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730" windowHeight="9975"/>
  </bookViews>
  <sheets>
    <sheet name="Hoja1" sheetId="1" r:id="rId1"/>
    <sheet name="Hoja2" sheetId="2" r:id="rId2"/>
    <sheet name="Hoja3" sheetId="3" r:id="rId3"/>
  </sheets>
  <definedNames>
    <definedName name="_xlnm.Print_Area" localSheetId="0">Hoja1!#REF!</definedName>
  </definedNames>
  <calcPr calcId="145621"/>
</workbook>
</file>

<file path=xl/calcChain.xml><?xml version="1.0" encoding="utf-8"?>
<calcChain xmlns="http://schemas.openxmlformats.org/spreadsheetml/2006/main">
  <c r="E228" i="1" l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1" i="1"/>
  <c r="D229" i="1" l="1"/>
  <c r="D134" i="1" s="1"/>
  <c r="C229" i="1"/>
  <c r="C134" i="1" l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D128" i="1"/>
  <c r="C128" i="1"/>
  <c r="C130" i="1" s="1"/>
  <c r="C132" i="1" s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D107" i="1"/>
  <c r="C107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D69" i="1"/>
  <c r="C69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D31" i="1"/>
  <c r="C31" i="1"/>
  <c r="C136" i="1" l="1"/>
  <c r="D130" i="1"/>
  <c r="D132" i="1" s="1"/>
  <c r="D136" i="1" s="1"/>
  <c r="E128" i="1"/>
  <c r="E69" i="1"/>
  <c r="E31" i="1"/>
  <c r="E107" i="1"/>
  <c r="E130" i="1" l="1"/>
  <c r="E132" i="1"/>
  <c r="E142" i="1"/>
  <c r="E229" i="1"/>
  <c r="E134" i="1"/>
  <c r="E136" i="1"/>
</calcChain>
</file>

<file path=xl/sharedStrings.xml><?xml version="1.0" encoding="utf-8"?>
<sst xmlns="http://schemas.openxmlformats.org/spreadsheetml/2006/main" count="336" uniqueCount="330">
  <si>
    <t>OFICINA DE INGENIEROS SUPERVISORES OBRAS DEL ESTADO</t>
  </si>
  <si>
    <t>EJECUCION PRESUPUESTARIA</t>
  </si>
  <si>
    <t>VALORES EN RD$</t>
  </si>
  <si>
    <t>DESCRIPCION</t>
  </si>
  <si>
    <t>PRESUPUESTO</t>
  </si>
  <si>
    <t>TOTAL EJECUTADO</t>
  </si>
  <si>
    <t>GASTOS</t>
  </si>
  <si>
    <t>SERVICIOS PERSONALES</t>
  </si>
  <si>
    <t xml:space="preserve">2.1.1.1 </t>
  </si>
  <si>
    <t>Remuneraciones al personal fijo</t>
  </si>
  <si>
    <t xml:space="preserve">2.1.1.1.01 </t>
  </si>
  <si>
    <t>Sueldos fijos</t>
  </si>
  <si>
    <t xml:space="preserve">2.1.1.2.01 </t>
  </si>
  <si>
    <t>Contratados o Igualados</t>
  </si>
  <si>
    <t xml:space="preserve">2.1.1.2.02 </t>
  </si>
  <si>
    <t>Sueldos del personal nominal</t>
  </si>
  <si>
    <t xml:space="preserve">2.1.1.2.06 </t>
  </si>
  <si>
    <t>Jornales</t>
  </si>
  <si>
    <t xml:space="preserve">2.1.1.3 </t>
  </si>
  <si>
    <t>Sueldos al personal fijo en trámite de pensiones</t>
  </si>
  <si>
    <t xml:space="preserve">2.1.1.4 </t>
  </si>
  <si>
    <t>Sueldo Anual No. 13</t>
  </si>
  <si>
    <t xml:space="preserve">2.1.1.6 </t>
  </si>
  <si>
    <t>Vacaciones</t>
  </si>
  <si>
    <t xml:space="preserve">2.1.1.5.01 </t>
  </si>
  <si>
    <t>Prestaciones Economicas</t>
  </si>
  <si>
    <t xml:space="preserve">2.1.1.5.03 </t>
  </si>
  <si>
    <t>Prestación Laboral por Desvinculación</t>
  </si>
  <si>
    <t xml:space="preserve">2.1.1.5.04 </t>
  </si>
  <si>
    <t>Proporción de vacaciones no disfrutadas</t>
  </si>
  <si>
    <t>2.1.2.2.02</t>
  </si>
  <si>
    <t>Compensacionporhoras extraordinaria</t>
  </si>
  <si>
    <t xml:space="preserve">2.1.2.2.03 </t>
  </si>
  <si>
    <t>Horas Extraordinaria Fin de Año</t>
  </si>
  <si>
    <t xml:space="preserve">2.1.2.2.05 </t>
  </si>
  <si>
    <t>Compensación servicios de Seguridad</t>
  </si>
  <si>
    <t xml:space="preserve">2.1.2.2.08 </t>
  </si>
  <si>
    <t>Compensaciones especiales</t>
  </si>
  <si>
    <t xml:space="preserve">2.1.2.2.09 </t>
  </si>
  <si>
    <t>Bono por desempeño</t>
  </si>
  <si>
    <t xml:space="preserve">2.1.2.3.01 </t>
  </si>
  <si>
    <t>Especialismos</t>
  </si>
  <si>
    <t xml:space="preserve">2.1.4.2.01 </t>
  </si>
  <si>
    <t>Bono escolar</t>
  </si>
  <si>
    <t xml:space="preserve">2.1.5.1 </t>
  </si>
  <si>
    <t>Contribuciones al seguro de salud</t>
  </si>
  <si>
    <t xml:space="preserve">2.1.5.2 </t>
  </si>
  <si>
    <t>Contribuciones al seguro de pensiones</t>
  </si>
  <si>
    <t xml:space="preserve">2.1.5.3 </t>
  </si>
  <si>
    <t>Contribuciones al seguro de riesgo laboral</t>
  </si>
  <si>
    <t>TOTAL SERVICIOS PERSONALES</t>
  </si>
  <si>
    <t>2.2 SERVICIOS NO PERSONALES</t>
  </si>
  <si>
    <t xml:space="preserve">2.2.1.2 </t>
  </si>
  <si>
    <t>Servicios telefónico de larga distancia</t>
  </si>
  <si>
    <t xml:space="preserve">2.2.1.3 </t>
  </si>
  <si>
    <t>Teléfono local</t>
  </si>
  <si>
    <t xml:space="preserve">2.2.1.5 </t>
  </si>
  <si>
    <t>Servicio de internet y televisión por cable</t>
  </si>
  <si>
    <t xml:space="preserve">2.2.1.6 </t>
  </si>
  <si>
    <t>Electricidad</t>
  </si>
  <si>
    <t xml:space="preserve">2.2.1.7 </t>
  </si>
  <si>
    <t>Agua</t>
  </si>
  <si>
    <t xml:space="preserve">2.2.1.8 </t>
  </si>
  <si>
    <t>Recolección de residuos sólidos</t>
  </si>
  <si>
    <t xml:space="preserve">2.2.2.01 </t>
  </si>
  <si>
    <t>Publicidad y propaganda</t>
  </si>
  <si>
    <t xml:space="preserve">2.2.2.2.1 </t>
  </si>
  <si>
    <t>Impresión y Encuadernacion</t>
  </si>
  <si>
    <t>2.2.3.1.01</t>
  </si>
  <si>
    <t>Viaticos dentro del pais</t>
  </si>
  <si>
    <t>2.2.5.1.01</t>
  </si>
  <si>
    <t>Alquileres y rentas de locales</t>
  </si>
  <si>
    <t>2.2.5.3.02</t>
  </si>
  <si>
    <t>Alquiler de equipo para computación</t>
  </si>
  <si>
    <t>2.2.5.4.01</t>
  </si>
  <si>
    <t>Alquiler Equipos de Transporte</t>
  </si>
  <si>
    <t>2.2.5.8.01</t>
  </si>
  <si>
    <t>Otros Alquileres</t>
  </si>
  <si>
    <t>2.2.6.2.01</t>
  </si>
  <si>
    <t>Seguro de bienes muebles</t>
  </si>
  <si>
    <t>2.2.6.3.01</t>
  </si>
  <si>
    <t>Seguro de Personas</t>
  </si>
  <si>
    <t>2.2.7.1.01</t>
  </si>
  <si>
    <t>Obras menores</t>
  </si>
  <si>
    <t>2.2.7.1.2</t>
  </si>
  <si>
    <t>Servicios Especiales de Mantenimiento y Rep</t>
  </si>
  <si>
    <t>2.2.7.1.06</t>
  </si>
  <si>
    <t>Instalaciones electricas</t>
  </si>
  <si>
    <t>2.2.7.1.07</t>
  </si>
  <si>
    <t>Servicios de pintura y deriv. Con fines de higie. Y embellec.</t>
  </si>
  <si>
    <t>2.2.7.2.01</t>
  </si>
  <si>
    <t>Manteniento y Rep. Muebles y equip oficina</t>
  </si>
  <si>
    <t>2.2.7.2.02</t>
  </si>
  <si>
    <t>Mantenimiento y reparación de equip. Para computación</t>
  </si>
  <si>
    <t>2.2.7.2.05</t>
  </si>
  <si>
    <t>Mantenimiento y reparación de equip. Para comunicación</t>
  </si>
  <si>
    <t>2.2.7.2.06</t>
  </si>
  <si>
    <t>Mantenimiento equip. Transporte</t>
  </si>
  <si>
    <t>2.2.7.2.04</t>
  </si>
  <si>
    <t>Mantenimiento y reparación de equip. de comunicación</t>
  </si>
  <si>
    <t>2.2.7.2.08</t>
  </si>
  <si>
    <t xml:space="preserve">Sevicios de Mantenimiento, rep., desmonte e instalación </t>
  </si>
  <si>
    <t>2.2.8.5.01</t>
  </si>
  <si>
    <t>Fumigacion</t>
  </si>
  <si>
    <t>2.2.8.5.03</t>
  </si>
  <si>
    <t>Limpieza e higiene</t>
  </si>
  <si>
    <t>2.2.8.6.01</t>
  </si>
  <si>
    <t>Eventos Generales</t>
  </si>
  <si>
    <t>2.2.8.6.04</t>
  </si>
  <si>
    <t>Actuaciones Artisticas</t>
  </si>
  <si>
    <t>2.2.8.7.01</t>
  </si>
  <si>
    <t>Estudios de ingenieria, arquiectura, investigacion y analisis de factibilidad</t>
  </si>
  <si>
    <t>2.2.8.7.02</t>
  </si>
  <si>
    <t>Servicios Juridicos</t>
  </si>
  <si>
    <t>2.2.8.7.04</t>
  </si>
  <si>
    <t>Servicios de capacitacion</t>
  </si>
  <si>
    <t>2.2.8.7.05</t>
  </si>
  <si>
    <t>Servicios de informática y sistemas computarizados</t>
  </si>
  <si>
    <t>2.2.8.7.06</t>
  </si>
  <si>
    <t>Otros servicios tecnicos profesionales</t>
  </si>
  <si>
    <t>2.2.8.8.01</t>
  </si>
  <si>
    <t>Impuestos</t>
  </si>
  <si>
    <t xml:space="preserve">                                                                         SUB-TOTAL</t>
  </si>
  <si>
    <t>2.3.1.1</t>
  </si>
  <si>
    <t>Alimentos y bebidas para personas</t>
  </si>
  <si>
    <t>2.3.2.2.01</t>
  </si>
  <si>
    <t>Hilados y telas</t>
  </si>
  <si>
    <t>2.3.2.3.01</t>
  </si>
  <si>
    <t>Prendas de Vestir</t>
  </si>
  <si>
    <t>2.3.2.4.1</t>
  </si>
  <si>
    <t>Calzados</t>
  </si>
  <si>
    <t>2.3.3.1</t>
  </si>
  <si>
    <t>Papel de escritorio</t>
  </si>
  <si>
    <t xml:space="preserve">2.3.3.2 </t>
  </si>
  <si>
    <t>Productos de papel y cartón</t>
  </si>
  <si>
    <t>2.3.3.3</t>
  </si>
  <si>
    <t>Productos de artes gráficas</t>
  </si>
  <si>
    <t>2.3.4.1.1</t>
  </si>
  <si>
    <t>Productos medicinales para uso humano</t>
  </si>
  <si>
    <t>2.3.5.3.01</t>
  </si>
  <si>
    <t>Llantas y Neumaticos</t>
  </si>
  <si>
    <t>2.3.5.5.01</t>
  </si>
  <si>
    <t>Artículos de plastico</t>
  </si>
  <si>
    <t xml:space="preserve">2.3.6.1.01 </t>
  </si>
  <si>
    <t>Producto de cemento</t>
  </si>
  <si>
    <t xml:space="preserve">2.3.6.2.02 </t>
  </si>
  <si>
    <t>Producto de Loza</t>
  </si>
  <si>
    <t>2.3.6.3.01</t>
  </si>
  <si>
    <t>Productos ferrosos</t>
  </si>
  <si>
    <t>2.3.6.3.02</t>
  </si>
  <si>
    <t>Productos no ferrosos</t>
  </si>
  <si>
    <t xml:space="preserve">2.3.6.3.03 </t>
  </si>
  <si>
    <t>Estructuras Metálicas Acabadas</t>
  </si>
  <si>
    <t xml:space="preserve">2.3.6.3.04 </t>
  </si>
  <si>
    <t>Herramientas Menores</t>
  </si>
  <si>
    <t>2.3.6.3.06</t>
  </si>
  <si>
    <t>Accesorios de Metal</t>
  </si>
  <si>
    <t>2.3.7.1.01</t>
  </si>
  <si>
    <t>Gasolina</t>
  </si>
  <si>
    <t>2.3.7.1.02</t>
  </si>
  <si>
    <t>Gasoil</t>
  </si>
  <si>
    <t>2.3.7.1.03</t>
  </si>
  <si>
    <t>Kerosen</t>
  </si>
  <si>
    <t>2.3.7.1.6</t>
  </si>
  <si>
    <t>Lubricantes</t>
  </si>
  <si>
    <t>2.3.7.2.03</t>
  </si>
  <si>
    <t xml:space="preserve">Produsctos quimicos de laboratorio y de uso personal </t>
  </si>
  <si>
    <t>2.3.7.2.06</t>
  </si>
  <si>
    <t>Pintura, lacas, barnices</t>
  </si>
  <si>
    <t>2.3.7.2.07</t>
  </si>
  <si>
    <t>Produsctos quimicos para el saneamiento de las aguas</t>
  </si>
  <si>
    <t>2.3.9.1</t>
  </si>
  <si>
    <t>Material para limpieza</t>
  </si>
  <si>
    <t xml:space="preserve">2.3.9.2 </t>
  </si>
  <si>
    <t>Utiles de escritorio, oficina informática y de enseñanza</t>
  </si>
  <si>
    <t xml:space="preserve">2.3.9.4.01 </t>
  </si>
  <si>
    <t>Utiles de Actividades Deportivas</t>
  </si>
  <si>
    <t>2.3.9.5.1</t>
  </si>
  <si>
    <t>Útiles de cocina y comedor</t>
  </si>
  <si>
    <t xml:space="preserve">2.3.9.6 </t>
  </si>
  <si>
    <t>Productos electricos y afines</t>
  </si>
  <si>
    <t xml:space="preserve">2.3.9.8.01 </t>
  </si>
  <si>
    <t>Otros repuestos y accsesorios menores</t>
  </si>
  <si>
    <t xml:space="preserve">2.3.9.9.01 </t>
  </si>
  <si>
    <t>Productos útiles Varios no Identificados</t>
  </si>
  <si>
    <t>2.3.9.9.02</t>
  </si>
  <si>
    <t>Bonos para Utiles varios</t>
  </si>
  <si>
    <t xml:space="preserve">2.4.1.2.2 </t>
  </si>
  <si>
    <t>Ayudas y Donaciones Especiales</t>
  </si>
  <si>
    <t xml:space="preserve">2.4.1.4.01 </t>
  </si>
  <si>
    <t>Becas nacionales</t>
  </si>
  <si>
    <t xml:space="preserve">2.4.1.5.01 </t>
  </si>
  <si>
    <t>Transferencias corrientes a Empresas el sector privado</t>
  </si>
  <si>
    <t>2.5.1.2.1</t>
  </si>
  <si>
    <t>Transferencias corrientes a Asoc. Sin fines de lucro</t>
  </si>
  <si>
    <t>2.6.1.1</t>
  </si>
  <si>
    <t>Muebles de Oficina</t>
  </si>
  <si>
    <t>2.6.1.3</t>
  </si>
  <si>
    <t>Equipos de computos</t>
  </si>
  <si>
    <t>2.6.1.4.01</t>
  </si>
  <si>
    <t>Electrodomesticos</t>
  </si>
  <si>
    <t>2.6.1.9.01</t>
  </si>
  <si>
    <t>Otros mobiliarios y Equipos</t>
  </si>
  <si>
    <t>2.6.2.1.01</t>
  </si>
  <si>
    <t>Equipos y Aparatos Audiovisuales</t>
  </si>
  <si>
    <t>2.6.2.2.01</t>
  </si>
  <si>
    <t>Aparatos deportivos</t>
  </si>
  <si>
    <t>2.6.2.3.01</t>
  </si>
  <si>
    <t>Camaras fotograficas y de video</t>
  </si>
  <si>
    <t>2.6.3.1.01</t>
  </si>
  <si>
    <t>Equipo medico y de laboratorio</t>
  </si>
  <si>
    <t>2.6.3.4.01</t>
  </si>
  <si>
    <t>Equipo meteorologico y sismologico</t>
  </si>
  <si>
    <t>2.6.4.1.01</t>
  </si>
  <si>
    <t>Vehiculos y Equipos de Transporte</t>
  </si>
  <si>
    <t>2.6.5.4.01</t>
  </si>
  <si>
    <t>Sistema de Aire Acondicionado, Calefación</t>
  </si>
  <si>
    <t>2.6.5.5.01</t>
  </si>
  <si>
    <t>Equipos de comunicación</t>
  </si>
  <si>
    <t>2.6.5.6.01</t>
  </si>
  <si>
    <t>Equipos de generacion electrica</t>
  </si>
  <si>
    <t>2.6.6.2.01</t>
  </si>
  <si>
    <t>Equipos de Seguridad</t>
  </si>
  <si>
    <t>2.6.8.3.01</t>
  </si>
  <si>
    <t>Programas de Informatica y Base de Datos</t>
  </si>
  <si>
    <t>2.6.8.8.01</t>
  </si>
  <si>
    <t>informaticas</t>
  </si>
  <si>
    <t>2.6.9.3.01</t>
  </si>
  <si>
    <t>Terrenos urbanos sin mejora</t>
  </si>
  <si>
    <t>4.2.1</t>
  </si>
  <si>
    <t>DISMINUCION DE PASIVOS CORRIENTES</t>
  </si>
  <si>
    <t>TOTAL SERVICIOS NO PERSONALES</t>
  </si>
  <si>
    <t>TOTAL GASTOS PERSONALES Y NO PERSONALES</t>
  </si>
  <si>
    <t>2.7 OBRAS               ( Relacion anexa)</t>
  </si>
  <si>
    <t>TOTAL GENERAL</t>
  </si>
  <si>
    <t>PRESUPUESTO DE OBRAS O INVERSION</t>
  </si>
  <si>
    <t>Snip</t>
  </si>
  <si>
    <t>Nombre Proyecto</t>
  </si>
  <si>
    <t xml:space="preserve">Presupuesto Actual </t>
  </si>
  <si>
    <t>TOTAL</t>
  </si>
  <si>
    <t>AMPLIACIÓN DEL HOSPITAL DR. MARCELINO VELEZ SANTANA, EN HERRERA</t>
  </si>
  <si>
    <t xml:space="preserve">CONSTRUCCION CENTRO COMPRENSIVO DEL CANCER ROSA EMILIA DE TAVAREZ (2DA.ETAPA) </t>
  </si>
  <si>
    <t>RECONSTRUCCIÓN HOSPITAL JOSE MARIA CABRAL Y BAEZ, SANTIAGO, PROVINCIA SANTIAGO</t>
  </si>
  <si>
    <t>CONSTRUCCIÓN Y EQUIPAMIENTO DEL CENTRO DE DIAGNOSTICO Y ATENCION PRIMARIA EN EL MUNICIPIO DE GUERRA, PROVINCIA SANTO DOMINGO.</t>
  </si>
  <si>
    <t>CONSTRUCCIÓN Y EQUIPAMIENTO DEL CENTRO DE DIAGNOSTICOS Y ATENCION PRIMARIA EN EL MUNICIPIO DE PUERTO PLATA, PROVINCIA PUERTO PLATA</t>
  </si>
  <si>
    <t>CONSTRUCCIÓN Y EQUIPAMIENTO DEL CENTRO DE DIAGNOSTICO Y ATENCION PRIMARIA EN EL MUNICIPIO BAYAGUANA, PROVINCIA MONTE PLATA</t>
  </si>
  <si>
    <t>CONSTRUCCIÓN Y EQUIPAMIENTO DEL CENTRO DE DIAGNOSTICOS Y ATENCION PRIMARIA EN EL MUNICIPIO SAN FRANCISCO DE MACORIS, PROVINCIA DUARTE</t>
  </si>
  <si>
    <t>CONSTRUCCIÓN Y EQUIPAMIENTO CENTRO DE DIAGNOSTICO Y ATENCION PRIMARIA EN EL MUNICIPIO PIMENTEL, PROVINCIA DUARTE</t>
  </si>
  <si>
    <t>CONSTRUCCIÓN Y EQUIPAMIENTO CENTRO DE DIAGNOSTICO Y ATENCION PRIMARIA EN SAN LUIS, MUNICIPIO SANTO DOMINGO ESTE, PROVINCIA SANTO DOMINGO</t>
  </si>
  <si>
    <t>CONSTRUCCIÓN Y EQUIPAMIENTO CENTRO DE DIAGNOSTICO Y ATENCION PRIMARIA EN EL MUNICIPIO SAN PEDRO DE MACORIS, PROVINCIA SAN PEDRO DE MACORIS</t>
  </si>
  <si>
    <t>CONSTRUCCIÓN Y EQUIPAMIENTO DEL CENTRO DE DIAGNOSTICO Y ATENCION PRIMARIA EN EL MUNICIPIO HAINA, PROVINCIA SAN CRISTOBAL</t>
  </si>
  <si>
    <t>CONSTRUCCIÓN Y EQUIPAMIENTO CENTRO DE DIAGNOSTICO Y ATENCION PRIMARIA EN EL DISTRITO MUNICIPAL TIREO, MUNICIPIO CONSTANZA, PROVINCIA LA VEGA</t>
  </si>
  <si>
    <t>CONSTRUCCIÓN Y EQUIPAMIENTO DEL CENTROS DE DIAGNOSTICO Y ATENCION PRIMARIA EN EL DISTRITO MUNICIPAL PAYA, MUNICIPIO BANI, PROVINCIA PERAVIA</t>
  </si>
  <si>
    <t>CONSTRUCCIÓN Y EQUIPAMIENTO CENTRO DE DIAGNOSTICO Y ATENCION PRIMARIA EN EL MUNICIPIO DE SOSUA, PROVINCIA PUERTO PLATA</t>
  </si>
  <si>
    <t xml:space="preserve">CONSTRUCCIÓN Y EQUIPAMIENTO CENTRO DE DIAGNOSTICO Y ATENCION PRIMARIA EN LOS PRADITOS, SECTOR JULIETA MORALES, DISTRITO NACIONAL </t>
  </si>
  <si>
    <t>CONSTRUCCIÓN Y EQUIPAMIENTO CENTRO DE DIAGNOSTICO Y ATENCION PRIMARIA EN RIO ARRIBA, MUNICIPIO BANI, PROVINCIA PERAVIA</t>
  </si>
  <si>
    <t>CONSTRUCCIÓN Y EQUIPAMIENTO CENTRO DE DIAGNOSTICO Y ATENCION PRIMARIA EN BONAO, PROVINCIA MONSEÑOR NOUEL</t>
  </si>
  <si>
    <t>CONSTRUCCIÓN Y EQUIPAMIENTO CENTRO DE DIAGNOSTICO Y ATENCION PRIMARIA EN EL MUNICIPIO LAS YAYAS DE VIAJAMA, PROVINCIA AZUA</t>
  </si>
  <si>
    <t>CONSTRUCCIÓN Y EQUIPAMIENTO CENTRO DE DIAGNOSTICO Y ATENCION PRIMARIA EN EL MUNICIPIO VALLEJUELO, PROVINCIA SAN JUAN DE LA MAGUANA</t>
  </si>
  <si>
    <t>CONSTRUCCIÓN Y EQUIPAMIENTO CENTRO DE DIAGNOSTICO Y ATENCION PRIMARIA EN EL MUNICIPIO VICENTE NOBLE, PROVINCIA BARAHONA</t>
  </si>
  <si>
    <t>CONSTRUCCIÓN Y EQUIPAMIENTO DEL CENTRO DE DIAGNÓSTICO Y ATENCIÓN PRIMARIA  EN EL MUNICIPIO COMENDADOR, PROVINCIA ELÍAS PIÑA</t>
  </si>
  <si>
    <t xml:space="preserve">CONSTRUCCIÓN Y EQUIPAMIENTO DEL  CENTRO DE DIAGNÓSTICOS Y ATENCIÓN PRIMARIA EN  EL MUNICIPIO EL SEYBO.  PROV. EL SEYBO.  </t>
  </si>
  <si>
    <t>CONSTRUCCIÓN Y EQUIPAMIENTO CENTRO DE DIAGNOSTICO Y ATENCION PRIMARIA EN EL DISTRITO MUNICIPAL VILLA CENTRAL, MUNICIPIO BARAHONA, PROVINCIA BARAHONA</t>
  </si>
  <si>
    <t>CONSTRUCCIÓN Y EQUIPAMIENTO DEL CENTRO DE DIAGNÓSTICO Y ATENCIÓN PRIMARIA EN CONSTANZA, MUNICIPIO CONSTANZA, PROVINCIA LA VEGA</t>
  </si>
  <si>
    <t xml:space="preserve">CONSTRUCCIÓN Y EQUIPAMIENTO DEL  CENTRO DE DIAGNÓSTICOS Y ATENCIÓN PRIMARIA EN  EL BARRIO BUENOS AIRES (INDEPENDENCIA) DISTRITO NACIONAL.  </t>
  </si>
  <si>
    <t>CONSTRUCCIÓN Y EQUIPAMIENTO CENTRO DE DIAGNOSTICO Y ATENCION PRIMARIA EN EL MUNICIPIO SAN FERNANDO DE MONTECRISTI, PROVINCIA MONTE CRISTI</t>
  </si>
  <si>
    <t xml:space="preserve">CONSTRUCCIÓN Y EQUIPAMIENTO DEL  CENTRO DE DIAGNÓSTICO Y ATENCIÓN PRIMARIA EN  EL MUNICIPIO PALENQUE. PROV. SAN CRISTÓBAL.  </t>
  </si>
  <si>
    <t>CONSTRUCCIÓN Y EQUIPAMIENTO CENTRO DE DIAGNOSTICO Y ATENCION PRIMARIA EN EL MUNICIPIO SAN JUAN DE LA MAGUANA, PROVINCIA SAN JUAN</t>
  </si>
  <si>
    <t xml:space="preserve">CONSTRUCCIÓN Y EQUIPAMIENTO DEL  CENTRO DE DIAGNÓSTICO Y ATENCIÓN PRIMARIA EN  EL MUNICIPIO VILLA ALTAGRACIA. PROV. SAN CRISTÓBAL.  </t>
  </si>
  <si>
    <t>CONSTRUCCIÓN Y  EQUIPAMIENTO DEL  CENTRO DE DIAGNÓSTICO Y ATENCIÓN PRIMARIA EN  HATILLO, MUNICIPIO SAN CRISTÓBAL. PROV. SAN CRISTÓBAL</t>
  </si>
  <si>
    <t xml:space="preserve">CONSTRUCCIÓN Y EQUIPAMIENTO DEL  CENTRO DE DIAGNÓSTICO Y ATENCIÓN PRIMARIA EN  EL DISTRITO MUNICIPAL HATO DEL YAQUE, MUNICIPIO SANTIAGO.  PROV. SANTIAGO.  </t>
  </si>
  <si>
    <t xml:space="preserve">CONSTRUCCIÓN Y EQUIPAMIENTO DEL  CENTRO DE DIAGNÓSTICO Y ATENCIÓN PRIMARIA EN  EL MUNICIPIO HATO MAYOR.  PROV. HATO MAYOR  </t>
  </si>
  <si>
    <t xml:space="preserve">CONSTRUCCIÓN Y EQUIPAMIENTO DEL  CENTRO DE DIAGNÓSTICO  Y ATENCIÓN PRIMARIA EN  LA JOYA, MUNICIPIO SANTIAGO,  PROVINCIA  SANTIAGO  </t>
  </si>
  <si>
    <t xml:space="preserve">CONSTRUCCIÓN Y EQUIPAMIENTO DEL  CENTRO DE DIAGNÓSTICO  Y ATENCIÓN PRIMARIA EN LA OTRA BANDA, MUNICIPIO SANTIAGO.  PROV. SANTIAGO.  </t>
  </si>
  <si>
    <t xml:space="preserve">CONSTRUCCIÓN Y EQUIPAMIENTO DEL  CENTRO DE DIAGNÓSTICO  Y ATENCIÓN PRIMARIA EN  EL MUNICIPIO LOS ALCARRIZOS,  PROV. STO. DGO.   </t>
  </si>
  <si>
    <t xml:space="preserve">CONSTRUCCIÓN Y EQUIPAMIENTO DEL  CENTRO DE DIAGNÓSTICO Y ATENCIÓN PRIMARIA EN  MADRE VIEJA, MUNICIPIO SAN CRISTÓBAL. PROV. SAN CRISTÓBAL.  </t>
  </si>
  <si>
    <t>CONSTRUCCIÓN Y EQUIPAMIENTO DEL CENTRO DE DIAGNÓSTICO Y ATENCIÓN PRIMARIA EN EL MUNICIPIO DAJABÓN, PROVINCIA DAJABÓN</t>
  </si>
  <si>
    <t>CONSTRUCCIÓN Y EQUIPAMIENTO DEL CENTRO DE DIAGNÓSTICO Y ATENCIÓN PRIMARIA EN EL MUNICIPIO CABRERA, PROVINCIA MARÍA TRINIDAD SÁNCHEZ.</t>
  </si>
  <si>
    <t>CONSTRUCCIÓN Y EQUIPAMIENTO DEL CENTRO DE DIAGNÓSTICO Y ATENCIÓN PRIMARIA EN EL MUNICIPIO EL FACTOR, PROVINCIA MARÍA TRINIDAD SÁNCHEZ.</t>
  </si>
  <si>
    <t>CONSTRUCCIÓN Y EQUIPAMIENTO DEL CENTRO DE DIAGNÓSTICOS Y ATENCIÓN PRIMARIA EN EL MUNICIPIO ESPERANZA, PROVINCIA VALVERDE</t>
  </si>
  <si>
    <t>CONSTRUCCIÓN Y EQUIPAMIENTO DEL CENTRO DE DIAGNÓSTICO Y ATENCIÓN PRIMARIA EN EL MUNICIPIO LA ROMANA, PROVINCIA LA ROMANA</t>
  </si>
  <si>
    <t>CONSTRUCCIÓN Y EQUIPAMIENTO DEL CENTRO DE DIAGNÓSTICO Y ATENCIÓN PRIMARIA EN EL MUNICIPIO PEDERNALES, PROVINCIA PEDERNALES</t>
  </si>
  <si>
    <t>CONSTRUCCIÓN  Y EQUIPAMIENTO DEL CENTRO DE DIAGNÓSTICOS Y ATENCIÓN PRIMARIA EN EL MUNICIPIO FANTINO, PROVINCIA SÁNCHEZ RAMÍREZ.</t>
  </si>
  <si>
    <t>CONSTRUCCIÓN Y EQUIPAMIENTO DEL CENTRO DE DIAGNÓSTICOS Y ATENCIÓN PRIMARIA MUNICIPIO HIGÜEY, PROVINCIA LA ALTAGRACIA.</t>
  </si>
  <si>
    <t>CONSTRUCCIÓN Y EQUIPAMIENTO DEL CENTRO DE DIAGNÓSTICOS Y ATENCIÓN PRIMARIA MUNICIPIO LAS MATAS DE FARFÁN, PROVINCIA SAN JUAN DE LA MAGUANA</t>
  </si>
  <si>
    <t>CONSTRUCCIÓN Y EQUIPAMIENTO DEL CENTRO DE DIAGNÓSTICO Y ATENCIÓN PRIMARIA EN MANOGUAYABO,  MUNICIPIO SANTO DOMINGO OESTE, PROVINCIA SANTO DOMINGO</t>
  </si>
  <si>
    <t>CONSTRUCCIÓN Y EQUIPAMIENTO DEL CENTRO DE DIAGNÓSTICO Y ATENCIÓN PRIMARIA EN EL MUNICIPIO MAO, PROVINCIA VALVERDE</t>
  </si>
  <si>
    <t xml:space="preserve">CONSTRUCCIÓN Y EQUIPAMIENTO DEL CENTRO DE DIAGNÓSTICO Y ATENCIÓN PRIMARIA EN EL MUNICIPIO </t>
  </si>
  <si>
    <t>CONSTRUCCIÓN Y EQUIPAMIENTO DEL CENTRO DE DIAGNÓSTICOS Y ATENCIÓN PRIMARIA EN EL MUNICIPIO VILLA JARAGUA, PROVINCIA BAHORUCO.</t>
  </si>
  <si>
    <t>CONSTRUCCIÓN Y EQUIPAMIENTO DEL CENTRO DE DIAGNÓSTICOS Y ATENCIÓN PRIMARIA EN  EL MUNICIPIO DE COTUÍ, PROVINCIA SÁNCHEZ RAMÍREZ.</t>
  </si>
  <si>
    <t>CONSTRUCCIÓN Y EQUIPAMIENTO DEL  CENTRO DE DIAGNÓSTICOYATENCIÓN PRIMARIA EN BANÍ,  MUNICIPIO BANI,  PROV.  PERAVIA .</t>
  </si>
  <si>
    <t>CONSTRUCCIÓN Y EQUIPAMIENTO DEL  CENTRO DE DIAGNÓSTICO Y ATENCIÓN PRIMARIA II, EN BANÍ,  MUNICIPIO BANI,  PROV.  PERAVIA .</t>
  </si>
  <si>
    <t xml:space="preserve">CONSTRUCCIÓN Y EQUIPAMIENTO DEL  CENTRO DE DIAGNÓSTICOS Y ATENCIÓN PRIMARIA EN  EL MIRADOR DEL ESTE. MUNICIPIO SANTO DOMINGO ESTE. PROV. SANTO DOMINGO  </t>
  </si>
  <si>
    <t>CONSTRUCCIÓN DE LA CIUDAD SANITARIA DR. LUIS E. AYBAR, DISTRITO NACIONAL</t>
  </si>
  <si>
    <t xml:space="preserve">REPARACIÓN DE LOS HOSPITALES DE LA PROVINCIA SAMANÁ   </t>
  </si>
  <si>
    <t xml:space="preserve">REPARACIÓN HOSPITAL DE LA PROVINCIA MONTECRISTI   </t>
  </si>
  <si>
    <t>REMODELACIÓN DE LOS HOSPITALES DE LA PROVINCIA DE DUARTE</t>
  </si>
  <si>
    <t>REPARACIÓN HOSPITAL EN LA PROVINCIA SAN PEDRO DE MACORÍS</t>
  </si>
  <si>
    <t xml:space="preserve">REPARACIÓN DE LOS HOSPITALES DE LA PROVINCIA SANTIAGO DE LOS CABALLEROS   </t>
  </si>
  <si>
    <t xml:space="preserve">REPARACIÓN HOSPITALES DE LA PROVINCIA BARAHONA  </t>
  </si>
  <si>
    <t xml:space="preserve">REMODELACIÓN DE LOS HOSPITALES DE LA PROVINCIA INDEPENDENCIA   </t>
  </si>
  <si>
    <t xml:space="preserve">REPARACIÓN HOSPITAL DE LA PROVINCIA BAHORUCO   </t>
  </si>
  <si>
    <t xml:space="preserve">REPARACIÓN HOSPITALES DE LA PROVINCIA LA ALTAGRACIA </t>
  </si>
  <si>
    <t xml:space="preserve">REPARACIÓN DE LOS HOSPITALES DE LA PROVINCIA SAN JUAN DE LA MAGUANA   </t>
  </si>
  <si>
    <t xml:space="preserve">REMODELACIÓN DEL HOSPITAL DE LA PROVINCIA MONSEÑOR NOUEL   </t>
  </si>
  <si>
    <t>REPARACIÓN HOSPITAL DE LA PROVINCIA DAJABÓN</t>
  </si>
  <si>
    <t xml:space="preserve">REPARACIÓN HOSPITALES DEL DISTRITO NACIONAL   </t>
  </si>
  <si>
    <t>REPARACIÓN DE LOS HOSPITALES DE LA PROVINCIA ELIAS PIÑA</t>
  </si>
  <si>
    <t xml:space="preserve">REPARACIÓN HOSPITALES DE LA PROVINCIA ESPAILLAT   </t>
  </si>
  <si>
    <t>REPARACIÓN HOSPITALES DE LA PROVINCIA LA VEGA</t>
  </si>
  <si>
    <t>REMODELACIÓN HOSPITAL DE LA PROVINCIA MARÍA TRINIDAD SÁNCHEZ</t>
  </si>
  <si>
    <t>REMODELACIÓN HOSPITALES DE LA PROVINCIA PUERTO PLATA</t>
  </si>
  <si>
    <t>REMODELACIÓN HOSPITALES DE LA PROVINCIA SAN CRISTÓBAL</t>
  </si>
  <si>
    <t>REPARACIÓN HOSPITALES DE LA PROVINCIA SÁNCHEZ RAMÍREZ</t>
  </si>
  <si>
    <t xml:space="preserve">REPARACIÓN HOSPITAL DE LA PROVINCIA SANTIAGO RODRÍGUEZ </t>
  </si>
  <si>
    <t xml:space="preserve">REPARACIÓN HOSPITALES DE LA PROVINCIA SANTO DOMINGO   </t>
  </si>
  <si>
    <t>REPARACIÓN DE LOS HOSPITALES DE LA PROVINCIA VALVERDE</t>
  </si>
  <si>
    <t>CONSTRUCCIÓN  HOSPITAL DOCENTE UNIVERSITARIO DR. DARIO CONTRERAS</t>
  </si>
  <si>
    <t>CONSTRUCCIÓN  HOSPITAL REGIONAL EN SAN FRANCISCO DE MACORIS, PROV. DUARTE</t>
  </si>
  <si>
    <t>RECONSTRUCCIÓN HOSPITAL TEOFILO HERNANDEZ, EL SEIBO</t>
  </si>
  <si>
    <t xml:space="preserve">CONSTRUCCIÓN HOSPITAL DE LA MATA DE SANTA CRUZ DE MONTECRISTI </t>
  </si>
  <si>
    <t>CONSTRUCCION SUBCENTRO HOSPITALARIO DE MANZANILLO, PROV. MONTECRISTI</t>
  </si>
  <si>
    <t>CONSTRUCCIÓN HOSPITAL DE LA CIUDAD JUAN BOSH, SANTO DOMINGO ESTE</t>
  </si>
  <si>
    <t>RECONSTRUCCIÓN AREA DE EMERGENCIAS PARA EL 911 EN EL HOSPITAL RAFAEL MAÑON</t>
  </si>
  <si>
    <t>RECONSTRUCCIÓN ÁREA DE EMERGENCIAS DEL 911 HOSPITAL DE BARSEQUILLO EN HAINA</t>
  </si>
  <si>
    <t>911 UNIDAD DE CUIDADOS INTENSIVOS HOSPITAL JUAN PABLO PINA, PROV. SAN CRISTOBAL</t>
  </si>
  <si>
    <t>N/A</t>
  </si>
  <si>
    <t>RECURSOS PROPIOS</t>
  </si>
  <si>
    <t>AL 31 DE AGOSTO  2017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</si>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</sst>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0409]#,##0.00;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1"/>
      <color theme="1"/>
      <name val="Arial Black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16">
    <xf numFmtId="0" fontId="0" fillId="0" borderId="0" xfId="0"/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4" fontId="0" fillId="0" borderId="11" xfId="0" applyNumberFormat="1" applyBorder="1"/>
    <xf numFmtId="0" fontId="2" fillId="0" borderId="12" xfId="0" applyFont="1" applyBorder="1"/>
    <xf numFmtId="4" fontId="2" fillId="0" borderId="13" xfId="0" applyNumberFormat="1" applyFont="1" applyBorder="1"/>
    <xf numFmtId="4" fontId="2" fillId="0" borderId="10" xfId="0" applyNumberFormat="1" applyFont="1" applyBorder="1"/>
    <xf numFmtId="0" fontId="5" fillId="0" borderId="11" xfId="0" applyFont="1" applyFill="1" applyBorder="1" applyAlignment="1" applyProtection="1">
      <alignment vertical="center" wrapText="1" readingOrder="1"/>
      <protection locked="0"/>
    </xf>
    <xf numFmtId="0" fontId="5" fillId="0" borderId="7" xfId="0" applyFont="1" applyFill="1" applyBorder="1" applyAlignment="1" applyProtection="1">
      <alignment vertical="center" wrapText="1" readingOrder="1"/>
      <protection locked="0"/>
    </xf>
    <xf numFmtId="0" fontId="5" fillId="0" borderId="5" xfId="0" applyFont="1" applyFill="1" applyBorder="1" applyAlignment="1" applyProtection="1">
      <alignment horizontal="center" vertical="center" wrapText="1" readingOrder="1"/>
      <protection locked="0"/>
    </xf>
    <xf numFmtId="0" fontId="5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35" xfId="0" applyFont="1" applyFill="1" applyBorder="1" applyAlignment="1" applyProtection="1">
      <alignment horizontal="center" vertical="center" wrapText="1" readingOrder="1"/>
      <protection locked="0"/>
    </xf>
    <xf numFmtId="0" fontId="5" fillId="0" borderId="36" xfId="0" applyFont="1" applyFill="1" applyBorder="1" applyAlignment="1" applyProtection="1">
      <alignment vertical="center" wrapText="1" readingOrder="1"/>
      <protection locked="0"/>
    </xf>
    <xf numFmtId="0" fontId="8" fillId="2" borderId="25" xfId="0" applyFont="1" applyFill="1" applyBorder="1" applyAlignment="1">
      <alignment horizontal="center" vertical="center" wrapText="1"/>
    </xf>
    <xf numFmtId="0" fontId="7" fillId="4" borderId="26" xfId="0" applyFont="1" applyFill="1" applyBorder="1"/>
    <xf numFmtId="0" fontId="7" fillId="4" borderId="27" xfId="0" applyFont="1" applyFill="1" applyBorder="1"/>
    <xf numFmtId="4" fontId="7" fillId="4" borderId="27" xfId="0" applyNumberFormat="1" applyFont="1" applyFill="1" applyBorder="1"/>
    <xf numFmtId="4" fontId="7" fillId="0" borderId="11" xfId="0" applyNumberFormat="1" applyFont="1" applyBorder="1"/>
    <xf numFmtId="4" fontId="8" fillId="3" borderId="11" xfId="0" applyNumberFormat="1" applyFont="1" applyFill="1" applyBorder="1"/>
    <xf numFmtId="4" fontId="8" fillId="4" borderId="27" xfId="0" applyNumberFormat="1" applyFont="1" applyFill="1" applyBorder="1"/>
    <xf numFmtId="4" fontId="7" fillId="0" borderId="11" xfId="0" applyNumberFormat="1" applyFont="1" applyBorder="1" applyAlignment="1">
      <alignment horizontal="right"/>
    </xf>
    <xf numFmtId="4" fontId="8" fillId="0" borderId="11" xfId="0" applyNumberFormat="1" applyFont="1" applyBorder="1"/>
    <xf numFmtId="4" fontId="7" fillId="0" borderId="27" xfId="0" applyNumberFormat="1" applyFont="1" applyBorder="1"/>
    <xf numFmtId="4" fontId="8" fillId="3" borderId="17" xfId="0" applyNumberFormat="1" applyFont="1" applyFill="1" applyBorder="1"/>
    <xf numFmtId="4" fontId="8" fillId="0" borderId="0" xfId="0" applyNumberFormat="1" applyFont="1" applyBorder="1"/>
    <xf numFmtId="4" fontId="7" fillId="0" borderId="20" xfId="0" applyNumberFormat="1" applyFont="1" applyBorder="1"/>
    <xf numFmtId="4" fontId="8" fillId="0" borderId="18" xfId="0" applyNumberFormat="1" applyFont="1" applyBorder="1"/>
    <xf numFmtId="4" fontId="7" fillId="0" borderId="0" xfId="0" applyNumberFormat="1" applyFont="1" applyBorder="1"/>
    <xf numFmtId="4" fontId="8" fillId="0" borderId="21" xfId="0" applyNumberFormat="1" applyFont="1" applyBorder="1"/>
    <xf numFmtId="0" fontId="8" fillId="2" borderId="3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39" fontId="5" fillId="0" borderId="7" xfId="1" applyNumberFormat="1" applyFont="1" applyFill="1" applyBorder="1" applyAlignment="1" applyProtection="1">
      <alignment vertical="center" wrapText="1" readingOrder="1"/>
      <protection locked="0"/>
    </xf>
    <xf numFmtId="0" fontId="7" fillId="0" borderId="9" xfId="0" applyFont="1" applyBorder="1" applyAlignment="1">
      <alignment horizontal="center"/>
    </xf>
    <xf numFmtId="0" fontId="7" fillId="0" borderId="10" xfId="0" applyFont="1" applyBorder="1"/>
    <xf numFmtId="0" fontId="8" fillId="0" borderId="12" xfId="0" applyFont="1" applyBorder="1"/>
    <xf numFmtId="4" fontId="8" fillId="0" borderId="12" xfId="0" applyNumberFormat="1" applyFont="1" applyBorder="1"/>
    <xf numFmtId="0" fontId="8" fillId="3" borderId="9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/>
    </xf>
    <xf numFmtId="0" fontId="8" fillId="0" borderId="13" xfId="0" applyFont="1" applyFill="1" applyBorder="1"/>
    <xf numFmtId="0" fontId="8" fillId="0" borderId="10" xfId="0" applyFont="1" applyFill="1" applyBorder="1"/>
    <xf numFmtId="4" fontId="8" fillId="0" borderId="11" xfId="0" applyNumberFormat="1" applyFont="1" applyFill="1" applyBorder="1"/>
    <xf numFmtId="4" fontId="8" fillId="0" borderId="12" xfId="0" applyNumberFormat="1" applyFont="1" applyFill="1" applyBorder="1"/>
    <xf numFmtId="0" fontId="8" fillId="3" borderId="9" xfId="0" applyFont="1" applyFill="1" applyBorder="1"/>
    <xf numFmtId="0" fontId="8" fillId="3" borderId="10" xfId="0" applyFont="1" applyFill="1" applyBorder="1"/>
    <xf numFmtId="0" fontId="8" fillId="0" borderId="9" xfId="0" applyFont="1" applyBorder="1"/>
    <xf numFmtId="0" fontId="8" fillId="0" borderId="10" xfId="0" applyFont="1" applyBorder="1"/>
    <xf numFmtId="0" fontId="8" fillId="0" borderId="13" xfId="0" applyFont="1" applyBorder="1"/>
    <xf numFmtId="0" fontId="7" fillId="0" borderId="6" xfId="0" applyFont="1" applyBorder="1"/>
    <xf numFmtId="0" fontId="7" fillId="0" borderId="10" xfId="0" applyFont="1" applyBorder="1" applyAlignment="1"/>
    <xf numFmtId="0" fontId="7" fillId="0" borderId="11" xfId="0" applyFont="1" applyBorder="1"/>
    <xf numFmtId="0" fontId="8" fillId="3" borderId="15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center"/>
    </xf>
    <xf numFmtId="4" fontId="8" fillId="0" borderId="31" xfId="0" applyNumberFormat="1" applyFont="1" applyBorder="1"/>
    <xf numFmtId="0" fontId="8" fillId="5" borderId="19" xfId="0" applyFont="1" applyFill="1" applyBorder="1"/>
    <xf numFmtId="0" fontId="8" fillId="5" borderId="2" xfId="0" applyFont="1" applyFill="1" applyBorder="1"/>
    <xf numFmtId="4" fontId="8" fillId="5" borderId="3" xfId="0" applyNumberFormat="1" applyFont="1" applyFill="1" applyBorder="1"/>
    <xf numFmtId="0" fontId="7" fillId="0" borderId="29" xfId="0" applyFont="1" applyBorder="1"/>
    <xf numFmtId="0" fontId="7" fillId="0" borderId="20" xfId="0" applyFont="1" applyBorder="1"/>
    <xf numFmtId="0" fontId="8" fillId="0" borderId="30" xfId="0" applyFont="1" applyBorder="1"/>
    <xf numFmtId="0" fontId="8" fillId="0" borderId="14" xfId="0" applyFont="1" applyBorder="1"/>
    <xf numFmtId="0" fontId="8" fillId="0" borderId="0" xfId="0" applyFont="1" applyBorder="1"/>
    <xf numFmtId="0" fontId="9" fillId="0" borderId="14" xfId="0" applyFont="1" applyBorder="1"/>
    <xf numFmtId="0" fontId="9" fillId="0" borderId="0" xfId="0" applyFont="1" applyBorder="1"/>
    <xf numFmtId="0" fontId="8" fillId="0" borderId="31" xfId="0" applyFont="1" applyBorder="1"/>
    <xf numFmtId="0" fontId="10" fillId="0" borderId="14" xfId="0" applyFont="1" applyBorder="1"/>
    <xf numFmtId="0" fontId="10" fillId="0" borderId="0" xfId="0" applyFont="1" applyBorder="1"/>
    <xf numFmtId="43" fontId="5" fillId="0" borderId="7" xfId="1" applyNumberFormat="1" applyFont="1" applyFill="1" applyBorder="1" applyAlignment="1" applyProtection="1">
      <alignment vertical="center" wrapText="1" readingOrder="1"/>
      <protection locked="0"/>
    </xf>
    <xf numFmtId="164" fontId="11" fillId="4" borderId="8" xfId="0" applyNumberFormat="1" applyFont="1" applyFill="1" applyBorder="1" applyAlignment="1" applyProtection="1">
      <alignment horizontal="right" vertical="center" wrapText="1"/>
      <protection locked="0"/>
    </xf>
    <xf numFmtId="43" fontId="5" fillId="0" borderId="11" xfId="1" applyNumberFormat="1" applyFont="1" applyFill="1" applyBorder="1" applyAlignment="1" applyProtection="1">
      <alignment vertical="center" wrapText="1" readingOrder="1"/>
      <protection locked="0"/>
    </xf>
    <xf numFmtId="43" fontId="5" fillId="0" borderId="34" xfId="1" applyNumberFormat="1" applyFont="1" applyFill="1" applyBorder="1" applyAlignment="1" applyProtection="1">
      <alignment vertical="center" wrapText="1" readingOrder="1"/>
      <protection locked="0"/>
    </xf>
    <xf numFmtId="39" fontId="5" fillId="0" borderId="34" xfId="1" applyNumberFormat="1" applyFont="1" applyFill="1" applyBorder="1" applyAlignment="1" applyProtection="1">
      <alignment vertical="center" wrapText="1" readingOrder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/>
    <xf numFmtId="0" fontId="12" fillId="0" borderId="11" xfId="0" applyFont="1" applyFill="1" applyBorder="1" applyAlignment="1" applyProtection="1">
      <alignment vertical="center" wrapText="1" readingOrder="1"/>
      <protection locked="0"/>
    </xf>
    <xf numFmtId="4" fontId="2" fillId="0" borderId="0" xfId="0" applyNumberFormat="1" applyFont="1"/>
    <xf numFmtId="0" fontId="7" fillId="0" borderId="13" xfId="0" applyFont="1" applyBorder="1" applyAlignment="1">
      <alignment horizontal="center"/>
    </xf>
    <xf numFmtId="4" fontId="8" fillId="0" borderId="32" xfId="0" applyNumberFormat="1" applyFont="1" applyBorder="1"/>
    <xf numFmtId="4" fontId="8" fillId="0" borderId="37" xfId="0" applyNumberFormat="1" applyFont="1" applyBorder="1"/>
    <xf numFmtId="0" fontId="10" fillId="0" borderId="28" xfId="0" applyFont="1" applyBorder="1"/>
    <xf numFmtId="0" fontId="10" fillId="0" borderId="18" xfId="0" applyFont="1" applyBorder="1"/>
    <xf numFmtId="4" fontId="10" fillId="0" borderId="18" xfId="0" applyNumberFormat="1" applyFont="1" applyBorder="1"/>
    <xf numFmtId="4" fontId="8" fillId="3" borderId="12" xfId="0" applyNumberFormat="1" applyFont="1" applyFill="1" applyBorder="1"/>
    <xf numFmtId="4" fontId="0" fillId="0" borderId="0" xfId="0" applyNumberFormat="1" applyBorder="1"/>
    <xf numFmtId="0" fontId="7" fillId="0" borderId="0" xfId="0" applyFont="1" applyBorder="1"/>
    <xf numFmtId="43" fontId="7" fillId="0" borderId="0" xfId="1" applyFont="1" applyBorder="1"/>
    <xf numFmtId="0" fontId="7" fillId="0" borderId="9" xfId="0" applyFont="1" applyBorder="1"/>
    <xf numFmtId="4" fontId="7" fillId="0" borderId="12" xfId="0" applyNumberFormat="1" applyFont="1" applyBorder="1"/>
    <xf numFmtId="4" fontId="8" fillId="3" borderId="38" xfId="0" applyNumberFormat="1" applyFont="1" applyFill="1" applyBorder="1"/>
    <xf numFmtId="0" fontId="8" fillId="0" borderId="2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1"/>
  <sheetViews>
    <sheetView tabSelected="1" workbookViewId="0">
      <selection activeCell="H142" sqref="H142"/>
    </sheetView>
  </sheetViews>
  <sheetFormatPr baseColWidth="10" defaultColWidth="11.42578125" defaultRowHeight="15" x14ac:dyDescent="0.25"/>
  <cols>
    <col min="1" max="1" width="9.140625" customWidth="1"/>
    <col min="2" max="2" width="43.7109375" customWidth="1"/>
    <col min="3" max="3" width="16.28515625" bestFit="1" customWidth="1"/>
    <col min="4" max="4" width="16.85546875" customWidth="1"/>
    <col min="5" max="5" width="16.28515625" customWidth="1"/>
    <col min="6" max="7" width="15.85546875" customWidth="1"/>
  </cols>
  <sheetData>
    <row r="1" spans="1:5" ht="18.75" x14ac:dyDescent="0.3">
      <c r="A1" s="111" t="s">
        <v>0</v>
      </c>
      <c r="B1" s="111"/>
      <c r="C1" s="111"/>
      <c r="D1" s="111"/>
      <c r="E1" s="111"/>
    </row>
    <row r="2" spans="1:5" ht="18.75" x14ac:dyDescent="0.4">
      <c r="A2" s="112" t="s">
        <v>1</v>
      </c>
      <c r="B2" s="112"/>
      <c r="C2" s="112"/>
      <c r="D2" s="112"/>
      <c r="E2" s="112"/>
    </row>
    <row r="3" spans="1:5" x14ac:dyDescent="0.25">
      <c r="A3" s="113" t="s">
        <v>328</v>
      </c>
      <c r="B3" s="113"/>
      <c r="C3" s="113"/>
      <c r="D3" s="113"/>
      <c r="E3" s="113"/>
    </row>
    <row r="4" spans="1:5" x14ac:dyDescent="0.25">
      <c r="A4" s="113" t="s">
        <v>2</v>
      </c>
      <c r="B4" s="113"/>
      <c r="C4" s="113"/>
      <c r="D4" s="113"/>
      <c r="E4" s="113"/>
    </row>
    <row r="5" spans="1:5" ht="15.75" thickBot="1" x14ac:dyDescent="0.3">
      <c r="A5" s="1"/>
      <c r="B5" s="1"/>
      <c r="C5" s="1"/>
      <c r="D5" s="1"/>
      <c r="E5" s="1"/>
    </row>
    <row r="6" spans="1:5" ht="30.75" thickBot="1" x14ac:dyDescent="0.3">
      <c r="A6" s="114" t="s">
        <v>3</v>
      </c>
      <c r="B6" s="115"/>
      <c r="C6" s="2" t="s">
        <v>4</v>
      </c>
      <c r="D6" s="20" t="s">
        <v>329</v>
      </c>
      <c r="E6" s="3" t="s">
        <v>5</v>
      </c>
    </row>
    <row r="7" spans="1:5" x14ac:dyDescent="0.25">
      <c r="A7" s="4">
        <v>2</v>
      </c>
      <c r="B7" s="5" t="s">
        <v>6</v>
      </c>
      <c r="C7" s="6"/>
      <c r="D7" s="21"/>
      <c r="E7" s="7"/>
    </row>
    <row r="8" spans="1:5" x14ac:dyDescent="0.25">
      <c r="A8" s="8">
        <v>2.1</v>
      </c>
      <c r="B8" s="9" t="s">
        <v>7</v>
      </c>
      <c r="C8" s="10"/>
      <c r="D8" s="22"/>
      <c r="E8" s="11"/>
    </row>
    <row r="9" spans="1:5" x14ac:dyDescent="0.25">
      <c r="A9" s="12"/>
      <c r="B9" s="13"/>
      <c r="C9" s="10"/>
      <c r="D9" s="22"/>
      <c r="E9" s="11"/>
    </row>
    <row r="10" spans="1:5" x14ac:dyDescent="0.25">
      <c r="A10" s="39" t="s">
        <v>8</v>
      </c>
      <c r="B10" s="40" t="s">
        <v>9</v>
      </c>
      <c r="C10" s="24"/>
      <c r="D10" s="23"/>
      <c r="E10" s="41"/>
    </row>
    <row r="11" spans="1:5" x14ac:dyDescent="0.25">
      <c r="A11" s="39" t="s">
        <v>10</v>
      </c>
      <c r="B11" s="40" t="s">
        <v>11</v>
      </c>
      <c r="C11" s="34">
        <v>491906070</v>
      </c>
      <c r="D11" s="24">
        <v>35186313.649999999</v>
      </c>
      <c r="E11" s="42">
        <f>SUM(D11)</f>
        <v>35186313.649999999</v>
      </c>
    </row>
    <row r="12" spans="1:5" x14ac:dyDescent="0.25">
      <c r="A12" s="39" t="s">
        <v>12</v>
      </c>
      <c r="B12" s="40" t="s">
        <v>13</v>
      </c>
      <c r="C12" s="24">
        <v>9720000</v>
      </c>
      <c r="D12" s="24">
        <v>533000</v>
      </c>
      <c r="E12" s="42">
        <f t="shared" ref="E12:E30" si="0">SUM(D12)</f>
        <v>533000</v>
      </c>
    </row>
    <row r="13" spans="1:5" x14ac:dyDescent="0.25">
      <c r="A13" s="39" t="s">
        <v>14</v>
      </c>
      <c r="B13" s="40" t="s">
        <v>15</v>
      </c>
      <c r="C13" s="24">
        <v>161073815</v>
      </c>
      <c r="D13" s="34">
        <v>19311150.5</v>
      </c>
      <c r="E13" s="42">
        <f t="shared" si="0"/>
        <v>19311150.5</v>
      </c>
    </row>
    <row r="14" spans="1:5" x14ac:dyDescent="0.25">
      <c r="A14" s="39" t="s">
        <v>16</v>
      </c>
      <c r="B14" s="40" t="s">
        <v>17</v>
      </c>
      <c r="C14" s="24">
        <v>84600000</v>
      </c>
      <c r="D14" s="24">
        <v>0</v>
      </c>
      <c r="E14" s="42">
        <f t="shared" si="0"/>
        <v>0</v>
      </c>
    </row>
    <row r="15" spans="1:5" x14ac:dyDescent="0.25">
      <c r="A15" s="39" t="s">
        <v>18</v>
      </c>
      <c r="B15" s="40" t="s">
        <v>19</v>
      </c>
      <c r="C15" s="24">
        <v>1534620</v>
      </c>
      <c r="D15" s="34">
        <v>187497.17</v>
      </c>
      <c r="E15" s="42">
        <f t="shared" si="0"/>
        <v>187497.17</v>
      </c>
    </row>
    <row r="16" spans="1:5" x14ac:dyDescent="0.25">
      <c r="A16" s="39" t="s">
        <v>20</v>
      </c>
      <c r="B16" s="40" t="s">
        <v>21</v>
      </c>
      <c r="C16" s="24">
        <v>54043735</v>
      </c>
      <c r="D16" s="24">
        <v>0</v>
      </c>
      <c r="E16" s="42">
        <f t="shared" si="0"/>
        <v>0</v>
      </c>
    </row>
    <row r="17" spans="1:5" x14ac:dyDescent="0.25">
      <c r="A17" s="39" t="s">
        <v>22</v>
      </c>
      <c r="B17" s="40" t="s">
        <v>23</v>
      </c>
      <c r="C17" s="24">
        <v>0</v>
      </c>
      <c r="D17" s="24">
        <v>0</v>
      </c>
      <c r="E17" s="42">
        <f t="shared" si="0"/>
        <v>0</v>
      </c>
    </row>
    <row r="18" spans="1:5" x14ac:dyDescent="0.25">
      <c r="A18" s="39" t="s">
        <v>24</v>
      </c>
      <c r="B18" s="40" t="s">
        <v>25</v>
      </c>
      <c r="C18" s="24">
        <v>0</v>
      </c>
      <c r="D18" s="24">
        <v>0</v>
      </c>
      <c r="E18" s="42">
        <f t="shared" si="0"/>
        <v>0</v>
      </c>
    </row>
    <row r="19" spans="1:5" x14ac:dyDescent="0.25">
      <c r="A19" s="39" t="s">
        <v>26</v>
      </c>
      <c r="B19" s="40" t="s">
        <v>27</v>
      </c>
      <c r="C19" s="24">
        <v>0</v>
      </c>
      <c r="D19" s="24">
        <v>0</v>
      </c>
      <c r="E19" s="42">
        <f t="shared" si="0"/>
        <v>0</v>
      </c>
    </row>
    <row r="20" spans="1:5" x14ac:dyDescent="0.25">
      <c r="A20" s="39" t="s">
        <v>28</v>
      </c>
      <c r="B20" s="40" t="s">
        <v>29</v>
      </c>
      <c r="C20" s="24">
        <v>0</v>
      </c>
      <c r="D20" s="24">
        <v>0</v>
      </c>
      <c r="E20" s="42">
        <f t="shared" si="0"/>
        <v>0</v>
      </c>
    </row>
    <row r="21" spans="1:5" x14ac:dyDescent="0.25">
      <c r="A21" s="39" t="s">
        <v>30</v>
      </c>
      <c r="B21" s="40" t="s">
        <v>31</v>
      </c>
      <c r="C21" s="34">
        <v>12257426</v>
      </c>
      <c r="D21" s="24">
        <v>0</v>
      </c>
      <c r="E21" s="42">
        <f t="shared" si="0"/>
        <v>0</v>
      </c>
    </row>
    <row r="22" spans="1:5" x14ac:dyDescent="0.25">
      <c r="A22" s="39" t="s">
        <v>32</v>
      </c>
      <c r="B22" s="40" t="s">
        <v>33</v>
      </c>
      <c r="C22" s="24">
        <v>0</v>
      </c>
      <c r="D22" s="24">
        <v>0</v>
      </c>
      <c r="E22" s="42">
        <f t="shared" si="0"/>
        <v>0</v>
      </c>
    </row>
    <row r="23" spans="1:5" x14ac:dyDescent="0.25">
      <c r="A23" s="39" t="s">
        <v>34</v>
      </c>
      <c r="B23" s="40" t="s">
        <v>35</v>
      </c>
      <c r="C23" s="24">
        <v>22709376</v>
      </c>
      <c r="D23" s="34">
        <v>1879429.51</v>
      </c>
      <c r="E23" s="42">
        <f t="shared" si="0"/>
        <v>1879429.51</v>
      </c>
    </row>
    <row r="24" spans="1:5" x14ac:dyDescent="0.25">
      <c r="A24" s="39" t="s">
        <v>36</v>
      </c>
      <c r="B24" s="40" t="s">
        <v>37</v>
      </c>
      <c r="C24" s="24">
        <v>0</v>
      </c>
      <c r="D24" s="24">
        <v>0</v>
      </c>
      <c r="E24" s="42">
        <f t="shared" si="0"/>
        <v>0</v>
      </c>
    </row>
    <row r="25" spans="1:5" x14ac:dyDescent="0.25">
      <c r="A25" s="39" t="s">
        <v>38</v>
      </c>
      <c r="B25" s="40" t="s">
        <v>39</v>
      </c>
      <c r="C25" s="34">
        <v>5711866</v>
      </c>
      <c r="D25" s="24">
        <v>0</v>
      </c>
      <c r="E25" s="42">
        <f t="shared" si="0"/>
        <v>0</v>
      </c>
    </row>
    <row r="26" spans="1:5" x14ac:dyDescent="0.25">
      <c r="A26" s="39" t="s">
        <v>40</v>
      </c>
      <c r="B26" s="40" t="s">
        <v>41</v>
      </c>
      <c r="C26" s="24">
        <v>0</v>
      </c>
      <c r="D26" s="24">
        <v>0</v>
      </c>
      <c r="E26" s="42">
        <f t="shared" si="0"/>
        <v>0</v>
      </c>
    </row>
    <row r="27" spans="1:5" x14ac:dyDescent="0.25">
      <c r="A27" s="39" t="s">
        <v>42</v>
      </c>
      <c r="B27" s="40" t="s">
        <v>43</v>
      </c>
      <c r="C27" s="24">
        <v>0</v>
      </c>
      <c r="D27" s="24">
        <v>0</v>
      </c>
      <c r="E27" s="42">
        <f t="shared" si="0"/>
        <v>0</v>
      </c>
    </row>
    <row r="28" spans="1:5" x14ac:dyDescent="0.25">
      <c r="A28" s="39" t="s">
        <v>44</v>
      </c>
      <c r="B28" s="40" t="s">
        <v>45</v>
      </c>
      <c r="C28" s="24">
        <v>43800960</v>
      </c>
      <c r="D28" s="24">
        <v>3775127.21</v>
      </c>
      <c r="E28" s="42">
        <f t="shared" si="0"/>
        <v>3775127.21</v>
      </c>
    </row>
    <row r="29" spans="1:5" x14ac:dyDescent="0.25">
      <c r="A29" s="39" t="s">
        <v>46</v>
      </c>
      <c r="B29" s="40" t="s">
        <v>47</v>
      </c>
      <c r="C29" s="24">
        <v>41019040</v>
      </c>
      <c r="D29" s="24">
        <v>3878761.18</v>
      </c>
      <c r="E29" s="42">
        <f t="shared" si="0"/>
        <v>3878761.18</v>
      </c>
    </row>
    <row r="30" spans="1:5" x14ac:dyDescent="0.25">
      <c r="A30" s="39" t="s">
        <v>48</v>
      </c>
      <c r="B30" s="40" t="s">
        <v>49</v>
      </c>
      <c r="C30" s="24">
        <v>12200000</v>
      </c>
      <c r="D30" s="24">
        <v>527520.81999999995</v>
      </c>
      <c r="E30" s="42">
        <f t="shared" si="0"/>
        <v>527520.81999999995</v>
      </c>
    </row>
    <row r="31" spans="1:5" x14ac:dyDescent="0.25">
      <c r="A31" s="43" t="s">
        <v>50</v>
      </c>
      <c r="B31" s="44"/>
      <c r="C31" s="25">
        <f>SUM(C11:C30)</f>
        <v>940576908</v>
      </c>
      <c r="D31" s="25">
        <f t="shared" ref="D31:E31" si="1">SUM(D11:D30)</f>
        <v>65278800.039999999</v>
      </c>
      <c r="E31" s="90">
        <f t="shared" si="1"/>
        <v>65278800.039999999</v>
      </c>
    </row>
    <row r="32" spans="1:5" x14ac:dyDescent="0.25">
      <c r="A32" s="45"/>
      <c r="B32" s="46"/>
      <c r="C32" s="47"/>
      <c r="D32" s="26"/>
      <c r="E32" s="48"/>
    </row>
    <row r="33" spans="1:5" x14ac:dyDescent="0.25">
      <c r="A33" s="49" t="s">
        <v>51</v>
      </c>
      <c r="B33" s="50"/>
      <c r="C33" s="24"/>
      <c r="D33" s="23"/>
      <c r="E33" s="41"/>
    </row>
    <row r="34" spans="1:5" x14ac:dyDescent="0.25">
      <c r="A34" s="39" t="s">
        <v>52</v>
      </c>
      <c r="B34" s="40" t="s">
        <v>53</v>
      </c>
      <c r="C34" s="24">
        <v>438072</v>
      </c>
      <c r="D34" s="24">
        <v>1461.33</v>
      </c>
      <c r="E34" s="42">
        <f>SUM(D34)</f>
        <v>1461.33</v>
      </c>
    </row>
    <row r="35" spans="1:5" x14ac:dyDescent="0.25">
      <c r="A35" s="39" t="s">
        <v>54</v>
      </c>
      <c r="B35" s="40" t="s">
        <v>55</v>
      </c>
      <c r="C35" s="24">
        <v>7585272</v>
      </c>
      <c r="D35" s="24">
        <v>351366.54</v>
      </c>
      <c r="E35" s="42">
        <f t="shared" ref="E35:E68" si="2">SUM(D35)</f>
        <v>351366.54</v>
      </c>
    </row>
    <row r="36" spans="1:5" x14ac:dyDescent="0.25">
      <c r="A36" s="39" t="s">
        <v>56</v>
      </c>
      <c r="B36" s="40" t="s">
        <v>57</v>
      </c>
      <c r="C36" s="24">
        <v>0</v>
      </c>
      <c r="D36" s="24">
        <v>0</v>
      </c>
      <c r="E36" s="42">
        <f t="shared" si="2"/>
        <v>0</v>
      </c>
    </row>
    <row r="37" spans="1:5" x14ac:dyDescent="0.25">
      <c r="A37" s="39" t="s">
        <v>58</v>
      </c>
      <c r="B37" s="40" t="s">
        <v>59</v>
      </c>
      <c r="C37" s="34">
        <v>13704000</v>
      </c>
      <c r="D37" s="27">
        <v>953714.74</v>
      </c>
      <c r="E37" s="42">
        <f t="shared" si="2"/>
        <v>953714.74</v>
      </c>
    </row>
    <row r="38" spans="1:5" x14ac:dyDescent="0.25">
      <c r="A38" s="39" t="s">
        <v>60</v>
      </c>
      <c r="B38" s="40" t="s">
        <v>61</v>
      </c>
      <c r="C38" s="24">
        <v>119508</v>
      </c>
      <c r="D38" s="24">
        <v>5451</v>
      </c>
      <c r="E38" s="42">
        <f t="shared" si="2"/>
        <v>5451</v>
      </c>
    </row>
    <row r="39" spans="1:5" x14ac:dyDescent="0.25">
      <c r="A39" s="39" t="s">
        <v>62</v>
      </c>
      <c r="B39" s="40" t="s">
        <v>63</v>
      </c>
      <c r="C39" s="24">
        <v>30612</v>
      </c>
      <c r="D39" s="91">
        <v>2656</v>
      </c>
      <c r="E39" s="42">
        <f t="shared" si="2"/>
        <v>2656</v>
      </c>
    </row>
    <row r="40" spans="1:5" x14ac:dyDescent="0.25">
      <c r="A40" s="39" t="s">
        <v>64</v>
      </c>
      <c r="B40" s="40" t="s">
        <v>65</v>
      </c>
      <c r="C40" s="24">
        <v>60000000</v>
      </c>
      <c r="D40" s="24">
        <v>0</v>
      </c>
      <c r="E40" s="42">
        <f t="shared" si="2"/>
        <v>0</v>
      </c>
    </row>
    <row r="41" spans="1:5" x14ac:dyDescent="0.25">
      <c r="A41" s="39" t="s">
        <v>66</v>
      </c>
      <c r="B41" s="40" t="s">
        <v>67</v>
      </c>
      <c r="C41" s="24">
        <v>0</v>
      </c>
      <c r="D41" s="24">
        <v>0</v>
      </c>
      <c r="E41" s="42">
        <f t="shared" si="2"/>
        <v>0</v>
      </c>
    </row>
    <row r="42" spans="1:5" x14ac:dyDescent="0.25">
      <c r="A42" s="39" t="s">
        <v>68</v>
      </c>
      <c r="B42" s="40" t="s">
        <v>69</v>
      </c>
      <c r="C42" s="24">
        <v>0</v>
      </c>
      <c r="D42" s="24">
        <v>0</v>
      </c>
      <c r="E42" s="42">
        <f t="shared" si="2"/>
        <v>0</v>
      </c>
    </row>
    <row r="43" spans="1:5" x14ac:dyDescent="0.25">
      <c r="A43" s="39" t="s">
        <v>70</v>
      </c>
      <c r="B43" s="40" t="s">
        <v>71</v>
      </c>
      <c r="C43" s="24">
        <v>6116400</v>
      </c>
      <c r="D43" s="91">
        <v>1068370</v>
      </c>
      <c r="E43" s="42">
        <f t="shared" si="2"/>
        <v>1068370</v>
      </c>
    </row>
    <row r="44" spans="1:5" x14ac:dyDescent="0.25">
      <c r="A44" s="39" t="s">
        <v>72</v>
      </c>
      <c r="B44" s="92" t="s">
        <v>73</v>
      </c>
      <c r="C44" s="24"/>
      <c r="D44" s="24">
        <v>0</v>
      </c>
      <c r="E44" s="42">
        <f t="shared" si="2"/>
        <v>0</v>
      </c>
    </row>
    <row r="45" spans="1:5" x14ac:dyDescent="0.25">
      <c r="A45" s="39" t="s">
        <v>74</v>
      </c>
      <c r="B45" s="40" t="s">
        <v>75</v>
      </c>
      <c r="C45" s="24">
        <v>9600000</v>
      </c>
      <c r="D45" s="24">
        <v>0</v>
      </c>
      <c r="E45" s="42">
        <f t="shared" si="2"/>
        <v>0</v>
      </c>
    </row>
    <row r="46" spans="1:5" x14ac:dyDescent="0.25">
      <c r="A46" s="39" t="s">
        <v>76</v>
      </c>
      <c r="B46" s="40" t="s">
        <v>77</v>
      </c>
      <c r="C46" s="24">
        <v>0</v>
      </c>
      <c r="D46" s="24">
        <v>0</v>
      </c>
      <c r="E46" s="42">
        <f t="shared" si="2"/>
        <v>0</v>
      </c>
    </row>
    <row r="47" spans="1:5" x14ac:dyDescent="0.25">
      <c r="A47" s="39" t="s">
        <v>78</v>
      </c>
      <c r="B47" s="40" t="s">
        <v>79</v>
      </c>
      <c r="C47" s="34">
        <v>5232977</v>
      </c>
      <c r="D47" s="24">
        <v>0</v>
      </c>
      <c r="E47" s="42">
        <f t="shared" si="2"/>
        <v>0</v>
      </c>
    </row>
    <row r="48" spans="1:5" x14ac:dyDescent="0.25">
      <c r="A48" s="39" t="s">
        <v>80</v>
      </c>
      <c r="B48" s="40" t="s">
        <v>81</v>
      </c>
      <c r="C48" s="24">
        <v>11350000</v>
      </c>
      <c r="D48" s="93">
        <v>442313.95</v>
      </c>
      <c r="E48" s="42">
        <f t="shared" si="2"/>
        <v>442313.95</v>
      </c>
    </row>
    <row r="49" spans="1:5" x14ac:dyDescent="0.25">
      <c r="A49" s="39" t="s">
        <v>82</v>
      </c>
      <c r="B49" s="40" t="s">
        <v>83</v>
      </c>
      <c r="C49" s="24">
        <v>0</v>
      </c>
      <c r="D49" s="24">
        <v>0</v>
      </c>
      <c r="E49" s="42">
        <f t="shared" si="2"/>
        <v>0</v>
      </c>
    </row>
    <row r="50" spans="1:5" x14ac:dyDescent="0.25">
      <c r="A50" s="39" t="s">
        <v>84</v>
      </c>
      <c r="B50" s="40" t="s">
        <v>85</v>
      </c>
      <c r="C50" s="24">
        <v>0</v>
      </c>
      <c r="D50" s="24">
        <v>0</v>
      </c>
      <c r="E50" s="42">
        <f t="shared" si="2"/>
        <v>0</v>
      </c>
    </row>
    <row r="51" spans="1:5" x14ac:dyDescent="0.25">
      <c r="A51" s="39" t="s">
        <v>86</v>
      </c>
      <c r="B51" s="40" t="s">
        <v>87</v>
      </c>
      <c r="C51" s="24">
        <v>0</v>
      </c>
      <c r="D51" s="24">
        <v>0</v>
      </c>
      <c r="E51" s="42">
        <f t="shared" si="2"/>
        <v>0</v>
      </c>
    </row>
    <row r="52" spans="1:5" x14ac:dyDescent="0.25">
      <c r="A52" s="39" t="s">
        <v>88</v>
      </c>
      <c r="B52" s="40" t="s">
        <v>89</v>
      </c>
      <c r="C52" s="24">
        <v>0</v>
      </c>
      <c r="D52" s="24">
        <v>0</v>
      </c>
      <c r="E52" s="42">
        <f t="shared" si="2"/>
        <v>0</v>
      </c>
    </row>
    <row r="53" spans="1:5" x14ac:dyDescent="0.25">
      <c r="A53" s="39" t="s">
        <v>90</v>
      </c>
      <c r="B53" s="40" t="s">
        <v>91</v>
      </c>
      <c r="C53" s="24">
        <v>0</v>
      </c>
      <c r="D53" s="24">
        <v>0</v>
      </c>
      <c r="E53" s="42">
        <f t="shared" si="2"/>
        <v>0</v>
      </c>
    </row>
    <row r="54" spans="1:5" x14ac:dyDescent="0.25">
      <c r="A54" s="39" t="s">
        <v>92</v>
      </c>
      <c r="B54" s="40" t="s">
        <v>93</v>
      </c>
      <c r="C54" s="24">
        <v>0</v>
      </c>
      <c r="D54" s="24">
        <v>0</v>
      </c>
      <c r="E54" s="42">
        <f t="shared" si="2"/>
        <v>0</v>
      </c>
    </row>
    <row r="55" spans="1:5" x14ac:dyDescent="0.25">
      <c r="A55" s="39" t="s">
        <v>94</v>
      </c>
      <c r="B55" s="40" t="s">
        <v>95</v>
      </c>
      <c r="C55" s="24">
        <v>0</v>
      </c>
      <c r="D55" s="24">
        <v>0</v>
      </c>
      <c r="E55" s="42">
        <f t="shared" si="2"/>
        <v>0</v>
      </c>
    </row>
    <row r="56" spans="1:5" x14ac:dyDescent="0.25">
      <c r="A56" s="39" t="s">
        <v>96</v>
      </c>
      <c r="B56" s="40" t="s">
        <v>97</v>
      </c>
      <c r="C56" s="24">
        <v>0</v>
      </c>
      <c r="D56" s="24">
        <v>0</v>
      </c>
      <c r="E56" s="42">
        <f t="shared" si="2"/>
        <v>0</v>
      </c>
    </row>
    <row r="57" spans="1:5" x14ac:dyDescent="0.25">
      <c r="A57" s="39" t="s">
        <v>98</v>
      </c>
      <c r="B57" s="40" t="s">
        <v>99</v>
      </c>
      <c r="C57" s="24">
        <v>0</v>
      </c>
      <c r="D57" s="24">
        <v>0</v>
      </c>
      <c r="E57" s="42">
        <f t="shared" si="2"/>
        <v>0</v>
      </c>
    </row>
    <row r="58" spans="1:5" x14ac:dyDescent="0.25">
      <c r="A58" s="39" t="s">
        <v>100</v>
      </c>
      <c r="B58" s="40" t="s">
        <v>101</v>
      </c>
      <c r="C58" s="24">
        <v>0</v>
      </c>
      <c r="D58" s="24">
        <v>0</v>
      </c>
      <c r="E58" s="42">
        <f t="shared" si="2"/>
        <v>0</v>
      </c>
    </row>
    <row r="59" spans="1:5" x14ac:dyDescent="0.25">
      <c r="A59" s="39" t="s">
        <v>102</v>
      </c>
      <c r="B59" s="40" t="s">
        <v>103</v>
      </c>
      <c r="C59" s="24">
        <v>0</v>
      </c>
      <c r="D59" s="24">
        <v>0</v>
      </c>
      <c r="E59" s="42">
        <f t="shared" si="2"/>
        <v>0</v>
      </c>
    </row>
    <row r="60" spans="1:5" x14ac:dyDescent="0.25">
      <c r="A60" s="39" t="s">
        <v>104</v>
      </c>
      <c r="B60" s="40" t="s">
        <v>105</v>
      </c>
      <c r="C60" s="24">
        <v>0</v>
      </c>
      <c r="D60" s="24">
        <v>0</v>
      </c>
      <c r="E60" s="42">
        <f t="shared" si="2"/>
        <v>0</v>
      </c>
    </row>
    <row r="61" spans="1:5" x14ac:dyDescent="0.25">
      <c r="A61" s="39" t="s">
        <v>106</v>
      </c>
      <c r="B61" s="40" t="s">
        <v>107</v>
      </c>
      <c r="C61" s="24">
        <v>0</v>
      </c>
      <c r="D61" s="24">
        <v>0</v>
      </c>
      <c r="E61" s="42">
        <f t="shared" si="2"/>
        <v>0</v>
      </c>
    </row>
    <row r="62" spans="1:5" x14ac:dyDescent="0.25">
      <c r="A62" s="39" t="s">
        <v>108</v>
      </c>
      <c r="B62" s="40" t="s">
        <v>109</v>
      </c>
      <c r="C62" s="24">
        <v>0</v>
      </c>
      <c r="D62" s="24">
        <v>0</v>
      </c>
      <c r="E62" s="42">
        <f t="shared" si="2"/>
        <v>0</v>
      </c>
    </row>
    <row r="63" spans="1:5" x14ac:dyDescent="0.25">
      <c r="A63" s="39" t="s">
        <v>110</v>
      </c>
      <c r="B63" s="40" t="s">
        <v>111</v>
      </c>
      <c r="C63" s="24">
        <v>0</v>
      </c>
      <c r="D63" s="24">
        <v>0</v>
      </c>
      <c r="E63" s="42">
        <f t="shared" si="2"/>
        <v>0</v>
      </c>
    </row>
    <row r="64" spans="1:5" x14ac:dyDescent="0.25">
      <c r="A64" s="39" t="s">
        <v>112</v>
      </c>
      <c r="B64" s="40" t="s">
        <v>113</v>
      </c>
      <c r="C64" s="24">
        <v>0</v>
      </c>
      <c r="D64" s="24">
        <v>0</v>
      </c>
      <c r="E64" s="42">
        <f t="shared" si="2"/>
        <v>0</v>
      </c>
    </row>
    <row r="65" spans="1:5" x14ac:dyDescent="0.25">
      <c r="A65" s="39" t="s">
        <v>114</v>
      </c>
      <c r="B65" s="40" t="s">
        <v>115</v>
      </c>
      <c r="C65" s="24">
        <v>0</v>
      </c>
      <c r="D65" s="24">
        <v>0</v>
      </c>
      <c r="E65" s="42">
        <f t="shared" si="2"/>
        <v>0</v>
      </c>
    </row>
    <row r="66" spans="1:5" x14ac:dyDescent="0.25">
      <c r="A66" s="39" t="s">
        <v>116</v>
      </c>
      <c r="B66" s="40" t="s">
        <v>117</v>
      </c>
      <c r="C66" s="24">
        <v>0</v>
      </c>
      <c r="D66" s="24">
        <v>0</v>
      </c>
      <c r="E66" s="42">
        <f t="shared" si="2"/>
        <v>0</v>
      </c>
    </row>
    <row r="67" spans="1:5" x14ac:dyDescent="0.25">
      <c r="A67" s="39" t="s">
        <v>118</v>
      </c>
      <c r="B67" s="40" t="s">
        <v>119</v>
      </c>
      <c r="C67" s="34">
        <v>44746400</v>
      </c>
      <c r="D67" s="24">
        <v>0</v>
      </c>
      <c r="E67" s="42">
        <f t="shared" si="2"/>
        <v>0</v>
      </c>
    </row>
    <row r="68" spans="1:5" x14ac:dyDescent="0.25">
      <c r="A68" s="39" t="s">
        <v>120</v>
      </c>
      <c r="B68" s="40" t="s">
        <v>121</v>
      </c>
      <c r="C68" s="24">
        <v>0</v>
      </c>
      <c r="D68" s="24">
        <v>0</v>
      </c>
      <c r="E68" s="42">
        <f t="shared" si="2"/>
        <v>0</v>
      </c>
    </row>
    <row r="69" spans="1:5" x14ac:dyDescent="0.25">
      <c r="A69" s="51" t="s">
        <v>122</v>
      </c>
      <c r="B69" s="52"/>
      <c r="C69" s="28">
        <f>SUM(C34:C68)</f>
        <v>158923241</v>
      </c>
      <c r="D69" s="28">
        <f t="shared" ref="D69:E69" si="3">SUM(D34:D68)</f>
        <v>2825333.56</v>
      </c>
      <c r="E69" s="42">
        <f t="shared" si="3"/>
        <v>2825333.56</v>
      </c>
    </row>
    <row r="70" spans="1:5" x14ac:dyDescent="0.25">
      <c r="A70" s="53"/>
      <c r="B70" s="52"/>
      <c r="C70" s="24"/>
      <c r="D70" s="23"/>
      <c r="E70" s="42"/>
    </row>
    <row r="71" spans="1:5" x14ac:dyDescent="0.25">
      <c r="A71" s="39" t="s">
        <v>123</v>
      </c>
      <c r="B71" s="40" t="s">
        <v>124</v>
      </c>
      <c r="C71" s="24">
        <v>15000000</v>
      </c>
      <c r="D71" s="24">
        <v>3517344</v>
      </c>
      <c r="E71" s="42">
        <f>SUM(D71)</f>
        <v>3517344</v>
      </c>
    </row>
    <row r="72" spans="1:5" x14ac:dyDescent="0.25">
      <c r="A72" s="39" t="s">
        <v>125</v>
      </c>
      <c r="B72" s="40" t="s">
        <v>126</v>
      </c>
      <c r="C72" s="24">
        <v>0</v>
      </c>
      <c r="D72" s="24">
        <v>0</v>
      </c>
      <c r="E72" s="42">
        <f t="shared" ref="E72:E106" si="4">SUM(D72)</f>
        <v>0</v>
      </c>
    </row>
    <row r="73" spans="1:5" x14ac:dyDescent="0.25">
      <c r="A73" s="39" t="s">
        <v>127</v>
      </c>
      <c r="B73" s="40" t="s">
        <v>128</v>
      </c>
      <c r="C73" s="24">
        <v>0</v>
      </c>
      <c r="D73" s="24">
        <v>0</v>
      </c>
      <c r="E73" s="42">
        <f t="shared" si="4"/>
        <v>0</v>
      </c>
    </row>
    <row r="74" spans="1:5" x14ac:dyDescent="0.25">
      <c r="A74" s="39" t="s">
        <v>129</v>
      </c>
      <c r="B74" s="40" t="s">
        <v>130</v>
      </c>
      <c r="C74" s="24">
        <v>0</v>
      </c>
      <c r="D74" s="24">
        <v>0</v>
      </c>
      <c r="E74" s="42">
        <f t="shared" si="4"/>
        <v>0</v>
      </c>
    </row>
    <row r="75" spans="1:5" x14ac:dyDescent="0.25">
      <c r="A75" s="39" t="s">
        <v>131</v>
      </c>
      <c r="B75" s="40" t="s">
        <v>132</v>
      </c>
      <c r="C75" s="24">
        <v>0</v>
      </c>
      <c r="D75" s="24">
        <v>0</v>
      </c>
      <c r="E75" s="42">
        <f t="shared" si="4"/>
        <v>0</v>
      </c>
    </row>
    <row r="76" spans="1:5" x14ac:dyDescent="0.25">
      <c r="A76" s="39" t="s">
        <v>133</v>
      </c>
      <c r="B76" s="40" t="s">
        <v>134</v>
      </c>
      <c r="C76" s="24">
        <v>0</v>
      </c>
      <c r="D76" s="24">
        <v>0</v>
      </c>
      <c r="E76" s="42">
        <f t="shared" si="4"/>
        <v>0</v>
      </c>
    </row>
    <row r="77" spans="1:5" x14ac:dyDescent="0.25">
      <c r="A77" s="39" t="s">
        <v>135</v>
      </c>
      <c r="B77" s="40" t="s">
        <v>136</v>
      </c>
      <c r="C77" s="24">
        <v>0</v>
      </c>
      <c r="D77" s="24">
        <v>0</v>
      </c>
      <c r="E77" s="42">
        <f t="shared" si="4"/>
        <v>0</v>
      </c>
    </row>
    <row r="78" spans="1:5" x14ac:dyDescent="0.25">
      <c r="A78" s="39" t="s">
        <v>137</v>
      </c>
      <c r="B78" s="40" t="s">
        <v>138</v>
      </c>
      <c r="C78" s="24">
        <v>0</v>
      </c>
      <c r="D78" s="24">
        <v>0</v>
      </c>
      <c r="E78" s="42">
        <f t="shared" si="4"/>
        <v>0</v>
      </c>
    </row>
    <row r="79" spans="1:5" x14ac:dyDescent="0.25">
      <c r="A79" s="39" t="s">
        <v>139</v>
      </c>
      <c r="B79" s="40" t="s">
        <v>140</v>
      </c>
      <c r="C79" s="24">
        <v>3000000</v>
      </c>
      <c r="D79" s="24">
        <v>0</v>
      </c>
      <c r="E79" s="42">
        <f t="shared" si="4"/>
        <v>0</v>
      </c>
    </row>
    <row r="80" spans="1:5" x14ac:dyDescent="0.25">
      <c r="A80" s="39" t="s">
        <v>141</v>
      </c>
      <c r="B80" s="40" t="s">
        <v>142</v>
      </c>
      <c r="C80" s="24">
        <v>0</v>
      </c>
      <c r="D80" s="24">
        <v>0</v>
      </c>
      <c r="E80" s="42">
        <f t="shared" si="4"/>
        <v>0</v>
      </c>
    </row>
    <row r="81" spans="1:5" x14ac:dyDescent="0.25">
      <c r="A81" s="39" t="s">
        <v>143</v>
      </c>
      <c r="B81" s="40" t="s">
        <v>144</v>
      </c>
      <c r="C81" s="24">
        <v>0</v>
      </c>
      <c r="D81" s="24">
        <v>0</v>
      </c>
      <c r="E81" s="42">
        <f t="shared" si="4"/>
        <v>0</v>
      </c>
    </row>
    <row r="82" spans="1:5" x14ac:dyDescent="0.25">
      <c r="A82" s="39" t="s">
        <v>145</v>
      </c>
      <c r="B82" s="40" t="s">
        <v>146</v>
      </c>
      <c r="C82" s="24">
        <v>0</v>
      </c>
      <c r="D82" s="24">
        <v>0</v>
      </c>
      <c r="E82" s="42">
        <f t="shared" si="4"/>
        <v>0</v>
      </c>
    </row>
    <row r="83" spans="1:5" x14ac:dyDescent="0.25">
      <c r="A83" s="39" t="s">
        <v>147</v>
      </c>
      <c r="B83" s="40" t="s">
        <v>148</v>
      </c>
      <c r="C83" s="24">
        <v>0</v>
      </c>
      <c r="D83" s="24">
        <v>0</v>
      </c>
      <c r="E83" s="42">
        <f t="shared" si="4"/>
        <v>0</v>
      </c>
    </row>
    <row r="84" spans="1:5" x14ac:dyDescent="0.25">
      <c r="A84" s="39" t="s">
        <v>149</v>
      </c>
      <c r="B84" s="40" t="s">
        <v>150</v>
      </c>
      <c r="C84" s="24">
        <v>0</v>
      </c>
      <c r="D84" s="24">
        <v>0</v>
      </c>
      <c r="E84" s="42">
        <f t="shared" si="4"/>
        <v>0</v>
      </c>
    </row>
    <row r="85" spans="1:5" x14ac:dyDescent="0.25">
      <c r="A85" s="39" t="s">
        <v>151</v>
      </c>
      <c r="B85" s="54" t="s">
        <v>152</v>
      </c>
      <c r="C85" s="24">
        <v>0</v>
      </c>
      <c r="D85" s="24">
        <v>0</v>
      </c>
      <c r="E85" s="42">
        <f t="shared" si="4"/>
        <v>0</v>
      </c>
    </row>
    <row r="86" spans="1:5" x14ac:dyDescent="0.25">
      <c r="A86" s="39" t="s">
        <v>153</v>
      </c>
      <c r="B86" s="54" t="s">
        <v>154</v>
      </c>
      <c r="C86" s="24">
        <v>0</v>
      </c>
      <c r="D86" s="24">
        <v>0</v>
      </c>
      <c r="E86" s="42">
        <f t="shared" si="4"/>
        <v>0</v>
      </c>
    </row>
    <row r="87" spans="1:5" x14ac:dyDescent="0.25">
      <c r="A87" s="39" t="s">
        <v>155</v>
      </c>
      <c r="B87" s="54" t="s">
        <v>156</v>
      </c>
      <c r="C87" s="24">
        <v>0</v>
      </c>
      <c r="D87" s="24">
        <v>0</v>
      </c>
      <c r="E87" s="42">
        <f t="shared" si="4"/>
        <v>0</v>
      </c>
    </row>
    <row r="88" spans="1:5" x14ac:dyDescent="0.25">
      <c r="A88" s="39" t="s">
        <v>157</v>
      </c>
      <c r="B88" s="54" t="s">
        <v>158</v>
      </c>
      <c r="C88" s="24">
        <v>0</v>
      </c>
      <c r="D88" s="24">
        <v>0</v>
      </c>
      <c r="E88" s="42">
        <f t="shared" si="4"/>
        <v>0</v>
      </c>
    </row>
    <row r="89" spans="1:5" x14ac:dyDescent="0.25">
      <c r="A89" s="39" t="s">
        <v>159</v>
      </c>
      <c r="B89" s="55" t="s">
        <v>160</v>
      </c>
      <c r="C89" s="24">
        <v>24000000</v>
      </c>
      <c r="D89" s="91">
        <v>1713000</v>
      </c>
      <c r="E89" s="42">
        <f t="shared" si="4"/>
        <v>1713000</v>
      </c>
    </row>
    <row r="90" spans="1:5" x14ac:dyDescent="0.25">
      <c r="A90" s="39" t="s">
        <v>161</v>
      </c>
      <c r="B90" s="55" t="s">
        <v>162</v>
      </c>
      <c r="C90" s="24">
        <v>0</v>
      </c>
      <c r="D90" s="24">
        <v>0</v>
      </c>
      <c r="E90" s="42">
        <f t="shared" si="4"/>
        <v>0</v>
      </c>
    </row>
    <row r="91" spans="1:5" x14ac:dyDescent="0.25">
      <c r="A91" s="39" t="s">
        <v>163</v>
      </c>
      <c r="B91" s="55" t="s">
        <v>164</v>
      </c>
      <c r="C91" s="24">
        <v>0</v>
      </c>
      <c r="D91" s="24">
        <v>0</v>
      </c>
      <c r="E91" s="42">
        <f t="shared" si="4"/>
        <v>0</v>
      </c>
    </row>
    <row r="92" spans="1:5" x14ac:dyDescent="0.25">
      <c r="A92" s="39" t="s">
        <v>165</v>
      </c>
      <c r="B92" s="55" t="s">
        <v>166</v>
      </c>
      <c r="C92" s="24">
        <v>0</v>
      </c>
      <c r="D92" s="24">
        <v>0</v>
      </c>
      <c r="E92" s="42">
        <f t="shared" si="4"/>
        <v>0</v>
      </c>
    </row>
    <row r="93" spans="1:5" x14ac:dyDescent="0.25">
      <c r="A93" s="39" t="s">
        <v>167</v>
      </c>
      <c r="B93" s="55" t="s">
        <v>168</v>
      </c>
      <c r="C93" s="24">
        <v>0</v>
      </c>
      <c r="D93" s="24">
        <v>0</v>
      </c>
      <c r="E93" s="42">
        <f t="shared" si="4"/>
        <v>0</v>
      </c>
    </row>
    <row r="94" spans="1:5" x14ac:dyDescent="0.25">
      <c r="A94" s="39" t="s">
        <v>169</v>
      </c>
      <c r="B94" s="55" t="s">
        <v>170</v>
      </c>
      <c r="C94" s="24">
        <v>0</v>
      </c>
      <c r="D94" s="24">
        <v>0</v>
      </c>
      <c r="E94" s="42">
        <f t="shared" si="4"/>
        <v>0</v>
      </c>
    </row>
    <row r="95" spans="1:5" x14ac:dyDescent="0.25">
      <c r="A95" s="39" t="s">
        <v>171</v>
      </c>
      <c r="B95" s="55" t="s">
        <v>172</v>
      </c>
      <c r="C95" s="24">
        <v>0</v>
      </c>
      <c r="D95" s="24">
        <v>0</v>
      </c>
      <c r="E95" s="42">
        <f t="shared" si="4"/>
        <v>0</v>
      </c>
    </row>
    <row r="96" spans="1:5" x14ac:dyDescent="0.25">
      <c r="A96" s="39" t="s">
        <v>173</v>
      </c>
      <c r="B96" s="55" t="s">
        <v>174</v>
      </c>
      <c r="C96" s="24">
        <v>0</v>
      </c>
      <c r="D96" s="24">
        <v>0</v>
      </c>
      <c r="E96" s="42">
        <f t="shared" si="4"/>
        <v>0</v>
      </c>
    </row>
    <row r="97" spans="1:5" x14ac:dyDescent="0.25">
      <c r="A97" s="39" t="s">
        <v>175</v>
      </c>
      <c r="B97" s="55" t="s">
        <v>176</v>
      </c>
      <c r="C97" s="24">
        <v>0</v>
      </c>
      <c r="D97" s="24">
        <v>0</v>
      </c>
      <c r="E97" s="42">
        <f t="shared" si="4"/>
        <v>0</v>
      </c>
    </row>
    <row r="98" spans="1:5" x14ac:dyDescent="0.25">
      <c r="A98" s="39" t="s">
        <v>177</v>
      </c>
      <c r="B98" s="40" t="s">
        <v>178</v>
      </c>
      <c r="C98" s="24">
        <v>0</v>
      </c>
      <c r="D98" s="24">
        <v>0</v>
      </c>
      <c r="E98" s="42">
        <f t="shared" si="4"/>
        <v>0</v>
      </c>
    </row>
    <row r="99" spans="1:5" x14ac:dyDescent="0.25">
      <c r="A99" s="39" t="s">
        <v>179</v>
      </c>
      <c r="B99" s="40" t="s">
        <v>180</v>
      </c>
      <c r="C99" s="24">
        <v>0</v>
      </c>
      <c r="D99" s="24">
        <v>0</v>
      </c>
      <c r="E99" s="42">
        <f t="shared" si="4"/>
        <v>0</v>
      </c>
    </row>
    <row r="100" spans="1:5" x14ac:dyDescent="0.25">
      <c r="A100" s="39" t="s">
        <v>181</v>
      </c>
      <c r="B100" s="40" t="s">
        <v>182</v>
      </c>
      <c r="C100" s="24">
        <v>0</v>
      </c>
      <c r="D100" s="24">
        <v>0</v>
      </c>
      <c r="E100" s="42">
        <f t="shared" si="4"/>
        <v>0</v>
      </c>
    </row>
    <row r="101" spans="1:5" x14ac:dyDescent="0.25">
      <c r="A101" s="39" t="s">
        <v>183</v>
      </c>
      <c r="B101" s="40" t="s">
        <v>184</v>
      </c>
      <c r="C101" s="24">
        <v>0</v>
      </c>
      <c r="D101" s="24">
        <v>0</v>
      </c>
      <c r="E101" s="42">
        <f t="shared" si="4"/>
        <v>0</v>
      </c>
    </row>
    <row r="102" spans="1:5" x14ac:dyDescent="0.25">
      <c r="A102" s="39" t="s">
        <v>185</v>
      </c>
      <c r="B102" s="40" t="s">
        <v>186</v>
      </c>
      <c r="C102" s="24">
        <v>0</v>
      </c>
      <c r="D102" s="24">
        <v>0</v>
      </c>
      <c r="E102" s="42">
        <f t="shared" si="4"/>
        <v>0</v>
      </c>
    </row>
    <row r="103" spans="1:5" x14ac:dyDescent="0.25">
      <c r="A103" s="39" t="s">
        <v>187</v>
      </c>
      <c r="B103" s="40" t="s">
        <v>188</v>
      </c>
      <c r="C103" s="24">
        <v>1200000</v>
      </c>
      <c r="D103" s="24">
        <v>0</v>
      </c>
      <c r="E103" s="42">
        <f t="shared" si="4"/>
        <v>0</v>
      </c>
    </row>
    <row r="104" spans="1:5" x14ac:dyDescent="0.25">
      <c r="A104" s="39" t="s">
        <v>189</v>
      </c>
      <c r="B104" s="40" t="s">
        <v>190</v>
      </c>
      <c r="C104" s="24">
        <v>0</v>
      </c>
      <c r="D104" s="24">
        <v>0</v>
      </c>
      <c r="E104" s="42">
        <f t="shared" si="4"/>
        <v>0</v>
      </c>
    </row>
    <row r="105" spans="1:5" x14ac:dyDescent="0.25">
      <c r="A105" s="39" t="s">
        <v>191</v>
      </c>
      <c r="B105" s="55" t="s">
        <v>192</v>
      </c>
      <c r="C105" s="24">
        <v>0</v>
      </c>
      <c r="D105" s="24">
        <v>0</v>
      </c>
      <c r="E105" s="42">
        <f t="shared" si="4"/>
        <v>0</v>
      </c>
    </row>
    <row r="106" spans="1:5" x14ac:dyDescent="0.25">
      <c r="A106" s="39" t="s">
        <v>193</v>
      </c>
      <c r="B106" s="55" t="s">
        <v>194</v>
      </c>
      <c r="C106" s="24">
        <v>0</v>
      </c>
      <c r="D106" s="24">
        <v>0</v>
      </c>
      <c r="E106" s="42">
        <f t="shared" si="4"/>
        <v>0</v>
      </c>
    </row>
    <row r="107" spans="1:5" x14ac:dyDescent="0.25">
      <c r="A107" s="51" t="s">
        <v>122</v>
      </c>
      <c r="B107" s="81"/>
      <c r="C107" s="28">
        <f>SUM(C71:C106)</f>
        <v>43200000</v>
      </c>
      <c r="D107" s="28">
        <f t="shared" ref="D107:E107" si="5">SUM(D71:D106)</f>
        <v>5230344</v>
      </c>
      <c r="E107" s="42">
        <f t="shared" si="5"/>
        <v>5230344</v>
      </c>
    </row>
    <row r="108" spans="1:5" x14ac:dyDescent="0.25">
      <c r="A108" s="94"/>
      <c r="B108" s="56"/>
      <c r="C108" s="28"/>
      <c r="D108" s="29"/>
      <c r="E108" s="42"/>
    </row>
    <row r="109" spans="1:5" x14ac:dyDescent="0.25">
      <c r="A109" s="39"/>
      <c r="B109" s="56"/>
      <c r="C109" s="24"/>
      <c r="D109" s="23"/>
      <c r="E109" s="42"/>
    </row>
    <row r="110" spans="1:5" x14ac:dyDescent="0.25">
      <c r="A110" s="39" t="s">
        <v>195</v>
      </c>
      <c r="B110" s="56" t="s">
        <v>196</v>
      </c>
      <c r="C110" s="24">
        <v>1000000</v>
      </c>
      <c r="D110" s="24">
        <v>0</v>
      </c>
      <c r="E110" s="42">
        <f>SUM(D110)</f>
        <v>0</v>
      </c>
    </row>
    <row r="111" spans="1:5" x14ac:dyDescent="0.25">
      <c r="A111" s="39" t="s">
        <v>197</v>
      </c>
      <c r="B111" s="56" t="s">
        <v>198</v>
      </c>
      <c r="C111" s="34">
        <v>6324020</v>
      </c>
      <c r="D111" s="24">
        <v>0</v>
      </c>
      <c r="E111" s="42">
        <f t="shared" ref="E111:E127" si="6">SUM(D111)</f>
        <v>0</v>
      </c>
    </row>
    <row r="112" spans="1:5" x14ac:dyDescent="0.25">
      <c r="A112" s="84" t="s">
        <v>199</v>
      </c>
      <c r="B112" s="56" t="s">
        <v>200</v>
      </c>
      <c r="C112" s="24">
        <v>0</v>
      </c>
      <c r="D112" s="24">
        <v>0</v>
      </c>
      <c r="E112" s="42">
        <f t="shared" si="6"/>
        <v>0</v>
      </c>
    </row>
    <row r="113" spans="1:5" x14ac:dyDescent="0.25">
      <c r="A113" s="84" t="s">
        <v>201</v>
      </c>
      <c r="B113" s="56" t="s">
        <v>202</v>
      </c>
      <c r="C113" s="24">
        <v>0</v>
      </c>
      <c r="D113" s="24">
        <v>0</v>
      </c>
      <c r="E113" s="42">
        <f t="shared" si="6"/>
        <v>0</v>
      </c>
    </row>
    <row r="114" spans="1:5" x14ac:dyDescent="0.25">
      <c r="A114" s="84" t="s">
        <v>203</v>
      </c>
      <c r="B114" s="56" t="s">
        <v>204</v>
      </c>
      <c r="C114" s="24">
        <v>0</v>
      </c>
      <c r="D114" s="24">
        <v>0</v>
      </c>
      <c r="E114" s="42">
        <f t="shared" si="6"/>
        <v>0</v>
      </c>
    </row>
    <row r="115" spans="1:5" x14ac:dyDescent="0.25">
      <c r="A115" s="84" t="s">
        <v>205</v>
      </c>
      <c r="B115" s="56" t="s">
        <v>206</v>
      </c>
      <c r="C115" s="24">
        <v>0</v>
      </c>
      <c r="D115" s="24">
        <v>0</v>
      </c>
      <c r="E115" s="42">
        <f t="shared" si="6"/>
        <v>0</v>
      </c>
    </row>
    <row r="116" spans="1:5" x14ac:dyDescent="0.25">
      <c r="A116" s="84" t="s">
        <v>207</v>
      </c>
      <c r="B116" s="56" t="s">
        <v>208</v>
      </c>
      <c r="C116" s="24">
        <v>0</v>
      </c>
      <c r="D116" s="24">
        <v>0</v>
      </c>
      <c r="E116" s="42">
        <f t="shared" si="6"/>
        <v>0</v>
      </c>
    </row>
    <row r="117" spans="1:5" x14ac:dyDescent="0.25">
      <c r="A117" s="84" t="s">
        <v>209</v>
      </c>
      <c r="B117" s="56" t="s">
        <v>210</v>
      </c>
      <c r="C117" s="34">
        <v>1102576000</v>
      </c>
      <c r="D117" s="24">
        <v>0</v>
      </c>
      <c r="E117" s="95">
        <v>0</v>
      </c>
    </row>
    <row r="118" spans="1:5" x14ac:dyDescent="0.25">
      <c r="A118" s="84" t="s">
        <v>211</v>
      </c>
      <c r="B118" s="56" t="s">
        <v>212</v>
      </c>
      <c r="C118" s="24">
        <v>0</v>
      </c>
      <c r="D118" s="24">
        <v>0</v>
      </c>
      <c r="E118" s="42">
        <f t="shared" si="6"/>
        <v>0</v>
      </c>
    </row>
    <row r="119" spans="1:5" x14ac:dyDescent="0.25">
      <c r="A119" s="84" t="s">
        <v>213</v>
      </c>
      <c r="B119" s="56" t="s">
        <v>214</v>
      </c>
      <c r="C119" s="24">
        <v>0</v>
      </c>
      <c r="D119" s="24">
        <v>0</v>
      </c>
      <c r="E119" s="42">
        <f t="shared" si="6"/>
        <v>0</v>
      </c>
    </row>
    <row r="120" spans="1:5" x14ac:dyDescent="0.25">
      <c r="A120" s="84" t="s">
        <v>215</v>
      </c>
      <c r="B120" s="56" t="s">
        <v>216</v>
      </c>
      <c r="C120" s="24">
        <v>0</v>
      </c>
      <c r="D120" s="24">
        <v>0</v>
      </c>
      <c r="E120" s="42">
        <f t="shared" si="6"/>
        <v>0</v>
      </c>
    </row>
    <row r="121" spans="1:5" x14ac:dyDescent="0.25">
      <c r="A121" s="84" t="s">
        <v>217</v>
      </c>
      <c r="B121" s="56" t="s">
        <v>218</v>
      </c>
      <c r="C121" s="24">
        <v>0</v>
      </c>
      <c r="D121" s="24">
        <v>0</v>
      </c>
      <c r="E121" s="42">
        <f t="shared" si="6"/>
        <v>0</v>
      </c>
    </row>
    <row r="122" spans="1:5" x14ac:dyDescent="0.25">
      <c r="A122" s="84" t="s">
        <v>219</v>
      </c>
      <c r="B122" s="56" t="s">
        <v>220</v>
      </c>
      <c r="C122" s="24">
        <v>0</v>
      </c>
      <c r="D122" s="24">
        <v>0</v>
      </c>
      <c r="E122" s="42">
        <f t="shared" si="6"/>
        <v>0</v>
      </c>
    </row>
    <row r="123" spans="1:5" x14ac:dyDescent="0.25">
      <c r="A123" s="84" t="s">
        <v>221</v>
      </c>
      <c r="B123" s="56" t="s">
        <v>222</v>
      </c>
      <c r="C123" s="24">
        <v>0</v>
      </c>
      <c r="D123" s="24">
        <v>0</v>
      </c>
      <c r="E123" s="42">
        <f t="shared" si="6"/>
        <v>0</v>
      </c>
    </row>
    <row r="124" spans="1:5" x14ac:dyDescent="0.25">
      <c r="A124" s="84" t="s">
        <v>223</v>
      </c>
      <c r="B124" s="56" t="s">
        <v>224</v>
      </c>
      <c r="C124" s="24">
        <v>12946912</v>
      </c>
      <c r="D124" s="24">
        <v>0</v>
      </c>
      <c r="E124" s="42">
        <f t="shared" si="6"/>
        <v>0</v>
      </c>
    </row>
    <row r="125" spans="1:5" x14ac:dyDescent="0.25">
      <c r="A125" s="84" t="s">
        <v>225</v>
      </c>
      <c r="B125" s="56" t="s">
        <v>226</v>
      </c>
      <c r="C125" s="24">
        <v>1713138.47</v>
      </c>
      <c r="D125" s="24">
        <v>0</v>
      </c>
      <c r="E125" s="42">
        <f t="shared" si="6"/>
        <v>0</v>
      </c>
    </row>
    <row r="126" spans="1:5" x14ac:dyDescent="0.25">
      <c r="A126" s="84" t="s">
        <v>227</v>
      </c>
      <c r="B126" s="56" t="s">
        <v>228</v>
      </c>
      <c r="C126" s="24">
        <v>0</v>
      </c>
      <c r="D126" s="24">
        <v>0</v>
      </c>
      <c r="E126" s="42">
        <f t="shared" si="6"/>
        <v>0</v>
      </c>
    </row>
    <row r="127" spans="1:5" x14ac:dyDescent="0.25">
      <c r="A127" s="18" t="s">
        <v>229</v>
      </c>
      <c r="B127" s="19" t="s">
        <v>230</v>
      </c>
      <c r="C127" s="24">
        <v>0</v>
      </c>
      <c r="D127" s="24">
        <v>0</v>
      </c>
      <c r="E127" s="42">
        <f t="shared" si="6"/>
        <v>0</v>
      </c>
    </row>
    <row r="128" spans="1:5" x14ac:dyDescent="0.25">
      <c r="A128" s="51" t="s">
        <v>122</v>
      </c>
      <c r="B128" s="52"/>
      <c r="C128" s="28">
        <f>SUM(C110:C127)</f>
        <v>1124560070.47</v>
      </c>
      <c r="D128" s="28">
        <f t="shared" ref="D128:E128" si="7">SUM(D110:D127)</f>
        <v>0</v>
      </c>
      <c r="E128" s="42">
        <f t="shared" si="7"/>
        <v>0</v>
      </c>
    </row>
    <row r="129" spans="1:5" x14ac:dyDescent="0.25">
      <c r="A129" s="109"/>
      <c r="B129" s="110"/>
      <c r="C129" s="28"/>
      <c r="D129" s="29"/>
      <c r="E129" s="42"/>
    </row>
    <row r="130" spans="1:5" ht="15.75" thickBot="1" x14ac:dyDescent="0.3">
      <c r="A130" s="57" t="s">
        <v>231</v>
      </c>
      <c r="B130" s="58"/>
      <c r="C130" s="30">
        <f>+C128+C107+C69</f>
        <v>1326683311.47</v>
      </c>
      <c r="D130" s="30">
        <f t="shared" ref="D130:E130" si="8">+D128+D107+D69</f>
        <v>8055677.5600000005</v>
      </c>
      <c r="E130" s="96">
        <f t="shared" si="8"/>
        <v>8055677.5600000005</v>
      </c>
    </row>
    <row r="131" spans="1:5" ht="15.75" thickBot="1" x14ac:dyDescent="0.3">
      <c r="A131" s="97"/>
      <c r="B131" s="98"/>
      <c r="C131" s="31"/>
      <c r="D131" s="31"/>
      <c r="E131" s="59"/>
    </row>
    <row r="132" spans="1:5" ht="15.75" thickBot="1" x14ac:dyDescent="0.3">
      <c r="A132" s="60" t="s">
        <v>232</v>
      </c>
      <c r="B132" s="61"/>
      <c r="C132" s="62">
        <f>+C130+C31</f>
        <v>2267260219.4700003</v>
      </c>
      <c r="D132" s="62">
        <f t="shared" ref="D132:E132" si="9">+D130+D31</f>
        <v>73334477.599999994</v>
      </c>
      <c r="E132" s="62">
        <f t="shared" si="9"/>
        <v>73334477.599999994</v>
      </c>
    </row>
    <row r="133" spans="1:5" x14ac:dyDescent="0.25">
      <c r="A133" s="63"/>
      <c r="B133" s="64"/>
      <c r="C133" s="64"/>
      <c r="D133" s="32"/>
      <c r="E133" s="65"/>
    </row>
    <row r="134" spans="1:5" ht="15.75" thickBot="1" x14ac:dyDescent="0.3">
      <c r="A134" s="66" t="s">
        <v>233</v>
      </c>
      <c r="B134" s="67"/>
      <c r="C134" s="33">
        <f>SUM(C229)</f>
        <v>5500000000</v>
      </c>
      <c r="D134" s="33">
        <f>SUM(D229)</f>
        <v>1303059343.9000001</v>
      </c>
      <c r="E134" s="85">
        <f ca="1">SUM(E229)</f>
        <v>1303059343.9000001</v>
      </c>
    </row>
    <row r="135" spans="1:5" x14ac:dyDescent="0.25">
      <c r="A135" s="68"/>
      <c r="B135" s="69"/>
      <c r="C135" s="69"/>
      <c r="D135" s="34"/>
      <c r="E135" s="70"/>
    </row>
    <row r="136" spans="1:5" ht="15.75" thickBot="1" x14ac:dyDescent="0.3">
      <c r="A136" s="71" t="s">
        <v>234</v>
      </c>
      <c r="B136" s="72"/>
      <c r="C136" s="35">
        <f>SUM(C132:C134)</f>
        <v>7767260219.4700003</v>
      </c>
      <c r="D136" s="35">
        <f>SUM(D132:D134)</f>
        <v>1376393821.5</v>
      </c>
      <c r="E136" s="86">
        <f ca="1">SUM(E132:E134)</f>
        <v>1376393821.5</v>
      </c>
    </row>
    <row r="137" spans="1:5" ht="16.5" thickTop="1" thickBot="1" x14ac:dyDescent="0.3">
      <c r="A137" s="87"/>
      <c r="B137" s="88"/>
      <c r="C137" s="89"/>
      <c r="D137" s="33"/>
      <c r="E137" s="85"/>
    </row>
    <row r="138" spans="1:5" ht="15.75" thickBot="1" x14ac:dyDescent="0.3">
      <c r="A138" s="99" t="s">
        <v>235</v>
      </c>
      <c r="B138" s="100"/>
      <c r="C138" s="100"/>
      <c r="D138" s="101"/>
      <c r="E138" s="102"/>
    </row>
    <row r="139" spans="1:5" x14ac:dyDescent="0.25">
      <c r="A139" s="103" t="s">
        <v>236</v>
      </c>
      <c r="B139" s="103" t="s">
        <v>237</v>
      </c>
      <c r="C139" s="105" t="s">
        <v>238</v>
      </c>
      <c r="D139" s="36" t="s">
        <v>329</v>
      </c>
      <c r="E139" s="107" t="s">
        <v>239</v>
      </c>
    </row>
    <row r="140" spans="1:5" ht="15.75" thickBot="1" x14ac:dyDescent="0.3">
      <c r="A140" s="104"/>
      <c r="B140" s="104"/>
      <c r="C140" s="106"/>
      <c r="D140" s="37"/>
      <c r="E140" s="108"/>
    </row>
    <row r="141" spans="1:5" ht="36" customHeight="1" x14ac:dyDescent="0.25">
      <c r="A141" s="16">
        <v>11336</v>
      </c>
      <c r="B141" s="15" t="s">
        <v>240</v>
      </c>
      <c r="C141" s="73">
        <v>150000000</v>
      </c>
      <c r="D141" s="38">
        <v>0</v>
      </c>
      <c r="E141" s="74">
        <f>SUM(D141)</f>
        <v>0</v>
      </c>
    </row>
    <row r="142" spans="1:5" ht="53.25" customHeight="1" x14ac:dyDescent="0.25">
      <c r="A142" s="16">
        <v>12487</v>
      </c>
      <c r="B142" s="15" t="s">
        <v>241</v>
      </c>
      <c r="C142" s="75">
        <v>175000000</v>
      </c>
      <c r="D142" s="38">
        <v>0</v>
      </c>
      <c r="E142" s="74">
        <f t="shared" ref="E142" ca="1" si="10">SUM(D142:E142)</f>
        <v>0</v>
      </c>
    </row>
    <row r="143" spans="1:5" ht="40.5" customHeight="1" x14ac:dyDescent="0.25">
      <c r="A143" s="17">
        <v>12897</v>
      </c>
      <c r="B143" s="14" t="s">
        <v>242</v>
      </c>
      <c r="C143" s="75">
        <v>210571623</v>
      </c>
      <c r="D143" s="38">
        <v>88422462.140000001</v>
      </c>
      <c r="E143" s="74">
        <f>SUM(D143)</f>
        <v>88422462.140000001</v>
      </c>
    </row>
    <row r="144" spans="1:5" ht="44.25" customHeight="1" x14ac:dyDescent="0.25">
      <c r="A144" s="17">
        <v>13233</v>
      </c>
      <c r="B144" s="14" t="s">
        <v>243</v>
      </c>
      <c r="C144" s="75">
        <v>15560000</v>
      </c>
      <c r="D144" s="38">
        <v>835757.91</v>
      </c>
      <c r="E144" s="74">
        <f t="shared" ref="E144:E207" si="11">SUM(D144)</f>
        <v>835757.91</v>
      </c>
    </row>
    <row r="145" spans="1:5" ht="53.25" customHeight="1" x14ac:dyDescent="0.25">
      <c r="A145" s="17">
        <v>13235</v>
      </c>
      <c r="B145" s="14" t="s">
        <v>244</v>
      </c>
      <c r="C145" s="75">
        <v>15560000</v>
      </c>
      <c r="D145" s="38">
        <v>0</v>
      </c>
      <c r="E145" s="74">
        <f t="shared" si="11"/>
        <v>0</v>
      </c>
    </row>
    <row r="146" spans="1:5" ht="51.75" customHeight="1" x14ac:dyDescent="0.25">
      <c r="A146" s="17">
        <v>13236</v>
      </c>
      <c r="B146" s="14" t="s">
        <v>245</v>
      </c>
      <c r="C146" s="75">
        <v>15560000</v>
      </c>
      <c r="D146" s="38">
        <v>2124000</v>
      </c>
      <c r="E146" s="74">
        <f t="shared" si="11"/>
        <v>2124000</v>
      </c>
    </row>
    <row r="147" spans="1:5" ht="50.25" customHeight="1" x14ac:dyDescent="0.25">
      <c r="A147" s="17">
        <v>13237</v>
      </c>
      <c r="B147" s="14" t="s">
        <v>246</v>
      </c>
      <c r="C147" s="75">
        <v>15560000</v>
      </c>
      <c r="D147" s="38">
        <v>1557940.59</v>
      </c>
      <c r="E147" s="74">
        <f t="shared" si="11"/>
        <v>1557940.59</v>
      </c>
    </row>
    <row r="148" spans="1:5" ht="47.25" customHeight="1" x14ac:dyDescent="0.25">
      <c r="A148" s="17">
        <v>13238</v>
      </c>
      <c r="B148" s="14" t="s">
        <v>247</v>
      </c>
      <c r="C148" s="75">
        <v>15560000</v>
      </c>
      <c r="D148" s="38">
        <v>0</v>
      </c>
      <c r="E148" s="74">
        <f t="shared" si="11"/>
        <v>0</v>
      </c>
    </row>
    <row r="149" spans="1:5" ht="50.25" customHeight="1" x14ac:dyDescent="0.25">
      <c r="A149" s="17">
        <v>13239</v>
      </c>
      <c r="B149" s="14" t="s">
        <v>248</v>
      </c>
      <c r="C149" s="75">
        <v>15560000</v>
      </c>
      <c r="D149" s="38">
        <v>0</v>
      </c>
      <c r="E149" s="74">
        <f t="shared" si="11"/>
        <v>0</v>
      </c>
    </row>
    <row r="150" spans="1:5" ht="45" customHeight="1" x14ac:dyDescent="0.25">
      <c r="A150" s="17">
        <v>13240</v>
      </c>
      <c r="B150" s="14" t="s">
        <v>249</v>
      </c>
      <c r="C150" s="75">
        <v>15560000</v>
      </c>
      <c r="D150" s="38">
        <v>0</v>
      </c>
      <c r="E150" s="74">
        <f t="shared" si="11"/>
        <v>0</v>
      </c>
    </row>
    <row r="151" spans="1:5" ht="40.5" customHeight="1" x14ac:dyDescent="0.25">
      <c r="A151" s="17">
        <v>13241</v>
      </c>
      <c r="B151" s="14" t="s">
        <v>250</v>
      </c>
      <c r="C151" s="75">
        <v>15560000</v>
      </c>
      <c r="D151" s="38">
        <v>397259</v>
      </c>
      <c r="E151" s="74">
        <f t="shared" si="11"/>
        <v>397259</v>
      </c>
    </row>
    <row r="152" spans="1:5" ht="54" customHeight="1" x14ac:dyDescent="0.25">
      <c r="A152" s="17">
        <v>13242</v>
      </c>
      <c r="B152" s="14" t="s">
        <v>251</v>
      </c>
      <c r="C152" s="75">
        <v>15560000</v>
      </c>
      <c r="D152" s="38">
        <v>0</v>
      </c>
      <c r="E152" s="74">
        <f t="shared" si="11"/>
        <v>0</v>
      </c>
    </row>
    <row r="153" spans="1:5" ht="47.25" customHeight="1" x14ac:dyDescent="0.25">
      <c r="A153" s="17">
        <v>13243</v>
      </c>
      <c r="B153" s="14" t="s">
        <v>252</v>
      </c>
      <c r="C153" s="75">
        <v>15560000</v>
      </c>
      <c r="D153" s="38">
        <v>0</v>
      </c>
      <c r="E153" s="74">
        <f t="shared" si="11"/>
        <v>0</v>
      </c>
    </row>
    <row r="154" spans="1:5" ht="50.25" customHeight="1" x14ac:dyDescent="0.25">
      <c r="A154" s="17">
        <v>13244</v>
      </c>
      <c r="B154" s="14" t="s">
        <v>253</v>
      </c>
      <c r="C154" s="75">
        <v>15560000</v>
      </c>
      <c r="D154" s="38">
        <v>0</v>
      </c>
      <c r="E154" s="74">
        <f t="shared" si="11"/>
        <v>0</v>
      </c>
    </row>
    <row r="155" spans="1:5" ht="48" customHeight="1" x14ac:dyDescent="0.25">
      <c r="A155" s="17">
        <v>13245</v>
      </c>
      <c r="B155" s="14" t="s">
        <v>254</v>
      </c>
      <c r="C155" s="75">
        <v>15560000</v>
      </c>
      <c r="D155" s="38">
        <v>0</v>
      </c>
      <c r="E155" s="74">
        <f t="shared" si="11"/>
        <v>0</v>
      </c>
    </row>
    <row r="156" spans="1:5" ht="46.5" customHeight="1" x14ac:dyDescent="0.25">
      <c r="A156" s="17">
        <v>13246</v>
      </c>
      <c r="B156" s="14" t="s">
        <v>255</v>
      </c>
      <c r="C156" s="75">
        <v>15560000</v>
      </c>
      <c r="D156" s="38">
        <v>0</v>
      </c>
      <c r="E156" s="74">
        <f t="shared" si="11"/>
        <v>0</v>
      </c>
    </row>
    <row r="157" spans="1:5" ht="44.25" customHeight="1" x14ac:dyDescent="0.25">
      <c r="A157" s="17">
        <v>13247</v>
      </c>
      <c r="B157" s="14" t="s">
        <v>256</v>
      </c>
      <c r="C157" s="75">
        <v>15560000</v>
      </c>
      <c r="D157" s="38">
        <v>0</v>
      </c>
      <c r="E157" s="74">
        <f t="shared" si="11"/>
        <v>0</v>
      </c>
    </row>
    <row r="158" spans="1:5" ht="45.75" customHeight="1" x14ac:dyDescent="0.25">
      <c r="A158" s="17">
        <v>13249</v>
      </c>
      <c r="B158" s="14" t="s">
        <v>257</v>
      </c>
      <c r="C158" s="75">
        <v>15560000</v>
      </c>
      <c r="D158" s="38">
        <v>0</v>
      </c>
      <c r="E158" s="74">
        <f t="shared" si="11"/>
        <v>0</v>
      </c>
    </row>
    <row r="159" spans="1:5" ht="51" customHeight="1" x14ac:dyDescent="0.25">
      <c r="A159" s="17">
        <v>13250</v>
      </c>
      <c r="B159" s="14" t="s">
        <v>258</v>
      </c>
      <c r="C159" s="75">
        <v>15560000</v>
      </c>
      <c r="D159" s="38">
        <v>0</v>
      </c>
      <c r="E159" s="74">
        <f t="shared" si="11"/>
        <v>0</v>
      </c>
    </row>
    <row r="160" spans="1:5" ht="46.5" customHeight="1" x14ac:dyDescent="0.25">
      <c r="A160" s="17">
        <v>13251</v>
      </c>
      <c r="B160" s="14" t="s">
        <v>259</v>
      </c>
      <c r="C160" s="75">
        <v>15560000</v>
      </c>
      <c r="D160" s="38">
        <v>0</v>
      </c>
      <c r="E160" s="74">
        <f t="shared" si="11"/>
        <v>0</v>
      </c>
    </row>
    <row r="161" spans="1:5" ht="51" customHeight="1" x14ac:dyDescent="0.25">
      <c r="A161" s="17">
        <v>13252</v>
      </c>
      <c r="B161" s="14" t="s">
        <v>260</v>
      </c>
      <c r="C161" s="75">
        <v>15560000</v>
      </c>
      <c r="D161" s="38">
        <v>0</v>
      </c>
      <c r="E161" s="74">
        <f t="shared" si="11"/>
        <v>0</v>
      </c>
    </row>
    <row r="162" spans="1:5" ht="51" customHeight="1" x14ac:dyDescent="0.25">
      <c r="A162" s="17">
        <v>13253</v>
      </c>
      <c r="B162" s="14" t="s">
        <v>261</v>
      </c>
      <c r="C162" s="75">
        <v>15560000</v>
      </c>
      <c r="D162" s="38">
        <v>0</v>
      </c>
      <c r="E162" s="74">
        <f t="shared" si="11"/>
        <v>0</v>
      </c>
    </row>
    <row r="163" spans="1:5" ht="50.25" customHeight="1" x14ac:dyDescent="0.25">
      <c r="A163" s="17">
        <v>13254</v>
      </c>
      <c r="B163" s="14" t="s">
        <v>262</v>
      </c>
      <c r="C163" s="75">
        <v>15560000</v>
      </c>
      <c r="D163" s="38">
        <v>0</v>
      </c>
      <c r="E163" s="74">
        <f t="shared" si="11"/>
        <v>0</v>
      </c>
    </row>
    <row r="164" spans="1:5" ht="48.75" customHeight="1" x14ac:dyDescent="0.25">
      <c r="A164" s="17">
        <v>13255</v>
      </c>
      <c r="B164" s="14" t="s">
        <v>263</v>
      </c>
      <c r="C164" s="75">
        <v>15560000</v>
      </c>
      <c r="D164" s="38">
        <v>0</v>
      </c>
      <c r="E164" s="74">
        <f t="shared" si="11"/>
        <v>0</v>
      </c>
    </row>
    <row r="165" spans="1:5" ht="51" customHeight="1" x14ac:dyDescent="0.25">
      <c r="A165" s="17">
        <v>13256</v>
      </c>
      <c r="B165" s="14" t="s">
        <v>264</v>
      </c>
      <c r="C165" s="75">
        <v>15560000</v>
      </c>
      <c r="D165" s="38">
        <v>1227302.06</v>
      </c>
      <c r="E165" s="74">
        <f t="shared" si="11"/>
        <v>1227302.06</v>
      </c>
    </row>
    <row r="166" spans="1:5" ht="51" customHeight="1" x14ac:dyDescent="0.25">
      <c r="A166" s="17">
        <v>13257</v>
      </c>
      <c r="B166" s="14" t="s">
        <v>265</v>
      </c>
      <c r="C166" s="75">
        <v>15560000</v>
      </c>
      <c r="D166" s="38">
        <v>0</v>
      </c>
      <c r="E166" s="74">
        <f t="shared" si="11"/>
        <v>0</v>
      </c>
    </row>
    <row r="167" spans="1:5" ht="51.75" customHeight="1" x14ac:dyDescent="0.25">
      <c r="A167" s="17">
        <v>13258</v>
      </c>
      <c r="B167" s="14" t="s">
        <v>266</v>
      </c>
      <c r="C167" s="75">
        <v>15560000</v>
      </c>
      <c r="D167" s="38">
        <v>0</v>
      </c>
      <c r="E167" s="74">
        <f t="shared" si="11"/>
        <v>0</v>
      </c>
    </row>
    <row r="168" spans="1:5" ht="48.75" customHeight="1" x14ac:dyDescent="0.25">
      <c r="A168" s="17">
        <v>13259</v>
      </c>
      <c r="B168" s="14" t="s">
        <v>267</v>
      </c>
      <c r="C168" s="75">
        <v>15560000</v>
      </c>
      <c r="D168" s="38">
        <v>0</v>
      </c>
      <c r="E168" s="74">
        <f t="shared" si="11"/>
        <v>0</v>
      </c>
    </row>
    <row r="169" spans="1:5" ht="48.75" customHeight="1" x14ac:dyDescent="0.25">
      <c r="A169" s="17">
        <v>13260</v>
      </c>
      <c r="B169" s="14" t="s">
        <v>268</v>
      </c>
      <c r="C169" s="75">
        <v>15560000</v>
      </c>
      <c r="D169" s="38">
        <v>1271038</v>
      </c>
      <c r="E169" s="74">
        <f t="shared" si="11"/>
        <v>1271038</v>
      </c>
    </row>
    <row r="170" spans="1:5" ht="47.25" customHeight="1" x14ac:dyDescent="0.25">
      <c r="A170" s="17">
        <v>13261</v>
      </c>
      <c r="B170" s="14" t="s">
        <v>269</v>
      </c>
      <c r="C170" s="75">
        <v>15560000</v>
      </c>
      <c r="D170" s="38">
        <v>0</v>
      </c>
      <c r="E170" s="74">
        <f t="shared" si="11"/>
        <v>0</v>
      </c>
    </row>
    <row r="171" spans="1:5" ht="51" customHeight="1" x14ac:dyDescent="0.25">
      <c r="A171" s="17">
        <v>13262</v>
      </c>
      <c r="B171" s="14" t="s">
        <v>270</v>
      </c>
      <c r="C171" s="75">
        <v>15560000</v>
      </c>
      <c r="D171" s="38">
        <v>2124000</v>
      </c>
      <c r="E171" s="74">
        <f t="shared" si="11"/>
        <v>2124000</v>
      </c>
    </row>
    <row r="172" spans="1:5" ht="54" customHeight="1" x14ac:dyDescent="0.25">
      <c r="A172" s="17">
        <v>13263</v>
      </c>
      <c r="B172" s="14" t="s">
        <v>271</v>
      </c>
      <c r="C172" s="75">
        <v>15560000</v>
      </c>
      <c r="D172" s="38">
        <v>0</v>
      </c>
      <c r="E172" s="74">
        <f t="shared" si="11"/>
        <v>0</v>
      </c>
    </row>
    <row r="173" spans="1:5" ht="45" customHeight="1" x14ac:dyDescent="0.25">
      <c r="A173" s="17">
        <v>13265</v>
      </c>
      <c r="B173" s="14" t="s">
        <v>272</v>
      </c>
      <c r="C173" s="75">
        <v>15560000</v>
      </c>
      <c r="D173" s="38">
        <v>0</v>
      </c>
      <c r="E173" s="74">
        <f t="shared" si="11"/>
        <v>0</v>
      </c>
    </row>
    <row r="174" spans="1:5" ht="45.75" customHeight="1" x14ac:dyDescent="0.25">
      <c r="A174" s="17">
        <v>13266</v>
      </c>
      <c r="B174" s="14" t="s">
        <v>273</v>
      </c>
      <c r="C174" s="75">
        <v>15560000</v>
      </c>
      <c r="D174" s="38">
        <v>2124000</v>
      </c>
      <c r="E174" s="74">
        <f t="shared" si="11"/>
        <v>2124000</v>
      </c>
    </row>
    <row r="175" spans="1:5" ht="51.75" customHeight="1" x14ac:dyDescent="0.25">
      <c r="A175" s="17">
        <v>13267</v>
      </c>
      <c r="B175" s="14" t="s">
        <v>274</v>
      </c>
      <c r="C175" s="75">
        <v>15560000</v>
      </c>
      <c r="D175" s="38">
        <v>2124000</v>
      </c>
      <c r="E175" s="74">
        <f t="shared" si="11"/>
        <v>2124000</v>
      </c>
    </row>
    <row r="176" spans="1:5" ht="44.25" customHeight="1" x14ac:dyDescent="0.25">
      <c r="A176" s="17">
        <v>13268</v>
      </c>
      <c r="B176" s="14" t="s">
        <v>275</v>
      </c>
      <c r="C176" s="75">
        <v>15560000</v>
      </c>
      <c r="D176" s="38">
        <v>0</v>
      </c>
      <c r="E176" s="74">
        <f t="shared" si="11"/>
        <v>0</v>
      </c>
    </row>
    <row r="177" spans="1:5" ht="47.25" customHeight="1" x14ac:dyDescent="0.25">
      <c r="A177" s="17">
        <v>13269</v>
      </c>
      <c r="B177" s="14" t="s">
        <v>276</v>
      </c>
      <c r="C177" s="75">
        <v>15560000</v>
      </c>
      <c r="D177" s="38">
        <v>1526566</v>
      </c>
      <c r="E177" s="74">
        <f t="shared" si="11"/>
        <v>1526566</v>
      </c>
    </row>
    <row r="178" spans="1:5" ht="51" customHeight="1" x14ac:dyDescent="0.25">
      <c r="A178" s="17">
        <v>13270</v>
      </c>
      <c r="B178" s="14" t="s">
        <v>277</v>
      </c>
      <c r="C178" s="75">
        <v>15560000</v>
      </c>
      <c r="D178" s="38">
        <v>2124000</v>
      </c>
      <c r="E178" s="74">
        <f t="shared" si="11"/>
        <v>2124000</v>
      </c>
    </row>
    <row r="179" spans="1:5" ht="51.75" customHeight="1" x14ac:dyDescent="0.25">
      <c r="A179" s="17">
        <v>13271</v>
      </c>
      <c r="B179" s="14" t="s">
        <v>278</v>
      </c>
      <c r="C179" s="75">
        <v>15560000</v>
      </c>
      <c r="D179" s="38">
        <v>2039040</v>
      </c>
      <c r="E179" s="74">
        <f t="shared" si="11"/>
        <v>2039040</v>
      </c>
    </row>
    <row r="180" spans="1:5" ht="54" customHeight="1" x14ac:dyDescent="0.25">
      <c r="A180" s="17">
        <v>13272</v>
      </c>
      <c r="B180" s="14" t="s">
        <v>279</v>
      </c>
      <c r="C180" s="75">
        <v>1146773</v>
      </c>
      <c r="D180" s="38">
        <v>0</v>
      </c>
      <c r="E180" s="74">
        <f t="shared" si="11"/>
        <v>0</v>
      </c>
    </row>
    <row r="181" spans="1:5" ht="38.25" x14ac:dyDescent="0.25">
      <c r="A181" s="17">
        <v>13273</v>
      </c>
      <c r="B181" s="14" t="s">
        <v>280</v>
      </c>
      <c r="C181" s="75">
        <v>15560000</v>
      </c>
      <c r="D181" s="38">
        <v>2124000</v>
      </c>
      <c r="E181" s="74">
        <f t="shared" si="11"/>
        <v>2124000</v>
      </c>
    </row>
    <row r="182" spans="1:5" ht="52.5" customHeight="1" x14ac:dyDescent="0.25">
      <c r="A182" s="17">
        <v>13274</v>
      </c>
      <c r="B182" s="14" t="s">
        <v>281</v>
      </c>
      <c r="C182" s="75">
        <v>8538744</v>
      </c>
      <c r="D182" s="38">
        <v>2124000</v>
      </c>
      <c r="E182" s="74">
        <f t="shared" si="11"/>
        <v>2124000</v>
      </c>
    </row>
    <row r="183" spans="1:5" ht="54.75" customHeight="1" x14ac:dyDescent="0.25">
      <c r="A183" s="17">
        <v>13275</v>
      </c>
      <c r="B183" s="14" t="s">
        <v>282</v>
      </c>
      <c r="C183" s="75">
        <v>15560000</v>
      </c>
      <c r="D183" s="38">
        <v>0</v>
      </c>
      <c r="E183" s="74">
        <f t="shared" si="11"/>
        <v>0</v>
      </c>
    </row>
    <row r="184" spans="1:5" ht="54.75" customHeight="1" x14ac:dyDescent="0.25">
      <c r="A184" s="17">
        <v>13276</v>
      </c>
      <c r="B184" s="14" t="s">
        <v>283</v>
      </c>
      <c r="C184" s="75">
        <v>15560000</v>
      </c>
      <c r="D184" s="38">
        <v>0</v>
      </c>
      <c r="E184" s="74">
        <f t="shared" si="11"/>
        <v>0</v>
      </c>
    </row>
    <row r="185" spans="1:5" ht="51.75" customHeight="1" x14ac:dyDescent="0.25">
      <c r="A185" s="17">
        <v>13277</v>
      </c>
      <c r="B185" s="14" t="s">
        <v>284</v>
      </c>
      <c r="C185" s="75">
        <v>15560000</v>
      </c>
      <c r="D185" s="38">
        <v>0</v>
      </c>
      <c r="E185" s="74">
        <f t="shared" si="11"/>
        <v>0</v>
      </c>
    </row>
    <row r="186" spans="1:5" ht="55.5" customHeight="1" x14ac:dyDescent="0.25">
      <c r="A186" s="17">
        <v>13278</v>
      </c>
      <c r="B186" s="14" t="s">
        <v>285</v>
      </c>
      <c r="C186" s="75">
        <v>15560000</v>
      </c>
      <c r="D186" s="38">
        <v>0</v>
      </c>
      <c r="E186" s="74">
        <f t="shared" si="11"/>
        <v>0</v>
      </c>
    </row>
    <row r="187" spans="1:5" ht="54" customHeight="1" x14ac:dyDescent="0.25">
      <c r="A187" s="17">
        <v>13279</v>
      </c>
      <c r="B187" s="14" t="s">
        <v>286</v>
      </c>
      <c r="C187" s="75">
        <v>15560000</v>
      </c>
      <c r="D187" s="38">
        <v>1234080.1100000001</v>
      </c>
      <c r="E187" s="74">
        <f t="shared" si="11"/>
        <v>1234080.1100000001</v>
      </c>
    </row>
    <row r="188" spans="1:5" ht="54" customHeight="1" x14ac:dyDescent="0.25">
      <c r="A188" s="17">
        <v>13280</v>
      </c>
      <c r="B188" s="14" t="s">
        <v>287</v>
      </c>
      <c r="C188" s="75">
        <v>23600000</v>
      </c>
      <c r="D188" s="38">
        <v>0</v>
      </c>
      <c r="E188" s="74">
        <f t="shared" si="11"/>
        <v>0</v>
      </c>
    </row>
    <row r="189" spans="1:5" ht="51.75" customHeight="1" x14ac:dyDescent="0.25">
      <c r="A189" s="17">
        <v>13281</v>
      </c>
      <c r="B189" s="14" t="s">
        <v>288</v>
      </c>
      <c r="C189" s="75">
        <v>15560000</v>
      </c>
      <c r="D189" s="38">
        <v>2358553.16</v>
      </c>
      <c r="E189" s="74">
        <f t="shared" si="11"/>
        <v>2358553.16</v>
      </c>
    </row>
    <row r="190" spans="1:5" ht="53.25" customHeight="1" x14ac:dyDescent="0.25">
      <c r="A190" s="17">
        <v>13282</v>
      </c>
      <c r="B190" s="14" t="s">
        <v>289</v>
      </c>
      <c r="C190" s="75">
        <v>15560000</v>
      </c>
      <c r="D190" s="38">
        <v>0</v>
      </c>
      <c r="E190" s="74">
        <f t="shared" si="11"/>
        <v>0</v>
      </c>
    </row>
    <row r="191" spans="1:5" ht="51" customHeight="1" x14ac:dyDescent="0.25">
      <c r="A191" s="17">
        <v>13283</v>
      </c>
      <c r="B191" s="14" t="s">
        <v>290</v>
      </c>
      <c r="C191" s="75">
        <v>15560000</v>
      </c>
      <c r="D191" s="38">
        <v>8835705.5399999991</v>
      </c>
      <c r="E191" s="74">
        <f t="shared" si="11"/>
        <v>8835705.5399999991</v>
      </c>
    </row>
    <row r="192" spans="1:5" ht="47.25" customHeight="1" x14ac:dyDescent="0.25">
      <c r="A192" s="17">
        <v>13284</v>
      </c>
      <c r="B192" s="14" t="s">
        <v>291</v>
      </c>
      <c r="C192" s="75">
        <v>15560000</v>
      </c>
      <c r="D192" s="38">
        <v>0</v>
      </c>
      <c r="E192" s="74">
        <f t="shared" si="11"/>
        <v>0</v>
      </c>
    </row>
    <row r="193" spans="1:5" ht="53.25" customHeight="1" x14ac:dyDescent="0.25">
      <c r="A193" s="17">
        <v>13285</v>
      </c>
      <c r="B193" s="14" t="s">
        <v>292</v>
      </c>
      <c r="C193" s="75">
        <v>15560000</v>
      </c>
      <c r="D193" s="38">
        <v>2320142.06</v>
      </c>
      <c r="E193" s="74">
        <f t="shared" si="11"/>
        <v>2320142.06</v>
      </c>
    </row>
    <row r="194" spans="1:5" ht="57.75" customHeight="1" x14ac:dyDescent="0.25">
      <c r="A194" s="17">
        <v>13302</v>
      </c>
      <c r="B194" s="14" t="s">
        <v>293</v>
      </c>
      <c r="C194" s="75">
        <v>2500000000</v>
      </c>
      <c r="D194" s="38">
        <v>100000000</v>
      </c>
      <c r="E194" s="74">
        <f t="shared" si="11"/>
        <v>100000000</v>
      </c>
    </row>
    <row r="195" spans="1:5" ht="56.25" customHeight="1" x14ac:dyDescent="0.25">
      <c r="A195" s="17">
        <v>13515</v>
      </c>
      <c r="B195" s="14" t="s">
        <v>294</v>
      </c>
      <c r="C195" s="75">
        <v>15666668</v>
      </c>
      <c r="D195" s="38">
        <v>37836380.560000002</v>
      </c>
      <c r="E195" s="74">
        <f t="shared" si="11"/>
        <v>37836380.560000002</v>
      </c>
    </row>
    <row r="196" spans="1:5" ht="54" customHeight="1" x14ac:dyDescent="0.25">
      <c r="A196" s="17">
        <v>13516</v>
      </c>
      <c r="B196" s="14" t="s">
        <v>295</v>
      </c>
      <c r="C196" s="75">
        <v>7045177</v>
      </c>
      <c r="D196" s="38">
        <v>20018919.210000001</v>
      </c>
      <c r="E196" s="74">
        <f t="shared" si="11"/>
        <v>20018919.210000001</v>
      </c>
    </row>
    <row r="197" spans="1:5" ht="25.5" x14ac:dyDescent="0.25">
      <c r="A197" s="17">
        <v>13517</v>
      </c>
      <c r="B197" s="14" t="s">
        <v>296</v>
      </c>
      <c r="C197" s="75">
        <v>37111112</v>
      </c>
      <c r="D197" s="38">
        <v>0</v>
      </c>
      <c r="E197" s="74">
        <f t="shared" si="11"/>
        <v>0</v>
      </c>
    </row>
    <row r="198" spans="1:5" ht="25.5" x14ac:dyDescent="0.25">
      <c r="A198" s="17">
        <v>13518</v>
      </c>
      <c r="B198" s="14" t="s">
        <v>297</v>
      </c>
      <c r="C198" s="75">
        <v>18532125</v>
      </c>
      <c r="D198" s="38">
        <v>24339970.989999998</v>
      </c>
      <c r="E198" s="74">
        <f t="shared" si="11"/>
        <v>24339970.989999998</v>
      </c>
    </row>
    <row r="199" spans="1:5" ht="54.75" customHeight="1" x14ac:dyDescent="0.25">
      <c r="A199" s="17">
        <v>13519</v>
      </c>
      <c r="B199" s="14" t="s">
        <v>298</v>
      </c>
      <c r="C199" s="75">
        <v>37111112</v>
      </c>
      <c r="D199" s="38">
        <v>0</v>
      </c>
      <c r="E199" s="74">
        <f t="shared" si="11"/>
        <v>0</v>
      </c>
    </row>
    <row r="200" spans="1:5" ht="46.5" customHeight="1" x14ac:dyDescent="0.25">
      <c r="A200" s="17">
        <v>13520</v>
      </c>
      <c r="B200" s="14" t="s">
        <v>299</v>
      </c>
      <c r="C200" s="75">
        <v>15666666</v>
      </c>
      <c r="D200" s="38">
        <v>59649680.909999996</v>
      </c>
      <c r="E200" s="74">
        <f t="shared" si="11"/>
        <v>59649680.909999996</v>
      </c>
    </row>
    <row r="201" spans="1:5" ht="53.25" customHeight="1" x14ac:dyDescent="0.25">
      <c r="A201" s="17">
        <v>13521</v>
      </c>
      <c r="B201" s="14" t="s">
        <v>300</v>
      </c>
      <c r="C201" s="76">
        <v>50647720</v>
      </c>
      <c r="D201" s="38">
        <v>20254872</v>
      </c>
      <c r="E201" s="74">
        <f t="shared" si="11"/>
        <v>20254872</v>
      </c>
    </row>
    <row r="202" spans="1:5" ht="37.5" customHeight="1" x14ac:dyDescent="0.25">
      <c r="A202" s="17">
        <v>13522</v>
      </c>
      <c r="B202" s="14" t="s">
        <v>301</v>
      </c>
      <c r="C202" s="75">
        <v>15666666</v>
      </c>
      <c r="D202" s="38">
        <v>0</v>
      </c>
      <c r="E202" s="74">
        <f t="shared" si="11"/>
        <v>0</v>
      </c>
    </row>
    <row r="203" spans="1:5" ht="47.25" customHeight="1" x14ac:dyDescent="0.25">
      <c r="A203" s="17">
        <v>13523</v>
      </c>
      <c r="B203" s="14" t="s">
        <v>302</v>
      </c>
      <c r="C203" s="75">
        <v>15666666</v>
      </c>
      <c r="D203" s="38">
        <v>20588461.379999999</v>
      </c>
      <c r="E203" s="74">
        <f t="shared" si="11"/>
        <v>20588461.379999999</v>
      </c>
    </row>
    <row r="204" spans="1:5" ht="62.25" customHeight="1" x14ac:dyDescent="0.25">
      <c r="A204" s="17">
        <v>13524</v>
      </c>
      <c r="B204" s="14" t="s">
        <v>303</v>
      </c>
      <c r="C204" s="75">
        <v>42105264</v>
      </c>
      <c r="D204" s="38">
        <v>7847849.9400000004</v>
      </c>
      <c r="E204" s="74">
        <f t="shared" si="11"/>
        <v>7847849.9400000004</v>
      </c>
    </row>
    <row r="205" spans="1:5" ht="61.5" customHeight="1" x14ac:dyDescent="0.25">
      <c r="A205" s="17">
        <v>13525</v>
      </c>
      <c r="B205" s="14" t="s">
        <v>304</v>
      </c>
      <c r="C205" s="75">
        <v>15666668</v>
      </c>
      <c r="D205" s="38">
        <v>33570230.659999996</v>
      </c>
      <c r="E205" s="74">
        <f t="shared" si="11"/>
        <v>33570230.659999996</v>
      </c>
    </row>
    <row r="206" spans="1:5" x14ac:dyDescent="0.25">
      <c r="A206" s="17">
        <v>13526</v>
      </c>
      <c r="B206" s="14" t="s">
        <v>305</v>
      </c>
      <c r="C206" s="75">
        <v>15666666</v>
      </c>
      <c r="D206" s="38"/>
      <c r="E206" s="74">
        <f t="shared" si="11"/>
        <v>0</v>
      </c>
    </row>
    <row r="207" spans="1:5" x14ac:dyDescent="0.25">
      <c r="A207" s="17">
        <v>13527</v>
      </c>
      <c r="B207" s="14" t="s">
        <v>306</v>
      </c>
      <c r="C207" s="75">
        <v>28070176</v>
      </c>
      <c r="D207" s="38">
        <v>126831348.5</v>
      </c>
      <c r="E207" s="74">
        <f t="shared" si="11"/>
        <v>126831348.5</v>
      </c>
    </row>
    <row r="208" spans="1:5" ht="25.5" x14ac:dyDescent="0.25">
      <c r="A208" s="17">
        <v>13528</v>
      </c>
      <c r="B208" s="14" t="s">
        <v>307</v>
      </c>
      <c r="C208" s="75">
        <v>33111112</v>
      </c>
      <c r="D208" s="38">
        <v>40833906.799999997</v>
      </c>
      <c r="E208" s="74">
        <f t="shared" ref="E208:E228" si="12">SUM(D208)</f>
        <v>40833906.799999997</v>
      </c>
    </row>
    <row r="209" spans="1:5" x14ac:dyDescent="0.25">
      <c r="A209" s="17">
        <v>13529</v>
      </c>
      <c r="B209" s="14" t="s">
        <v>308</v>
      </c>
      <c r="C209" s="75">
        <v>12976608</v>
      </c>
      <c r="D209" s="38">
        <v>15126473</v>
      </c>
      <c r="E209" s="74">
        <f t="shared" si="12"/>
        <v>15126473</v>
      </c>
    </row>
    <row r="210" spans="1:5" x14ac:dyDescent="0.25">
      <c r="A210" s="17">
        <v>13530</v>
      </c>
      <c r="B210" s="14" t="s">
        <v>309</v>
      </c>
      <c r="C210" s="75">
        <v>12976586</v>
      </c>
      <c r="D210" s="38">
        <v>88023088.719999999</v>
      </c>
      <c r="E210" s="74">
        <f t="shared" si="12"/>
        <v>88023088.719999999</v>
      </c>
    </row>
    <row r="211" spans="1:5" ht="57" customHeight="1" x14ac:dyDescent="0.25">
      <c r="A211" s="17">
        <v>13531</v>
      </c>
      <c r="B211" s="14" t="s">
        <v>310</v>
      </c>
      <c r="C211" s="75">
        <v>45000000</v>
      </c>
      <c r="D211" s="38">
        <v>10947217.439999999</v>
      </c>
      <c r="E211" s="74">
        <f t="shared" si="12"/>
        <v>10947217.439999999</v>
      </c>
    </row>
    <row r="212" spans="1:5" ht="55.5" customHeight="1" x14ac:dyDescent="0.25">
      <c r="A212" s="17">
        <v>13532</v>
      </c>
      <c r="B212" s="82" t="s">
        <v>311</v>
      </c>
      <c r="C212" s="75">
        <v>36111112</v>
      </c>
      <c r="D212" s="38">
        <v>39359527.829999998</v>
      </c>
      <c r="E212" s="74">
        <f t="shared" si="12"/>
        <v>39359527.829999998</v>
      </c>
    </row>
    <row r="213" spans="1:5" ht="54" customHeight="1" x14ac:dyDescent="0.25">
      <c r="A213" s="17">
        <v>13533</v>
      </c>
      <c r="B213" s="14" t="s">
        <v>312</v>
      </c>
      <c r="C213" s="75">
        <v>31578948</v>
      </c>
      <c r="D213" s="38">
        <v>72725258.140000001</v>
      </c>
      <c r="E213" s="74">
        <f t="shared" si="12"/>
        <v>72725258.140000001</v>
      </c>
    </row>
    <row r="214" spans="1:5" ht="52.5" customHeight="1" x14ac:dyDescent="0.25">
      <c r="A214" s="17">
        <v>13534</v>
      </c>
      <c r="B214" s="14" t="s">
        <v>313</v>
      </c>
      <c r="C214" s="75">
        <v>12976608</v>
      </c>
      <c r="D214" s="38">
        <v>37740198.609999999</v>
      </c>
      <c r="E214" s="74">
        <f t="shared" si="12"/>
        <v>37740198.609999999</v>
      </c>
    </row>
    <row r="215" spans="1:5" ht="55.5" customHeight="1" x14ac:dyDescent="0.25">
      <c r="A215" s="17">
        <v>13535</v>
      </c>
      <c r="B215" s="14" t="s">
        <v>314</v>
      </c>
      <c r="C215" s="75">
        <v>15666666</v>
      </c>
      <c r="D215" s="38">
        <v>0</v>
      </c>
      <c r="E215" s="74">
        <f t="shared" si="12"/>
        <v>0</v>
      </c>
    </row>
    <row r="216" spans="1:5" ht="55.5" customHeight="1" x14ac:dyDescent="0.25">
      <c r="A216" s="17">
        <v>13536</v>
      </c>
      <c r="B216" s="14" t="s">
        <v>315</v>
      </c>
      <c r="C216" s="75">
        <v>64187136</v>
      </c>
      <c r="D216" s="38">
        <v>15107289.109999999</v>
      </c>
      <c r="E216" s="74">
        <f t="shared" si="12"/>
        <v>15107289.109999999</v>
      </c>
    </row>
    <row r="217" spans="1:5" ht="51.75" customHeight="1" x14ac:dyDescent="0.25">
      <c r="A217" s="17">
        <v>13537</v>
      </c>
      <c r="B217" s="14" t="s">
        <v>316</v>
      </c>
      <c r="C217" s="75">
        <v>32111111</v>
      </c>
      <c r="D217" s="38">
        <v>20157263.07</v>
      </c>
      <c r="E217" s="74">
        <f t="shared" si="12"/>
        <v>20157263.07</v>
      </c>
    </row>
    <row r="218" spans="1:5" ht="60" customHeight="1" x14ac:dyDescent="0.25">
      <c r="A218" s="17">
        <v>13626</v>
      </c>
      <c r="B218" s="14" t="s">
        <v>317</v>
      </c>
      <c r="C218" s="75">
        <v>105999998</v>
      </c>
      <c r="D218" s="38">
        <v>0</v>
      </c>
      <c r="E218" s="74">
        <f t="shared" si="12"/>
        <v>0</v>
      </c>
    </row>
    <row r="219" spans="1:5" ht="63" customHeight="1" x14ac:dyDescent="0.25">
      <c r="A219" s="17">
        <v>13656</v>
      </c>
      <c r="B219" s="14" t="s">
        <v>318</v>
      </c>
      <c r="C219" s="75">
        <v>600000000</v>
      </c>
      <c r="D219" s="38">
        <v>0</v>
      </c>
      <c r="E219" s="74">
        <f t="shared" si="12"/>
        <v>0</v>
      </c>
    </row>
    <row r="220" spans="1:5" ht="54.75" customHeight="1" x14ac:dyDescent="0.25">
      <c r="A220" s="17">
        <v>13747</v>
      </c>
      <c r="B220" s="14" t="s">
        <v>319</v>
      </c>
      <c r="C220" s="75">
        <v>24504289</v>
      </c>
      <c r="D220" s="38">
        <v>0</v>
      </c>
      <c r="E220" s="74">
        <f t="shared" si="12"/>
        <v>0</v>
      </c>
    </row>
    <row r="221" spans="1:5" ht="60.75" customHeight="1" x14ac:dyDescent="0.25">
      <c r="A221" s="17">
        <v>13748</v>
      </c>
      <c r="B221" s="14" t="s">
        <v>320</v>
      </c>
      <c r="C221" s="75">
        <v>0</v>
      </c>
      <c r="D221" s="38">
        <v>0</v>
      </c>
      <c r="E221" s="74">
        <f t="shared" si="12"/>
        <v>0</v>
      </c>
    </row>
    <row r="222" spans="1:5" ht="57" customHeight="1" x14ac:dyDescent="0.25">
      <c r="A222" s="17">
        <v>13842</v>
      </c>
      <c r="B222" s="14" t="s">
        <v>321</v>
      </c>
      <c r="C222" s="75">
        <v>98000000</v>
      </c>
      <c r="D222" s="38">
        <v>32859700</v>
      </c>
      <c r="E222" s="74">
        <f t="shared" si="12"/>
        <v>32859700</v>
      </c>
    </row>
    <row r="223" spans="1:5" ht="25.5" x14ac:dyDescent="0.25">
      <c r="A223" s="17">
        <v>13843</v>
      </c>
      <c r="B223" s="14" t="s">
        <v>322</v>
      </c>
      <c r="C223" s="75">
        <v>260000000</v>
      </c>
      <c r="D223" s="38">
        <v>0</v>
      </c>
      <c r="E223" s="74">
        <f t="shared" si="12"/>
        <v>0</v>
      </c>
    </row>
    <row r="224" spans="1:5" ht="65.25" customHeight="1" x14ac:dyDescent="0.25">
      <c r="A224" s="17">
        <v>13909</v>
      </c>
      <c r="B224" s="14" t="s">
        <v>323</v>
      </c>
      <c r="C224" s="38">
        <v>0</v>
      </c>
      <c r="D224" s="38">
        <v>0</v>
      </c>
      <c r="E224" s="74">
        <f t="shared" si="12"/>
        <v>0</v>
      </c>
    </row>
    <row r="225" spans="1:5" ht="67.5" customHeight="1" x14ac:dyDescent="0.25">
      <c r="A225" s="17">
        <v>13911</v>
      </c>
      <c r="B225" s="14" t="s">
        <v>324</v>
      </c>
      <c r="C225" s="38">
        <v>0</v>
      </c>
      <c r="D225" s="38">
        <v>0</v>
      </c>
      <c r="E225" s="74">
        <f t="shared" si="12"/>
        <v>0</v>
      </c>
    </row>
    <row r="226" spans="1:5" ht="57.75" customHeight="1" x14ac:dyDescent="0.25">
      <c r="A226" s="17">
        <v>13912</v>
      </c>
      <c r="B226" s="14" t="s">
        <v>325</v>
      </c>
      <c r="C226" s="38">
        <v>0</v>
      </c>
      <c r="D226" s="38">
        <v>0</v>
      </c>
      <c r="E226" s="74">
        <f t="shared" si="12"/>
        <v>0</v>
      </c>
    </row>
    <row r="227" spans="1:5" x14ac:dyDescent="0.25">
      <c r="A227" s="17" t="s">
        <v>326</v>
      </c>
      <c r="B227" s="14" t="s">
        <v>327</v>
      </c>
      <c r="C227" s="38">
        <v>0</v>
      </c>
      <c r="D227" s="38">
        <v>181016799.71000001</v>
      </c>
      <c r="E227" s="74">
        <f t="shared" si="12"/>
        <v>181016799.71000001</v>
      </c>
    </row>
    <row r="228" spans="1:5" ht="15.75" thickBot="1" x14ac:dyDescent="0.3">
      <c r="A228" s="18" t="s">
        <v>229</v>
      </c>
      <c r="B228" s="19" t="s">
        <v>230</v>
      </c>
      <c r="C228" s="77">
        <v>0</v>
      </c>
      <c r="D228" s="38">
        <v>171331060.75</v>
      </c>
      <c r="E228" s="74">
        <f t="shared" si="12"/>
        <v>171331060.75</v>
      </c>
    </row>
    <row r="229" spans="1:5" ht="15.75" thickBot="1" x14ac:dyDescent="0.3">
      <c r="A229" s="78"/>
      <c r="B229" s="79" t="s">
        <v>239</v>
      </c>
      <c r="C229" s="80">
        <f>SUM(C141:C228)</f>
        <v>5500000000</v>
      </c>
      <c r="D229" s="80">
        <f t="shared" ref="D229:E229" si="13">SUM(D141:D228)</f>
        <v>1303059343.9000001</v>
      </c>
      <c r="E229" s="80">
        <f t="shared" ca="1" si="13"/>
        <v>1303059343.9000001</v>
      </c>
    </row>
    <row r="231" spans="1:5" x14ac:dyDescent="0.25">
      <c r="C231" s="83"/>
      <c r="D231" s="83"/>
    </row>
  </sheetData>
  <sortState ref="A232:F318">
    <sortCondition ref="A232:A318"/>
  </sortState>
  <mergeCells count="12">
    <mergeCell ref="A129:B129"/>
    <mergeCell ref="A1:E1"/>
    <mergeCell ref="A2:E2"/>
    <mergeCell ref="A3:E3"/>
    <mergeCell ref="A4:E4"/>
    <mergeCell ref="A6:B6"/>
    <mergeCell ref="A131:B131"/>
    <mergeCell ref="A138:E138"/>
    <mergeCell ref="A139:A140"/>
    <mergeCell ref="B139:B140"/>
    <mergeCell ref="C139:C140"/>
    <mergeCell ref="E139:E140"/>
  </mergeCells>
  <pageMargins left="0.21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fespinal</dc:creator>
  <cp:lastModifiedBy>Ellianny Caba</cp:lastModifiedBy>
  <cp:lastPrinted>2017-09-01T18:03:35Z</cp:lastPrinted>
  <dcterms:created xsi:type="dcterms:W3CDTF">2017-08-03T19:15:25Z</dcterms:created>
  <dcterms:modified xsi:type="dcterms:W3CDTF">2018-01-16T15:18:29Z</dcterms:modified>
</cp:coreProperties>
</file>