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126"/>
  <workbookPr defaultThemeVersion="166925"/>
  <mc:AlternateContent xmlns:mc="http://schemas.openxmlformats.org/markup-compatibility/2006">
    <mc:Choice Requires="x15">
      <x15ac:absPath xmlns:x15ac="http://schemas.microsoft.com/office/spreadsheetml/2010/11/ac" url="C:\Users\mherrera\Desktop\POA\POA-2019 INSTITUCION\"/>
    </mc:Choice>
  </mc:AlternateContent>
  <xr:revisionPtr revIDLastSave="0" documentId="13_ncr:1_{7EF6C114-C33B-4AE5-8746-B20AE736115B}" xr6:coauthVersionLast="40" xr6:coauthVersionMax="40" xr10:uidLastSave="{00000000-0000-0000-0000-000000000000}"/>
  <bookViews>
    <workbookView xWindow="0" yWindow="0" windowWidth="20490" windowHeight="7545" tabRatio="929" xr2:uid="{00000000-000D-0000-FFFF-FFFF00000000}"/>
  </bookViews>
  <sheets>
    <sheet name="DIR.GENERAL" sheetId="6" r:id="rId1"/>
    <sheet name="DIR. TÉCNICA EJE 3" sheetId="18" r:id="rId2"/>
    <sheet name="DIR. TÉCNICA EJE 4" sheetId="9" r:id="rId3"/>
    <sheet name="DIR. TÉCNICA EJE 6 " sheetId="20" r:id="rId4"/>
    <sheet name="DIR. FISCALIZACION" sheetId="13" r:id="rId5"/>
    <sheet name="DRRHH" sheetId="11" r:id="rId6"/>
    <sheet name="REL.LABORALES" sheetId="15" r:id="rId7"/>
    <sheet name="DIR. ADMS. FIN." sheetId="17" r:id="rId8"/>
    <sheet name="DIR JURIDICA" sheetId="7" r:id="rId9"/>
    <sheet name="DPYD" sheetId="1" r:id="rId10"/>
    <sheet name="DEPTO. COMUNICACIONES" sheetId="5" r:id="rId11"/>
    <sheet name="DEP.TECNOLOGIAS" sheetId="12" r:id="rId12"/>
    <sheet name="COMITE DE ETICA" sheetId="4" r:id="rId13"/>
    <sheet name="COMITE DE CALIDAD" sheetId="3" r:id="rId14"/>
    <sheet name="SUMATORIA" sheetId="16" r:id="rId15"/>
  </sheets>
  <definedNames>
    <definedName name="_xlnm.Print_Area" localSheetId="13">'COMITE DE CALIDAD'!$A$1:$AF$49</definedName>
    <definedName name="_xlnm.Print_Area" localSheetId="12">'COMITE DE ETICA'!$A$1:$AF$133</definedName>
    <definedName name="_xlnm.Print_Area" localSheetId="11">DEP.TECNOLOGIAS!$A$1:$AF$56</definedName>
    <definedName name="_xlnm.Print_Area" localSheetId="10">'DEPTO. COMUNICACIONES'!$A$1:$AF$87</definedName>
    <definedName name="_xlnm.Print_Area" localSheetId="8">'DIR JURIDICA'!$A$1:$AF$53</definedName>
    <definedName name="_xlnm.Print_Area" localSheetId="7">'DIR. ADMS. FIN.'!$A$1:$AF$195</definedName>
    <definedName name="_xlnm.Print_Area" localSheetId="4">'DIR. FISCALIZACION'!$A$1:$AG$526</definedName>
    <definedName name="_xlnm.Print_Area" localSheetId="1">'DIR. TÉCNICA EJE 3'!$A$1:$AG$130</definedName>
    <definedName name="_xlnm.Print_Area" localSheetId="2">'DIR. TÉCNICA EJE 4'!$A$1:$AD$208</definedName>
    <definedName name="_xlnm.Print_Area" localSheetId="3">'DIR. TÉCNICA EJE 6 '!$A$1:$AF$197</definedName>
    <definedName name="_xlnm.Print_Area" localSheetId="0">DIR.GENERAL!$A$1:$AE$72</definedName>
    <definedName name="_xlnm.Print_Area" localSheetId="9">DPYD!$A$1:$AF$213</definedName>
    <definedName name="_xlnm.Print_Area" localSheetId="5">DRRHH!$A$1:$AC$139</definedName>
    <definedName name="_xlnm.Print_Area" localSheetId="6">'REL.LABORALES'!$A$1:$AF$81</definedName>
    <definedName name="_xlnm.Print_Area" localSheetId="14">SUMATORIA!$A$1:$D$32</definedName>
    <definedName name="_xlnm.Print_Titles" localSheetId="4">'DIR. FISCALIZACION'!$18:$20</definedName>
    <definedName name="_xlnm.Print_Titles" localSheetId="1">'DIR. TÉCNICA EJE 3'!$1:$19</definedName>
    <definedName name="_xlnm.Print_Titles" localSheetId="2">'DIR. TÉCNICA EJE 4'!$1:$19</definedName>
    <definedName name="_xlnm.Print_Titles" localSheetId="3">'DIR. TÉCNICA EJE 6 '!$1:$18</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4" i="11" l="1"/>
  <c r="I134" i="11" l="1"/>
  <c r="I129" i="11"/>
  <c r="M195" i="17" l="1"/>
  <c r="A27" i="16" l="1"/>
  <c r="D27" i="16"/>
  <c r="I49" i="3" l="1"/>
  <c r="I56" i="12"/>
  <c r="I195" i="17"/>
  <c r="C12" i="16"/>
  <c r="D11" i="16" s="1"/>
  <c r="C6" i="16"/>
  <c r="M189" i="20" l="1"/>
  <c r="I189" i="20"/>
  <c r="A120" i="20"/>
  <c r="A121" i="20" s="1"/>
  <c r="A117" i="20"/>
  <c r="A118" i="20" s="1"/>
  <c r="A114" i="20"/>
  <c r="A115" i="20" s="1"/>
  <c r="A30" i="20"/>
  <c r="A31" i="20" s="1"/>
  <c r="A27" i="20"/>
  <c r="A28" i="20" s="1"/>
  <c r="A24" i="20"/>
  <c r="A25" i="20" s="1"/>
  <c r="I139" i="11" l="1"/>
  <c r="I108" i="18" l="1"/>
  <c r="K22" i="13" l="1"/>
  <c r="K31" i="13"/>
  <c r="K49" i="13"/>
  <c r="K211" i="13"/>
  <c r="K220" i="13"/>
  <c r="K229" i="13"/>
  <c r="K238" i="13"/>
  <c r="K247" i="13"/>
  <c r="K256" i="13"/>
  <c r="K265" i="13"/>
  <c r="K274" i="13"/>
  <c r="K292" i="13"/>
  <c r="K301" i="13"/>
  <c r="K319" i="13"/>
  <c r="K364" i="13"/>
  <c r="K382" i="13"/>
  <c r="K391" i="13"/>
  <c r="K400" i="13"/>
  <c r="K409" i="13"/>
  <c r="K418" i="13"/>
  <c r="K427" i="13"/>
  <c r="K436" i="13"/>
  <c r="K445" i="13"/>
  <c r="K454" i="13"/>
  <c r="K463" i="13"/>
  <c r="K472" i="13"/>
  <c r="K481" i="13"/>
  <c r="K490" i="13"/>
  <c r="K499" i="13"/>
  <c r="K508" i="13"/>
  <c r="K517" i="13"/>
  <c r="I526" i="13"/>
  <c r="C8" i="16" l="1"/>
  <c r="C7" i="16"/>
  <c r="B8" i="16"/>
  <c r="B7" i="16"/>
  <c r="B6" i="16"/>
  <c r="A5" i="16"/>
  <c r="N518" i="13"/>
  <c r="N519" i="13" s="1"/>
  <c r="N520" i="13" s="1"/>
  <c r="N521" i="13" s="1"/>
  <c r="N522" i="13" s="1"/>
  <c r="N523" i="13" s="1"/>
  <c r="N524" i="13" s="1"/>
  <c r="N525" i="13" s="1"/>
  <c r="N509" i="13"/>
  <c r="N510" i="13" s="1"/>
  <c r="N511" i="13" s="1"/>
  <c r="N512" i="13" s="1"/>
  <c r="N513" i="13" s="1"/>
  <c r="N514" i="13" s="1"/>
  <c r="N515" i="13" s="1"/>
  <c r="N516" i="13" s="1"/>
  <c r="N500" i="13"/>
  <c r="N501" i="13" s="1"/>
  <c r="N502" i="13" s="1"/>
  <c r="N503" i="13" s="1"/>
  <c r="N504" i="13" s="1"/>
  <c r="N505" i="13" s="1"/>
  <c r="N506" i="13" s="1"/>
  <c r="N507" i="13" s="1"/>
  <c r="N491" i="13"/>
  <c r="N492" i="13" s="1"/>
  <c r="N493" i="13" s="1"/>
  <c r="N494" i="13" s="1"/>
  <c r="N495" i="13" s="1"/>
  <c r="N496" i="13" s="1"/>
  <c r="N497" i="13" s="1"/>
  <c r="N498" i="13" s="1"/>
  <c r="N482" i="13"/>
  <c r="N483" i="13" s="1"/>
  <c r="N484" i="13" s="1"/>
  <c r="N485" i="13" s="1"/>
  <c r="N486" i="13" s="1"/>
  <c r="N487" i="13" s="1"/>
  <c r="N488" i="13" s="1"/>
  <c r="N489" i="13" s="1"/>
  <c r="N473" i="13"/>
  <c r="N474" i="13" s="1"/>
  <c r="N475" i="13" s="1"/>
  <c r="N476" i="13" s="1"/>
  <c r="N477" i="13" s="1"/>
  <c r="N478" i="13" s="1"/>
  <c r="N479" i="13" s="1"/>
  <c r="N480" i="13" s="1"/>
  <c r="N464" i="13"/>
  <c r="N465" i="13" s="1"/>
  <c r="N466" i="13" s="1"/>
  <c r="N467" i="13" s="1"/>
  <c r="N468" i="13" s="1"/>
  <c r="N469" i="13" s="1"/>
  <c r="N470" i="13" s="1"/>
  <c r="N471" i="13" s="1"/>
  <c r="N455" i="13"/>
  <c r="N456" i="13" s="1"/>
  <c r="N457" i="13" s="1"/>
  <c r="N458" i="13" s="1"/>
  <c r="N459" i="13" s="1"/>
  <c r="N460" i="13" s="1"/>
  <c r="N461" i="13" s="1"/>
  <c r="N462" i="13" s="1"/>
  <c r="N446" i="13"/>
  <c r="N447" i="13" s="1"/>
  <c r="N448" i="13" s="1"/>
  <c r="N449" i="13" s="1"/>
  <c r="N450" i="13" s="1"/>
  <c r="N451" i="13" s="1"/>
  <c r="N452" i="13" s="1"/>
  <c r="N453" i="13" s="1"/>
  <c r="N437" i="13"/>
  <c r="N438" i="13" s="1"/>
  <c r="N439" i="13" s="1"/>
  <c r="N440" i="13" s="1"/>
  <c r="N441" i="13" s="1"/>
  <c r="N442" i="13" s="1"/>
  <c r="N443" i="13" s="1"/>
  <c r="N444" i="13" s="1"/>
  <c r="N428" i="13"/>
  <c r="N429" i="13" s="1"/>
  <c r="N430" i="13" s="1"/>
  <c r="N431" i="13" s="1"/>
  <c r="N432" i="13" s="1"/>
  <c r="N433" i="13" s="1"/>
  <c r="N434" i="13" s="1"/>
  <c r="N435" i="13" s="1"/>
  <c r="N419" i="13"/>
  <c r="N420" i="13" s="1"/>
  <c r="N421" i="13" s="1"/>
  <c r="N422" i="13" s="1"/>
  <c r="N423" i="13" s="1"/>
  <c r="N424" i="13" s="1"/>
  <c r="N425" i="13" s="1"/>
  <c r="N426" i="13" s="1"/>
  <c r="N410" i="13"/>
  <c r="N411" i="13" s="1"/>
  <c r="N412" i="13" s="1"/>
  <c r="N413" i="13" s="1"/>
  <c r="N414" i="13" s="1"/>
  <c r="N415" i="13" s="1"/>
  <c r="N416" i="13" s="1"/>
  <c r="N417" i="13" s="1"/>
  <c r="N401" i="13"/>
  <c r="N402" i="13" s="1"/>
  <c r="N403" i="13" s="1"/>
  <c r="N404" i="13" s="1"/>
  <c r="N405" i="13" s="1"/>
  <c r="N406" i="13" s="1"/>
  <c r="N407" i="13" s="1"/>
  <c r="N408" i="13" s="1"/>
  <c r="N392" i="13"/>
  <c r="N393" i="13" s="1"/>
  <c r="N394" i="13" s="1"/>
  <c r="N395" i="13" s="1"/>
  <c r="N396" i="13" s="1"/>
  <c r="N397" i="13" s="1"/>
  <c r="N398" i="13" s="1"/>
  <c r="N399" i="13" s="1"/>
  <c r="N383" i="13"/>
  <c r="N384" i="13" s="1"/>
  <c r="N385" i="13" s="1"/>
  <c r="N386" i="13" s="1"/>
  <c r="N387" i="13" s="1"/>
  <c r="N388" i="13" s="1"/>
  <c r="N389" i="13" s="1"/>
  <c r="N390" i="13" s="1"/>
  <c r="N374" i="13"/>
  <c r="N375" i="13" s="1"/>
  <c r="N376" i="13" s="1"/>
  <c r="N377" i="13" s="1"/>
  <c r="N378" i="13" s="1"/>
  <c r="N379" i="13" s="1"/>
  <c r="N380" i="13" s="1"/>
  <c r="N381" i="13" s="1"/>
  <c r="K373" i="13"/>
  <c r="N365" i="13"/>
  <c r="N366" i="13" s="1"/>
  <c r="N367" i="13" s="1"/>
  <c r="N368" i="13" s="1"/>
  <c r="N369" i="13" s="1"/>
  <c r="N370" i="13" s="1"/>
  <c r="N371" i="13" s="1"/>
  <c r="N372" i="13" s="1"/>
  <c r="N356" i="13"/>
  <c r="N357" i="13" s="1"/>
  <c r="N358" i="13" s="1"/>
  <c r="N359" i="13" s="1"/>
  <c r="N360" i="13" s="1"/>
  <c r="N361" i="13" s="1"/>
  <c r="N362" i="13" s="1"/>
  <c r="N363" i="13" s="1"/>
  <c r="K355" i="13"/>
  <c r="N347" i="13"/>
  <c r="N348" i="13" s="1"/>
  <c r="N349" i="13" s="1"/>
  <c r="N350" i="13" s="1"/>
  <c r="N351" i="13" s="1"/>
  <c r="N352" i="13" s="1"/>
  <c r="N353" i="13" s="1"/>
  <c r="N354" i="13" s="1"/>
  <c r="K346" i="13"/>
  <c r="N338" i="13"/>
  <c r="N339" i="13" s="1"/>
  <c r="N340" i="13" s="1"/>
  <c r="N341" i="13" s="1"/>
  <c r="N342" i="13" s="1"/>
  <c r="N343" i="13" s="1"/>
  <c r="N344" i="13" s="1"/>
  <c r="N345" i="13" s="1"/>
  <c r="K337" i="13"/>
  <c r="N329" i="13"/>
  <c r="N330" i="13" s="1"/>
  <c r="N331" i="13" s="1"/>
  <c r="N332" i="13" s="1"/>
  <c r="N333" i="13" s="1"/>
  <c r="N334" i="13" s="1"/>
  <c r="N335" i="13" s="1"/>
  <c r="N336" i="13" s="1"/>
  <c r="K328" i="13"/>
  <c r="A325" i="13"/>
  <c r="A326" i="13" s="1"/>
  <c r="A327" i="13" s="1"/>
  <c r="N320" i="13"/>
  <c r="N321" i="13" s="1"/>
  <c r="N322" i="13" s="1"/>
  <c r="N323" i="13" s="1"/>
  <c r="N324" i="13" s="1"/>
  <c r="N325" i="13" s="1"/>
  <c r="N326" i="13" s="1"/>
  <c r="N327" i="13" s="1"/>
  <c r="A316" i="13"/>
  <c r="A317" i="13" s="1"/>
  <c r="A318" i="13" s="1"/>
  <c r="N311" i="13"/>
  <c r="N312" i="13" s="1"/>
  <c r="N313" i="13" s="1"/>
  <c r="N314" i="13" s="1"/>
  <c r="N315" i="13" s="1"/>
  <c r="N316" i="13" s="1"/>
  <c r="N317" i="13" s="1"/>
  <c r="N318" i="13" s="1"/>
  <c r="K310" i="13"/>
  <c r="N302" i="13"/>
  <c r="N303" i="13" s="1"/>
  <c r="N304" i="13" s="1"/>
  <c r="N305" i="13" s="1"/>
  <c r="N306" i="13" s="1"/>
  <c r="N307" i="13" s="1"/>
  <c r="N308" i="13" s="1"/>
  <c r="N309" i="13" s="1"/>
  <c r="A302" i="13"/>
  <c r="A303" i="13" s="1"/>
  <c r="N293" i="13"/>
  <c r="N294" i="13" s="1"/>
  <c r="N295" i="13" s="1"/>
  <c r="N296" i="13" s="1"/>
  <c r="N297" i="13" s="1"/>
  <c r="N298" i="13" s="1"/>
  <c r="N299" i="13" s="1"/>
  <c r="N300" i="13" s="1"/>
  <c r="K25" i="9"/>
  <c r="K29" i="9"/>
  <c r="K33" i="9"/>
  <c r="K37" i="9"/>
  <c r="K41" i="9"/>
  <c r="K45" i="9"/>
  <c r="K49" i="9"/>
  <c r="K53" i="9"/>
  <c r="K61" i="9"/>
  <c r="K65" i="9"/>
  <c r="K69" i="9"/>
  <c r="K73" i="9"/>
  <c r="K77" i="9"/>
  <c r="K81" i="9"/>
  <c r="K85" i="9"/>
  <c r="K89" i="9"/>
  <c r="K93" i="9"/>
  <c r="K97" i="9"/>
  <c r="K101" i="9"/>
  <c r="K105" i="9"/>
  <c r="K109" i="9"/>
  <c r="K113" i="9"/>
  <c r="K117" i="9"/>
  <c r="K121" i="9"/>
  <c r="K125" i="9"/>
  <c r="K129" i="9"/>
  <c r="K133" i="9"/>
  <c r="K137" i="9"/>
  <c r="K141" i="9"/>
  <c r="K146" i="9"/>
  <c r="K150" i="9"/>
  <c r="K154" i="9"/>
  <c r="K158" i="9"/>
  <c r="K167" i="9"/>
  <c r="K171" i="9"/>
  <c r="K176" i="9"/>
  <c r="K180" i="9"/>
  <c r="K185" i="9"/>
  <c r="K189" i="9"/>
  <c r="K194" i="9"/>
  <c r="K198" i="9"/>
  <c r="K203" i="9"/>
  <c r="I208" i="9"/>
  <c r="K44" i="18"/>
  <c r="K36" i="18"/>
  <c r="K28" i="18"/>
  <c r="K21" i="18"/>
  <c r="K208" i="9" l="1"/>
  <c r="K283" i="13"/>
  <c r="K202" i="13"/>
  <c r="K193" i="13"/>
  <c r="K184" i="13"/>
  <c r="K175" i="13"/>
  <c r="K166" i="13"/>
  <c r="K157" i="13"/>
  <c r="K148" i="13"/>
  <c r="K139" i="13"/>
  <c r="K130" i="13"/>
  <c r="K121" i="13"/>
  <c r="K112" i="13"/>
  <c r="K103" i="13"/>
  <c r="K94" i="13"/>
  <c r="K85" i="13"/>
  <c r="K76" i="13"/>
  <c r="K67" i="13"/>
  <c r="K58" i="13"/>
  <c r="K40" i="13"/>
  <c r="K108" i="18"/>
  <c r="K526" i="13" l="1"/>
  <c r="I188" i="1"/>
  <c r="M139" i="11"/>
  <c r="D13" i="16"/>
  <c r="Q139" i="11"/>
  <c r="N108" i="18" l="1"/>
  <c r="C18" i="16" l="1"/>
  <c r="B18" i="16"/>
  <c r="I108" i="17"/>
  <c r="B17" i="16"/>
  <c r="I61" i="17"/>
  <c r="A16" i="16"/>
  <c r="M108" i="17"/>
  <c r="A100" i="17"/>
  <c r="M61" i="17"/>
  <c r="A34" i="17"/>
  <c r="A35" i="17" s="1"/>
  <c r="A36" i="17" s="1"/>
  <c r="A29" i="17"/>
  <c r="A30" i="17" s="1"/>
  <c r="A31" i="17" s="1"/>
  <c r="A32" i="17" s="1"/>
  <c r="A24" i="17"/>
  <c r="A25" i="17" s="1"/>
  <c r="A26" i="17" s="1"/>
  <c r="A27" i="17" s="1"/>
  <c r="XEK17" i="17"/>
  <c r="XEG17" i="17"/>
  <c r="XDE17" i="17"/>
  <c r="XDA17" i="17"/>
  <c r="XBY17" i="17"/>
  <c r="XBU17" i="17"/>
  <c r="XAS17" i="17"/>
  <c r="XAO17" i="17"/>
  <c r="WZM17" i="17"/>
  <c r="WZI17" i="17"/>
  <c r="WYG17" i="17"/>
  <c r="WYC17" i="17"/>
  <c r="WXA17" i="17"/>
  <c r="WWW17" i="17"/>
  <c r="WVU17" i="17"/>
  <c r="WVQ17" i="17"/>
  <c r="WUO17" i="17"/>
  <c r="WUK17" i="17"/>
  <c r="WTI17" i="17"/>
  <c r="WTE17" i="17"/>
  <c r="WSC17" i="17"/>
  <c r="WRY17" i="17"/>
  <c r="WQW17" i="17"/>
  <c r="WQS17" i="17"/>
  <c r="WPQ17" i="17"/>
  <c r="WPM17" i="17"/>
  <c r="WOK17" i="17"/>
  <c r="WOG17" i="17"/>
  <c r="WNE17" i="17"/>
  <c r="WNA17" i="17"/>
  <c r="WLY17" i="17"/>
  <c r="WLU17" i="17"/>
  <c r="WKS17" i="17"/>
  <c r="WKO17" i="17"/>
  <c r="WJM17" i="17"/>
  <c r="WJI17" i="17"/>
  <c r="WIG17" i="17"/>
  <c r="WIC17" i="17"/>
  <c r="WHA17" i="17"/>
  <c r="WGW17" i="17"/>
  <c r="WFU17" i="17"/>
  <c r="WFQ17" i="17"/>
  <c r="WEO17" i="17"/>
  <c r="WEK17" i="17"/>
  <c r="WDI17" i="17"/>
  <c r="WDE17" i="17"/>
  <c r="WCC17" i="17"/>
  <c r="WBY17" i="17"/>
  <c r="WAW17" i="17"/>
  <c r="WAS17" i="17"/>
  <c r="VZQ17" i="17"/>
  <c r="VZM17" i="17"/>
  <c r="VYK17" i="17"/>
  <c r="VYG17" i="17"/>
  <c r="VXE17" i="17"/>
  <c r="VXA17" i="17"/>
  <c r="VVY17" i="17"/>
  <c r="VVU17" i="17"/>
  <c r="VUS17" i="17"/>
  <c r="VUO17" i="17"/>
  <c r="VTM17" i="17"/>
  <c r="VTI17" i="17"/>
  <c r="VSG17" i="17"/>
  <c r="VSC17" i="17"/>
  <c r="VRA17" i="17"/>
  <c r="VQW17" i="17"/>
  <c r="VPU17" i="17"/>
  <c r="VPQ17" i="17"/>
  <c r="VOO17" i="17"/>
  <c r="VOK17" i="17"/>
  <c r="VNI17" i="17"/>
  <c r="VNE17" i="17"/>
  <c r="VMC17" i="17"/>
  <c r="VLY17" i="17"/>
  <c r="VKW17" i="17"/>
  <c r="VKS17" i="17"/>
  <c r="VJQ17" i="17"/>
  <c r="VJM17" i="17"/>
  <c r="VIK17" i="17"/>
  <c r="VIG17" i="17"/>
  <c r="VHE17" i="17"/>
  <c r="VHA17" i="17"/>
  <c r="VFY17" i="17"/>
  <c r="VFU17" i="17"/>
  <c r="VES17" i="17"/>
  <c r="VEO17" i="17"/>
  <c r="VDM17" i="17"/>
  <c r="VDI17" i="17"/>
  <c r="VCG17" i="17"/>
  <c r="VCC17" i="17"/>
  <c r="VBA17" i="17"/>
  <c r="VAW17" i="17"/>
  <c r="UZU17" i="17"/>
  <c r="UZQ17" i="17"/>
  <c r="UYO17" i="17"/>
  <c r="UYK17" i="17"/>
  <c r="UXI17" i="17"/>
  <c r="UXE17" i="17"/>
  <c r="UWC17" i="17"/>
  <c r="UVY17" i="17"/>
  <c r="UUW17" i="17"/>
  <c r="UUS17" i="17"/>
  <c r="UTQ17" i="17"/>
  <c r="UTM17" i="17"/>
  <c r="USK17" i="17"/>
  <c r="USG17" i="17"/>
  <c r="URE17" i="17"/>
  <c r="URA17" i="17"/>
  <c r="UPY17" i="17"/>
  <c r="UPU17" i="17"/>
  <c r="UOS17" i="17"/>
  <c r="UOO17" i="17"/>
  <c r="UNM17" i="17"/>
  <c r="UNI17" i="17"/>
  <c r="UMG17" i="17"/>
  <c r="UMC17" i="17"/>
  <c r="ULA17" i="17"/>
  <c r="UKW17" i="17"/>
  <c r="UJU17" i="17"/>
  <c r="UJQ17" i="17"/>
  <c r="UIO17" i="17"/>
  <c r="UIK17" i="17"/>
  <c r="UHI17" i="17"/>
  <c r="UHE17" i="17"/>
  <c r="UGC17" i="17"/>
  <c r="UFY17" i="17"/>
  <c r="UEW17" i="17"/>
  <c r="UES17" i="17"/>
  <c r="UDQ17" i="17"/>
  <c r="UDM17" i="17"/>
  <c r="UCK17" i="17"/>
  <c r="UCG17" i="17"/>
  <c r="UBE17" i="17"/>
  <c r="UBA17" i="17"/>
  <c r="TZY17" i="17"/>
  <c r="TZU17" i="17"/>
  <c r="TYS17" i="17"/>
  <c r="TYO17" i="17"/>
  <c r="TXM17" i="17"/>
  <c r="TXI17" i="17"/>
  <c r="TWG17" i="17"/>
  <c r="TWC17" i="17"/>
  <c r="TVA17" i="17"/>
  <c r="TUW17" i="17"/>
  <c r="TTU17" i="17"/>
  <c r="TTQ17" i="17"/>
  <c r="TSO17" i="17"/>
  <c r="TSK17" i="17"/>
  <c r="TRI17" i="17"/>
  <c r="TRE17" i="17"/>
  <c r="TQC17" i="17"/>
  <c r="TPY17" i="17"/>
  <c r="TOW17" i="17"/>
  <c r="TOS17" i="17"/>
  <c r="TNQ17" i="17"/>
  <c r="TNM17" i="17"/>
  <c r="TMK17" i="17"/>
  <c r="TMG17" i="17"/>
  <c r="TLE17" i="17"/>
  <c r="TLA17" i="17"/>
  <c r="TJY17" i="17"/>
  <c r="TJU17" i="17"/>
  <c r="TIS17" i="17"/>
  <c r="TIO17" i="17"/>
  <c r="THM17" i="17"/>
  <c r="THI17" i="17"/>
  <c r="TGG17" i="17"/>
  <c r="TGC17" i="17"/>
  <c r="TFA17" i="17"/>
  <c r="TEW17" i="17"/>
  <c r="TDU17" i="17"/>
  <c r="TDQ17" i="17"/>
  <c r="TCO17" i="17"/>
  <c r="TCK17" i="17"/>
  <c r="TBI17" i="17"/>
  <c r="TBE17" i="17"/>
  <c r="TAC17" i="17"/>
  <c r="SZY17" i="17"/>
  <c r="SYW17" i="17"/>
  <c r="SYS17" i="17"/>
  <c r="SXQ17" i="17"/>
  <c r="SXM17" i="17"/>
  <c r="SWK17" i="17"/>
  <c r="SWG17" i="17"/>
  <c r="SVE17" i="17"/>
  <c r="SVA17" i="17"/>
  <c r="STY17" i="17"/>
  <c r="STU17" i="17"/>
  <c r="SSS17" i="17"/>
  <c r="SSO17" i="17"/>
  <c r="SRM17" i="17"/>
  <c r="SRI17" i="17"/>
  <c r="SQG17" i="17"/>
  <c r="SQC17" i="17"/>
  <c r="SPA17" i="17"/>
  <c r="SOW17" i="17"/>
  <c r="SNU17" i="17"/>
  <c r="SNQ17" i="17"/>
  <c r="SMO17" i="17"/>
  <c r="SMK17" i="17"/>
  <c r="SLI17" i="17"/>
  <c r="SLE17" i="17"/>
  <c r="SKC17" i="17"/>
  <c r="SJY17" i="17"/>
  <c r="SIW17" i="17"/>
  <c r="SIS17" i="17"/>
  <c r="SHQ17" i="17"/>
  <c r="SHM17" i="17"/>
  <c r="SGK17" i="17"/>
  <c r="SGG17" i="17"/>
  <c r="SFE17" i="17"/>
  <c r="SFA17" i="17"/>
  <c r="SDY17" i="17"/>
  <c r="SDU17" i="17"/>
  <c r="SCS17" i="17"/>
  <c r="SCO17" i="17"/>
  <c r="SBM17" i="17"/>
  <c r="SBI17" i="17"/>
  <c r="SAG17" i="17"/>
  <c r="SAC17" i="17"/>
  <c r="RZA17" i="17"/>
  <c r="RYW17" i="17"/>
  <c r="RXU17" i="17"/>
  <c r="RXQ17" i="17"/>
  <c r="RWO17" i="17"/>
  <c r="RWK17" i="17"/>
  <c r="RVI17" i="17"/>
  <c r="RVE17" i="17"/>
  <c r="RUC17" i="17"/>
  <c r="RTY17" i="17"/>
  <c r="RSW17" i="17"/>
  <c r="RSS17" i="17"/>
  <c r="RRQ17" i="17"/>
  <c r="RRM17" i="17"/>
  <c r="RQK17" i="17"/>
  <c r="RQG17" i="17"/>
  <c r="RPE17" i="17"/>
  <c r="RPA17" i="17"/>
  <c r="RNY17" i="17"/>
  <c r="RNU17" i="17"/>
  <c r="RMS17" i="17"/>
  <c r="RMO17" i="17"/>
  <c r="RLM17" i="17"/>
  <c r="RLI17" i="17"/>
  <c r="RKG17" i="17"/>
  <c r="RKC17" i="17"/>
  <c r="RJA17" i="17"/>
  <c r="RIW17" i="17"/>
  <c r="RHU17" i="17"/>
  <c r="RHQ17" i="17"/>
  <c r="RGO17" i="17"/>
  <c r="RGK17" i="17"/>
  <c r="RFI17" i="17"/>
  <c r="RFE17" i="17"/>
  <c r="REC17" i="17"/>
  <c r="RDY17" i="17"/>
  <c r="RCW17" i="17"/>
  <c r="RCS17" i="17"/>
  <c r="RBQ17" i="17"/>
  <c r="RBM17" i="17"/>
  <c r="RAK17" i="17"/>
  <c r="RAG17" i="17"/>
  <c r="QZE17" i="17"/>
  <c r="QZA17" i="17"/>
  <c r="QXY17" i="17"/>
  <c r="QXU17" i="17"/>
  <c r="QWS17" i="17"/>
  <c r="QWO17" i="17"/>
  <c r="QVM17" i="17"/>
  <c r="QVI17" i="17"/>
  <c r="QUG17" i="17"/>
  <c r="QUC17" i="17"/>
  <c r="QTA17" i="17"/>
  <c r="QSW17" i="17"/>
  <c r="QRU17" i="17"/>
  <c r="QRQ17" i="17"/>
  <c r="QQO17" i="17"/>
  <c r="QQK17" i="17"/>
  <c r="QPI17" i="17"/>
  <c r="QPE17" i="17"/>
  <c r="QOC17" i="17"/>
  <c r="QNY17" i="17"/>
  <c r="QMW17" i="17"/>
  <c r="QMS17" i="17"/>
  <c r="QLQ17" i="17"/>
  <c r="QLM17" i="17"/>
  <c r="QKK17" i="17"/>
  <c r="QKG17" i="17"/>
  <c r="QJE17" i="17"/>
  <c r="QJA17" i="17"/>
  <c r="QHY17" i="17"/>
  <c r="QHU17" i="17"/>
  <c r="QGS17" i="17"/>
  <c r="QGO17" i="17"/>
  <c r="QFM17" i="17"/>
  <c r="QFI17" i="17"/>
  <c r="QEG17" i="17"/>
  <c r="QEC17" i="17"/>
  <c r="QDA17" i="17"/>
  <c r="QCW17" i="17"/>
  <c r="QBU17" i="17"/>
  <c r="QBQ17" i="17"/>
  <c r="QAO17" i="17"/>
  <c r="QAK17" i="17"/>
  <c r="PZI17" i="17"/>
  <c r="PZE17" i="17"/>
  <c r="PYC17" i="17"/>
  <c r="PXY17" i="17"/>
  <c r="PWW17" i="17"/>
  <c r="PWS17" i="17"/>
  <c r="PVQ17" i="17"/>
  <c r="PVM17" i="17"/>
  <c r="PUK17" i="17"/>
  <c r="PUG17" i="17"/>
  <c r="PTE17" i="17"/>
  <c r="PTA17" i="17"/>
  <c r="PRY17" i="17"/>
  <c r="PRU17" i="17"/>
  <c r="PQS17" i="17"/>
  <c r="PQO17" i="17"/>
  <c r="PPM17" i="17"/>
  <c r="PPI17" i="17"/>
  <c r="POG17" i="17"/>
  <c r="POC17" i="17"/>
  <c r="PNA17" i="17"/>
  <c r="PMW17" i="17"/>
  <c r="PLU17" i="17"/>
  <c r="PLQ17" i="17"/>
  <c r="PKO17" i="17"/>
  <c r="PKK17" i="17"/>
  <c r="PJI17" i="17"/>
  <c r="PJE17" i="17"/>
  <c r="PIC17" i="17"/>
  <c r="PHY17" i="17"/>
  <c r="PGW17" i="17"/>
  <c r="PGS17" i="17"/>
  <c r="PFQ17" i="17"/>
  <c r="PFM17" i="17"/>
  <c r="PEK17" i="17"/>
  <c r="PEG17" i="17"/>
  <c r="PDE17" i="17"/>
  <c r="PDA17" i="17"/>
  <c r="PBY17" i="17"/>
  <c r="PBU17" i="17"/>
  <c r="PAS17" i="17"/>
  <c r="PAO17" i="17"/>
  <c r="OZM17" i="17"/>
  <c r="OZI17" i="17"/>
  <c r="OYG17" i="17"/>
  <c r="OYC17" i="17"/>
  <c r="OXA17" i="17"/>
  <c r="OWW17" i="17"/>
  <c r="OVU17" i="17"/>
  <c r="OVQ17" i="17"/>
  <c r="OUO17" i="17"/>
  <c r="OUK17" i="17"/>
  <c r="OTI17" i="17"/>
  <c r="OTE17" i="17"/>
  <c r="OSC17" i="17"/>
  <c r="ORY17" i="17"/>
  <c r="OQW17" i="17"/>
  <c r="OQS17" i="17"/>
  <c r="OPQ17" i="17"/>
  <c r="OPM17" i="17"/>
  <c r="OOK17" i="17"/>
  <c r="OOG17" i="17"/>
  <c r="ONE17" i="17"/>
  <c r="ONA17" i="17"/>
  <c r="OLY17" i="17"/>
  <c r="OLU17" i="17"/>
  <c r="OKS17" i="17"/>
  <c r="OKO17" i="17"/>
  <c r="OJM17" i="17"/>
  <c r="OJI17" i="17"/>
  <c r="OIG17" i="17"/>
  <c r="OIC17" i="17"/>
  <c r="OHA17" i="17"/>
  <c r="OGW17" i="17"/>
  <c r="OFU17" i="17"/>
  <c r="OFQ17" i="17"/>
  <c r="OEO17" i="17"/>
  <c r="OEK17" i="17"/>
  <c r="ODI17" i="17"/>
  <c r="ODE17" i="17"/>
  <c r="OCC17" i="17"/>
  <c r="OBY17" i="17"/>
  <c r="OAW17" i="17"/>
  <c r="OAS17" i="17"/>
  <c r="NZQ17" i="17"/>
  <c r="NZM17" i="17"/>
  <c r="NYK17" i="17"/>
  <c r="NYG17" i="17"/>
  <c r="NXE17" i="17"/>
  <c r="NXA17" i="17"/>
  <c r="NVY17" i="17"/>
  <c r="NVU17" i="17"/>
  <c r="NUS17" i="17"/>
  <c r="NUO17" i="17"/>
  <c r="NTM17" i="17"/>
  <c r="NTI17" i="17"/>
  <c r="NSG17" i="17"/>
  <c r="NSC17" i="17"/>
  <c r="NRA17" i="17"/>
  <c r="NQW17" i="17"/>
  <c r="NPU17" i="17"/>
  <c r="NPQ17" i="17"/>
  <c r="NOO17" i="17"/>
  <c r="NOK17" i="17"/>
  <c r="NNI17" i="17"/>
  <c r="NNE17" i="17"/>
  <c r="NMC17" i="17"/>
  <c r="NLY17" i="17"/>
  <c r="NKW17" i="17"/>
  <c r="NKS17" i="17"/>
  <c r="NJQ17" i="17"/>
  <c r="NJM17" i="17"/>
  <c r="NIK17" i="17"/>
  <c r="NIG17" i="17"/>
  <c r="NHE17" i="17"/>
  <c r="NHA17" i="17"/>
  <c r="NFY17" i="17"/>
  <c r="NFU17" i="17"/>
  <c r="NES17" i="17"/>
  <c r="NEO17" i="17"/>
  <c r="NDM17" i="17"/>
  <c r="NDI17" i="17"/>
  <c r="NCG17" i="17"/>
  <c r="NCC17" i="17"/>
  <c r="NBA17" i="17"/>
  <c r="NAW17" i="17"/>
  <c r="MZU17" i="17"/>
  <c r="MZQ17" i="17"/>
  <c r="MYO17" i="17"/>
  <c r="MYK17" i="17"/>
  <c r="MXI17" i="17"/>
  <c r="MXE17" i="17"/>
  <c r="MWC17" i="17"/>
  <c r="MVY17" i="17"/>
  <c r="MUW17" i="17"/>
  <c r="MUS17" i="17"/>
  <c r="MTQ17" i="17"/>
  <c r="MTM17" i="17"/>
  <c r="MSK17" i="17"/>
  <c r="MSG17" i="17"/>
  <c r="MRE17" i="17"/>
  <c r="MRA17" i="17"/>
  <c r="MPY17" i="17"/>
  <c r="MPU17" i="17"/>
  <c r="MOS17" i="17"/>
  <c r="MOO17" i="17"/>
  <c r="MNM17" i="17"/>
  <c r="MNI17" i="17"/>
  <c r="MMG17" i="17"/>
  <c r="MMC17" i="17"/>
  <c r="MLA17" i="17"/>
  <c r="MKW17" i="17"/>
  <c r="MJU17" i="17"/>
  <c r="MJQ17" i="17"/>
  <c r="MIO17" i="17"/>
  <c r="MIK17" i="17"/>
  <c r="MHI17" i="17"/>
  <c r="MHE17" i="17"/>
  <c r="MGC17" i="17"/>
  <c r="MFY17" i="17"/>
  <c r="MEW17" i="17"/>
  <c r="MES17" i="17"/>
  <c r="MDQ17" i="17"/>
  <c r="MDM17" i="17"/>
  <c r="MCK17" i="17"/>
  <c r="MCG17" i="17"/>
  <c r="MBE17" i="17"/>
  <c r="MBA17" i="17"/>
  <c r="LZY17" i="17"/>
  <c r="LZU17" i="17"/>
  <c r="LYS17" i="17"/>
  <c r="LYO17" i="17"/>
  <c r="LXM17" i="17"/>
  <c r="LXI17" i="17"/>
  <c r="LWG17" i="17"/>
  <c r="LWC17" i="17"/>
  <c r="LVA17" i="17"/>
  <c r="LUW17" i="17"/>
  <c r="LTU17" i="17"/>
  <c r="LTQ17" i="17"/>
  <c r="LSO17" i="17"/>
  <c r="LSK17" i="17"/>
  <c r="LRI17" i="17"/>
  <c r="LRE17" i="17"/>
  <c r="LQC17" i="17"/>
  <c r="LPY17" i="17"/>
  <c r="LOW17" i="17"/>
  <c r="LOS17" i="17"/>
  <c r="LNQ17" i="17"/>
  <c r="LNM17" i="17"/>
  <c r="LMK17" i="17"/>
  <c r="LMG17" i="17"/>
  <c r="LLE17" i="17"/>
  <c r="LLA17" i="17"/>
  <c r="LJY17" i="17"/>
  <c r="LJU17" i="17"/>
  <c r="LIS17" i="17"/>
  <c r="LIO17" i="17"/>
  <c r="LHM17" i="17"/>
  <c r="LHI17" i="17"/>
  <c r="LGG17" i="17"/>
  <c r="LGC17" i="17"/>
  <c r="LFA17" i="17"/>
  <c r="LEW17" i="17"/>
  <c r="LDU17" i="17"/>
  <c r="LDQ17" i="17"/>
  <c r="LCO17" i="17"/>
  <c r="LCK17" i="17"/>
  <c r="LBI17" i="17"/>
  <c r="LBE17" i="17"/>
  <c r="LAC17" i="17"/>
  <c r="KZY17" i="17"/>
  <c r="KYW17" i="17"/>
  <c r="KYS17" i="17"/>
  <c r="KXQ17" i="17"/>
  <c r="KXM17" i="17"/>
  <c r="KWK17" i="17"/>
  <c r="KWG17" i="17"/>
  <c r="KVE17" i="17"/>
  <c r="KVA17" i="17"/>
  <c r="KTY17" i="17"/>
  <c r="KTU17" i="17"/>
  <c r="KSS17" i="17"/>
  <c r="KSO17" i="17"/>
  <c r="KRM17" i="17"/>
  <c r="KRI17" i="17"/>
  <c r="KQG17" i="17"/>
  <c r="KQC17" i="17"/>
  <c r="KPA17" i="17"/>
  <c r="KOW17" i="17"/>
  <c r="KNU17" i="17"/>
  <c r="KNQ17" i="17"/>
  <c r="KMO17" i="17"/>
  <c r="KMK17" i="17"/>
  <c r="KLI17" i="17"/>
  <c r="KLE17" i="17"/>
  <c r="KKC17" i="17"/>
  <c r="KJY17" i="17"/>
  <c r="KIW17" i="17"/>
  <c r="KIS17" i="17"/>
  <c r="KHQ17" i="17"/>
  <c r="KHM17" i="17"/>
  <c r="KGK17" i="17"/>
  <c r="KGG17" i="17"/>
  <c r="KFE17" i="17"/>
  <c r="KFA17" i="17"/>
  <c r="KDY17" i="17"/>
  <c r="KDU17" i="17"/>
  <c r="KCS17" i="17"/>
  <c r="KCO17" i="17"/>
  <c r="KBM17" i="17"/>
  <c r="KBI17" i="17"/>
  <c r="KAG17" i="17"/>
  <c r="KAC17" i="17"/>
  <c r="JZA17" i="17"/>
  <c r="JYW17" i="17"/>
  <c r="JXU17" i="17"/>
  <c r="JXQ17" i="17"/>
  <c r="JWO17" i="17"/>
  <c r="JWK17" i="17"/>
  <c r="JVI17" i="17"/>
  <c r="JVE17" i="17"/>
  <c r="JUC17" i="17"/>
  <c r="JTY17" i="17"/>
  <c r="JSW17" i="17"/>
  <c r="JSS17" i="17"/>
  <c r="JRQ17" i="17"/>
  <c r="JRM17" i="17"/>
  <c r="JQK17" i="17"/>
  <c r="JQG17" i="17"/>
  <c r="JPE17" i="17"/>
  <c r="JPA17" i="17"/>
  <c r="JNY17" i="17"/>
  <c r="JNU17" i="17"/>
  <c r="JMS17" i="17"/>
  <c r="JMO17" i="17"/>
  <c r="JLM17" i="17"/>
  <c r="JLI17" i="17"/>
  <c r="JKG17" i="17"/>
  <c r="JKC17" i="17"/>
  <c r="JJA17" i="17"/>
  <c r="JIW17" i="17"/>
  <c r="JHU17" i="17"/>
  <c r="JHQ17" i="17"/>
  <c r="JGO17" i="17"/>
  <c r="JGK17" i="17"/>
  <c r="JFI17" i="17"/>
  <c r="JFE17" i="17"/>
  <c r="JEC17" i="17"/>
  <c r="JDY17" i="17"/>
  <c r="JCW17" i="17"/>
  <c r="JCS17" i="17"/>
  <c r="JBQ17" i="17"/>
  <c r="JBM17" i="17"/>
  <c r="JAK17" i="17"/>
  <c r="JAG17" i="17"/>
  <c r="IZE17" i="17"/>
  <c r="IZA17" i="17"/>
  <c r="IXY17" i="17"/>
  <c r="IXU17" i="17"/>
  <c r="IWS17" i="17"/>
  <c r="IWO17" i="17"/>
  <c r="IVM17" i="17"/>
  <c r="IVI17" i="17"/>
  <c r="IUG17" i="17"/>
  <c r="IUC17" i="17"/>
  <c r="ITA17" i="17"/>
  <c r="ISW17" i="17"/>
  <c r="IRU17" i="17"/>
  <c r="IRQ17" i="17"/>
  <c r="IQO17" i="17"/>
  <c r="IQK17" i="17"/>
  <c r="IPI17" i="17"/>
  <c r="IPE17" i="17"/>
  <c r="IOC17" i="17"/>
  <c r="INY17" i="17"/>
  <c r="IMW17" i="17"/>
  <c r="IMS17" i="17"/>
  <c r="ILQ17" i="17"/>
  <c r="ILM17" i="17"/>
  <c r="IKK17" i="17"/>
  <c r="IKG17" i="17"/>
  <c r="IJE17" i="17"/>
  <c r="IJA17" i="17"/>
  <c r="IHY17" i="17"/>
  <c r="IHU17" i="17"/>
  <c r="IGS17" i="17"/>
  <c r="IGO17" i="17"/>
  <c r="IFM17" i="17"/>
  <c r="IFI17" i="17"/>
  <c r="IEG17" i="17"/>
  <c r="IEC17" i="17"/>
  <c r="IDA17" i="17"/>
  <c r="ICW17" i="17"/>
  <c r="IBU17" i="17"/>
  <c r="IBQ17" i="17"/>
  <c r="IAO17" i="17"/>
  <c r="IAK17" i="17"/>
  <c r="HZI17" i="17"/>
  <c r="HZE17" i="17"/>
  <c r="HYC17" i="17"/>
  <c r="HXY17" i="17"/>
  <c r="HWW17" i="17"/>
  <c r="HWS17" i="17"/>
  <c r="HVQ17" i="17"/>
  <c r="HVM17" i="17"/>
  <c r="HUK17" i="17"/>
  <c r="HUG17" i="17"/>
  <c r="HTE17" i="17"/>
  <c r="HTA17" i="17"/>
  <c r="HRY17" i="17"/>
  <c r="HRU17" i="17"/>
  <c r="HQS17" i="17"/>
  <c r="HQO17" i="17"/>
  <c r="HPM17" i="17"/>
  <c r="HPI17" i="17"/>
  <c r="HOG17" i="17"/>
  <c r="HOC17" i="17"/>
  <c r="HNA17" i="17"/>
  <c r="HMW17" i="17"/>
  <c r="HLU17" i="17"/>
  <c r="HLQ17" i="17"/>
  <c r="HKO17" i="17"/>
  <c r="HKK17" i="17"/>
  <c r="HJI17" i="17"/>
  <c r="HJE17" i="17"/>
  <c r="HIC17" i="17"/>
  <c r="HHY17" i="17"/>
  <c r="HGW17" i="17"/>
  <c r="HGS17" i="17"/>
  <c r="HFQ17" i="17"/>
  <c r="HFM17" i="17"/>
  <c r="HEK17" i="17"/>
  <c r="HEG17" i="17"/>
  <c r="HDE17" i="17"/>
  <c r="HDA17" i="17"/>
  <c r="HBY17" i="17"/>
  <c r="HBU17" i="17"/>
  <c r="HAS17" i="17"/>
  <c r="HAO17" i="17"/>
  <c r="GZM17" i="17"/>
  <c r="GZI17" i="17"/>
  <c r="GYG17" i="17"/>
  <c r="GYC17" i="17"/>
  <c r="GXA17" i="17"/>
  <c r="GWW17" i="17"/>
  <c r="GVU17" i="17"/>
  <c r="GVQ17" i="17"/>
  <c r="GUO17" i="17"/>
  <c r="GUK17" i="17"/>
  <c r="GTI17" i="17"/>
  <c r="GTE17" i="17"/>
  <c r="GSC17" i="17"/>
  <c r="GRY17" i="17"/>
  <c r="GQW17" i="17"/>
  <c r="GQS17" i="17"/>
  <c r="GPQ17" i="17"/>
  <c r="GPM17" i="17"/>
  <c r="GOK17" i="17"/>
  <c r="GOG17" i="17"/>
  <c r="GNE17" i="17"/>
  <c r="GNA17" i="17"/>
  <c r="GLY17" i="17"/>
  <c r="GLU17" i="17"/>
  <c r="GKS17" i="17"/>
  <c r="GKO17" i="17"/>
  <c r="GJM17" i="17"/>
  <c r="GJI17" i="17"/>
  <c r="GIG17" i="17"/>
  <c r="GIC17" i="17"/>
  <c r="GHA17" i="17"/>
  <c r="GGW17" i="17"/>
  <c r="GFU17" i="17"/>
  <c r="GFQ17" i="17"/>
  <c r="GEO17" i="17"/>
  <c r="GEK17" i="17"/>
  <c r="GDI17" i="17"/>
  <c r="GDE17" i="17"/>
  <c r="GCC17" i="17"/>
  <c r="GBY17" i="17"/>
  <c r="GAW17" i="17"/>
  <c r="GAS17" i="17"/>
  <c r="FZQ17" i="17"/>
  <c r="FZM17" i="17"/>
  <c r="FYK17" i="17"/>
  <c r="FYG17" i="17"/>
  <c r="FXE17" i="17"/>
  <c r="FXA17" i="17"/>
  <c r="FVY17" i="17"/>
  <c r="FVU17" i="17"/>
  <c r="FUS17" i="17"/>
  <c r="FUO17" i="17"/>
  <c r="FTM17" i="17"/>
  <c r="FTI17" i="17"/>
  <c r="FSG17" i="17"/>
  <c r="FSC17" i="17"/>
  <c r="FRA17" i="17"/>
  <c r="FQW17" i="17"/>
  <c r="FPU17" i="17"/>
  <c r="FPQ17" i="17"/>
  <c r="FOO17" i="17"/>
  <c r="FOK17" i="17"/>
  <c r="FNI17" i="17"/>
  <c r="FNE17" i="17"/>
  <c r="FMC17" i="17"/>
  <c r="FLY17" i="17"/>
  <c r="FKW17" i="17"/>
  <c r="FKS17" i="17"/>
  <c r="FJQ17" i="17"/>
  <c r="FJM17" i="17"/>
  <c r="FIK17" i="17"/>
  <c r="FIG17" i="17"/>
  <c r="FHE17" i="17"/>
  <c r="FHA17" i="17"/>
  <c r="FFY17" i="17"/>
  <c r="FFU17" i="17"/>
  <c r="FES17" i="17"/>
  <c r="FEO17" i="17"/>
  <c r="FDM17" i="17"/>
  <c r="FDI17" i="17"/>
  <c r="FCG17" i="17"/>
  <c r="FCC17" i="17"/>
  <c r="FBA17" i="17"/>
  <c r="FAW17" i="17"/>
  <c r="EZU17" i="17"/>
  <c r="EZQ17" i="17"/>
  <c r="EYO17" i="17"/>
  <c r="EYK17" i="17"/>
  <c r="EXI17" i="17"/>
  <c r="EXE17" i="17"/>
  <c r="EWC17" i="17"/>
  <c r="EVY17" i="17"/>
  <c r="EUW17" i="17"/>
  <c r="EUS17" i="17"/>
  <c r="ETQ17" i="17"/>
  <c r="ETM17" i="17"/>
  <c r="ESK17" i="17"/>
  <c r="ESG17" i="17"/>
  <c r="ERE17" i="17"/>
  <c r="ERA17" i="17"/>
  <c r="EPY17" i="17"/>
  <c r="EPU17" i="17"/>
  <c r="EOS17" i="17"/>
  <c r="EOO17" i="17"/>
  <c r="ENM17" i="17"/>
  <c r="ENI17" i="17"/>
  <c r="EMG17" i="17"/>
  <c r="EMC17" i="17"/>
  <c r="ELA17" i="17"/>
  <c r="EKW17" i="17"/>
  <c r="EJU17" i="17"/>
  <c r="EJQ17" i="17"/>
  <c r="EIO17" i="17"/>
  <c r="EIK17" i="17"/>
  <c r="EHI17" i="17"/>
  <c r="EHE17" i="17"/>
  <c r="EGC17" i="17"/>
  <c r="EFY17" i="17"/>
  <c r="EEW17" i="17"/>
  <c r="EES17" i="17"/>
  <c r="EDQ17" i="17"/>
  <c r="EDM17" i="17"/>
  <c r="ECK17" i="17"/>
  <c r="ECG17" i="17"/>
  <c r="EBE17" i="17"/>
  <c r="EBA17" i="17"/>
  <c r="DZY17" i="17"/>
  <c r="DZU17" i="17"/>
  <c r="DYS17" i="17"/>
  <c r="DYO17" i="17"/>
  <c r="DXM17" i="17"/>
  <c r="DXI17" i="17"/>
  <c r="DWG17" i="17"/>
  <c r="DWC17" i="17"/>
  <c r="DVA17" i="17"/>
  <c r="DUW17" i="17"/>
  <c r="DTU17" i="17"/>
  <c r="DTQ17" i="17"/>
  <c r="DSO17" i="17"/>
  <c r="DSK17" i="17"/>
  <c r="DRI17" i="17"/>
  <c r="DRE17" i="17"/>
  <c r="DQC17" i="17"/>
  <c r="DPY17" i="17"/>
  <c r="DOW17" i="17"/>
  <c r="DOS17" i="17"/>
  <c r="DNQ17" i="17"/>
  <c r="DNM17" i="17"/>
  <c r="DMK17" i="17"/>
  <c r="DMG17" i="17"/>
  <c r="DLE17" i="17"/>
  <c r="DLA17" i="17"/>
  <c r="DJY17" i="17"/>
  <c r="DJU17" i="17"/>
  <c r="DIS17" i="17"/>
  <c r="DIO17" i="17"/>
  <c r="DHM17" i="17"/>
  <c r="DHI17" i="17"/>
  <c r="DGG17" i="17"/>
  <c r="DGC17" i="17"/>
  <c r="DFA17" i="17"/>
  <c r="DEW17" i="17"/>
  <c r="DDU17" i="17"/>
  <c r="DDQ17" i="17"/>
  <c r="DCO17" i="17"/>
  <c r="DCK17" i="17"/>
  <c r="DBI17" i="17"/>
  <c r="DBE17" i="17"/>
  <c r="DAC17" i="17"/>
  <c r="CZY17" i="17"/>
  <c r="CYW17" i="17"/>
  <c r="CYS17" i="17"/>
  <c r="CXQ17" i="17"/>
  <c r="CXM17" i="17"/>
  <c r="CWK17" i="17"/>
  <c r="CWG17" i="17"/>
  <c r="CVE17" i="17"/>
  <c r="CVA17" i="17"/>
  <c r="CTY17" i="17"/>
  <c r="CTU17" i="17"/>
  <c r="CSS17" i="17"/>
  <c r="CSO17" i="17"/>
  <c r="CRM17" i="17"/>
  <c r="CRI17" i="17"/>
  <c r="CQG17" i="17"/>
  <c r="CQC17" i="17"/>
  <c r="CPA17" i="17"/>
  <c r="COW17" i="17"/>
  <c r="CNU17" i="17"/>
  <c r="CNQ17" i="17"/>
  <c r="CMO17" i="17"/>
  <c r="CMK17" i="17"/>
  <c r="CLI17" i="17"/>
  <c r="CLE17" i="17"/>
  <c r="CKC17" i="17"/>
  <c r="CJY17" i="17"/>
  <c r="CIW17" i="17"/>
  <c r="CIS17" i="17"/>
  <c r="CHQ17" i="17"/>
  <c r="CHM17" i="17"/>
  <c r="CGK17" i="17"/>
  <c r="CGG17" i="17"/>
  <c r="CFE17" i="17"/>
  <c r="CFA17" i="17"/>
  <c r="CDY17" i="17"/>
  <c r="CDU17" i="17"/>
  <c r="CCS17" i="17"/>
  <c r="CCO17" i="17"/>
  <c r="CBM17" i="17"/>
  <c r="CBI17" i="17"/>
  <c r="CAG17" i="17"/>
  <c r="CAC17" i="17"/>
  <c r="BZA17" i="17"/>
  <c r="BYW17" i="17"/>
  <c r="BXU17" i="17"/>
  <c r="BXQ17" i="17"/>
  <c r="BWO17" i="17"/>
  <c r="BWK17" i="17"/>
  <c r="BVI17" i="17"/>
  <c r="BVE17" i="17"/>
  <c r="BUC17" i="17"/>
  <c r="BTY17" i="17"/>
  <c r="BSW17" i="17"/>
  <c r="BSS17" i="17"/>
  <c r="BRQ17" i="17"/>
  <c r="BRM17" i="17"/>
  <c r="BQK17" i="17"/>
  <c r="BQG17" i="17"/>
  <c r="BPE17" i="17"/>
  <c r="BPA17" i="17"/>
  <c r="BNY17" i="17"/>
  <c r="BNU17" i="17"/>
  <c r="BMS17" i="17"/>
  <c r="BMO17" i="17"/>
  <c r="BLM17" i="17"/>
  <c r="BLI17" i="17"/>
  <c r="BKG17" i="17"/>
  <c r="BKC17" i="17"/>
  <c r="BJA17" i="17"/>
  <c r="BIW17" i="17"/>
  <c r="BHU17" i="17"/>
  <c r="BHQ17" i="17"/>
  <c r="BGO17" i="17"/>
  <c r="BGK17" i="17"/>
  <c r="BFI17" i="17"/>
  <c r="BFE17" i="17"/>
  <c r="BEC17" i="17"/>
  <c r="BDY17" i="17"/>
  <c r="BCW17" i="17"/>
  <c r="BCS17" i="17"/>
  <c r="BBQ17" i="17"/>
  <c r="BBM17" i="17"/>
  <c r="BAK17" i="17"/>
  <c r="BAG17" i="17"/>
  <c r="AZE17" i="17"/>
  <c r="AZA17" i="17"/>
  <c r="AXY17" i="17"/>
  <c r="AXU17" i="17"/>
  <c r="AWS17" i="17"/>
  <c r="AWO17" i="17"/>
  <c r="AVM17" i="17"/>
  <c r="AVI17" i="17"/>
  <c r="AUG17" i="17"/>
  <c r="AUC17" i="17"/>
  <c r="ATA17" i="17"/>
  <c r="ASW17" i="17"/>
  <c r="ARU17" i="17"/>
  <c r="ARQ17" i="17"/>
  <c r="AQO17" i="17"/>
  <c r="AQK17" i="17"/>
  <c r="API17" i="17"/>
  <c r="APE17" i="17"/>
  <c r="AOC17" i="17"/>
  <c r="ANY17" i="17"/>
  <c r="AMW17" i="17"/>
  <c r="AMS17" i="17"/>
  <c r="ALQ17" i="17"/>
  <c r="ALM17" i="17"/>
  <c r="AKK17" i="17"/>
  <c r="AKG17" i="17"/>
  <c r="AJE17" i="17"/>
  <c r="AJA17" i="17"/>
  <c r="AHY17" i="17"/>
  <c r="AHU17" i="17"/>
  <c r="AGS17" i="17"/>
  <c r="AGO17" i="17"/>
  <c r="AFM17" i="17"/>
  <c r="AFI17" i="17"/>
  <c r="AEG17" i="17"/>
  <c r="AEC17" i="17"/>
  <c r="ADA17" i="17"/>
  <c r="ACW17" i="17"/>
  <c r="ABU17" i="17"/>
  <c r="ABQ17" i="17"/>
  <c r="AAO17" i="17"/>
  <c r="AAK17" i="17"/>
  <c r="ZI17" i="17"/>
  <c r="ZE17" i="17"/>
  <c r="YC17" i="17"/>
  <c r="XY17" i="17"/>
  <c r="WW17" i="17"/>
  <c r="WS17" i="17"/>
  <c r="VQ17" i="17"/>
  <c r="VM17" i="17"/>
  <c r="UK17" i="17"/>
  <c r="UG17" i="17"/>
  <c r="TE17" i="17"/>
  <c r="TA17" i="17"/>
  <c r="RY17" i="17"/>
  <c r="RU17" i="17"/>
  <c r="QS17" i="17"/>
  <c r="QO17" i="17"/>
  <c r="PM17" i="17"/>
  <c r="PI17" i="17"/>
  <c r="OG17" i="17"/>
  <c r="OC17" i="17"/>
  <c r="NA17" i="17"/>
  <c r="MW17" i="17"/>
  <c r="LU17" i="17"/>
  <c r="LQ17" i="17"/>
  <c r="KO17" i="17"/>
  <c r="KK17" i="17"/>
  <c r="JI17" i="17"/>
  <c r="JE17" i="17"/>
  <c r="IC17" i="17"/>
  <c r="HY17" i="17"/>
  <c r="GW17" i="17"/>
  <c r="GS17" i="17"/>
  <c r="FQ17" i="17"/>
  <c r="FM17" i="17"/>
  <c r="EK17" i="17"/>
  <c r="EG17" i="17"/>
  <c r="DE17" i="17"/>
  <c r="DA17" i="17"/>
  <c r="BY17" i="17"/>
  <c r="BU17" i="17"/>
  <c r="AS17" i="17"/>
  <c r="AO17" i="17"/>
  <c r="C17" i="16" l="1"/>
  <c r="D16" i="16" s="1"/>
  <c r="A26" i="16" l="1"/>
  <c r="A25" i="16"/>
  <c r="A24" i="16"/>
  <c r="B23" i="16"/>
  <c r="B22" i="16"/>
  <c r="B21" i="16"/>
  <c r="B20" i="16"/>
  <c r="A19" i="16"/>
  <c r="A15" i="16"/>
  <c r="A14" i="16"/>
  <c r="A13" i="16"/>
  <c r="B12" i="16"/>
  <c r="A11" i="16"/>
  <c r="A10" i="16"/>
  <c r="M53" i="7" l="1"/>
  <c r="I53" i="7"/>
  <c r="D15" i="16" s="1"/>
  <c r="M81" i="15" l="1"/>
  <c r="I81" i="15"/>
  <c r="D14" i="16" s="1"/>
  <c r="A47" i="15"/>
  <c r="A48" i="15" s="1"/>
  <c r="A49" i="15" s="1"/>
  <c r="A42" i="15"/>
  <c r="A43" i="15" s="1"/>
  <c r="A44" i="15" s="1"/>
  <c r="A45" i="15" s="1"/>
  <c r="A35" i="15"/>
  <c r="A36" i="15" s="1"/>
  <c r="A37" i="15" s="1"/>
  <c r="A40" i="15" s="1"/>
  <c r="D5" i="16" l="1"/>
  <c r="D4" i="16" s="1"/>
  <c r="N284" i="13" l="1"/>
  <c r="N285" i="13" s="1"/>
  <c r="N286" i="13" s="1"/>
  <c r="N287" i="13" s="1"/>
  <c r="N288" i="13" s="1"/>
  <c r="N289" i="13" s="1"/>
  <c r="N290" i="13" s="1"/>
  <c r="N291" i="13" s="1"/>
  <c r="N275" i="13"/>
  <c r="N276" i="13" s="1"/>
  <c r="N277" i="13" s="1"/>
  <c r="N278" i="13" s="1"/>
  <c r="N279" i="13" s="1"/>
  <c r="N280" i="13" s="1"/>
  <c r="N281" i="13" s="1"/>
  <c r="N282" i="13" s="1"/>
  <c r="N266" i="13"/>
  <c r="N267" i="13" s="1"/>
  <c r="N268" i="13" s="1"/>
  <c r="N269" i="13" s="1"/>
  <c r="N270" i="13" s="1"/>
  <c r="N271" i="13" s="1"/>
  <c r="N272" i="13" s="1"/>
  <c r="N273" i="13" s="1"/>
  <c r="N257" i="13"/>
  <c r="N258" i="13" s="1"/>
  <c r="N259" i="13" s="1"/>
  <c r="N260" i="13" s="1"/>
  <c r="N261" i="13" s="1"/>
  <c r="N262" i="13" s="1"/>
  <c r="N263" i="13" s="1"/>
  <c r="N264" i="13" s="1"/>
  <c r="N248" i="13"/>
  <c r="N249" i="13" s="1"/>
  <c r="N250" i="13" s="1"/>
  <c r="N251" i="13" s="1"/>
  <c r="N252" i="13" s="1"/>
  <c r="N253" i="13" s="1"/>
  <c r="N254" i="13" s="1"/>
  <c r="N255" i="13" s="1"/>
  <c r="N239" i="13"/>
  <c r="N240" i="13" s="1"/>
  <c r="N241" i="13" s="1"/>
  <c r="N242" i="13" s="1"/>
  <c r="N243" i="13" s="1"/>
  <c r="N244" i="13" s="1"/>
  <c r="N245" i="13" s="1"/>
  <c r="N246" i="13" s="1"/>
  <c r="N230" i="13"/>
  <c r="N231" i="13" s="1"/>
  <c r="N232" i="13" s="1"/>
  <c r="N233" i="13" s="1"/>
  <c r="N234" i="13" s="1"/>
  <c r="N235" i="13" s="1"/>
  <c r="N236" i="13" s="1"/>
  <c r="N237" i="13" s="1"/>
  <c r="N221" i="13"/>
  <c r="N222" i="13" s="1"/>
  <c r="N223" i="13" s="1"/>
  <c r="N224" i="13" s="1"/>
  <c r="N225" i="13" s="1"/>
  <c r="N226" i="13" s="1"/>
  <c r="N227" i="13" s="1"/>
  <c r="N228" i="13" s="1"/>
  <c r="N212" i="13"/>
  <c r="N213" i="13" s="1"/>
  <c r="N214" i="13" s="1"/>
  <c r="N215" i="13" s="1"/>
  <c r="N216" i="13" s="1"/>
  <c r="N217" i="13" s="1"/>
  <c r="N218" i="13" s="1"/>
  <c r="N219" i="13" s="1"/>
  <c r="N203" i="13"/>
  <c r="N204" i="13" s="1"/>
  <c r="N205" i="13" s="1"/>
  <c r="N206" i="13" s="1"/>
  <c r="N207" i="13" s="1"/>
  <c r="N208" i="13" s="1"/>
  <c r="N209" i="13" s="1"/>
  <c r="N210" i="13" s="1"/>
  <c r="N194" i="13"/>
  <c r="N195" i="13" s="1"/>
  <c r="N196" i="13" s="1"/>
  <c r="N197" i="13" s="1"/>
  <c r="N198" i="13" s="1"/>
  <c r="N199" i="13" s="1"/>
  <c r="N200" i="13" s="1"/>
  <c r="N201" i="13" s="1"/>
  <c r="N185" i="13"/>
  <c r="N186" i="13" s="1"/>
  <c r="N187" i="13" s="1"/>
  <c r="N188" i="13" s="1"/>
  <c r="N189" i="13" s="1"/>
  <c r="N190" i="13" s="1"/>
  <c r="N191" i="13" s="1"/>
  <c r="N192" i="13" s="1"/>
  <c r="N176" i="13"/>
  <c r="N177" i="13" s="1"/>
  <c r="N178" i="13" s="1"/>
  <c r="N179" i="13" s="1"/>
  <c r="N180" i="13" s="1"/>
  <c r="N181" i="13" s="1"/>
  <c r="N182" i="13" s="1"/>
  <c r="N183" i="13" s="1"/>
  <c r="N167" i="13"/>
  <c r="N168" i="13" s="1"/>
  <c r="N169" i="13" s="1"/>
  <c r="N170" i="13" s="1"/>
  <c r="N171" i="13" s="1"/>
  <c r="N172" i="13" s="1"/>
  <c r="N173" i="13" s="1"/>
  <c r="N174" i="13" s="1"/>
  <c r="N158" i="13"/>
  <c r="N159" i="13" s="1"/>
  <c r="N160" i="13" s="1"/>
  <c r="N161" i="13" s="1"/>
  <c r="N162" i="13" s="1"/>
  <c r="N163" i="13" s="1"/>
  <c r="N164" i="13" s="1"/>
  <c r="N165" i="13" s="1"/>
  <c r="N149" i="13"/>
  <c r="N150" i="13" s="1"/>
  <c r="N151" i="13" s="1"/>
  <c r="N152" i="13" s="1"/>
  <c r="N153" i="13" s="1"/>
  <c r="N154" i="13" s="1"/>
  <c r="N155" i="13" s="1"/>
  <c r="N156" i="13" s="1"/>
  <c r="N140" i="13"/>
  <c r="N141" i="13" s="1"/>
  <c r="N142" i="13" s="1"/>
  <c r="N143" i="13" s="1"/>
  <c r="N144" i="13" s="1"/>
  <c r="N145" i="13" s="1"/>
  <c r="N146" i="13" s="1"/>
  <c r="N147" i="13" s="1"/>
  <c r="N131" i="13"/>
  <c r="N132" i="13" s="1"/>
  <c r="N133" i="13" s="1"/>
  <c r="N134" i="13" s="1"/>
  <c r="N135" i="13" s="1"/>
  <c r="N136" i="13" s="1"/>
  <c r="N137" i="13" s="1"/>
  <c r="N138" i="13" s="1"/>
  <c r="N122" i="13"/>
  <c r="N123" i="13" s="1"/>
  <c r="N124" i="13" s="1"/>
  <c r="N125" i="13" s="1"/>
  <c r="N126" i="13" s="1"/>
  <c r="N127" i="13" s="1"/>
  <c r="N128" i="13" s="1"/>
  <c r="N129" i="13" s="1"/>
  <c r="N113" i="13"/>
  <c r="N114" i="13" s="1"/>
  <c r="N115" i="13" s="1"/>
  <c r="N116" i="13" s="1"/>
  <c r="N117" i="13" s="1"/>
  <c r="N118" i="13" s="1"/>
  <c r="N119" i="13" s="1"/>
  <c r="N120" i="13" s="1"/>
  <c r="N104" i="13"/>
  <c r="N105" i="13" s="1"/>
  <c r="N106" i="13" s="1"/>
  <c r="N107" i="13" s="1"/>
  <c r="N108" i="13" s="1"/>
  <c r="N109" i="13" s="1"/>
  <c r="N110" i="13" s="1"/>
  <c r="N111" i="13" s="1"/>
  <c r="N95" i="13"/>
  <c r="N96" i="13" s="1"/>
  <c r="N97" i="13" s="1"/>
  <c r="N98" i="13" s="1"/>
  <c r="N99" i="13" s="1"/>
  <c r="N100" i="13" s="1"/>
  <c r="N101" i="13" s="1"/>
  <c r="N102" i="13" s="1"/>
  <c r="N86" i="13"/>
  <c r="N87" i="13" s="1"/>
  <c r="N88" i="13" s="1"/>
  <c r="N89" i="13" s="1"/>
  <c r="N90" i="13" s="1"/>
  <c r="N91" i="13" s="1"/>
  <c r="N92" i="13" s="1"/>
  <c r="N93" i="13" s="1"/>
  <c r="N77" i="13"/>
  <c r="N78" i="13" s="1"/>
  <c r="N79" i="13" s="1"/>
  <c r="N80" i="13" s="1"/>
  <c r="N81" i="13" s="1"/>
  <c r="N82" i="13" s="1"/>
  <c r="N83" i="13" s="1"/>
  <c r="N84" i="13" s="1"/>
  <c r="N68" i="13"/>
  <c r="N69" i="13" s="1"/>
  <c r="N70" i="13" s="1"/>
  <c r="N71" i="13" s="1"/>
  <c r="N72" i="13" s="1"/>
  <c r="N73" i="13" s="1"/>
  <c r="N74" i="13" s="1"/>
  <c r="N75" i="13" s="1"/>
  <c r="N59" i="13"/>
  <c r="N60" i="13" s="1"/>
  <c r="N61" i="13" s="1"/>
  <c r="N62" i="13" s="1"/>
  <c r="N63" i="13" s="1"/>
  <c r="N64" i="13" s="1"/>
  <c r="N65" i="13" s="1"/>
  <c r="N66" i="13" s="1"/>
  <c r="A55" i="13"/>
  <c r="A56" i="13" s="1"/>
  <c r="A57" i="13" s="1"/>
  <c r="N50" i="13"/>
  <c r="N51" i="13" s="1"/>
  <c r="N52" i="13" s="1"/>
  <c r="N53" i="13" s="1"/>
  <c r="N54" i="13" s="1"/>
  <c r="N55" i="13" s="1"/>
  <c r="N56" i="13" s="1"/>
  <c r="N57" i="13" s="1"/>
  <c r="A46" i="13"/>
  <c r="A47" i="13" s="1"/>
  <c r="A48" i="13" s="1"/>
  <c r="N41" i="13"/>
  <c r="N42" i="13" s="1"/>
  <c r="N43" i="13" s="1"/>
  <c r="N44" i="13" s="1"/>
  <c r="N45" i="13" s="1"/>
  <c r="N46" i="13" s="1"/>
  <c r="N47" i="13" s="1"/>
  <c r="N48" i="13" s="1"/>
  <c r="N32" i="13"/>
  <c r="N33" i="13" s="1"/>
  <c r="N34" i="13" s="1"/>
  <c r="N35" i="13" s="1"/>
  <c r="N36" i="13" s="1"/>
  <c r="N37" i="13" s="1"/>
  <c r="N38" i="13" s="1"/>
  <c r="N39" i="13" s="1"/>
  <c r="A32" i="13"/>
  <c r="A33" i="13" s="1"/>
  <c r="N23" i="13"/>
  <c r="N24" i="13" l="1"/>
  <c r="N25" i="13" s="1"/>
  <c r="N26" i="13" s="1"/>
  <c r="N27" i="13" s="1"/>
  <c r="N28" i="13" s="1"/>
  <c r="N29" i="13" s="1"/>
  <c r="N30" i="13" s="1"/>
  <c r="N526" i="13" l="1"/>
  <c r="M56" i="12"/>
  <c r="A47" i="12"/>
  <c r="A48" i="12" s="1"/>
  <c r="A49" i="12" s="1"/>
  <c r="A43" i="12"/>
  <c r="A44" i="12" s="1"/>
  <c r="A45" i="12" s="1"/>
  <c r="I41" i="12"/>
  <c r="I40" i="12"/>
  <c r="I38" i="12"/>
  <c r="I37" i="12"/>
  <c r="I36" i="12"/>
  <c r="D25" i="16" s="1"/>
  <c r="A90" i="11" l="1"/>
  <c r="A91" i="11" s="1"/>
  <c r="A92" i="11" s="1"/>
  <c r="A85" i="11"/>
  <c r="A86" i="11" s="1"/>
  <c r="A87" i="11" s="1"/>
  <c r="A88" i="11" s="1"/>
  <c r="A80" i="11"/>
  <c r="A81" i="11" s="1"/>
  <c r="A82" i="11" s="1"/>
  <c r="A83" i="11" s="1"/>
  <c r="A45" i="11"/>
  <c r="A46" i="11" s="1"/>
  <c r="A47" i="11" s="1"/>
  <c r="A40" i="11"/>
  <c r="A41" i="11" s="1"/>
  <c r="A42" i="11" s="1"/>
  <c r="A43" i="11" s="1"/>
  <c r="A35" i="11"/>
  <c r="A36" i="11" s="1"/>
  <c r="A37" i="11" s="1"/>
  <c r="A38" i="11" s="1"/>
  <c r="N208" i="9" l="1"/>
  <c r="A48" i="7" l="1"/>
  <c r="A49" i="7" s="1"/>
  <c r="A50" i="7" s="1"/>
  <c r="A43" i="7"/>
  <c r="A44" i="7" s="1"/>
  <c r="A45" i="7" s="1"/>
  <c r="A46" i="7" s="1"/>
  <c r="A38" i="7"/>
  <c r="A39" i="7" s="1"/>
  <c r="A40" i="7" s="1"/>
  <c r="A41" i="7" s="1"/>
  <c r="L71" i="6" l="1"/>
  <c r="I71" i="6"/>
  <c r="L47" i="6" l="1"/>
  <c r="I47" i="6"/>
  <c r="D10" i="16" s="1"/>
  <c r="A33" i="6"/>
  <c r="A34" i="6" s="1"/>
  <c r="A35" i="6" s="1"/>
  <c r="A36" i="6" s="1"/>
  <c r="M209" i="1" l="1"/>
  <c r="M210" i="1" s="1"/>
  <c r="M211" i="1" s="1"/>
  <c r="M212" i="1" s="1"/>
  <c r="M204" i="1"/>
  <c r="A204" i="1"/>
  <c r="A205" i="1" s="1"/>
  <c r="A206" i="1" s="1"/>
  <c r="M199" i="1"/>
  <c r="M200" i="1" s="1"/>
  <c r="A199" i="1"/>
  <c r="A200" i="1" s="1"/>
  <c r="A201" i="1" s="1"/>
  <c r="A202" i="1" s="1"/>
  <c r="A194" i="1"/>
  <c r="A195" i="1" s="1"/>
  <c r="A196" i="1" s="1"/>
  <c r="A197" i="1" s="1"/>
  <c r="M189" i="1"/>
  <c r="I213" i="1"/>
  <c r="C23" i="16" s="1"/>
  <c r="M190" i="1" l="1"/>
  <c r="M191" i="1" s="1"/>
  <c r="M87" i="5"/>
  <c r="I87" i="5"/>
  <c r="D24" i="16" s="1"/>
  <c r="A45" i="5"/>
  <c r="A46" i="5" s="1"/>
  <c r="A47" i="5" s="1"/>
  <c r="A40" i="5"/>
  <c r="A41" i="5" s="1"/>
  <c r="A42" i="5" s="1"/>
  <c r="A43" i="5" s="1"/>
  <c r="A35" i="5"/>
  <c r="A36" i="5" s="1"/>
  <c r="A37" i="5" s="1"/>
  <c r="A38" i="5" s="1"/>
  <c r="M213" i="1" l="1"/>
  <c r="M133" i="4"/>
  <c r="I133" i="4"/>
  <c r="D26" i="16" s="1"/>
  <c r="A34" i="4"/>
  <c r="A39" i="4" s="1"/>
  <c r="A44" i="4" l="1"/>
  <c r="A40" i="4"/>
  <c r="A41" i="4" s="1"/>
  <c r="A42" i="4" s="1"/>
  <c r="A43" i="4" s="1"/>
  <c r="A35" i="4"/>
  <c r="A36" i="4" s="1"/>
  <c r="A37" i="4" s="1"/>
  <c r="A38" i="4" s="1"/>
  <c r="A49" i="4" l="1"/>
  <c r="A45" i="4"/>
  <c r="A46" i="4" s="1"/>
  <c r="A47" i="4" s="1"/>
  <c r="A48" i="4" s="1"/>
  <c r="A54" i="4" l="1"/>
  <c r="A50" i="4"/>
  <c r="A51" i="4" s="1"/>
  <c r="A52" i="4" s="1"/>
  <c r="A53" i="4" s="1"/>
  <c r="A55" i="4" l="1"/>
  <c r="A56" i="4" s="1"/>
  <c r="A57" i="4" s="1"/>
  <c r="A58" i="4" s="1"/>
  <c r="A59" i="4"/>
  <c r="A60" i="4" l="1"/>
  <c r="A61" i="4" s="1"/>
  <c r="A62" i="4" s="1"/>
  <c r="A63" i="4" s="1"/>
  <c r="A64" i="4"/>
  <c r="A69" i="4" l="1"/>
  <c r="A65" i="4"/>
  <c r="A66" i="4" s="1"/>
  <c r="A67" i="4" s="1"/>
  <c r="A68" i="4" s="1"/>
  <c r="A70" i="4" l="1"/>
  <c r="A71" i="4" s="1"/>
  <c r="A72" i="4" s="1"/>
  <c r="A73" i="4"/>
  <c r="A78" i="4" l="1"/>
  <c r="A74" i="4"/>
  <c r="A75" i="4" s="1"/>
  <c r="A76" i="4" s="1"/>
  <c r="A77" i="4" s="1"/>
  <c r="A79" i="4" l="1"/>
  <c r="A80" i="4" s="1"/>
  <c r="A81" i="4" s="1"/>
  <c r="A82" i="4" s="1"/>
  <c r="A83" i="4"/>
  <c r="A88" i="4" l="1"/>
  <c r="A84" i="4"/>
  <c r="A85" i="4" s="1"/>
  <c r="A86" i="4" s="1"/>
  <c r="A87" i="4" s="1"/>
  <c r="A89" i="4" l="1"/>
  <c r="A90" i="4" s="1"/>
  <c r="A91" i="4" s="1"/>
  <c r="A92" i="4" s="1"/>
  <c r="A93" i="4"/>
  <c r="A94" i="4" l="1"/>
  <c r="A95" i="4" s="1"/>
  <c r="A96" i="4" s="1"/>
  <c r="A97" i="4" s="1"/>
  <c r="A98" i="4"/>
  <c r="A99" i="4" l="1"/>
  <c r="A100" i="4" s="1"/>
  <c r="A101" i="4" s="1"/>
  <c r="A102" i="4" s="1"/>
  <c r="A103" i="4"/>
  <c r="A108" i="4" l="1"/>
  <c r="A104" i="4"/>
  <c r="A105" i="4" s="1"/>
  <c r="A106" i="4" s="1"/>
  <c r="A107" i="4" s="1"/>
  <c r="A109" i="4" l="1"/>
  <c r="A110" i="4" s="1"/>
  <c r="A111" i="4" s="1"/>
  <c r="A112" i="4" s="1"/>
  <c r="A113" i="4"/>
  <c r="A118" i="4" l="1"/>
  <c r="A114" i="4"/>
  <c r="A115" i="4" s="1"/>
  <c r="A116" i="4" s="1"/>
  <c r="A117" i="4" s="1"/>
  <c r="A119" i="4" l="1"/>
  <c r="A120" i="4" s="1"/>
  <c r="A121" i="4" s="1"/>
  <c r="A122" i="4" s="1"/>
  <c r="A123" i="4"/>
  <c r="A124" i="4" l="1"/>
  <c r="A125" i="4" s="1"/>
  <c r="A126" i="4" s="1"/>
  <c r="A127" i="4" s="1"/>
  <c r="A128" i="4"/>
  <c r="A129" i="4" s="1"/>
  <c r="A130" i="4" s="1"/>
  <c r="A131" i="4" s="1"/>
  <c r="A132" i="4" s="1"/>
  <c r="M49" i="3"/>
  <c r="A45" i="3"/>
  <c r="A46" i="3" s="1"/>
  <c r="A47" i="3" s="1"/>
  <c r="A40" i="3"/>
  <c r="A41" i="3" s="1"/>
  <c r="A42" i="3" s="1"/>
  <c r="A43" i="3" s="1"/>
  <c r="A35" i="3"/>
  <c r="A36" i="3" s="1"/>
  <c r="A37" i="3" s="1"/>
  <c r="A38" i="3" s="1"/>
  <c r="I174" i="1" l="1"/>
  <c r="C22" i="16" s="1"/>
  <c r="M174" i="1" l="1"/>
  <c r="M149" i="1"/>
  <c r="M85" i="1"/>
  <c r="A158" i="1"/>
  <c r="A159" i="1" s="1"/>
  <c r="I149" i="1" l="1"/>
  <c r="C21" i="16" s="1"/>
  <c r="A104" i="1"/>
  <c r="A105" i="1" s="1"/>
  <c r="A106" i="1" s="1"/>
  <c r="A99" i="1"/>
  <c r="A100" i="1" s="1"/>
  <c r="A101" i="1" s="1"/>
  <c r="A102" i="1" s="1"/>
  <c r="A93" i="1"/>
  <c r="A94" i="1" s="1"/>
  <c r="A95" i="1" s="1"/>
  <c r="A97" i="1" s="1"/>
  <c r="M175" i="1" l="1"/>
  <c r="I85" i="1"/>
  <c r="I175" i="1" l="1"/>
  <c r="C20" i="16"/>
  <c r="D19" i="16" s="1"/>
  <c r="D9" i="16" s="1"/>
  <c r="D29" i="16" l="1"/>
  <c r="F11" i="16"/>
  <c r="D32" i="16" l="1"/>
  <c r="F35" i="16" s="1"/>
  <c r="D31" i="16"/>
</calcChain>
</file>

<file path=xl/sharedStrings.xml><?xml version="1.0" encoding="utf-8"?>
<sst xmlns="http://schemas.openxmlformats.org/spreadsheetml/2006/main" count="4632" uniqueCount="1237">
  <si>
    <t>EJE ESTRATÉGICO</t>
  </si>
  <si>
    <t>INDICADOR</t>
  </si>
  <si>
    <t>OBJETIVOS ESTRATÉGICOS</t>
  </si>
  <si>
    <t>OBJETIVO GENERAL</t>
  </si>
  <si>
    <t>META</t>
  </si>
  <si>
    <t>NO.</t>
  </si>
  <si>
    <t>ACTIVIDADES</t>
  </si>
  <si>
    <t>RESPONSABLES</t>
  </si>
  <si>
    <t>INVOLUCRADOS</t>
  </si>
  <si>
    <t>RECURSOS FINANCIEROS</t>
  </si>
  <si>
    <t>RECURSOS NO FINANCIEROS</t>
  </si>
  <si>
    <t>PROGRAMACIÓN</t>
  </si>
  <si>
    <t>TRIMESTRE 1</t>
  </si>
  <si>
    <t>TRIMESTRE 2</t>
  </si>
  <si>
    <t>TRIMESTRE 3</t>
  </si>
  <si>
    <t>TRIMESTRE 4</t>
  </si>
  <si>
    <t>ENERO</t>
  </si>
  <si>
    <t>FEBRERO</t>
  </si>
  <si>
    <t>MARZO</t>
  </si>
  <si>
    <t>ABRIL</t>
  </si>
  <si>
    <t>MAYO</t>
  </si>
  <si>
    <t>JUNIO</t>
  </si>
  <si>
    <t>JULIO</t>
  </si>
  <si>
    <t>AGOSTO</t>
  </si>
  <si>
    <t>SEPTIEMBRE</t>
  </si>
  <si>
    <t>OCTUBRE</t>
  </si>
  <si>
    <t>NOVIEMBRE</t>
  </si>
  <si>
    <t>DICIEMBRE</t>
  </si>
  <si>
    <t>INICIATIVAS ESTRATÉGICAS</t>
  </si>
  <si>
    <t>EJE 2: FORTALECIMIENTO INSTITUCIONAL</t>
  </si>
  <si>
    <t>2.1 Garantizar el debido funcionamiento y fortalecimiento de las estrategias y las líneas de acción que permitan alcanzar los objetivos y metas que contribuyan con la mejora continua del personal, de las tecnologías TIC, capacitación y entrenamiento contínuo, manteniendo un buen clima institucional y obteniendo servidores altamente competentes.</t>
  </si>
  <si>
    <t>2.2 Crear planes y programas que contribuyan con la anticipación de decisiones que fortalezcan el direccionamiento de la institución hacia el futuro.</t>
  </si>
  <si>
    <t>2.3 Incrementar la calidad y eficiencia de los procesos internos para el mejor desempeño institucional.</t>
  </si>
  <si>
    <t>2.4 Implementar y Fortalecer el Plan de Mejoras de la Calidad Institucional.</t>
  </si>
  <si>
    <t>2.5 Fomentar una visión estratégica clara, donde el personal conozca sus valores y principios, haciendo de la institución un organismo fuerte y estable.</t>
  </si>
  <si>
    <t>2.6 Dotar al personal de un ambiente laboral agradable,conforme al avance de los tiempos y la tecnología para la mejor realización de sus funciones.</t>
  </si>
  <si>
    <t>2.7 Garantizar la eficiencia en la gestión dotando a la institución de personal con capacidad comprobada para el buen desempeño de los cargos, asegurando el cumplimiento de los principios de eficiencia, transparencia, mérito en la selección y vinculación del servidor.</t>
  </si>
  <si>
    <t>2.8 Crear planes y programas motivacionales que incrementen la productividad y lealtad de los empledos dentro de la insitución.</t>
  </si>
  <si>
    <t>2.9 Desarrollar una cultura competitiva y una gestión basada en resultados.</t>
  </si>
  <si>
    <t>2.9 Difundir e implementar los manuales e instructivos de politicas y procedimientos institucionales, estandarizando todos los procesos operacionales de la institucion, según las necesidades.</t>
  </si>
  <si>
    <t>2.10 Entrenar y capacitar al personal de manera contínua para mejorar la calidad del trabajo.</t>
  </si>
  <si>
    <t>2.11 Fortalecer la seguridad de la infraestructura interna, a través de la implementación.</t>
  </si>
  <si>
    <t>2.12 Fortalecer la plataforma tecnológica y la seguridad de la misma.</t>
  </si>
  <si>
    <t>2.13 Seleccionar y reclutar recursos humanos de alto nivel acorde con las necesidades institucionales.</t>
  </si>
  <si>
    <t>2.14 Mejorar la calidad de la comunicación interna y externa, de manera fluida y eficiente a todos los grupos de interés y el personal en general.</t>
  </si>
  <si>
    <r>
      <rPr>
        <b/>
        <sz val="20"/>
        <color theme="1"/>
        <rFont val="Edwardian Script ITC"/>
        <family val="4"/>
      </rPr>
      <t>Oficina de Ingenieros Supervisores de Obras del Estado</t>
    </r>
    <r>
      <rPr>
        <sz val="11"/>
        <color theme="1"/>
        <rFont val="Calibri"/>
        <family val="2"/>
        <scheme val="minor"/>
      </rPr>
      <t xml:space="preserve">
ADSCRITA AL PODER EJECUTIVO
</t>
    </r>
    <r>
      <rPr>
        <b/>
        <sz val="18"/>
        <color theme="1"/>
        <rFont val="Calibri"/>
        <family val="2"/>
        <scheme val="minor"/>
      </rPr>
      <t>PLAN OPERATIVO ANUAL POA- 2019</t>
    </r>
  </si>
  <si>
    <t>POSIBLES RIESGOS                                                                      ACCIONES MITIGARLOS</t>
  </si>
  <si>
    <t>OBSERVACIONES</t>
  </si>
  <si>
    <t>TOTAL GENERAL</t>
  </si>
  <si>
    <t>INDICADOR DEL EJE ESTRATEGICO</t>
  </si>
  <si>
    <t>EVALUACION DE RESULTADOS</t>
  </si>
  <si>
    <t>PRODUCTO(S)</t>
  </si>
  <si>
    <t>INCLUSION DE PROYECTOS A LA SINACID (Sistema Nacional de Cooperación Internacional para el Desarrollo)</t>
  </si>
  <si>
    <t xml:space="preserve">Identificar, en el ámbito internacional y nacional tanto gubernamental como privado, nuevas oportunidades para la consecución de recursos financieros y de asistencia técnica para los proyectos. </t>
  </si>
  <si>
    <t>Apoyar y asesorar al Director en la definición de la política general para la ejecución de los programas de cooperación internacional y para el desarrollo de los programas de asistencia legal internacional.</t>
  </si>
  <si>
    <t>Asesorar al Director, las dependencias de la Institución y las entidades del sector en asuntos internacionales y de cooperación no reembolsable.</t>
  </si>
  <si>
    <t>Apoyar la formulación de proyectos de cooperación en el marco de las necesidades del sector constructivo y la política de cooperación establecida por el Estado.</t>
  </si>
  <si>
    <t>Identificar la oferta y demanda de cooperación técnica y financiera internacional con fuentes bilaterales y multilaterales, dentro del marco de la política de trabajo, con el fin de constituir y/o actualizar un portafolio de alianzas potenciales que apoyen y fortalezcan su desarrollo.</t>
  </si>
  <si>
    <t>Negociar programas y proyectos de cooperación internacional y nacional y realizar el seguimiento a la ejecución y a la evaluación de aquellos que hayan sido aprobados.</t>
  </si>
  <si>
    <t>Promover la articulación de las actividades y proyectos de Organizaciones Nacionales e Internacionales con la política constructiva y establecer alianzas para fortalecer la gestión de la Institución y de las entidades del sector.</t>
  </si>
  <si>
    <t>Mantener actualizada la base de datos de fuentes de cooperación internacional y nacional, pública o privada, para facilitar la identificación de oportunidades y alianzas.</t>
  </si>
  <si>
    <t>Coordinar con el Ministerio de Relaciones Exteriores las actividades que se deriven de los procesos de cooperación internacional, así como la participación y representación del país en los asuntos internacionales relacionados con la construcción.</t>
  </si>
  <si>
    <t>DIRECCION TECNICA Y DIRECCION DE PLANIFICACION Y DESARROLLO</t>
  </si>
  <si>
    <t>DIRECCION GENERAL,  DIRECCION DE PLANIFICACION Y DESARROLLO, Y SUBDIRECCIONES REGIONALES</t>
  </si>
  <si>
    <t>DIRECCION GENERAL,  DIRECCION DE PLANIFICACION Y DESARROLLO Y SUBDIRECCIONES REGIONALES</t>
  </si>
  <si>
    <t>DIRECCION DE PLANIFICACION Y DESARROLLO</t>
  </si>
  <si>
    <t>DIRECCION GENERAL Y  DIRECCION DE PLANIFICACION Y DESARROLLO</t>
  </si>
  <si>
    <t>DIRECCION GENERAL, DIRECCION DE PLANIFICACION Y DESARROLLO Y MINISTERIO DE RELACIONES EXTERIORES.</t>
  </si>
  <si>
    <t>ENTIDADES GUBRENAMENTALES REQUERIDAS SEGÚN SEA EL CASO: MINISTERIO DE MEDIO AMBIENTE, MINISTERIO DE ECONOMIA, MINISTERIO DE SALUD PUBLICA, MINISTERIO DE HACIENDA; ENTRE OTROS</t>
  </si>
  <si>
    <t>Informar a las áreas de la Institución y entidades del sector sobre convocatorias y oportunidades de cooperación, y coordinar la participación de nacionales en escenarios internacionales especializados en construcción.</t>
  </si>
  <si>
    <t>Nuestra debilidad de información de proyectos pautados en agenda que no poseen un estudio de factibilidad previo al proceso de construcción. /   Preparar un folio de proyectos que nos permita someter ante las distintas entidades de Cooperación, información puntual de los proyectos, desde beneficiarios, estudio medio ambiental, diseño y planos técnicos, estimación de costos, cronograma de actividades, entre otros.</t>
  </si>
  <si>
    <t>Convenir con el organismo cooperante que corresponda, las condiciones para el traspaso de recursos de cooperación destinados a apoyar el desarrollo de proyectos para el sector constructivo.</t>
  </si>
  <si>
    <t>Reservas e introversión de la información / Ofrecer las condiciones necesarias para un acercamiento y confiabilidad de las partes; que nos pertima una fluidez de preguntas y respuestas a favor la estructura de cooperación de la institución.</t>
  </si>
  <si>
    <t xml:space="preserve">Protagonismo y/o exclusividad de las instituciones / Buscar la interrelación de las instituciones a fines, para trabajar en congruencia, con estandares de procesos e incluso relacionarse en la toma de decisiones. </t>
  </si>
  <si>
    <t>Resistencia al Cambio / Realizar un acercamiento profesional con las entidades de cooperacion, en busca de recibir los datos, novedades y posibles cambios que puedan favorecer nuestro proceso de inclusión al Sistema de Cooperación.</t>
  </si>
  <si>
    <t>Atraso en la entrega de la Información necesaria. / Dar seguimiento y soporte a las dependencias de la institución que deban aportar documentos, información y recursos para la formulación de proyectos para cooperación.</t>
  </si>
  <si>
    <t xml:space="preserve">Techo presupuestario bajo en el fortalecimiento institucional / Estimación de costes capacitaciones, entrenamientos y demás actividades previas y posteriores a la aprobación de la cooperación no reembolsable, a fin de distribuir por prioridades los recursos financieros. </t>
  </si>
  <si>
    <t>Techo presupuestario bajo. / Formar un equipo que represente la Institución en las diferentes actividades nacionales e internacionales del Sistema de Cooperación que ameriten nuestra participación, capacitación y soporte.</t>
  </si>
  <si>
    <t>Desconocimiento de la actividad. / Ofrecer capacitaciones y entrenamientos avalados por el Sitema de Cooperación que instruyan a las dependencias de la institución, cuales son la pautas a seguir para una exitosa relación de Cooperación.</t>
  </si>
  <si>
    <t>Resistencia al cambio, reservas hacia apertura de nuevos procesos. / Trabajar orientando a la institución sobre las ventajas y enriquecimiento que este sistema nos puede ofrecer.</t>
  </si>
  <si>
    <t xml:space="preserve">No solo son recursos financieros / Se debe explicar que la cooperación Internacional abarca un campo muy amplio y nos ofrece una varidad de objetivos a los que podemos ajustarnos, sin mencionar las donaciones económicas: desde estudios especializados, capacitaciones, entrenamientos, personal técnicos, materiales, entre otros, donde no participa directamente en factor financiero. </t>
  </si>
  <si>
    <t xml:space="preserve">Focalización de metas y objetivos/ priorizar en la disposición y administración de los recursos de cooperación para que sean destinados al desarrollo de los proyectos incluídos en los planes primarios de la institución.  </t>
  </si>
  <si>
    <t>ACTUALIZACION AUTODIAGNOSTICO NOBACI</t>
  </si>
  <si>
    <t>Requerimientos de las Matrices Completadas</t>
  </si>
  <si>
    <t>DPYD-DDI</t>
  </si>
  <si>
    <t>CGR, Todas las áreas de la OISOE, Comité de NOBACI</t>
  </si>
  <si>
    <t>Proyectores, Laptop, Material Gastable, Cámara Digitales, Recursos Humanos</t>
  </si>
  <si>
    <t>Revisión y Actualización de las Matrices</t>
  </si>
  <si>
    <t>Falta de involucramiento de los responsables de áreas y de los integrantes del Comité NOBACI para completar el autodiagnóstico, retrasos en la aprobación/Seguimiento permanente hasta completar el proceso de aprobación.</t>
  </si>
  <si>
    <t>Completar Observaciones</t>
  </si>
  <si>
    <t>Subir reporte de la MAE a la plataforma de CGR</t>
  </si>
  <si>
    <t>MANUAL DE NORMAS, POLITICAS Y PROCEDIMIENTOS INSTITUCIONAL</t>
  </si>
  <si>
    <t>Manual Consolidado</t>
  </si>
  <si>
    <t>Todas las áreas, DPYD-DDI</t>
  </si>
  <si>
    <t>Material gastable, Recursos Humanos, Laptop, DVD</t>
  </si>
  <si>
    <t>Recopilación de todos los Manuales Aprobados</t>
  </si>
  <si>
    <t>La no entrega de los manuales faltantes por aprobación/Hacer de conocimiento a la Dirección General de los plazos de entrega.</t>
  </si>
  <si>
    <t>Es un requerimiento del SISMAP y de las NOBACI</t>
  </si>
  <si>
    <t>Analisis de los Manuales</t>
  </si>
  <si>
    <t>Crear Formato</t>
  </si>
  <si>
    <t>Afinar Conceptos</t>
  </si>
  <si>
    <t>Conformacion del Manual</t>
  </si>
  <si>
    <t>Aprobación</t>
  </si>
  <si>
    <t>IMPLEMENTACION DE LAS NOBACI</t>
  </si>
  <si>
    <t>Establecimiento de los Controles Internos</t>
  </si>
  <si>
    <t>Auditorio, Proyectores, Laptop, Material Gastable, Cámara Digitales, Recursos Humanos</t>
  </si>
  <si>
    <t xml:space="preserve">Divulgación </t>
  </si>
  <si>
    <t>Resistencia al cambio/Involucrar al personal en la implentacion de los procesos establecidos y posibles mejoras para el fortalecimiento institucional.</t>
  </si>
  <si>
    <t>Presentación en el Auditorio</t>
  </si>
  <si>
    <t>Implementación de los controles</t>
  </si>
  <si>
    <t>Supervisión y Monitoreo de los procesos</t>
  </si>
  <si>
    <t>Realización de ajustes y mejoras de los procesos</t>
  </si>
  <si>
    <t>CAMBIOS EN EL ORGANIGRAMA INSTITUCIONAL</t>
  </si>
  <si>
    <t>Estructura Organizacional</t>
  </si>
  <si>
    <t>MAP, Todas las áreas, DPYD-DDI</t>
  </si>
  <si>
    <t>Recursos Humanos, Material Gastable</t>
  </si>
  <si>
    <t>Solicitar intervención del MAP</t>
  </si>
  <si>
    <t>Indeterminacion del tiempo que requiera el MAP para refrendar/Aprobar la estructura con mas tiempo de anticipación</t>
  </si>
  <si>
    <t>Las Areas que requieren cambios en su estructura: Dirección Administrativa Financiera, El Departamento de Compras y Contrataciones, La inclusion de los comité de Medio Ambiente, Calidad, Salud Ocupacional</t>
  </si>
  <si>
    <t>Levantamiento de las áreas a modificar</t>
  </si>
  <si>
    <t>Conformacion de la nueva estructura</t>
  </si>
  <si>
    <t>Aprobación por el MAE</t>
  </si>
  <si>
    <t>Refrenda del MAP</t>
  </si>
  <si>
    <t xml:space="preserve">REVISION Y ACTUALIZACION MANUAL  DE CARGOS </t>
  </si>
  <si>
    <t>Manual de Cargos Comunes y Tipicos</t>
  </si>
  <si>
    <t>Revisión Manual de Cargos</t>
  </si>
  <si>
    <t>Actualización  Manual de Cargos</t>
  </si>
  <si>
    <t>Aprobación del MAP</t>
  </si>
  <si>
    <t>REVISION Y ACTUALIZACION MANUAL  DE ORGANIZACIÓN Y FUNCIONES</t>
  </si>
  <si>
    <t>Manual de Organización y Funciones</t>
  </si>
  <si>
    <t>Revisión Manual de Organización y Funciones</t>
  </si>
  <si>
    <t>Actualización  de Organización y Funciones</t>
  </si>
  <si>
    <t>Material gastable, Recursos Humanos, Laptop, DVD, Memorias USB</t>
  </si>
  <si>
    <t>ESTADISTICAS INSTITUCIONALES PORTAL INSTITUCIONAL</t>
  </si>
  <si>
    <t>Ejecutorias Trimestrales</t>
  </si>
  <si>
    <t>DDI y OAI</t>
  </si>
  <si>
    <t>Recursos Humanos</t>
  </si>
  <si>
    <t>Recolectar la informaacion de las Areas Técnicas</t>
  </si>
  <si>
    <t>La no obtención de respuestas en el tiempo requerido/Dar seguimiento continuo a las áreas</t>
  </si>
  <si>
    <t>Procesamiento de los Datos</t>
  </si>
  <si>
    <t>Remisión de las Estadísticas OAI</t>
  </si>
  <si>
    <t>SOPORTE A LAS AREAS EN LA MEJORA DE PROCESOS</t>
  </si>
  <si>
    <t>AREAS ASISTIDAS</t>
  </si>
  <si>
    <t>Recepcion de Solicitudes de Areas a evaluar</t>
  </si>
  <si>
    <t>Revision y Analisis de los Procesos</t>
  </si>
  <si>
    <t>Diagnostico</t>
  </si>
  <si>
    <t>Propuesta</t>
  </si>
  <si>
    <t>Aprobacion del Nuevo Proceso</t>
  </si>
  <si>
    <t>SEGUIMIENTO PLAN OPERATIVO ANUAL                  (POA-2019)</t>
  </si>
  <si>
    <t>META ALCANZADA</t>
  </si>
  <si>
    <t>Todas las áreas, DPYD-DDI, Comisión de Formulación y Seguimiento POA</t>
  </si>
  <si>
    <t>Reuniones con la Comisión y los responsables de áreas.</t>
  </si>
  <si>
    <t>La no obtención de las metas trazadas en el tiempo estalecido/Dar seguimiento a traves de la Comisión</t>
  </si>
  <si>
    <t>Es importante que las areas establezcan metas y prioridades reales.</t>
  </si>
  <si>
    <t>Solicitar los Informes de las Metas Obtenidas Mensualmente</t>
  </si>
  <si>
    <t>Elaboración de Plantilla de Seguimiento Trimestral</t>
  </si>
  <si>
    <t>Elaboración Informe Trimestral</t>
  </si>
  <si>
    <t>Elaboración Informe Final</t>
  </si>
  <si>
    <t>SEGUIMIENTO PLAN ANUAL DE COMPRAS (PACC-2018)</t>
  </si>
  <si>
    <t>EJECUCION DEL PACC</t>
  </si>
  <si>
    <t>DPYD/DIRECCIÓN ADMINISTRATIVA FINANCIERA/DEPARTAMENTO DE COMPRAS</t>
  </si>
  <si>
    <t>Elaboración de informe de ejecución trimestral del PACC</t>
  </si>
  <si>
    <t>Seguimiento y Actualización en el Portal Transaccional</t>
  </si>
  <si>
    <t>MATRIZ PACC COMPLETADA</t>
  </si>
  <si>
    <t>Todas las areas/Departamento de Compras y Contrataciones</t>
  </si>
  <si>
    <t>Adecuación del formato de la matriz definida por la Dirección General de Compras y Contrataciones</t>
  </si>
  <si>
    <t>Respuesta tardia de las informaciones de las áreas/Seguimiento a las areas con el involucramiento de sus responsables.</t>
  </si>
  <si>
    <t>Solicitud de requerimientos a las áreas de acuerdo a lo establecido en el POA</t>
  </si>
  <si>
    <t>FORMULACION Y ELABORACION PLAN OPERATIVO ANUAL (POA-2020)</t>
  </si>
  <si>
    <t>MATRICES DE FORMULACION</t>
  </si>
  <si>
    <t>Actualización Plantillas POA</t>
  </si>
  <si>
    <t>No contar a tiempo con las actividades planificadas por las areas; Proyecciones de metas sin establecer prioridades/cumplir con el cronograma de trabajos establecido.</t>
  </si>
  <si>
    <t>Elaboracion Marco Teórico POA</t>
  </si>
  <si>
    <t>Asistencia Tecnica a las areas para la elaboracion de sus planes.</t>
  </si>
  <si>
    <t>Socialización de matrices con las areas</t>
  </si>
  <si>
    <t>Consolidación de Anteproyecto</t>
  </si>
  <si>
    <t>Consolidación informaciones para someter a la DAF y la DG.</t>
  </si>
  <si>
    <t>DEPARTAMENTO DE DESARROLLO INSTITUCIONAL</t>
  </si>
  <si>
    <t>DEPARTAMENTO DE CALIDAD EN LA GESTIÓN</t>
  </si>
  <si>
    <t>ELABORACION DE MEMORIAS DE RENDICION DE CUENTAS INSTITUCIONAL</t>
  </si>
  <si>
    <t>INFORME DE GESTION Y EJECUTORIAS</t>
  </si>
  <si>
    <t>DPYD-DCG</t>
  </si>
  <si>
    <t>TODAS LAS AREAS /DPYD</t>
  </si>
  <si>
    <t>Laptop, Proyectores, material  gastable, impresión especial y empastado, recursos humanos</t>
  </si>
  <si>
    <t>Recolección de información de las diferentes áreas.</t>
  </si>
  <si>
    <t>La no entrega a tiempo de las informaciones requeridas/Solicitar y dar seguimiento con anticipación.</t>
  </si>
  <si>
    <t>La entrega de la Memoria se realiza en enero del 2020.</t>
  </si>
  <si>
    <t>Análisis y procesamiento de la informción.</t>
  </si>
  <si>
    <t>Elaboración.</t>
  </si>
  <si>
    <t>Consolidación y entrega del Resumen Ejecutivo.</t>
  </si>
  <si>
    <t>Impresión y empastado Memoria.</t>
  </si>
  <si>
    <t>Entrega de la Memoria.</t>
  </si>
  <si>
    <t>IMPLEMENTACION PLAN SECTORIAL DE LA CALIDAD (PSCA)</t>
  </si>
  <si>
    <t>PLAN IMPLEMENTADO</t>
  </si>
  <si>
    <t>MAP/DPYD</t>
  </si>
  <si>
    <t>Laptop, Proyectores, material  gastable,  recursos humanos</t>
  </si>
  <si>
    <t>Reunion con órgano rector.</t>
  </si>
  <si>
    <t>Elaboración de la Guía para la Formulacion del PSCA</t>
  </si>
  <si>
    <t>Formulación del PSCA.</t>
  </si>
  <si>
    <t>Elaboración del Cronograma de Control y Seguimiento.</t>
  </si>
  <si>
    <t>IMPLEMENTACION DE MEJORAS Y CUMPLIMIENTO DE LA CALIDAD EN LOS PROCESOS DE CONSTRUCCION.</t>
  </si>
  <si>
    <t>PERSONAL CAPACITADO</t>
  </si>
  <si>
    <t>DIRECCION TECNICA/DPYD/RRHH</t>
  </si>
  <si>
    <t xml:space="preserve">Solicitud cronogramas de los trabajos tecnicos de supervision </t>
  </si>
  <si>
    <t>Falta de Recursos Económicos/Gestionar capacitaciones a nivel técnico.</t>
  </si>
  <si>
    <t xml:space="preserve">Gestionar capacitaciones del personal involucrado </t>
  </si>
  <si>
    <t>Promover y dar seguimiento a los programas de capacitación y actualización de los recursos para la mejora institucional.</t>
  </si>
  <si>
    <t xml:space="preserve">AUTODIAGNOSTICO INSTITUCIONAL </t>
  </si>
  <si>
    <t xml:space="preserve">INFORME DIAGNOSTICO </t>
  </si>
  <si>
    <t>Material  gastable,  recursos humanos</t>
  </si>
  <si>
    <t xml:space="preserve">Elaboracion de Infome diagnostico Institucional </t>
  </si>
  <si>
    <t xml:space="preserve">Falta de suministro de la información necesaria para la realizacion del informe </t>
  </si>
  <si>
    <t xml:space="preserve">Elaboracion plan de Accion </t>
  </si>
  <si>
    <t xml:space="preserve">ELABORACION CRONOGRAMA DE TRAB AJO </t>
  </si>
  <si>
    <t xml:space="preserve">CRONOGRAMA </t>
  </si>
  <si>
    <t xml:space="preserve">DCG </t>
  </si>
  <si>
    <t xml:space="preserve">Levantar objetivos a alcanzar </t>
  </si>
  <si>
    <t>Solicitud Trimestral de los objetivos y compromisos correspondientes,</t>
  </si>
  <si>
    <t>DIRECCIÓN DE PLANIFICACIÓN Y DESARROLLO</t>
  </si>
  <si>
    <t>Consolidación y envío a la Unidad Operativa de Compras y Contrataciones del Documento de la Matriz PACC</t>
  </si>
  <si>
    <t>SISTEMA DE MONITOREO Y MEDICION DE LA GESTION PUBLICA</t>
  </si>
  <si>
    <t>IMPLEMENTACION DEL DEPARTAMENTO DE COOPERACIÓN INTERNACIONAL</t>
  </si>
  <si>
    <t>COMITÉ DE CALIDAD</t>
  </si>
  <si>
    <t>IMPLEMENTACION DE PLAN DE ACCION DE MEJORAS DE LA CALIDAD INSTITUCIONAL</t>
  </si>
  <si>
    <t>ACCIONES IMPLEMENTADAS</t>
  </si>
  <si>
    <t xml:space="preserve">SEGUIMIENTO CUATRIMESTRAL DE LOS PSCA  Y CANALIZACION DE PROPUESTAS DE MEJORAS </t>
  </si>
  <si>
    <t>PSCA</t>
  </si>
  <si>
    <t>DCG-CC</t>
  </si>
  <si>
    <t xml:space="preserve">Toda la Institucion </t>
  </si>
  <si>
    <t>Salon de reuniones                                                                   Laptop                                                                                          Material Gastable</t>
  </si>
  <si>
    <t xml:space="preserve">Seguimiento Cuatrimestral </t>
  </si>
  <si>
    <t xml:space="preserve">ELABORACION AUTODIAGNOSTICO CAF </t>
  </si>
  <si>
    <t xml:space="preserve">INFORME AUTODIAGNOSTICO </t>
  </si>
  <si>
    <t xml:space="preserve">COMITÉ DE CALIDAD </t>
  </si>
  <si>
    <t>Elaboracion de plan de trabajos</t>
  </si>
  <si>
    <t xml:space="preserve">Seguimiento de trabajos </t>
  </si>
  <si>
    <t xml:space="preserve">Elaboracion de Autodiagnostico </t>
  </si>
  <si>
    <t xml:space="preserve">PLAN DE MEJORAS DE LA CALIDAD INSTITUCIONAL </t>
  </si>
  <si>
    <t xml:space="preserve">PLAN DE MEJORAS </t>
  </si>
  <si>
    <t xml:space="preserve">Seleccionar mejoras a priorizar </t>
  </si>
  <si>
    <t>ESTE PLAN ENTRA EN VIGENCIA EN 2020</t>
  </si>
  <si>
    <t xml:space="preserve">Analizar meojoras seleccionadas </t>
  </si>
  <si>
    <t xml:space="preserve">Realizar plan de mejoras </t>
  </si>
  <si>
    <t xml:space="preserve">Remision al MAP </t>
  </si>
  <si>
    <t xml:space="preserve">Presentacion del plan de mejoras a la institución </t>
  </si>
  <si>
    <t xml:space="preserve">DIVULGACION DEL COMITÉ DE CALIDAD </t>
  </si>
  <si>
    <t xml:space="preserve">PRESENTACION DEL COMITÉ </t>
  </si>
  <si>
    <t>Auditorio                                                                                                                                                         Material Gastable</t>
  </si>
  <si>
    <t xml:space="preserve">Charla de presentacion del Comité de Calidad </t>
  </si>
  <si>
    <t>COMITÉ DE ÉTICA</t>
  </si>
  <si>
    <t>2.9 Desarrollar una cultura competitiva y una gestión basada en resultados, brindis.</t>
  </si>
  <si>
    <t>CUMPLIMIENTO DE LA LEY 200-07 (ETICA E INTEGRIDAD GUBERNAMENTAL)</t>
  </si>
  <si>
    <t>PLAN DE TRABAJO EJECUTADO</t>
  </si>
  <si>
    <t>Aplicar encuestas para medir el conocimiento de los servidores públicos en la institución sobre temas relacionados a la ética, integridad, transparencia y prácticas anti-corrupción.</t>
  </si>
  <si>
    <t>Encuestas</t>
  </si>
  <si>
    <t>CEP</t>
  </si>
  <si>
    <t>Todo el Personal de la Institucion</t>
  </si>
  <si>
    <t>Impresión de Encuestas, Envio de Encuestas en Formato Digital.</t>
  </si>
  <si>
    <t>ENCUESTA IMPRESA</t>
  </si>
  <si>
    <r>
      <rPr>
        <b/>
        <sz val="10"/>
        <color theme="1"/>
        <rFont val="Calibri"/>
        <family val="2"/>
        <scheme val="minor"/>
      </rPr>
      <t>Riesgos:</t>
    </r>
    <r>
      <rPr>
        <sz val="10"/>
        <color theme="1"/>
        <rFont val="Calibri"/>
        <family val="2"/>
        <scheme val="minor"/>
      </rPr>
      <t xml:space="preserve"> desconocimiento del personal, resistencia del personal a ser encuestado.</t>
    </r>
    <r>
      <rPr>
        <b/>
        <sz val="10"/>
        <color theme="1"/>
        <rFont val="Calibri"/>
        <family val="2"/>
        <scheme val="minor"/>
      </rPr>
      <t xml:space="preserve">  Mitigacion: </t>
    </r>
    <r>
      <rPr>
        <sz val="10"/>
        <color theme="1"/>
        <rFont val="Calibri"/>
        <family val="2"/>
        <scheme val="minor"/>
      </rPr>
      <t xml:space="preserve">  Concientizacion del personal, taller, inducciones.               </t>
    </r>
  </si>
  <si>
    <t>ENCUESTA EN FORMATO DIGITAL</t>
  </si>
  <si>
    <t>Sensibilizar a los servidores públicos a través de charlas, talleres, cine fórums, seminarios, entre otras actividades; sobre temas relacionados a la ética en la función pública (ver catálogo de temas de la DIGEIG).</t>
  </si>
  <si>
    <t>Sensibilizacion</t>
  </si>
  <si>
    <t>Auditorio, salon de reuniones, proyector, laptop, peliculas, seminarios.</t>
  </si>
  <si>
    <t>2 CHARLAS</t>
  </si>
  <si>
    <r>
      <rPr>
        <b/>
        <sz val="11"/>
        <color theme="1"/>
        <rFont val="Calibri"/>
        <family val="2"/>
        <scheme val="minor"/>
      </rPr>
      <t>Riesgos</t>
    </r>
    <r>
      <rPr>
        <sz val="11"/>
        <color theme="1"/>
        <rFont val="Calibri"/>
        <family val="2"/>
        <scheme val="minor"/>
      </rPr>
      <t>:La baja asistencia del personal, poco interes en el tema.</t>
    </r>
    <r>
      <rPr>
        <b/>
        <sz val="11"/>
        <color theme="1"/>
        <rFont val="Calibri"/>
        <family val="2"/>
        <scheme val="minor"/>
      </rPr>
      <t xml:space="preserve"> Mitigacion:</t>
    </r>
    <r>
      <rPr>
        <sz val="11"/>
        <color theme="1"/>
        <rFont val="Calibri"/>
        <family val="2"/>
        <scheme val="minor"/>
      </rPr>
      <t>invitaciones al personal, animarlos y motivarles por diferentes vias.</t>
    </r>
  </si>
  <si>
    <t>2 CINE FORUMS</t>
  </si>
  <si>
    <t>2 OBRAS DE TEATRO</t>
  </si>
  <si>
    <t>TALLER DE UN TEMA DE ETICA</t>
  </si>
  <si>
    <t>Asesorías de carácter moral a servidores públicos:
  a. Habilitar y administrar medios a través de los cuales los servidores públicos de la institución puedan solicitar asesorías sobre dudas de carácter moral en el ejercicio de sus funciones.
  b. Promoción de los recursos disponibles para estos fines.</t>
  </si>
  <si>
    <t>Asesorias</t>
  </si>
  <si>
    <t>Impresiones, personal para realizar la actividad, impresión de brochures, realizacion de un buzon educacional, reuniones, asesorias de parte de la persona encarga dentro de la CEP.</t>
  </si>
  <si>
    <t>IMPRESIÓN DE BROCHURES</t>
  </si>
  <si>
    <r>
      <rPr>
        <b/>
        <sz val="11"/>
        <color theme="1"/>
        <rFont val="Calibri"/>
        <family val="2"/>
        <scheme val="minor"/>
      </rPr>
      <t>Riesgos:</t>
    </r>
    <r>
      <rPr>
        <sz val="11"/>
        <color theme="1"/>
        <rFont val="Calibri"/>
        <family val="2"/>
        <scheme val="minor"/>
      </rPr>
      <t xml:space="preserve"> desconocimiento del personal, ignoracia, miedo a presentar denuncias.    </t>
    </r>
    <r>
      <rPr>
        <b/>
        <sz val="11"/>
        <color theme="1"/>
        <rFont val="Calibri"/>
        <family val="2"/>
        <scheme val="minor"/>
      </rPr>
      <t>Mitigacion:</t>
    </r>
    <r>
      <rPr>
        <sz val="11"/>
        <color theme="1"/>
        <rFont val="Calibri"/>
        <family val="2"/>
        <scheme val="minor"/>
      </rPr>
      <t xml:space="preserve"> educar y sencibilizar al personal  sobre el tema.</t>
    </r>
  </si>
  <si>
    <t>REALIZACION DE UN BUZON</t>
  </si>
  <si>
    <t xml:space="preserve">Realizar actividades en conmemoración al Día Nacional de la Ética Ciudadana (29 de abril).
                                      </t>
  </si>
  <si>
    <t>Afiches y Brochures</t>
  </si>
  <si>
    <t>Puesta de posters y bajantes.</t>
  </si>
  <si>
    <t>N/A</t>
  </si>
  <si>
    <t>Entrega de brochure</t>
  </si>
  <si>
    <t>Realizar auditorias éticas aleatorias a los instrumentos de Transparencia Institucional a fin de garantizar la veracidad de las informaciones publicadas por la institución.</t>
  </si>
  <si>
    <t>Auditorias</t>
  </si>
  <si>
    <t>Impresiones y formularios</t>
  </si>
  <si>
    <t>Realizar audotorias</t>
  </si>
  <si>
    <t>Elaborar y mantener actualizada una base de datos de los sujetos obligados a presentar declaración jurada de bienes.</t>
  </si>
  <si>
    <t>Actualizacion base de datos</t>
  </si>
  <si>
    <t>Personal que debe de hacer Declaracion Jurada/ OAI/ CEP</t>
  </si>
  <si>
    <t>Impresiones</t>
  </si>
  <si>
    <t>Actualizacion de base de datos</t>
  </si>
  <si>
    <r>
      <rPr>
        <b/>
        <sz val="11"/>
        <color theme="1"/>
        <rFont val="Calibri"/>
        <family val="2"/>
        <scheme val="minor"/>
      </rPr>
      <t>Riesgos</t>
    </r>
    <r>
      <rPr>
        <sz val="11"/>
        <color theme="1"/>
        <rFont val="Calibri"/>
        <family val="2"/>
        <scheme val="minor"/>
      </rPr>
      <t xml:space="preserve">: que algun funcionario no quiera presentar declaracion jurada.   </t>
    </r>
    <r>
      <rPr>
        <b/>
        <sz val="11"/>
        <color theme="1"/>
        <rFont val="Calibri"/>
        <family val="2"/>
        <scheme val="minor"/>
      </rPr>
      <t xml:space="preserve">Mitigacion: </t>
    </r>
    <r>
      <rPr>
        <sz val="11"/>
        <color theme="1"/>
        <rFont val="Calibri"/>
        <family val="2"/>
        <scheme val="minor"/>
      </rPr>
      <t>concientizar a los funcionarios.</t>
    </r>
  </si>
  <si>
    <t>Gestión de denuncias:
  a. Disponer y administrar de un buzón de denuncias sobre prácticas anti-éticas y corrupción administrativa.
   b. Mantener disponible un correo electrónico para la recepción de denuncias.
   c. Sensibilizar a los servidores sobre la forma en que deben presentar sus denuncias y promocionar los medios disponibles.</t>
  </si>
  <si>
    <t>Gestion de Denuncias</t>
  </si>
  <si>
    <t>Impresión de formularios para el buzo, correos electronicos, oficios, circulares, charlas, entrevistas.</t>
  </si>
  <si>
    <t>apaerturas de buzon</t>
  </si>
  <si>
    <r>
      <rPr>
        <b/>
        <sz val="11"/>
        <color theme="1"/>
        <rFont val="Calibri"/>
        <family val="2"/>
        <scheme val="minor"/>
      </rPr>
      <t>Riesgos:</t>
    </r>
    <r>
      <rPr>
        <sz val="11"/>
        <color theme="1"/>
        <rFont val="Calibri"/>
        <family val="2"/>
        <scheme val="minor"/>
      </rPr>
      <t xml:space="preserve"> resistencia del personal a utilizar el buzon y realizar algun tipo de denuncia.     </t>
    </r>
    <r>
      <rPr>
        <b/>
        <sz val="11"/>
        <color theme="1"/>
        <rFont val="Calibri"/>
        <family val="2"/>
        <scheme val="minor"/>
      </rPr>
      <t xml:space="preserve">Mitigacion: </t>
    </r>
    <r>
      <rPr>
        <sz val="11"/>
        <color theme="1"/>
        <rFont val="Calibri"/>
        <family val="2"/>
        <scheme val="minor"/>
      </rPr>
      <t>sensibilizando y concientizando al personal.</t>
    </r>
  </si>
  <si>
    <t>estadisticas de buzon</t>
  </si>
  <si>
    <t>correos masivos</t>
  </si>
  <si>
    <t>circulares</t>
  </si>
  <si>
    <t xml:space="preserve">Compromisos de comportamiento ético (Códigos de pautas éticas):
  a. Elaborar y mantener actualizada una base de datos sobre los funcionarios nombrados por decreto presidencial en la institución.
  b. Gestionar la firma de los funcionarios nombrados por decreto presidencial. </t>
  </si>
  <si>
    <t>Compromiso Comportamiento Etico</t>
  </si>
  <si>
    <t>Personal Nombrado por Decreto</t>
  </si>
  <si>
    <t>Impresiones, reuniones.</t>
  </si>
  <si>
    <t>Mantener actualizada base de datos</t>
  </si>
  <si>
    <t>Procurar firma codido de pautas eticas</t>
  </si>
  <si>
    <t xml:space="preserve">Monitorear y evaluar el contenido de los compromisos de comportamiento ético (códigos de pautas éticas) en la gestión de los firmantes. </t>
  </si>
  <si>
    <t>Monitorar y Evaluar</t>
  </si>
  <si>
    <t>Monitoreo y evaluacion</t>
  </si>
  <si>
    <t xml:space="preserve"> Código de ética institucional:
  a. Elaboración y/o actualización del código de ética institucional.
  b. Distribución y promoción de su contenido entre los servidores públicos de la institución.</t>
  </si>
  <si>
    <t>Actualizacion Codigo de Etica</t>
  </si>
  <si>
    <t>Impresiones, reuniones, computador.</t>
  </si>
  <si>
    <t>Actualizacion codigo de etica</t>
  </si>
  <si>
    <r>
      <rPr>
        <b/>
        <sz val="11"/>
        <color theme="1"/>
        <rFont val="Calibri"/>
        <family val="2"/>
        <scheme val="minor"/>
      </rPr>
      <t>Riesgos:</t>
    </r>
    <r>
      <rPr>
        <sz val="11"/>
        <color theme="1"/>
        <rFont val="Calibri"/>
        <family val="2"/>
        <scheme val="minor"/>
      </rPr>
      <t xml:space="preserve"> falta de recursos financieros, no tener que actualizar el codigo.  </t>
    </r>
    <r>
      <rPr>
        <b/>
        <sz val="11"/>
        <color theme="1"/>
        <rFont val="Calibri"/>
        <family val="2"/>
        <scheme val="minor"/>
      </rPr>
      <t xml:space="preserve">Mitigacion: </t>
    </r>
    <r>
      <rPr>
        <sz val="11"/>
        <color theme="1"/>
        <rFont val="Calibri"/>
        <family val="2"/>
        <scheme val="minor"/>
      </rPr>
      <t>revisar periodicamente el codigo de etica.</t>
    </r>
  </si>
  <si>
    <t>impresión Codigo de Etica</t>
  </si>
  <si>
    <t>Conflictos de intereses: a.  Sensibilizar al personal sobre qué son conflictos de intereses y como detectarlos. b. Detectar potenciales casos de conflictos de intereses en la institución.</t>
  </si>
  <si>
    <t>Sensibilizacion sobre conflicto de Intereses</t>
  </si>
  <si>
    <t>Impresiones, correos, reuniones</t>
  </si>
  <si>
    <t>Sensibilizar</t>
  </si>
  <si>
    <r>
      <rPr>
        <b/>
        <sz val="11"/>
        <color theme="1"/>
        <rFont val="Calibri"/>
        <family val="2"/>
        <scheme val="minor"/>
      </rPr>
      <t>Riesgos:</t>
    </r>
    <r>
      <rPr>
        <sz val="11"/>
        <color theme="1"/>
        <rFont val="Calibri"/>
        <family val="2"/>
        <scheme val="minor"/>
      </rPr>
      <t xml:space="preserve"> falta de interes del personal, desconocimiento.    </t>
    </r>
    <r>
      <rPr>
        <b/>
        <sz val="11"/>
        <color theme="1"/>
        <rFont val="Calibri"/>
        <family val="2"/>
        <scheme val="minor"/>
      </rPr>
      <t xml:space="preserve">Mitigacion: </t>
    </r>
    <r>
      <rPr>
        <sz val="11"/>
        <color theme="1"/>
        <rFont val="Calibri"/>
        <family val="2"/>
        <scheme val="minor"/>
      </rPr>
      <t>sensibilizar y concientizar al personal de la institucion.</t>
    </r>
  </si>
  <si>
    <t>Detenccion de conflictos de interes</t>
  </si>
  <si>
    <t>Sensibilizar de forma presencial sobre los delitos de corrupción tipificados en la ley dominicana y presentar casos prácticos (Ej.: Cohecho, soborno, nepotismo, abuso de confianza, etc.)</t>
  </si>
  <si>
    <t>Presentacion, brochures, auditorio, brindis.</t>
  </si>
  <si>
    <r>
      <rPr>
        <b/>
        <sz val="11"/>
        <color theme="1"/>
        <rFont val="Calibri"/>
        <family val="2"/>
        <scheme val="minor"/>
      </rPr>
      <t>Riesgos</t>
    </r>
    <r>
      <rPr>
        <sz val="11"/>
        <color theme="1"/>
        <rFont val="Calibri"/>
        <family val="2"/>
        <scheme val="minor"/>
      </rPr>
      <t xml:space="preserve">: falta de interes del personal, desconocimiento.   </t>
    </r>
    <r>
      <rPr>
        <b/>
        <sz val="11"/>
        <color theme="1"/>
        <rFont val="Calibri"/>
        <family val="2"/>
        <scheme val="minor"/>
      </rPr>
      <t xml:space="preserve"> Mitigacion:</t>
    </r>
    <r>
      <rPr>
        <sz val="11"/>
        <color theme="1"/>
        <rFont val="Calibri"/>
        <family val="2"/>
        <scheme val="minor"/>
      </rPr>
      <t xml:space="preserve"> sensibilizar y concientizar al personal de la institucion.</t>
    </r>
  </si>
  <si>
    <t>Verificar la implementación de la ley 41-08 de función pública u otra norma de gestión de Recursos Humanos aplicable a lo interno de la institución.  Levantar un informe que analice la ejecución de los siguientes componentes:
    a. Reclutamiento y selección del personal.
   b.  Seguimiento a la formación en ética pública al personal de nuevo ingreso.
    c.  Evaluación del desempeño.
    d. Régimen ético y disciplinario</t>
  </si>
  <si>
    <t>Verificar</t>
  </si>
  <si>
    <t>Direccion de Recursos Humanos/ CEP</t>
  </si>
  <si>
    <t>Impresiones, formularios, reuniones</t>
  </si>
  <si>
    <t>Levantamiento de Informe</t>
  </si>
  <si>
    <r>
      <rPr>
        <b/>
        <sz val="11"/>
        <color theme="1"/>
        <rFont val="Calibri"/>
        <family val="2"/>
        <scheme val="minor"/>
      </rPr>
      <t xml:space="preserve">Riesgos: </t>
    </r>
    <r>
      <rPr>
        <sz val="11"/>
        <color theme="1"/>
        <rFont val="Calibri"/>
        <family val="2"/>
        <scheme val="minor"/>
      </rPr>
      <t xml:space="preserve">atraso de las informaciones. </t>
    </r>
    <r>
      <rPr>
        <b/>
        <sz val="11"/>
        <color theme="1"/>
        <rFont val="Calibri"/>
        <family val="2"/>
        <scheme val="minor"/>
      </rPr>
      <t xml:space="preserve">Mitigacion: </t>
    </r>
    <r>
      <rPr>
        <sz val="11"/>
        <color theme="1"/>
        <rFont val="Calibri"/>
        <family val="2"/>
        <scheme val="minor"/>
      </rPr>
      <t>Hacer actividad con anticipacion.</t>
    </r>
  </si>
  <si>
    <t>Verificar el cumplimiento de los procedimientos de selección a los que están sujetas las contrataciones públicas, según el artículo 16 de la ley 340-06.</t>
  </si>
  <si>
    <t>Departamento de compras y Contrataciones/ Unidad Operativa de Compras/ Direcion Adm. Y Financiera/ CEP</t>
  </si>
  <si>
    <t>Impresión, formulario</t>
  </si>
  <si>
    <t>Realizacion de informe anual</t>
  </si>
  <si>
    <t>Desarrollar un piloto para la Identificación y mitigación de situaciones que facilitan o estimulan actos de corrupción o contrarios a los valores institucionales, en  las áreas más vulnerables de la organización.</t>
  </si>
  <si>
    <t>Desarrollo Piloto</t>
  </si>
  <si>
    <t>Impresión</t>
  </si>
  <si>
    <t>Informe</t>
  </si>
  <si>
    <t xml:space="preserve">Realizar reuniones ordinarias mensuales para atender asuntos relativos al plan de acción. </t>
  </si>
  <si>
    <t>Reuniones</t>
  </si>
  <si>
    <t>Reuniones, presentaciones</t>
  </si>
  <si>
    <t>12 reuniones ordinarias mensuales</t>
  </si>
  <si>
    <r>
      <rPr>
        <b/>
        <sz val="11"/>
        <color theme="1"/>
        <rFont val="Calibri"/>
        <family val="2"/>
        <scheme val="minor"/>
      </rPr>
      <t xml:space="preserve">Riesgo: </t>
    </r>
    <r>
      <rPr>
        <sz val="11"/>
        <color theme="1"/>
        <rFont val="Calibri"/>
        <family val="2"/>
        <scheme val="minor"/>
      </rPr>
      <t xml:space="preserve">falta de quorum </t>
    </r>
    <r>
      <rPr>
        <b/>
        <sz val="11"/>
        <color theme="1"/>
        <rFont val="Calibri"/>
        <family val="2"/>
        <scheme val="minor"/>
      </rPr>
      <t xml:space="preserve">Mitigacion: </t>
    </r>
    <r>
      <rPr>
        <sz val="11"/>
        <color theme="1"/>
        <rFont val="Calibri"/>
        <family val="2"/>
        <scheme val="minor"/>
      </rPr>
      <t>convocar con tiempo a los miembros de la comision.</t>
    </r>
  </si>
  <si>
    <t>Elaborar el plan de trabajo 2020, gestionar la inclusión en el POA institucional y asignación de fondos a las actividades que lo ameriten.</t>
  </si>
  <si>
    <t>Elaboracion POA</t>
  </si>
  <si>
    <t>Plantilla POA, impresiones</t>
  </si>
  <si>
    <t>Realizacion POA 2020</t>
  </si>
  <si>
    <r>
      <rPr>
        <b/>
        <sz val="11"/>
        <color theme="1"/>
        <rFont val="Calibri"/>
        <family val="2"/>
        <scheme val="minor"/>
      </rPr>
      <t>Riesgo:</t>
    </r>
    <r>
      <rPr>
        <sz val="11"/>
        <color theme="1"/>
        <rFont val="Calibri"/>
        <family val="2"/>
        <scheme val="minor"/>
      </rPr>
      <t xml:space="preserve"> Asignacion de recursos. </t>
    </r>
    <r>
      <rPr>
        <b/>
        <sz val="11"/>
        <color theme="1"/>
        <rFont val="Calibri"/>
        <family val="2"/>
        <scheme val="minor"/>
      </rPr>
      <t>Mitigacion:</t>
    </r>
    <r>
      <rPr>
        <sz val="11"/>
        <color theme="1"/>
        <rFont val="Calibri"/>
        <family val="2"/>
        <scheme val="minor"/>
      </rPr>
      <t xml:space="preserve"> reuniones con las partes para la asignacion de recursos.</t>
    </r>
  </si>
  <si>
    <t>Llevar un registro de las Comisiones de ética o enlaces en las dependencias que tenga la institución en el interior del país.</t>
  </si>
  <si>
    <t>Registro</t>
  </si>
  <si>
    <t>CEP/ Digeig</t>
  </si>
  <si>
    <t>Formularios, base de datos</t>
  </si>
  <si>
    <t>Llevar registro de comisiones de etica</t>
  </si>
  <si>
    <t>Gestionar la designación de la comisión electoral para conformar la nueva CEP 2019-2021.</t>
  </si>
  <si>
    <t>Gestionar</t>
  </si>
  <si>
    <t>CEP/ Toda la Institucion/ Digeig</t>
  </si>
  <si>
    <t>Impresión de boletas elecciones, formularios, dietas, urna, caseta.</t>
  </si>
  <si>
    <t>Realizar elecciones 2019.</t>
  </si>
  <si>
    <t>Presentar informe de gestión sobre las ejecutorias de la CEP 2017-2019, a ser entregada a la nueva CEP y la DIGEIG.</t>
  </si>
  <si>
    <t>Informe ejecutorias</t>
  </si>
  <si>
    <t>informe, impresión</t>
  </si>
  <si>
    <t>realizar informe de gestion de toda la CEP saliente.</t>
  </si>
  <si>
    <t>Ejecución de otras actividades no contempladas en el presente plan, relativas a las atribuciones de las Comisiones de Ética, según el articulo 23 de la resolución 04/2017.</t>
  </si>
  <si>
    <t>Otras Actividades</t>
  </si>
  <si>
    <t>CEP/ Toda la Institucion</t>
  </si>
  <si>
    <t>Actividades complemantarias</t>
  </si>
  <si>
    <t>Impresión de Brochures para diferentes fines dentro la comision.</t>
  </si>
  <si>
    <t>Entrega de tarjeta para el dia de cumpleaños del personal y un dulce o chocolate</t>
  </si>
  <si>
    <t>compra de dulces, picaderas  y refrescos para otras actividades de la CEP.</t>
  </si>
  <si>
    <t>DEPARTAMENTO DE COMUNICACIONES</t>
  </si>
  <si>
    <t>CUMPLIMIENTO DE LA LEY 400-07 (TRANSPARENCIA GUBERNAMENTAL)</t>
  </si>
  <si>
    <t>DIVULGACION EN MEDIOS Y REDES DE LAS ACTIVIDADES Y RESULTADOS GENERADOS POR LA OISOE</t>
  </si>
  <si>
    <t>Elaboración de Notas Informativas</t>
  </si>
  <si>
    <t>Cobertura de los medios a las actividades y eventos que realiza la OISOE, tanto dentro como fuera de la institución.</t>
  </si>
  <si>
    <t>Departamento de Comunicación</t>
  </si>
  <si>
    <t>Encargado del Departamento                    Periodistas</t>
  </si>
  <si>
    <t xml:space="preserve">Periodistas o personal designado                                                    Informaciones                                                   Computadoras                                                         Internet                                                                         Celular       </t>
  </si>
  <si>
    <t>Elaborar nota informativa por cada evento</t>
  </si>
  <si>
    <t>Para cualquier evento, es conveniente que</t>
  </si>
  <si>
    <t>todas las funciones estén bien delimitadas,</t>
  </si>
  <si>
    <t xml:space="preserve">evitando de esta manera la sobrecarga de </t>
  </si>
  <si>
    <t>algunos miembros del personal.</t>
  </si>
  <si>
    <t>Documentación Fotográfica</t>
  </si>
  <si>
    <t>Accesibilidad a las fotos tomadas en las actividades y/o eventos de la institución.</t>
  </si>
  <si>
    <t>Director de Comunicación                                Fotógrafo</t>
  </si>
  <si>
    <t xml:space="preserve">Fotógrafo                                                                                  Cámara                                                                         Trípode                                                                               Celular                                                                               Disco duro, Tarjeta con wi-fi                                                                         Flash y Tarjeta de memoria </t>
  </si>
  <si>
    <t xml:space="preserve">Documentar fotográficamente las actividades, </t>
  </si>
  <si>
    <t>Para ello sugerimos la capacitación de todo</t>
  </si>
  <si>
    <t>tanto internas como externas de OISOE.</t>
  </si>
  <si>
    <t xml:space="preserve">el personal en diversas áreas, así como la </t>
  </si>
  <si>
    <t xml:space="preserve">contratación de personal de áreas </t>
  </si>
  <si>
    <t>especializadas y necesarias para un</t>
  </si>
  <si>
    <t>funcionamiento óptimo del Departamento.</t>
  </si>
  <si>
    <t>Elaboración de Síntesis Periodística</t>
  </si>
  <si>
    <t>Pertinencia en las informaciones de la institución y otras de interés general.</t>
  </si>
  <si>
    <t>Director de Comunicación                                Personal designado</t>
  </si>
  <si>
    <t xml:space="preserve">Periodista o personal designado                                                                               Computadora                                                                        Internet                                                                              Impresora                                                                             Papel y folder                                                                 Tijera y Pegamento </t>
  </si>
  <si>
    <t>Realizar la síntesis periodística todos los días.</t>
  </si>
  <si>
    <t>Alimentación de Murales Informativos</t>
  </si>
  <si>
    <t>Los murales en sí, colocados en lugares estratégicos de la institución.</t>
  </si>
  <si>
    <t>Director de Comunicación                               Personal designado</t>
  </si>
  <si>
    <t xml:space="preserve">Personal designado                                                                               Computadora                                                                        Internet                                                                              Impresora                                                                             Papel y chinche                                                                Tijera y Pegamento </t>
  </si>
  <si>
    <t>Actualizar los murales informativos, toda vez</t>
  </si>
  <si>
    <t>que haya una novedad o información de</t>
  </si>
  <si>
    <t>interés general, mínimo cada semana.</t>
  </si>
  <si>
    <t>Monitorear los Medios de Comunicación</t>
  </si>
  <si>
    <t xml:space="preserve">El seguimiento a los programas de radio, televisión y medios escritos. </t>
  </si>
  <si>
    <t>Personal designado                                                                               Computadora                                                                        Internet                                                                              Impresora                                                                             Papel                                                                                 Radio y Televisor</t>
  </si>
  <si>
    <t xml:space="preserve">Designar una persona o el personal que las   </t>
  </si>
  <si>
    <t xml:space="preserve">circunstancias ameriten para que todos los </t>
  </si>
  <si>
    <t>días se dé seguimiento a programas radiales,</t>
  </si>
  <si>
    <t>televisivos, medios escritos y digitales.</t>
  </si>
  <si>
    <t>Actualizar Cuentas de Redes Sociales</t>
  </si>
  <si>
    <t>Informaciones que se colocan en los portales de las cuentas en las redes de la institución.</t>
  </si>
  <si>
    <t>Director de Comunicación                               Encargad@ de Redes                              Coordinadores de redes</t>
  </si>
  <si>
    <t>Personal designado, sofware                                                                               Celulares, Tabletas, Computadoras                                                                        Internet, Tarjeta con wi-fi                                                                              Impresora, Papel,                                                                                                                                               Radio y Televisor</t>
  </si>
  <si>
    <t>Mantener al día las redes de la institución, con</t>
  </si>
  <si>
    <t>todas las actividades y eventos que se hagan.</t>
  </si>
  <si>
    <t>Diariamente</t>
  </si>
  <si>
    <t>Alimentación de Página Web</t>
  </si>
  <si>
    <t xml:space="preserve">Informaciones colocadas en el Portal de la Oisoe http://oisoe.gob.do/ </t>
  </si>
  <si>
    <t xml:space="preserve">Personal designado                                                                               Informaciones                                              Computadora                                                                        Internet                                                                      Sofware                                                                            </t>
  </si>
  <si>
    <t>Alimentar la página web de la institución con</t>
  </si>
  <si>
    <t>todas las actividades y eventos de OISOE. Esto</t>
  </si>
  <si>
    <t>hay que realizarlo diario o cada vez que haya</t>
  </si>
  <si>
    <t>una novedad.</t>
  </si>
  <si>
    <t>Colocación Publicidad en los Periódicos</t>
  </si>
  <si>
    <t>Las publicaciones físicas realizadas en los medios escritos.</t>
  </si>
  <si>
    <t>Director de Comunicación                                         Periodistas                                                       Diseñador@ gráfic@                                                             Personal designado</t>
  </si>
  <si>
    <t>Personal designado                                     Diseñador(a) gráfico(a),                                                                           Celular, Computador,                                                                        Internet,                                                                            Impresora, Papel                                                                                                                                               Sofware</t>
  </si>
  <si>
    <t>Tener a mano la logística necesaria para que</t>
  </si>
  <si>
    <t>Existe el riesgo de que se realice una</t>
  </si>
  <si>
    <t xml:space="preserve">las publicaciones salgan oportunamente. </t>
  </si>
  <si>
    <t>publicación antes de un evento y luego se</t>
  </si>
  <si>
    <t>Cada vez que haya una inauguración u otra</t>
  </si>
  <si>
    <t>suspenda.</t>
  </si>
  <si>
    <t>actividad a publicar.</t>
  </si>
  <si>
    <r>
      <rPr>
        <b/>
        <sz val="11"/>
        <color theme="1"/>
        <rFont val="Calibri"/>
        <family val="2"/>
        <scheme val="minor"/>
      </rPr>
      <t>Acción:</t>
    </r>
    <r>
      <rPr>
        <sz val="11"/>
        <color theme="1"/>
        <rFont val="Calibri"/>
        <family val="2"/>
        <scheme val="minor"/>
      </rPr>
      <t xml:space="preserve"> Que la publicación se realice </t>
    </r>
  </si>
  <si>
    <t>siempre al siguiente día del evento.</t>
  </si>
  <si>
    <t>Canalización de Entrevistas en los  Medios</t>
  </si>
  <si>
    <t>La participación en los programas de radio y televisión y entrevistas en medios escritos.</t>
  </si>
  <si>
    <t xml:space="preserve">Personal designado                                                                                                               Celular, Computador,                                                                        Internet                                                                                                                                                                                                       </t>
  </si>
  <si>
    <t xml:space="preserve">Tener  un  contacto  permanente  con  los  </t>
  </si>
  <si>
    <t xml:space="preserve">medios, de forma tal que se viabilice la </t>
  </si>
  <si>
    <t>presencia del Director General cuando sea</t>
  </si>
  <si>
    <t xml:space="preserve">necesario. </t>
  </si>
  <si>
    <t>Convocatorias a Rueda de Prensa</t>
  </si>
  <si>
    <t>Las convocatorias e invitaciones hechas a los medios de comunicación ante la realización de un evento interno o externo de la institución.</t>
  </si>
  <si>
    <t xml:space="preserve">Personal designado                                         Periodistas, Informaciones,                                                                         Celular, Computador,                                                                        Internet,                                                                            Impresora, Papel                                                                                                                                               </t>
  </si>
  <si>
    <t>Mantener una buena relación con los medios</t>
  </si>
  <si>
    <t>de comunicación, así como un archivo con los</t>
  </si>
  <si>
    <t xml:space="preserve">correos, de los medios principales y digitales. </t>
  </si>
  <si>
    <t>Convocatoria a Eventos Externos</t>
  </si>
  <si>
    <t>Las invitaciones que por diversas vías concerta la División de Protocolo por motivo de la realización de un acto inaugural o de otra indole.</t>
  </si>
  <si>
    <t>Director de Comunicación                               Personal de Protocolo</t>
  </si>
  <si>
    <t xml:space="preserve">Personal designado                                         (Protocolo, Prensa, Redes Sociales)               sofware, Celulares, Computadoras,                                                                                                                                                Internet, Tarjeta con wi-fi                                                                              Impresora, Papel, Vehículo, Combustible                                                                                                                                              </t>
  </si>
  <si>
    <t>Entrega de 15 hospitales</t>
  </si>
  <si>
    <t>Entrega de 87 escuelas y 15 estancias</t>
  </si>
  <si>
    <t>Realización de 6 misas, una cada dos meses</t>
  </si>
  <si>
    <t>Taller de liderazgo para encargados</t>
  </si>
  <si>
    <t>Charla sobre equidad de género, para todos</t>
  </si>
  <si>
    <t>Taller trabajo en equipo, todo el personal</t>
  </si>
  <si>
    <t>Simulacro de incendio</t>
  </si>
  <si>
    <t>Simulacro de terremoto</t>
  </si>
  <si>
    <t>EJE 1: PLANIFICACION DE LA INVERSION</t>
  </si>
  <si>
    <t>PROYECTOS CON CODIGO SNIP</t>
  </si>
  <si>
    <t>PROYECTOS REGISTRADOS EN INVERSIÓN PÚBLICA</t>
  </si>
  <si>
    <t>Elaboración de Perfil de 7 Proyectos Nuevos para el 2019</t>
  </si>
  <si>
    <t>Proyecto</t>
  </si>
  <si>
    <t>DPyD
Dept. FME de PPP</t>
  </si>
  <si>
    <t>Dept. de Superv. De Edif. De Salud
Presupuesto
Dir. Administrativa-Financiera
Dir. Jurídica</t>
  </si>
  <si>
    <t>•Evaluación Técnica, establecidos en la Metodología General para la Formulación y Evaluación de Proyectos de IP.
•Especificaciones Técnicas: contrato(s), presupuesto(s), planos</t>
  </si>
  <si>
    <t>Elaboración de 7 Perfil de Proyecto para el 2019</t>
  </si>
  <si>
    <t>Atraso en el suministro de información pertinente / 
Constante información sobre lo requerido</t>
  </si>
  <si>
    <t>Decenso para el levantamiento de información como requisito de la elaboración del Perfil de los Proyectos</t>
  </si>
  <si>
    <t>Reuniones con equipo de MEPyD/DGIP - OISOE/DPyD a fin de dar seguimiento y observaciones de la elaboración de los perfiles de proyectos</t>
  </si>
  <si>
    <t>Suspención de reuniones ya establecidas / Compromiso y disposición de los equipos de trabajo en el cumplimiento de las reuniones</t>
  </si>
  <si>
    <t>Reuniones con el equipo de Edificaciones de Salud, a fin de completar los documentos requeridos en la Metodología General para la Formulación y Evaluación de Proyectos de Inversión Pública establecido por MEPyD.</t>
  </si>
  <si>
    <t>Registro de Proyectos activos en Plataforma de Inversión Pública - SNIP</t>
  </si>
  <si>
    <t>Proyecto de Inversión Pública
(SNIP)</t>
  </si>
  <si>
    <t>Dir. Administrativa-Financiera
Dept. de Superv. De Edif. De Salud</t>
  </si>
  <si>
    <r>
      <rPr>
        <sz val="11"/>
        <color theme="1"/>
        <rFont val="Calibri"/>
        <family val="2"/>
      </rPr>
      <t>•</t>
    </r>
    <r>
      <rPr>
        <sz val="11"/>
        <color theme="1"/>
        <rFont val="Calibri"/>
        <family val="2"/>
        <scheme val="minor"/>
      </rPr>
      <t>Reporte digital de Ejecución y Programación Física y Financiera, suministrados por los involucrados.</t>
    </r>
  </si>
  <si>
    <t>Seguimiento, Reporte de Ejecución y Programación de Proyectos en Inversión Pública alineados al presupuesto del año 2019. Entrega de documentación de manera digital y física al MEPyD.</t>
  </si>
  <si>
    <t>Reporte y Seguimiento de datos en PNUD SIGOB - ODS</t>
  </si>
  <si>
    <t>Porcentaje (%) de ejecución pertinente</t>
  </si>
  <si>
    <t>Dir. Administrativa-Financiera
Dept. de Superv. De Edif. De Salud
Sub-Dir. Reg. Norte</t>
  </si>
  <si>
    <r>
      <rPr>
        <sz val="11"/>
        <color theme="1"/>
        <rFont val="Calibri"/>
        <family val="2"/>
      </rPr>
      <t>•</t>
    </r>
    <r>
      <rPr>
        <sz val="11"/>
        <color theme="1"/>
        <rFont val="Calibri"/>
        <family val="2"/>
        <scheme val="minor"/>
      </rPr>
      <t xml:space="preserve">Reporte digital de Ejecución Física.
</t>
    </r>
    <r>
      <rPr>
        <sz val="11"/>
        <color theme="1"/>
        <rFont val="Calibri"/>
        <family val="2"/>
      </rPr>
      <t xml:space="preserve">•Reporte de Ejecución </t>
    </r>
    <r>
      <rPr>
        <sz val="11"/>
        <color theme="1"/>
        <rFont val="Calibri"/>
        <family val="2"/>
        <scheme val="minor"/>
      </rPr>
      <t>Física y Financiera, alineados a Metas Presidenciales y SIGEF.</t>
    </r>
  </si>
  <si>
    <t>Reporte y seguimiento de proyectos registrados en Metas Presidenciales (SIGOB).</t>
  </si>
  <si>
    <t>Reporte y seguimiento de proyectos registrados en SIGOB-ODS.</t>
  </si>
  <si>
    <t>Reporte obtenido del Sistema de Monitoreo y Medición de la Gestión Pública.</t>
  </si>
  <si>
    <t>Dir. Administrativa-Financiera
Dept. de Superv. De Edif. De Salud
Sub-Direcciones Regionales (si lo amerita)</t>
  </si>
  <si>
    <t>•Desarrollo de la matriz de poryectos programados para el año 2020: Programación Física y Financiera</t>
  </si>
  <si>
    <t>Elaboración del Plan Operativo Anual (POA) 2020 alineado al presupuesto y en consonancia con los lineamientos del Plan Estratégico Institucional (PEI).</t>
  </si>
  <si>
    <t>Elaboración del Plan Operativo Anual de Inversión Pública (POA-IP) 2020 alineado al presupuesto techo.</t>
  </si>
  <si>
    <t>Dept. de Superv. De Edif. De Salud
Sub-Dir. Reg. Norte</t>
  </si>
  <si>
    <t>•Reporte digital de la Ejecución Física.</t>
  </si>
  <si>
    <t>Captura de la información por parte de las áreas pertinente.</t>
  </si>
  <si>
    <t>Reporte de la información adquirida en la plataforma de Metas Presidenciales</t>
  </si>
  <si>
    <t>SISTEMA DE MEDICIÓN Y MONITOREO DE LA GESTIÓN PÚBLICA</t>
  </si>
  <si>
    <t>INDICADORES SMMGP</t>
  </si>
  <si>
    <t>Visitas recibidas</t>
  </si>
  <si>
    <t>Dirección General</t>
  </si>
  <si>
    <t>Organismos Internacionales y especialistas en las diferentes áreas de la ingenieria.</t>
  </si>
  <si>
    <t>Recepción de solicitud de visita</t>
  </si>
  <si>
    <t>*Falta de recursos, cancelación de proyecto.                                                                                                                                           *Solicitud de gestión con tiempo permitente para agotar procesos financieros.</t>
  </si>
  <si>
    <t>Importante priorizar las relaciones internacionales y los especialistas, para el fortalecimiento y mejor rendimiento de las funciones de la institución.</t>
  </si>
  <si>
    <t xml:space="preserve">Seguimiento de las relaciones </t>
  </si>
  <si>
    <t>*Falta de fondos en caja administrativa.                                                                Retraso para que caja administrativa pueda haga la reposición con tiempo pertinente.  *Asignación fondo solo para la caja chica del despacho, separandola de la administrativa.</t>
  </si>
  <si>
    <t>La caja chica del despacho es una herramienta que aparte de abastecer las necesidades básicas de la Dirección General, de los  visitantes y las exigencias inmediatas que hay que suministrar a la hora de una reunión o ejecución de un proyecto.</t>
  </si>
  <si>
    <t>*Solicitud tardia de convocatoria y ejecución de reunión y/o cancelación de convocatoria.                                                          *Solicitud y organización temprana de reunión.</t>
  </si>
  <si>
    <t>Estas reuniones por lo regular son convocadas rapidamente sin mucho tiempo de planificación, contar con los recursos es importante para la buena ejecución de la misma.</t>
  </si>
  <si>
    <t>Convocatoria y confirmación invitados externos</t>
  </si>
  <si>
    <t>Ejecución y envio de minuta a los participantes.</t>
  </si>
  <si>
    <t>*La actividad pueda verse afectada o cancelada por la falta de fondos y que las condiciones de tiempo dificulten su ejecución.                                                            *La solicitud temprana de la actividad puede mejorar considerablemente la ejecución de la misma.</t>
  </si>
  <si>
    <t>Los montos pueden verse elevados porque solo la contratación de la exclusividad del medio puede ascender a los 1.500,000.00</t>
  </si>
  <si>
    <t>Fijación de fecha</t>
  </si>
  <si>
    <t>Contratación del medio</t>
  </si>
  <si>
    <r>
      <rPr>
        <b/>
        <sz val="20"/>
        <color theme="1"/>
        <rFont val="Edwardian Script ITC"/>
        <family val="4"/>
      </rPr>
      <t>Oficina de Ingenieros Supervisores de Obras del Estado</t>
    </r>
    <r>
      <rPr>
        <sz val="11"/>
        <color theme="1"/>
        <rFont val="Calibri"/>
        <family val="2"/>
        <scheme val="minor"/>
      </rPr>
      <t xml:space="preserve">
</t>
    </r>
    <r>
      <rPr>
        <sz val="8"/>
        <color theme="1"/>
        <rFont val="Calibri"/>
        <family val="2"/>
        <scheme val="minor"/>
      </rPr>
      <t>ADSCRITA AL PODER EJECUTIVO</t>
    </r>
    <r>
      <rPr>
        <sz val="11"/>
        <color theme="1"/>
        <rFont val="Calibri"/>
        <family val="2"/>
        <scheme val="minor"/>
      </rPr>
      <t xml:space="preserve">
</t>
    </r>
    <r>
      <rPr>
        <b/>
        <sz val="18"/>
        <color theme="1"/>
        <rFont val="Calibri"/>
        <family val="2"/>
        <scheme val="minor"/>
      </rPr>
      <t>PLAN OPERATIVO ANUAL POA- 2019</t>
    </r>
  </si>
  <si>
    <t>EJE 6: Entregar</t>
  </si>
  <si>
    <t>6.1 Entregar proyectos completos y totalmente funcionando en cumplimiento con los fines específico, en respuesta a soluciones y demandas de la población, cumpliendo con lo establecido en las leyes y resoluciones.</t>
  </si>
  <si>
    <t>6.2 Gestionar proyectos de calidad que revelen la transparencia y el uso adecuado de los recursos destinados a la inversión, en cumplimiento con la programación físico financiera de los mismos.</t>
  </si>
  <si>
    <t>6.3 Dar por terminadas las obras de construcción de infraestructuras mediante el resultado de las evaluaciones periódicas por disposición de las áreas técnicas.</t>
  </si>
  <si>
    <t>6.4 Entregar para la puesta en marcha de proyectos sin observaciones pendientes, en concordancia con lo establecido en el contrato.</t>
  </si>
  <si>
    <t>6.5 Establecer un modelo de documento, el cual será utilizado como chequeo de los entregables, datos de la obra contratada, el cumplimiento de los documentos solicitados, las evaluaciones realizadas y las conclusiones, si existe alguna modificación en presupuesto por cantidad o cambios realizados en la obra y las firmas de los involucrados.  En la recepcion final se debe considerar la participación de profesionales competentes en las comisiones de recepción, que evalúen con objetividad la obra a recibir.</t>
  </si>
  <si>
    <t>6.5 Entregar obras de infraestructuras y equipamiento con la debida supervisión y monitoreo.</t>
  </si>
  <si>
    <t>PROYECTOS TERMINADOS E INAUGURADOS</t>
  </si>
  <si>
    <t>CANTIDAD DE PROYECTOS TERMINADOS E INAUGURADOS</t>
  </si>
  <si>
    <t>Despacho de la Diereccion General</t>
  </si>
  <si>
    <t>Establecer Agenda</t>
  </si>
  <si>
    <t>*Mal tiempo, cambio de ruta o dia de supervision y falta de fondos para realizar el vuelo.                                                                                 *Tener fondos disponibles o prepago para contrataciones de vuelos.</t>
  </si>
  <si>
    <t>El costo del uso del Helicoptero dependerá de las horas de vuelo.</t>
  </si>
  <si>
    <t>Coordinar proyectos a inspeccionar</t>
  </si>
  <si>
    <t>convocatoria de los involucrados</t>
  </si>
  <si>
    <t>Solicitud de insumos</t>
  </si>
  <si>
    <t>DIRECCION JURIDICA</t>
  </si>
  <si>
    <t>PROCEDIMIENTO DE TRAMITACIONES LEGALES</t>
  </si>
  <si>
    <t>NUMERO DE TRAMITACIONES</t>
  </si>
  <si>
    <t>ELABORACION DE CONTRATOS</t>
  </si>
  <si>
    <t>CONTRATOS</t>
  </si>
  <si>
    <t>DIRECCIÓN JURIDICA</t>
  </si>
  <si>
    <t>GRUPOS DE INTERES, DAF, CGR</t>
  </si>
  <si>
    <t>MATERIAL GASTABLE, FOTOCOPIADORAS, IMPRESORAS, ESCANERS, COMPUTADORAS</t>
  </si>
  <si>
    <t>RECIBIR PRESUPUESTO APROBADO DG</t>
  </si>
  <si>
    <t>LA NO OBTENCION A TIEMPO TANTO DE LA FIRMA DEL CONTRATISTA COMO EL COMPLETIVO DE LA DOCUMENTACIONES REPRESENTATIVAS DEL MISMO/ESTABLECER POLITICAS PARA PLAZOS DE ENTREGA DE DOCUMENTACIONES Y FIRMA DEL CONTRATISTA</t>
  </si>
  <si>
    <t>EL MONTO DE LA CERTIFICACION DE APROPIACION DE FONDOS EMITIDA POR LA DIRECCION ADMINISTRATICA FINANCIERA, PREVIA SOLICITUD DE LA DIRECCION JURIDICA, LA MISMA DEPENDERA DEL MONTO DEL CONTRATO.</t>
  </si>
  <si>
    <t xml:space="preserve">SE FORMALIZA EL CONTRATO </t>
  </si>
  <si>
    <t>FIRMA POR LA PARTE INTERESA</t>
  </si>
  <si>
    <t>REMISION A LA DG</t>
  </si>
  <si>
    <t>SE NOTARIZA EL CONTRATO</t>
  </si>
  <si>
    <t>SOLICITUD DE CERTIFICACION DE APROPIACION DE FONDOS</t>
  </si>
  <si>
    <t>SE REMITE A CGR PARA CERTIFICACION</t>
  </si>
  <si>
    <t>REMISION DE CERTIFICACION A LA DAF</t>
  </si>
  <si>
    <t>ELABORACION DE OFICIOS</t>
  </si>
  <si>
    <t xml:space="preserve">OFICIOS DE TRAMITACION Y DE EJECUCION </t>
  </si>
  <si>
    <t>GRUPOS DE INTERES, TODA LA INSTITUCION</t>
  </si>
  <si>
    <t>RECEPCION DE SOLICITUD</t>
  </si>
  <si>
    <t>QUE LA INFORMACION POR LA PARTE DEL CONTRATISTA (PERSONA FISICA) NO SEA LOCALIZABLE/GESTIONAR ACTUALIZAR LOS DATOS DE LOS EXPEDIENTES</t>
  </si>
  <si>
    <t>FORMALIZACION DE RESPUESTA A SOLICITUD</t>
  </si>
  <si>
    <t>FIRMA DE RESPONSABLE INMEDIATO</t>
  </si>
  <si>
    <t>TRAMITACION DE RESPUESTA A SOLICITUD</t>
  </si>
  <si>
    <t>ELABORACION DE TASACIONES Y AVALUOS</t>
  </si>
  <si>
    <t>EVALUACIONES Y EXPROPIACIONES DE TERRENOS E INMUEBLES</t>
  </si>
  <si>
    <t>DIRECCION GENERAL, DIRECCION TECNICA,BRIGADA TOPOGRAFICA,  PROPIETARIOS</t>
  </si>
  <si>
    <t xml:space="preserve">VEHICULO, EQUIPOS TOPOGRAFICOS(BOTAS, SPRAY, LENTES PROTECTORES, JACKET PROTECTORES, CASCOS, TRIMBLE R-8 SATELITAL, AUTOCAD, INVERSOR DE CARRO PARA REACARGAS LA S BATERIAS DE SU EQUIPO TOPOGRAFICO, DRONE, WALKIE TALKIE, ETC) VIATICOS, COMBUSTIBLES, FLOTAS, MATERIAL GASTABLE, CAMARA FOTOGRAFICA, </t>
  </si>
  <si>
    <t>RECEPCION DE SOLICITUD DE AVALUOS POR DT</t>
  </si>
  <si>
    <t>FALTA DE EQUIPOS TOPOGRAFICOS, ASIGANACIONES TARDIAS DE VIATICOS Y VEHICULOS/ASIGNACION DE PRESUPUESTO PARA LA EJECUCION DE LOS LEVANTAMIENTOS</t>
  </si>
  <si>
    <t>SE DEBE PRIORIZAR LA DOTACION DE LOS EQUIPOS PARA LA AGILIZACION DE LOS TRABAJOS.</t>
  </si>
  <si>
    <t>REMISION AL ENC. DE TASASION</t>
  </si>
  <si>
    <t>ASIGANCION DE BRIGADA TOPOGRAFICA</t>
  </si>
  <si>
    <t>REALIZACION DE LEVANTAMIENTO</t>
  </si>
  <si>
    <t>REMISION DE LEVANTAMIENTO A LA DT</t>
  </si>
  <si>
    <t>MANEJO DE LITIGIOS</t>
  </si>
  <si>
    <t>EVALUACIONES Y TRAMITACIONES DE PROCESIOS LEGALES</t>
  </si>
  <si>
    <t>DIRECCION JURIDICA, ABOGADOS EXTERNOS</t>
  </si>
  <si>
    <t>RECEPCION DE DOCUMENTACION LEGAL</t>
  </si>
  <si>
    <t xml:space="preserve">QUE LOS CASOS LEGALES SEAN NOTIFICADOS DE FORMA TARDIA EN RELACION AL PLAZO, BIEN SEA PARA RESPONDER COMO PARA COMPARACER ANTE CUALQUIER TRIBUNAL QUE SE REQUIERA; QUE LA ASIGNACION DE LOS VIATICOS PARA LOS ABOGADOS NO LLEGUEN A TIEMPO A ESTA DIRECCION JURIDICA, SOBRE TODO PARA AQUELLOS CASOS QUE REQUIERA EL TRASLADO DEL MISMO HACIA EL INTERIOR DEL PAIS </t>
  </si>
  <si>
    <t>PRIORIZAR LOS VIATICOS Y LAS DIETAS PARA LOS ABOGADOS EXTERNOS.</t>
  </si>
  <si>
    <t>VERIFICACION DEL DIRECTOR JURIDICO</t>
  </si>
  <si>
    <t>ASIGNACION DE CASO A LSO ABOGADOS EXTERNOS</t>
  </si>
  <si>
    <t>ABOGADO EXTERNO RINDE INFORME DE SEGUIMIENTO DE CASO ASIGNADO</t>
  </si>
  <si>
    <t>TRAMITACION DE RESPUESTA DEL TRIBUNAL QUE SIGUE EL CASO</t>
  </si>
  <si>
    <r>
      <rPr>
        <b/>
        <sz val="20"/>
        <color theme="1"/>
        <rFont val="Edwardian Script ITC"/>
        <family val="4"/>
      </rPr>
      <t xml:space="preserve">
Oficina de Ingenieros Supervisores de Obras del Estado</t>
    </r>
    <r>
      <rPr>
        <sz val="11"/>
        <color theme="1"/>
        <rFont val="Calibri"/>
        <family val="2"/>
        <scheme val="minor"/>
      </rPr>
      <t xml:space="preserve">
</t>
    </r>
    <r>
      <rPr>
        <sz val="8"/>
        <color theme="1"/>
        <rFont val="Calibri"/>
        <family val="2"/>
        <scheme val="minor"/>
      </rPr>
      <t>ADSCRITA AL PODER EJECUTIVO</t>
    </r>
    <r>
      <rPr>
        <sz val="11"/>
        <color theme="1"/>
        <rFont val="Calibri"/>
        <family val="2"/>
        <scheme val="minor"/>
      </rPr>
      <t xml:space="preserve">
</t>
    </r>
    <r>
      <rPr>
        <b/>
        <sz val="18"/>
        <color theme="1"/>
        <rFont val="Calibri"/>
        <family val="2"/>
        <scheme val="minor"/>
      </rPr>
      <t>PLAN OPERATIVO ANUAL POA- 2019</t>
    </r>
  </si>
  <si>
    <t>DIRECCION TECNICA</t>
  </si>
  <si>
    <t>EJE 3: EJECUTAR</t>
  </si>
  <si>
    <t>3.1 Ejecutar, proyectar, gestionar, construir, reconstruir obras de infraestructura que respondan a una demanda nacional y que garanticen la seguridad de los ciudadanos, el bienestar de la sociedad y la sostenibilidad y protección al medio ambiente.</t>
  </si>
  <si>
    <t>3.2 Contribuir  a aumentar la calidad, eficiencia y transparencia en el manejo de los recursos del Estado, para la ejecución y supervisión técnica de proyectos de infraestructura, bajo los lineamientos, planes y disposiciones a seguir por la Presiencia de la República en tiempo y costos establecidos, cumpliendo con el Presupuesto Anual asignado.</t>
  </si>
  <si>
    <t>3.3 Cumplir con las asignaciones presupuestarias para cada tipo de obra en tiempo y costos, suplidores y contratistas.</t>
  </si>
  <si>
    <t>3.4 Establecer un sistema de seguimiento e información de la cartera de proyectos, con el objetivo de recopilar, almacenar, procesar y difundir la información de carácter físico, financiero y de gestión, relativo al ciclo de vida de cada proyecto y su financiamiento, interconectado al sistema de gestión financiera del Estado.</t>
  </si>
  <si>
    <t>3.5 Ejecutar obras de calidad sujetas a las normativas y reglamentos vigentes en materia de construcción.</t>
  </si>
  <si>
    <t xml:space="preserve">3.6 Comprobar que la planeación, programación, adjudicación, contratación y ejecución de las obras  se haya hecho conforme a la normatividad establecida y vigente. </t>
  </si>
  <si>
    <t>CANTIDAD DE OBRAS EN EJECUCIÓN</t>
  </si>
  <si>
    <t>OBRAS EN EJECUCIÓN</t>
  </si>
  <si>
    <t>PORCENTAJE DE AVANCE</t>
  </si>
  <si>
    <t>SUB - DIRECCIÓN DE EDIFICACIONES DE SALUD</t>
  </si>
  <si>
    <t>CONTRATISTA, GERENTE , COORDINADOR, SUPERVISORES DEL PROYECTO</t>
  </si>
  <si>
    <t xml:space="preserve">EQUIPO DE TOPOGRAFIA, MATERIAL GASTABLE PARA PROCESAR DOCUMENTOS, </t>
  </si>
  <si>
    <t>EVALUACIÓN DEL PROYECTO</t>
  </si>
  <si>
    <t>RETRAZO EN LA EMISIÓN DE LA CERTIFICACIÓN</t>
  </si>
  <si>
    <t>REDISEÑO DEL PROYECTO EXISTENTE ADECUANDOLO A LAS NORMATIVAS DE DISEÑO HOSPITALARIO  EMITIDAS POR EL MISPAS</t>
  </si>
  <si>
    <t>REVISIÓN Y CORRECCIÓN DEL DISEÑO POR EL SNS (SERVICIO NECIONAL DE SALUD)</t>
  </si>
  <si>
    <t>ELABORACIÓN DE PRESUPUESTO</t>
  </si>
  <si>
    <t xml:space="preserve">FIRMA DEL CONTRATISTA </t>
  </si>
  <si>
    <t>PROCESO DE CERTIFICACIÓN LA CONTRALORÍA</t>
  </si>
  <si>
    <t>PAGO DE AVANCE</t>
  </si>
  <si>
    <t>DISEÑO DEL PROYECTO EXISTENTE ADECUANDOLO A LAS NORMATIVAS DE DISEÑO HOSPITALARIO  EMITIDAS POR EL MISPAS</t>
  </si>
  <si>
    <t>PROCESO DE LICITACIÓN</t>
  </si>
  <si>
    <t>CONTRATO</t>
  </si>
  <si>
    <t>PROCESO DE TRASPASO MISPAS - OISOE</t>
  </si>
  <si>
    <t>PROCESO DE CONTRATACIÓN</t>
  </si>
  <si>
    <t>REGION NORTE</t>
  </si>
  <si>
    <t>Supervision constante (permanencia de supervisores en toda hora laborables)</t>
  </si>
  <si>
    <t>Llevado de Bitacoras ( todas las actividades diarias)</t>
  </si>
  <si>
    <t>SUB - DIRECCIÓN  CUBICACIONES</t>
  </si>
  <si>
    <t>TODOS LOS PROYECTOS DE OBRAS OISOE</t>
  </si>
  <si>
    <t xml:space="preserve">Recepción de certificados de medición, recepción de solicitud de documentos soportes, manejo de tiempo de digitación y revisón, proceso de firma de por Subdirector de Región, firma de Contratista y firma Subdirector Cubicaciones. </t>
  </si>
  <si>
    <t>DIGITADOR  E ING. REVISOR</t>
  </si>
  <si>
    <t>DIGITADOR, INGENIERO REVISOR, ASISTENTE, SUBDIRECTOR CUBICACIONES, SUBDIRECTOR REGIONAL, DIRECTOR TÉCNICO, CONTRATISTA</t>
  </si>
  <si>
    <t>MATERIALES DE OFICINAS, IMPRESORAS, FLOTAS, COMBUSTIBLE, VEHICULOS, TONERS, VIATICOS</t>
  </si>
  <si>
    <t>RECEPCION DE DOCUMENTOS (ELABORACIÓN DE CUBICACIÓN, ORDENES DE CAMBIO, COMUNICACIONES)</t>
  </si>
  <si>
    <t>ESTAS ACTIVIDADES ESTAN SUJETAS A LAS REMISIONES LAS SUBDIRECCIONES CORRESPONDIENTES</t>
  </si>
  <si>
    <t>SOLICITUD DE ESTADOS FINANCIEROS</t>
  </si>
  <si>
    <t>SOLICITUD DE DOCUMENTOS JURÍDICOS (CONTRATOS, PRESUPUESTOS, ORDENES DE CAMBIO, ENMIENDAS)</t>
  </si>
  <si>
    <t>DIGITACIÓN DE CUBICACIONES</t>
  </si>
  <si>
    <t>REVISIÓN DE CUBICACIONES</t>
  </si>
  <si>
    <t>PROCURA DE FIRMAS SUBDIRECTOR REGIONAL, CONTRATISTA Y SUBDIRECTOR CUBICACIONES</t>
  </si>
  <si>
    <t>REDACCIÓN DE OFICIO Y ENVIO DE CUBICACI[ON A DIRECCIÓN TECNICA</t>
  </si>
  <si>
    <t>SUB - DIRECCIÓN PRESUPUESTO</t>
  </si>
  <si>
    <t>REMICION DE VOLUMETRIA COMPLETAS</t>
  </si>
  <si>
    <t>SUB-DIRECTOR</t>
  </si>
  <si>
    <t>SUB-DIRECCIONES    DIGITADORES - ANALISTAS - SECRETARIAS - SUB-DIRECTOR</t>
  </si>
  <si>
    <t xml:space="preserve">PERSONAL ESPECIALIZADO EN AREA,  COMPUTADORAS, MATERIAL GASTABLE,  </t>
  </si>
  <si>
    <t xml:space="preserve"> OFICIO PARA PROCESO</t>
  </si>
  <si>
    <t>REGISTRO DE ENTREGA</t>
  </si>
  <si>
    <t>ASIGNACIÓN A TÉCNICO</t>
  </si>
  <si>
    <t>PASAR A FORMATO</t>
  </si>
  <si>
    <t xml:space="preserve"> INVESTIGACIÓN   ANÁLISIS</t>
  </si>
  <si>
    <t xml:space="preserve">COTIZACIÓN </t>
  </si>
  <si>
    <t xml:space="preserve">ELABORACIÓN ANÁLISIS Y PRESUPUESTO </t>
  </si>
  <si>
    <t>IMPRIMIR PRESUPUESTO</t>
  </si>
  <si>
    <t>REVISION DE PRESUPUESTOS POR ANALISTAS</t>
  </si>
  <si>
    <t>REVISION Y FIRMA DE PRESUPUESTOS POR SUB-DIRECTOR</t>
  </si>
  <si>
    <t>DESPACHO DE PRESUPUESTO VIA DIRECCION TECNICA</t>
  </si>
  <si>
    <t>DIRECCIÓN TÉCNICA</t>
  </si>
  <si>
    <t>4.1 Fortalecer las funciones de supervisión, regulación y ejecución de obras licitadas, garantizando la sostenibilidad de los procesos de contratación hasta su fiel cumplimiento, en concordancia con las normativas en materia.</t>
  </si>
  <si>
    <t>4.2 Coordinar e instrumentar planes, programas y proyectos de infraestructuras civiles y servicios públicos del orden nacional y provincial, en respuesta a las necesidades y demandas prioritarias, a ejecutarse en un período determinado.</t>
  </si>
  <si>
    <t>4.3 Garantizar que la ejecución de las actividades planificadas para la construcción y supervisión se lleven a término exitosamente y acorde a los términos establecidos en los presupuestos, contratos respectivos y pliegos de especificaciones técnicas; así como informar oportunamente a las instancias involucradas durante la ejecución de obras.</t>
  </si>
  <si>
    <t>4.4 Verificar la aplicación efectiva de los convenios, contratos y compromisos establecidos.</t>
  </si>
  <si>
    <t>4.5 Verificar el cumplimiento de las partes involucradas durante la ejecución de los proyectos.</t>
  </si>
  <si>
    <t xml:space="preserve">4.6 Velar porque el cumplimiento de la obra esté bajo el concepto con el que fue diseñado, previendo las circunstancias o inconvenientes que puedan presentarse en el desarrollo de la misma. </t>
  </si>
  <si>
    <t>4.7 Proporcionar un estándar de control de calidad a través de informes técnicos e indicaciones oportunas, eficaces y aptas dándole seguimiento contínuo al proyecto, en calidad de asesores de obras del Estado.</t>
  </si>
  <si>
    <t>4.8 Incrementar la ejecución de proyectos que promuevan el avance y el desarrollo a través de la construcción de infraestructuras de calidad a nivel nacional.</t>
  </si>
  <si>
    <t>% DE AVANCE FISICO Y FINANCIERO</t>
  </si>
  <si>
    <t>OBRAS ACTIVAS</t>
  </si>
  <si>
    <t>DIRECCION EDIFICACIONES DE SALUD</t>
  </si>
  <si>
    <t>CAMIONETAS, FLOTAS, MATERIAL GASTABLE PARA PROCESAR DOCUMENTOS</t>
  </si>
  <si>
    <t>VISITAS  DE LOS GERENTES DE PROYECTO</t>
  </si>
  <si>
    <t>SUPERVISIÓN CONSTANTE DE LOS COORDINADORES Y SUPERVISORES DE  PROYECTO</t>
  </si>
  <si>
    <t>LEVANTAMIENTOS PERIÓDICOS DE VOLUMETRÍAS PARA CUBICACIÓN</t>
  </si>
  <si>
    <t>VISITAS  DEL EQUIPO DE CONTROL DE CALIDAD DE PROYECTO</t>
  </si>
  <si>
    <t>Dirección General, Dirección Técnica, Sub-Director, Encargados, Coordinadores, Supervisores, Cubicaciones ,  Financiero y Contratistas.</t>
  </si>
  <si>
    <t xml:space="preserve">Levantar volumes (reportes cubicacion y pres. adicionales) </t>
  </si>
  <si>
    <t>Cronograma de trabajo</t>
  </si>
  <si>
    <t>Control de calidad en los matriales a utilizar y pruebas necesarias</t>
  </si>
  <si>
    <t>Cinta métrica, Casco Protector, Vehículos, Combustible,  Bitacoras, Flota de Telefonos con camaras y Datas para Internet, Resma de papel, Libretas, Chalecos ect.</t>
  </si>
  <si>
    <t xml:space="preserve"> DIRECCIÓN TECNICA</t>
  </si>
  <si>
    <t>VISITAS  DEL EQUIPO DE CONTROL DE CALIDAD ALPROYECTO</t>
  </si>
  <si>
    <t>LA SUPERVISIÓN CONTINÚA DÁNDOLE SEGUIMIENTO A LA OBRA  LUEGO DE LA INAUGURACIÓN PARA VERIFICAR QUE TODO ESTA EN PERFECTO FUNCIONAMIENTO, REALIZANDO EL LEVANTAMIENTO DE VOLUMETRIA PARA FINES DE CUBICACIÓN DE CIERRE Y  PARA HACER ENTREGA FORMAL AL DIRECTOR DEL CENTRO DE SALUD</t>
  </si>
  <si>
    <t>CUSTODIA, GUARDA Y ENTREGA DE PROYECTO</t>
  </si>
  <si>
    <t>SEGUIMIENTO LUEGO DE  ENTREGA</t>
  </si>
  <si>
    <t>LA SUPERVISIÓN SE QUEDA EN EL PROYECTO LUEGO DE LA INAUGURACIÓN PARA VERIFICAR QUE TODO ESTA EN PERFECTO FUNCIONAMIENTO, REALIZANDO EL LEVANTAMIENTO DE VOLUMETRIA PARA FINES DE CUBICACIÓN DE CIERRE Y  PARA HACER ENTREGA FORMAL AL DIRECTOR DEL MISMO</t>
  </si>
  <si>
    <t>SUB- DIRECCIÓN DE CUBICACIONES</t>
  </si>
  <si>
    <t>Recepción de oficio solicitud de Cubicación final y Liberación de Retenido, recepción de documentos soportes, manejo de tiempo de digitación y revisión,  proceso de obtención de  firmas de cubicación de Subdirector Regional  y Contratista.</t>
  </si>
  <si>
    <t>DIGITADOR, INGENIERO REVISOR, ASISTENTE, SUBDIRECTOR CUBICACIONES, SUBDIRECTOR REGIONAL, DIRECTOR TÉCNICO, CONTRATISTA, DIRECCION FINANCIERA</t>
  </si>
  <si>
    <t>RECEPCIÓN DE OFICIO DE SOLICITUD DE CUBICACIÓN FINAL Y LIBERACIÓN DE RETENIDO</t>
  </si>
  <si>
    <t xml:space="preserve">  SOLICITUD DE ESTADOS FINANCIEROS</t>
  </si>
  <si>
    <t>SOLICITUD DE DOCUMENTOS A CONSULTORÍA JURÍDICA (PÓLIZA DE VICIOS OCULTOS, CERTF. DE I MPUESTOS INTERNOS, CERTF. DEL CODIA, CERT. SEGURIDAD SOCIAL, CERTFF. DE LIQUIDACIÓN DEL IDSS, CERT. MINISTERIO DE TRABAJO, GARANTIA DE IMPERMEABILIZACIÓN)</t>
  </si>
  <si>
    <t>FALTA DE DOCUMENTACIÓN</t>
  </si>
  <si>
    <t>SOLICITUD DE CERTIFICACIÓN DE INSPECCIÓN Y RECEPCIÓN FINAL AL DEPARTAMENTO  DE FISCALIZACIÓN</t>
  </si>
  <si>
    <t>FALTA DE DOCUMENTACIÓN SOPORTES Y CERTIFICACIÓN DE INSPECCIÓN FINAL</t>
  </si>
  <si>
    <t>FIRMA DE CONTRATISTA</t>
  </si>
  <si>
    <t>DIRECCION DE RECURSOS HUMANOS</t>
  </si>
  <si>
    <t>SISMAP/ENCUESTA DE CLIMA ORGANIZACIONAL</t>
  </si>
  <si>
    <t>% DE INDICADORES</t>
  </si>
  <si>
    <t>IMPLEMENTACION MANUAL DE INDUCCION</t>
  </si>
  <si>
    <t>PERSONAL INDUCIDO</t>
  </si>
  <si>
    <t>RECURSOS HUMANOS</t>
  </si>
  <si>
    <t>TODO EL PERSONAL</t>
  </si>
  <si>
    <t>MATERIAL GASTABLES, BROCHURES, INFORMACION IMPRESA O DIGITAL</t>
  </si>
  <si>
    <t>TALLER DE INDUCCION PARA EL PERSONAL</t>
  </si>
  <si>
    <t>FALTA DE RECURSOS</t>
  </si>
  <si>
    <t>TALLERES DE INDUCCION PARA EL PERSONAL DE NUEVO INGRESO</t>
  </si>
  <si>
    <t>TODAS LAS AREAS/INAP, CAPGEFI, INFOTEP, MEPYD</t>
  </si>
  <si>
    <t>LEVANTAMIENTO DE NECESIDADES DE CAPACITACION ESPECIALIZADA POR AREAS</t>
  </si>
  <si>
    <t>FALTA DE DISPONIBILIDAD DE LOS CURSOS/GESTIONAR POR OTRAS VIAS</t>
  </si>
  <si>
    <t xml:space="preserve">GESTIONAR CAPACITACIONES </t>
  </si>
  <si>
    <t>INFORMAR A LAS AREAS SOBRE LAS CAPACITACIONES DISPONIBLES</t>
  </si>
  <si>
    <t>PROCESAMIENTO DE INSCRIPCIONES</t>
  </si>
  <si>
    <t>DISTRIBUCION DE CERTIFICADOS</t>
  </si>
  <si>
    <t>EVALUACION DEL DESEMPEÑO A TODOS LOS EMPLEADOS</t>
  </si>
  <si>
    <t>EVALUACIONES</t>
  </si>
  <si>
    <t xml:space="preserve">RECURSOS HUMANOS </t>
  </si>
  <si>
    <t>TODAS LAS AREAS (TECNICAS Y ADMINISTRATIVAS)</t>
  </si>
  <si>
    <t>TALLER A RESPONSABLES DE AREAS</t>
  </si>
  <si>
    <t>EL PERSONAL EVALUADO NO ESTE CONFORME CON LOS RESULTADOS OBTENIDOS/REVISON DE LAS PRUEBAS EN PRESENCIA DEL EVALUADO</t>
  </si>
  <si>
    <t>ELABORACION DE FORMULARIOS DE EVALUACION</t>
  </si>
  <si>
    <t>REMISION DE FORMULARIOS A LAS DISTINTAS AREAS</t>
  </si>
  <si>
    <t>RECOLECCION DE LOS DATOS</t>
  </si>
  <si>
    <t>ANEXO DE LOS RESULTADOS A LOS EXPEDIENTES</t>
  </si>
  <si>
    <t>ELABORACION DE PLANTILLAS QUE REFLEJEN  LOS DESCUENTOS Y PRESTACIONES DE LEY</t>
  </si>
  <si>
    <t>PLANTILLAS SUMINISTRADAS</t>
  </si>
  <si>
    <t>DEPARTAMENTO DE REGISTRO, CONTROL Y NOMINA/AFP/ARS/SAVICA/IMPUESTOS SOBRE LA RENTA</t>
  </si>
  <si>
    <t>MATERIAL GASTABLE( HOJAS DE MAQUINA,TONER ETC.)</t>
  </si>
  <si>
    <t xml:space="preserve">DISEÑO DE FORMULARIO </t>
  </si>
  <si>
    <t>ESTAS ACTIVIDADES SE REALIZAN EN EL TIEMPO REQUERIDO POR EL EMPLEADO. LOS EMPLEADOS DEBEN CONOCER EL PORCENTAJE DE DESCUENTOS.</t>
  </si>
  <si>
    <t>RECEEPCION DE SOLICITUDES</t>
  </si>
  <si>
    <t>RECOLECCION DE INFORMACION DEL EMPLEADO</t>
  </si>
  <si>
    <t>ENTREGA DEL REPORTE O FORMULARIO</t>
  </si>
  <si>
    <t>ACTUALIZACION DE EXPEDIENTES DE LOS EMPLEADOS</t>
  </si>
  <si>
    <t>EXPEDIENTES ACTUALIZADOS</t>
  </si>
  <si>
    <t>INFORMAR AL PERSONAL SOBRE LA ORGANIZACIÓN DE LOS EXPEDIENTES, A FIN DE QUE SUMINISTREN LA INFORMACION ACTUALIZADA CORRESPONDIENTE Y CV</t>
  </si>
  <si>
    <t>LOS DATOS REQUERIDOS SON DOMICILIO, CAMBIO DE DIRECCION, TELEFONO, COPIA DE CEDULA NUEVA, ACTUALIZACION DE CURRICULUM</t>
  </si>
  <si>
    <t>INTRODUCIR LOS DOCUMENTOS EN LOS EXPEDIENTES</t>
  </si>
  <si>
    <t>ARCHIVAR</t>
  </si>
  <si>
    <t>PLAN ANUAL DE VACANTES /ADMINISTRACION DEL PERSONAL</t>
  </si>
  <si>
    <t>PLAZAS VACANTES LLENAS</t>
  </si>
  <si>
    <t>GRUPOS DE INTERES</t>
  </si>
  <si>
    <t>DETECCION DE AREAS CON VACANTES</t>
  </si>
  <si>
    <t>RECEPCION DE SOLICITUDES DE PERSONAL SIN EXPERIENCIA EN GESTION PUBLICA/INDUCIR EN MATERIA DE GESTION PUBLICA</t>
  </si>
  <si>
    <t>RECEPCION DE EXPEDIENTES</t>
  </si>
  <si>
    <t>REVISION Y EVALUACION DE EXPEDIENTES</t>
  </si>
  <si>
    <t>ENTREVISTA Y SELECCIÓN DEL PERSONAL</t>
  </si>
  <si>
    <t>REGISTRAR AL PERSONAL DE NUEVO INGRESO</t>
  </si>
  <si>
    <t>IMPLEMENTACION DE INDUCCION AL AREA</t>
  </si>
  <si>
    <t>INDUCCION DEL PERSONAL</t>
  </si>
  <si>
    <t>RECURSOS  HUMANOS</t>
  </si>
  <si>
    <t>MATERIAL GASTABLES, BROCHURES, INFORMACION IMPRESA O DIGITAL, AUDITORIO, PROYECTOR, ETC</t>
  </si>
  <si>
    <t>COORDINAR TALLERES DE INDUCCION AL AREA</t>
  </si>
  <si>
    <t>RESISTENCIA AL CAMBIO/CONCIENTIZAR AL PERSONAL A TRAVES DE LOS TALLERES</t>
  </si>
  <si>
    <t>CREACION SALA DE LACTANCIA</t>
  </si>
  <si>
    <t>INSTALACION DE SALA</t>
  </si>
  <si>
    <t>UNIDAD MEDICA</t>
  </si>
  <si>
    <t>READECUACION DE AREA, MOBILIARIO, EQUIPAMIENTOS, RECURSOS HUMANOS</t>
  </si>
  <si>
    <t>GESTIONAR LA IMPLEMENTACION DE AREA DE LACTANCIA A DG</t>
  </si>
  <si>
    <t>FALTA DE RECURSOS/CONCIENTIZAR A LA ALTA GERENCIA DE LA IMPORTANCIA DEL AREA Y DE LA TRANSCENDENCIA QUE TIENE EN LOS INDICADORES DE SISMAP</t>
  </si>
  <si>
    <t>GESTIONAR EL DISEÑO Y ADECUACION DEL AREA</t>
  </si>
  <si>
    <t>JORNADAS DE VACUNACION Y PREVENCION</t>
  </si>
  <si>
    <t>JORNADAS</t>
  </si>
  <si>
    <t>MATERIAL GASTABLE, VACUNAS,  EQUIPOS MEDICOS AUDITORIO, ETC</t>
  </si>
  <si>
    <t>JORNADAS DE VACUNACION</t>
  </si>
  <si>
    <t>FALTA DE INTERES/CONCIENTIZAR EL PERSONAL SOBRE LA IMPORTANCIA DE LA SALUD FISICA Y MENTAL</t>
  </si>
  <si>
    <t>CHARLAS DE PREVENCION Y DE SALUD MENTAL</t>
  </si>
  <si>
    <t>JORNADAS DE ANALISIS CARDIVASCULAR</t>
  </si>
  <si>
    <t>RECONOCIMIENTO LABORAL</t>
  </si>
  <si>
    <t>PERSONAL RECONOCIDO</t>
  </si>
  <si>
    <t>PLACAS DE RECONOCIMIENTO Y BONIFICACIONES</t>
  </si>
  <si>
    <t>TALLERES DE LIDERAZGO</t>
  </si>
  <si>
    <t>CHARLA DE SENSIBILIZACION SOBRE LOS RECONOCIMIENTOS INSTITUCIONALES ESTABLECIDOS</t>
  </si>
  <si>
    <t>OTORGAR PLACAS DE RECONOCIMIENTO Y BONIFICACIONES</t>
  </si>
  <si>
    <t>CALIDAD Y ORIENTACION AL USUARIO (CATALOGO DE SERVICIOS)</t>
  </si>
  <si>
    <t>USUARIOS ORIENTADOS</t>
  </si>
  <si>
    <t>DIVULGAR EL CATALOGO DE SERVICIOS DE LA INSTITUCION</t>
  </si>
  <si>
    <t>EQUIDAD DE GENERO</t>
  </si>
  <si>
    <t>CUOTA DE PARTICIPACION</t>
  </si>
  <si>
    <t>MUJERES DEL PERSONAL</t>
  </si>
  <si>
    <t>CHARLA SOBRE EQUIDAD DE GENERO</t>
  </si>
  <si>
    <t>COMUNICACIÓN(BENEFICIOS LABORALES)</t>
  </si>
  <si>
    <t>OFICIOS, CIRCULARES, MURAL INFORMATIVO, CORREOS INTERNOS, CARPETA COMPARTIDA</t>
  </si>
  <si>
    <t>DIVULGAR A NIVEL INSTITUCIONAL SOBRE LAS COMPENSACIONES Y BENEFICIOS LABORALES</t>
  </si>
  <si>
    <t>CALIDAD DE VIDA LABORAL</t>
  </si>
  <si>
    <t>SISTEMA DE SEGURIDAD Y EMERGENCIAS</t>
  </si>
  <si>
    <t>DAF (SECCION DE SEGURIDAD)</t>
  </si>
  <si>
    <t>SIMULACRO DE INCENDIOS</t>
  </si>
  <si>
    <t>SIMULACRO DE TERREMOTOS</t>
  </si>
  <si>
    <t>PROPUESTA DE INSTALACION DE DETECTORES DE INCENDIOS</t>
  </si>
  <si>
    <t>BALANCE TRABAJO FAMILIA</t>
  </si>
  <si>
    <t>ACTIVIDADES BALANCE TRABAJO FAMILIA</t>
  </si>
  <si>
    <t>INFORMAR AL PERSONAL SOBRE LAS ESTANCIAS INFANTILES MAS CERCANAS</t>
  </si>
  <si>
    <t>INCLUIR FAMILIARES EN LAS ACTIVIDADES DE RESPONSABILIDAD SOCIAL EN LAS QUE PARTICIPA LA INSTITUCION</t>
  </si>
  <si>
    <t>REALIZAR ACTIVIDADES FAMILIARES</t>
  </si>
  <si>
    <t>COLABORACION Y TRABAJO EN EQUIPO</t>
  </si>
  <si>
    <t>TALLER</t>
  </si>
  <si>
    <t>TALLER DE TRABAJO EN  EQUIPO A TODO EL PERSONAL</t>
  </si>
  <si>
    <t>EJE 4: Supervisión y Coordinación</t>
  </si>
  <si>
    <t>Adecuación de Infraestructura Tecnológica</t>
  </si>
  <si>
    <t>- Nivel de Adquisción
- Nivel de Implementacion</t>
  </si>
  <si>
    <t>División de Administracion de Serviciso TIC</t>
  </si>
  <si>
    <t>-División de Administracion de Serviciso TIC, 
- Encargado de Tecnologia</t>
  </si>
  <si>
    <t>-Asignacion de Espacio disponible en En primer piso edificio 3
-Diseño y Presupuesto de obra civil</t>
  </si>
  <si>
    <t>Habilitacion de Area de Tecnologia Incluyendo Espacio de Centro de Datos</t>
  </si>
  <si>
    <t>Adquirir los Recursos Tecnologicos necesarios y la habilitacion de areas adecuadas para su operación</t>
  </si>
  <si>
    <t>Habilitación del Centro de Datos</t>
  </si>
  <si>
    <t>Equipamiento de Infraestructura (Servidores, almacenamiento,etc)</t>
  </si>
  <si>
    <t>Adquisición de Equipos de Almacenamiento y Backup</t>
  </si>
  <si>
    <t>Equipamiento de Redes para el Datacenter</t>
  </si>
  <si>
    <t xml:space="preserve">-Planos Actualizados de los Edificios
</t>
  </si>
  <si>
    <t>Renovación de Red de Datos Institucional edificios 1,2 y 3</t>
  </si>
  <si>
    <t>Mejora e inclusión de Servicio de UPS Central en los edificio 1,2,3,4</t>
  </si>
  <si>
    <t>Licenciamiento de Software</t>
  </si>
  <si>
    <t>- Software que utiliza la institucion Debidamente Licenciado e Implementado</t>
  </si>
  <si>
    <t>Depto. De Tecnologia de la Informa</t>
  </si>
  <si>
    <t>-Compras y Contrataciones
Depto. Tecnologia de la Informacion</t>
  </si>
  <si>
    <t>Aquirir Licenciamiento de Microsoft</t>
  </si>
  <si>
    <t>Adquirir Licenciamiento de AutoDesk</t>
  </si>
  <si>
    <t>Adquirir Licenciamiento de Software de Backup</t>
  </si>
  <si>
    <t>Adquirir e Implementar software de Gestion de Presupuesto</t>
  </si>
  <si>
    <t>Adquirir Software  e implementacion de Gestion de Procesos y Flujo de Documentos</t>
  </si>
  <si>
    <t>Renovacion y Adquisición de Software de Seguridad Cibernetica y Antivirus</t>
  </si>
  <si>
    <t>Servicios Tecnologicos y Equipamiento de Usuarios</t>
  </si>
  <si>
    <t>-Reducir en un 50% los equipo obsoletos y fuera de Grantia 
-Disponer de Equipamiento para Dar resputa a situaciones imprevistas de los usarios en un tiempo razonable e impactando al mimino la productividad
-Contar con Servicios confiables para almacenamiento, impresion y gestion de documentos</t>
  </si>
  <si>
    <t>Depto. De Tecnologia de la Informa
Compras y Contratacones</t>
  </si>
  <si>
    <t>Servicio de Impresion de Documentos</t>
  </si>
  <si>
    <t>Adqusición de Equipamientos varios para remplazo (Mouse, teclados, UPS, discos duros, Etc)</t>
  </si>
  <si>
    <t>Plan de Remplazo y renovacion de Equipos de Usuarios (Computadoras, impresoras, otros)</t>
  </si>
  <si>
    <t>adquisición de materias varios para habilitacion de puntos de red y de equipos tecnologicos</t>
  </si>
  <si>
    <t>Proyecto De Implementación de Tecnologia BIM</t>
  </si>
  <si>
    <t>-Implementacion de Piloto de Tecnologia BIM
                                                                                                                                                                                                                                                                Definicion de Estandar de Modelos BIM
                                                                                                                                                                                                                                                                Adopcion de la Metrologia para el Diseño y Gestion de los presupuestos de obras</t>
  </si>
  <si>
    <t>Tecnologia, Planificacion , Area Tecnica</t>
  </si>
  <si>
    <t>Area Tecnica y Administrativas</t>
  </si>
  <si>
    <t>Contratacion de Consultoria de Implementacion de la Metodologia BIM</t>
  </si>
  <si>
    <t xml:space="preserve">Contratacion de Consultoria para la Creación de Estandares y Definicion de Base de Datos para Presupuestos </t>
  </si>
  <si>
    <t>Adqusición de Equipos Mobiles para la areas de Supervision</t>
  </si>
  <si>
    <t>Cumplimiento con Normas del Estado sobre Gestion de Tecnologia de la Información</t>
  </si>
  <si>
    <t>- Lograr una valoración de un 85% para el primer semestre del 2019 en el Indicador iTCge
-Implementar Politicas de la Gestion de Tecnologia de la Informacion  acorde con los requerimientos operativos institucionaes y del estado Dominicano</t>
  </si>
  <si>
    <t>Direccion General
Departamento de Planificacion
Departamento Juridico
Departamento de RRHH</t>
  </si>
  <si>
    <t>-Espacio para los entrenamientos
-Equipos disponibles para Entrenamientos</t>
  </si>
  <si>
    <t>Certificaciones Nortic</t>
  </si>
  <si>
    <t>Procedimiento e Implementaciones de Metodologias mejorar la gestion y cumplir con las directivas de control Interno</t>
  </si>
  <si>
    <t>Plan de Transformación Tecnológica</t>
  </si>
  <si>
    <t>Implementacion de Politica de Seguirdade de la Informacion</t>
  </si>
  <si>
    <t>Cursos y Entrenamietnos al personal de TIC</t>
  </si>
  <si>
    <t xml:space="preserve"> </t>
  </si>
  <si>
    <t>EJE 5: Fiscalizar</t>
  </si>
  <si>
    <t>5.1 Garantizar la debida utilización de los recursos proporcionados por el presupuesto nacional aprobado, destinados a proyectos de inversión, a fin de lograr el cumplimiento y metas establecidas, permitiendo que la prestación de servicios de construcción y supervisión estén contenidas con eficiencia, efectividad, calidad, oportunidad y excelencia.</t>
  </si>
  <si>
    <t>5.2 Garantizar que la ejecución de las actividades planificadas por los contratistas, suplidores y la Oficina de Ingenieros Supervisores de Obras del Estado, se lleven a término exitosamente y acorde con los requerimientos establecidos en los Presupuestos, Contratos, Pliegos de Especificaciones Técnicas y normativas de calidad.</t>
  </si>
  <si>
    <t>5.3 Verificar la aplicación efectiva de los convenios, contratos y compromisos establecidos para establecer los procesos de cierre de las obras, mediante la dotacion de informes de informes de evaluaciones y seguimiento de las mismas.</t>
  </si>
  <si>
    <t>5.4 Garantizar la correcta utilización de los recursos proporcionados por el Estado destinados a proyectos de inversión pública, a fin de lograr el cumplimiento de los objetivos y metas previstos en la END, permitiendo que la prestación de servicios de supervisión y construcción se encuadren en las metas de eficiencia, efectividad, calidad, oportunidad y excelencia previstas como principios de la presente gestión.</t>
  </si>
  <si>
    <t>5.5 Establecer una estrecha coordinación, a través de las áreas técnicas de la institución, intercambiando información en torno a la gestión de obras de construcción.</t>
  </si>
  <si>
    <t>5.6 Dar por terminadas las obras de construcción para ser colocadas a disposición de los ciudadanos</t>
  </si>
  <si>
    <t>5.7 Supervisar y fiscalizar la construcción de proyectos de infraestructura para beneficio de las comunidades, ejecutando la construcción, remodelación, reparación y/o cubicaciones de pagos de
obras realizadas por el Estado.</t>
  </si>
  <si>
    <t>NO DE OBRAS FISCALIZADAS</t>
  </si>
  <si>
    <t>EVALUACION DE OBRAS DE CONTROL DE CALIDAD</t>
  </si>
  <si>
    <t>TRIMESTRE        3</t>
  </si>
  <si>
    <t xml:space="preserve">Recepcion de Solicitud de Evaluación de Obras </t>
  </si>
  <si>
    <t xml:space="preserve">DOCUMENTACION  REQUERIDA A CONTRATISTA  ESTE INCOMPLETA, LA  NO CORRECCION A  TIEMPO DE LAS OBSERVACIONES, FALTA DE PERSONAL O TRANSPORTE A  LOS PROYECTOS/  PEDIR LA DOCUMENTACION CON FECHA CON ORGURA DE TIEMPO, COORDINAR LOS VIAJES </t>
  </si>
  <si>
    <t>Conformación del Expediente</t>
  </si>
  <si>
    <t>Evaluaciones Periódicas de Control de Calidad</t>
  </si>
  <si>
    <t>Elaboracion de la Carta Provisional de Obras</t>
  </si>
  <si>
    <t>Completar expedientes con los requerimientos legales (póliza de vicios ocultos o garantía, cubicaciones finales y de cierre, codia, etc.)</t>
  </si>
  <si>
    <t>Evaluacion para los fines de Recepción Final</t>
  </si>
  <si>
    <t>Elaboracion de Acta de Recepción Final</t>
  </si>
  <si>
    <t>Elaboracion de Documento de Guarda y Mantenimiento</t>
  </si>
  <si>
    <t>Cierre técnico del expediente</t>
  </si>
  <si>
    <t>Recepcion de Solicitud de Evaluación de Obras</t>
  </si>
  <si>
    <t>SISMAP-SISTAP</t>
  </si>
  <si>
    <t>% INDICADORES SISMAP/SISTAP</t>
  </si>
  <si>
    <t xml:space="preserve">Crear el subsistema de Relaciones Laborales en la institucion </t>
  </si>
  <si>
    <t>Sub sistema de Relaciones Laborales</t>
  </si>
  <si>
    <t>Direccion de Recursos Humanos</t>
  </si>
  <si>
    <t xml:space="preserve">Direccion de Recursos Humanos . Direccion Juridica y Direccion de Planificacion y MAP </t>
  </si>
  <si>
    <t>Recursos Humanos, Computadora, impresoras, papel, materail gastable scaner, proyector , lapto, Memoria</t>
  </si>
  <si>
    <t xml:space="preserve">Solicitar actualizacion de la Estructura Organizativa y del Manual de Cragos </t>
  </si>
  <si>
    <t>Aprobacion de la Estructura y Manual de Cargos</t>
  </si>
  <si>
    <t>Implementacion del Subsistema</t>
  </si>
  <si>
    <t xml:space="preserve">Capacitar a los Directivos de la institucion sobre las Normas y Procedimiento del Regimen Etico y Disciplinario </t>
  </si>
  <si>
    <t>Charlas</t>
  </si>
  <si>
    <t>Division de Relaciones Laborales</t>
  </si>
  <si>
    <t>Todo el personal</t>
  </si>
  <si>
    <t>Recursos Humanos, Computadora, impresoras, papel, materail gastable scaner, proyector , lapto, Memoria, Proyector, auditorio</t>
  </si>
  <si>
    <t>Charla de Ley de Funcion Publica 41-08 y Reglamento Relaciones Laborales No. 523</t>
  </si>
  <si>
    <t>Charla de Etica</t>
  </si>
  <si>
    <t>Charla de Seguridad Social</t>
  </si>
  <si>
    <t>Charla de Riesgos Laborales</t>
  </si>
  <si>
    <t>Charla de Seguridad y Salud en el Trabajo</t>
  </si>
  <si>
    <t>Charla de Asociacion de Servidores Publicos</t>
  </si>
  <si>
    <t>Charla sobre los sistemas de pensiones</t>
  </si>
  <si>
    <t>Conformar y aprobar en la institucion,  la Asociacion de Servidores Públicos (ASP)</t>
  </si>
  <si>
    <t>Aprobacion y Registro en el Ministerio de Administración Pública</t>
  </si>
  <si>
    <t>Relaciones Laborales</t>
  </si>
  <si>
    <t xml:space="preserve">todo el personal </t>
  </si>
  <si>
    <t>Recursos Humanos, material gastable, lapto</t>
  </si>
  <si>
    <t>Charla de derechos colectivos y conformacion del comité gestor</t>
  </si>
  <si>
    <t xml:space="preserve">Convocarotia al personal para el acta constitutiva </t>
  </si>
  <si>
    <t>Aprobacion y registro de la asociacion de servidores publicoss en el MAP</t>
  </si>
  <si>
    <t xml:space="preserve">Implementar el Sistema de Salud Ocupacional y Prevencion de Riesgos Laborales </t>
  </si>
  <si>
    <t>Diagnostico de la Situación</t>
  </si>
  <si>
    <t>Recursos Humanos , material gastable, computadora</t>
  </si>
  <si>
    <t>Inspeccion de la Infraestructura Institucional para determinar los posibles riezgos laborales</t>
  </si>
  <si>
    <t>Implementacion del Manejo Conflictos Laborales</t>
  </si>
  <si>
    <t>SITUACIONES REPORTADAS Y RESUELTAS</t>
  </si>
  <si>
    <t>Recepcion de Reportes de Conflictos</t>
  </si>
  <si>
    <t>Convocatoria de las partes</t>
  </si>
  <si>
    <t>En caso de No Acuerdo el Reporte se remite al MAP</t>
  </si>
  <si>
    <t>instaurar y poner en Funcionamiento el Sistema de Salud y Seguridad en el Trabajo (SISTAP))</t>
  </si>
  <si>
    <t>Acta Constitutiva</t>
  </si>
  <si>
    <t>Charlas con el personal sobre el SISTAP</t>
  </si>
  <si>
    <t>Implementacion del Comité Mixto</t>
  </si>
  <si>
    <t>Elaboración del Acta Constitutiva</t>
  </si>
  <si>
    <t>ALIANZA ARL</t>
  </si>
  <si>
    <t>Todo el personal, ARL</t>
  </si>
  <si>
    <t>Coordinar con la ARL para asistencia en materia de Riesgo Laboral</t>
  </si>
  <si>
    <t>Inspeccion de la Infraestructura Institucional</t>
  </si>
  <si>
    <t>Acciones implementadas para prevenir riesgos laborales</t>
  </si>
  <si>
    <t>Determinar los casos de empleados con derecho a Retiro por Jubilación o Pensión en la institución</t>
  </si>
  <si>
    <t>Proceso de Tramite</t>
  </si>
  <si>
    <t>Recursos Humanos, relaciones laborales</t>
  </si>
  <si>
    <t>Solicitar a RRHH una relacion de los casos de empleados con derecho a retiro por jubilacion y por pensión con sus expedientes.</t>
  </si>
  <si>
    <t>Analizar los expedientes para determinar aquellos casos que apliquen</t>
  </si>
  <si>
    <t>Iniciar el  tramite de los servidores que apliquen para el proceso de jubilacion o pension</t>
  </si>
  <si>
    <t xml:space="preserve">Personal excluido de nomina por jubilacion o pension </t>
  </si>
  <si>
    <t>Beneficios Laborales</t>
  </si>
  <si>
    <t>Personal desvinculado de la institucion , MAP</t>
  </si>
  <si>
    <t>Recursos Humanos, material gastable, computadora, impresora</t>
  </si>
  <si>
    <t>Recibo de documentos requeridos (certificacion de cargos ,copia cedula, cancelacion o renuncia)</t>
  </si>
  <si>
    <t xml:space="preserve">Analisis de documentos requeridos </t>
  </si>
  <si>
    <t>Registro e impresión de calculos de beneficios laborales</t>
  </si>
  <si>
    <t xml:space="preserve">Envio de los calculos a firma del director </t>
  </si>
  <si>
    <t>Envio al MAP para validacion y firma</t>
  </si>
  <si>
    <t>Asesoria en materia de Relaciones Laborales a la Alta Gerencia y todo el personal</t>
  </si>
  <si>
    <t>INFORMES</t>
  </si>
  <si>
    <t xml:space="preserve">Relaciones Laborales </t>
  </si>
  <si>
    <t>Relaciones Laborales , alta Gerencia</t>
  </si>
  <si>
    <t>Recursos Humanos, Computadoras, material gastable</t>
  </si>
  <si>
    <t>Asesoria de la ley de Funcion Pública 41-08 y de reglamento de aplicación de relaciones laborales</t>
  </si>
  <si>
    <t>Revision de solicitud de opiniones escritas sobre derecho laboral</t>
  </si>
  <si>
    <t>Asesori sobre la aplicación del regimen ético diciplinario de los funcionarios y servidores públicos</t>
  </si>
  <si>
    <t>Elaboración del POA-IP 2020</t>
  </si>
  <si>
    <t>Reporte y seguimiento de proyectos registrados en Metas Presidenciales (SIGOB)</t>
  </si>
  <si>
    <t>HABILITAR ESPACIO PARA EL AREA ADMS., ASI COMO PARA EL RESGUARDO DE LOS EQUIPOS</t>
  </si>
  <si>
    <t>SUBSISTEMA DE RELACIONES LABORALES</t>
  </si>
  <si>
    <t>DEPARTAMENTO DE FORMULACION, MONITOREO Y EVALUACIÓN DE PLANES, PROGRAMAS Y PROYECTOS</t>
  </si>
  <si>
    <t>DEPARTAMENTO DE TECNOLOGÍA DE LA INFORMACIÓN Y COMUNICACIÓN</t>
  </si>
  <si>
    <t>DIRECCION ADMINISTRATIVA FINANCIERA</t>
  </si>
  <si>
    <t>SMMGP</t>
  </si>
  <si>
    <t>INDICADOR DE EJECUCION PRESUPUESTARIA</t>
  </si>
  <si>
    <t>1- Informe de saldos de las cuentas por pagar, 2- Balance General Elaborado, 3- Estado de ingreso y gasto, 4- Reporte de Libramientos elaborados</t>
  </si>
  <si>
    <t>Contabilidad</t>
  </si>
  <si>
    <t>Contabilidad                                                                                                                             Direccion Financiera</t>
  </si>
  <si>
    <t xml:space="preserve">Hacer el expediente </t>
  </si>
  <si>
    <t>Copiar</t>
  </si>
  <si>
    <t>Remitir</t>
  </si>
  <si>
    <t>Archivar</t>
  </si>
  <si>
    <t>Direccion Financiera</t>
  </si>
  <si>
    <t>Cuantificar  la inversion de los proyectoes determinar los
programas, subprogramas y proyectos de inversión a ejecutar durante la vigencia del año 2020</t>
  </si>
  <si>
    <t>Elaborar y ejecutar el presuúesto en un  100%</t>
  </si>
  <si>
    <t>Direccion Administrativa y Finanaciera</t>
  </si>
  <si>
    <t>Direccion de Planificacion,       Direccion Financiera,     Direccion Administrativa y Financiera  y la Unidad presupuestaria</t>
  </si>
  <si>
    <t>Recipilar informaciones</t>
  </si>
  <si>
    <t>Proyectar los recursos</t>
  </si>
  <si>
    <t>Elaborar el anteproyecto de presupuesto</t>
  </si>
  <si>
    <t>Enviar a la DIGEPRES</t>
  </si>
  <si>
    <t xml:space="preserve">Cantidad de proyectos que estan vIjente en la OISOE </t>
  </si>
  <si>
    <t>Dar cumplimiento en un 100% a la programacion presupuestaria</t>
  </si>
  <si>
    <t>Aprobar la distribución administrativa de presupuesto</t>
  </si>
  <si>
    <t>Ejecutar la cantidad programada</t>
  </si>
  <si>
    <t>realizar la programacion en un 100%</t>
  </si>
  <si>
    <t>Programat las cuotas</t>
  </si>
  <si>
    <t xml:space="preserve">Porcentaje de reprogramaciones realizadas </t>
  </si>
  <si>
    <t>Aprobar las reprogramaciones</t>
  </si>
  <si>
    <t>Hacer las reprogramaciones en el sistema</t>
  </si>
  <si>
    <t xml:space="preserve">Enviar las reprogramaciones </t>
  </si>
  <si>
    <t>Porcentaje de modificaciones validadas</t>
  </si>
  <si>
    <t>Solicitar la modificacion</t>
  </si>
  <si>
    <t>Hacer modificacion el el sistema</t>
  </si>
  <si>
    <t>Enviar a las Firmas</t>
  </si>
  <si>
    <t>Remitir  para  su aprobacion y ejecucion</t>
  </si>
  <si>
    <t>Estados de flujo de Ingresos elaborados</t>
  </si>
  <si>
    <t>Direccion Financiera, Direcion Administrativa y Financiera, Contablilidad</t>
  </si>
  <si>
    <t>Conciliar los ingresos de captación directa con la TN</t>
  </si>
  <si>
    <t xml:space="preserve">Realizar  el registro de los ingresos de captación directa. </t>
  </si>
  <si>
    <t>Elaborar el Estado de flujo de Ingresos de captación directa.</t>
  </si>
  <si>
    <t>Cantidad de informes de inventario elaborados</t>
  </si>
  <si>
    <t>Direccion Finanaciera</t>
  </si>
  <si>
    <t xml:space="preserve"> Direcion Administrativa y Financiera, Contablilidad, Departamento de Activo Fijo</t>
  </si>
  <si>
    <t>Conformar equipos y  realizar inventario.</t>
  </si>
  <si>
    <t>Elaborar y entregar informe de inventario.</t>
  </si>
  <si>
    <t>Informe anual de inventario</t>
  </si>
  <si>
    <t>Cantidad de informes corte semestral fiscal elaborados</t>
  </si>
  <si>
    <t xml:space="preserve"> Direccion  Financiera, Departamento de Contablilidad, </t>
  </si>
  <si>
    <t>Desglosar  la ejecución presupuestaria por programa</t>
  </si>
  <si>
    <t>Elaborar reporte de arqueos de fondos de caja chica.</t>
  </si>
  <si>
    <t>Conciliar los movimientos de las cuentas internas.</t>
  </si>
  <si>
    <t>Realizar el informe de los bienes en existencia.</t>
  </si>
  <si>
    <t>Realizar el informe de los bienes para descargo</t>
  </si>
  <si>
    <t>Presentar inventario de activos fijos.</t>
  </si>
  <si>
    <t>Elaborar informe de las obligaciones por pagar a la fecha de corte.</t>
  </si>
  <si>
    <t xml:space="preserve">Elaborar Informe resumen final de cierre fiscal, con las siguientes informaciones:  A) Libramientos al 31/12 no aprobados por CGR. </t>
  </si>
  <si>
    <r>
      <rPr>
        <b/>
        <sz val="18"/>
        <color theme="1"/>
        <rFont val="Edwardian Script ITC"/>
        <family val="4"/>
      </rPr>
      <t>Oficina de Ingenieros Supervisores de Obras del Estado</t>
    </r>
    <r>
      <rPr>
        <sz val="18"/>
        <color theme="1"/>
        <rFont val="Calibri"/>
        <family val="2"/>
        <scheme val="minor"/>
      </rPr>
      <t xml:space="preserve">
ADSCRITA AL PODER EJECUTIVO
</t>
    </r>
    <r>
      <rPr>
        <b/>
        <sz val="18"/>
        <color theme="1"/>
        <rFont val="Calibri"/>
        <family val="2"/>
        <scheme val="minor"/>
      </rPr>
      <t>PLAN OPERATIVO ANUAL POA- 2019</t>
    </r>
  </si>
  <si>
    <t>DIRECCIÓN ADMINISTRATIVA FINANCIERA</t>
  </si>
  <si>
    <t>MEJORA DE PROCESOS Y DEL CLIMA ORGANIZACIONAL</t>
  </si>
  <si>
    <t>Unidad Implementada</t>
  </si>
  <si>
    <t xml:space="preserve">Dirección Financiera y Administrativa              </t>
  </si>
  <si>
    <t>Dirección Financiera y Administrativa              Direccion de Planificacion, Direccion de RRHH</t>
  </si>
  <si>
    <t>Contratar el personal                          Buscar Espacion para la nueva unidad, compra de equipos tecnologicos</t>
  </si>
  <si>
    <t xml:space="preserve">Reducir los riesgos </t>
  </si>
  <si>
    <t>Agilizar los procesos financieros</t>
  </si>
  <si>
    <t>Establecer informes mensuales de las activ. finanaciera</t>
  </si>
  <si>
    <t>Verificar y comprometer los documentos que ocasionan erogaciones presupuestarias.</t>
  </si>
  <si>
    <t xml:space="preserve">Presentar a consideración de la Dirección, las modificaciones presupuestarias a través de traslados de partidas y redistribución de saldos. </t>
  </si>
  <si>
    <t xml:space="preserve">Elaboración de informes mensuales y/o cuando el superior así lo requiera. </t>
  </si>
  <si>
    <t>Mantener control interno de todos los documentos que ocasionan erogaciones presupuestarias de todos los fondos</t>
  </si>
  <si>
    <t>Apoyar a la Dirección en la formulación y ejecución presupuestaria.</t>
  </si>
  <si>
    <t>Velar porque se cumpla con la estructura programática de la Institución</t>
  </si>
  <si>
    <t>Dirección Financiera</t>
  </si>
  <si>
    <t xml:space="preserve">Dirección  Administrativos y Financieros                                            Departamento de Tesoreria                           Departamento de Contabilidad                           Departamento de Revisión                                      Ejecución Presupuestaria                    </t>
  </si>
  <si>
    <t>Identificacion de errores, Cuantificacion de logros alcanzados</t>
  </si>
  <si>
    <t xml:space="preserve">Ordenador (Laptos)                                                      libretas (Cuadernos)                                                            Boligrafos                                                                   Lapiz                                                                            CD O Memorias                                   </t>
  </si>
  <si>
    <t>Realizar reunión para socializar sobre los informe elaborado , una (1) reunión Mensual</t>
  </si>
  <si>
    <t>Recopilar, sistematizar y analizar las informaciones de la diferentes areas para la elaboración un informe trimestrales de seguimiento</t>
  </si>
  <si>
    <t>Espacios ampliados</t>
  </si>
  <si>
    <t>Dirreción Administrativa y Financieras                                                              Ejecución Presupuestaria                                         Departamento de Servicios Generales                                                               Departamento de Compras</t>
  </si>
  <si>
    <t xml:space="preserve">Materiales de Construcciones                                                                            Productos Electricos                                                                         Maestro Constructor      </t>
  </si>
  <si>
    <t>Reduccion de riesgos laborales</t>
  </si>
  <si>
    <t>Disponer de un Mayor espacio para preparar y archivar documentación</t>
  </si>
  <si>
    <t>Modernización de la Infraestructura y la Gestión</t>
  </si>
  <si>
    <t>Mobiliario Adquirido</t>
  </si>
  <si>
    <t>Direccion financiera, Direccion Administrativa y Olanificacion</t>
  </si>
  <si>
    <t xml:space="preserve">Modernizacion de la Infraestructura y la Gestion </t>
  </si>
  <si>
    <t>DEPARTAMENTO ADMINISTRATIVO-DEPARTAMENTO DE COMPRAS</t>
  </si>
  <si>
    <t>MEJORA CLIMA ORGANIZACIONAL</t>
  </si>
  <si>
    <t>%</t>
  </si>
  <si>
    <t>DEPARTAMENTO ADMINISTRATIVO</t>
  </si>
  <si>
    <t>MEJORAS EN LA GESTION DE ARCHIVO GENERAL</t>
  </si>
  <si>
    <t>FORTALECIMIENTO DEL DEPARTAMENTO DE ARCHIVO CENTRAL</t>
  </si>
  <si>
    <t>DIVISION DE ARCHIVO CENTRAL/AGN</t>
  </si>
  <si>
    <t>CAPACITACION DEL PERSONAL</t>
  </si>
  <si>
    <t>ELIMINACION DE ARCHIVOS MUERTOS</t>
  </si>
  <si>
    <t>INICIAR PROCESO DE IMPLEMENTACION DE ARCHIVO CENTRAL</t>
  </si>
  <si>
    <t>CREACION DE POLITICA DE RETENCION  DE DOCUMENTOS</t>
  </si>
  <si>
    <t>TALLER DE INSTRUCCIÓN A TODAS LAS AREAS SOBRE EL PROCESO DE ENVIO DE DOCUMENTOS Y POLITICAS DE RETENCION</t>
  </si>
  <si>
    <t>FORTALECER A LA SECCION DE ACTIVOS FIJOS CON LA IMPLEMENTACION DEL SOFTWARE DYNAMIC Y EL ACCESO A CONSULTAS DIRECTAS A SIGEF</t>
  </si>
  <si>
    <t>FLUJO DE INFORMACION DE ACTIVOS FIJOS</t>
  </si>
  <si>
    <t>SECCION DE ACTIVOS FIJOS</t>
  </si>
  <si>
    <t>INICIAR EL PASE DE PRODUCCION CON EL ING. JUAN CARLOS QUINCHE</t>
  </si>
  <si>
    <t>SOLICITAR USUARIO AL PORTAL DE SIGEF PARA EL ENCARGADO DE ACTIVO FIJO</t>
  </si>
  <si>
    <t>AMBIENTACION DE AREAS EN LA INSTITUCION Y COORDINACION DE ACTIVIDADES</t>
  </si>
  <si>
    <t>ESPACIOS AMBIENTADOS</t>
  </si>
  <si>
    <t>SERVICIOS GENERALES</t>
  </si>
  <si>
    <t>COLOCACION DE BANDERAS EN FACHADAS EN FECHAS PATRIAS</t>
  </si>
  <si>
    <t xml:space="preserve">DECORACION Y PREPARACION BIMENSUAL PARA LA MISA DE LA INSTITUCION </t>
  </si>
  <si>
    <t>DECORACION NAVIDEÑA/INAUGURACION DEL ARBOL</t>
  </si>
  <si>
    <t>COLOCACION LUCES ROSADAS Y LETRERO LUCHA CONTRA EL CANCER DE MAMA</t>
  </si>
  <si>
    <t>ESTABLECER RUTA DE EVACUACION</t>
  </si>
  <si>
    <t>RUTA ESTABLECIDA</t>
  </si>
  <si>
    <t>SECCION DE SEGURIDAD</t>
  </si>
  <si>
    <t>DEFINIR RUTA DE EMERGENCIA Y PUNTO DE ENCUENTRO</t>
  </si>
  <si>
    <t>ELABORAR Y APROBAR DISEÑO PARA SEÑALIZAR LA RUTA DE EMERGENCIA</t>
  </si>
  <si>
    <t>GESTIONAR COMPRA DE SEÑALIZACIONES IMPRESAS</t>
  </si>
  <si>
    <t>INSTALAR SEÑALIZACIONES</t>
  </si>
  <si>
    <t>IDENTIFICAR LUCES DE EMERGENCIAS Y PASAMANOS FALTANTES EN ESCALERA</t>
  </si>
  <si>
    <t>GESTIONAR COMPRA DE SEÑALIZACIONES Y PASAMANOS</t>
  </si>
  <si>
    <t>INSTALAR LUCES Y PASAMANOS</t>
  </si>
  <si>
    <t>REALIZAR TALLERES DE CAPACITACION</t>
  </si>
  <si>
    <t>ORGANIZAR SIMULACRO Y ENVIO DE COMUNICACIÓN A LA PRESIDENCIA</t>
  </si>
  <si>
    <t>REALIZAR SIMULACROS</t>
  </si>
  <si>
    <t>ESTABLECER Y DESIGNAR BRIGADA DE EMERGENCIA</t>
  </si>
  <si>
    <t>IDENTIFICAR LA UBICACIÓN DE LA FLOTILLA VEHICULAR DE LA INSTITUCION, MEDIANTE LA ROTULACION Y LA CONTRATACION DE LOS SERVICIOS GPS</t>
  </si>
  <si>
    <t>FLOTILLAS UBICADAS</t>
  </si>
  <si>
    <t>DEPARTAMENTO DE TRANSPORTACIÓN/DEPTO. DE TRANSPORTACION</t>
  </si>
  <si>
    <t>IDENTIFICAR LOS VEHICULOS A ROTULAR</t>
  </si>
  <si>
    <t>ELABORACION DE DISEÑO DE ROTULOS</t>
  </si>
  <si>
    <t>GESTIONAR COMPRA DE ROTULOS IMPRESOS</t>
  </si>
  <si>
    <t>RECIBIR Y COLOCAR LOS ROTULOS/MANO DE OBRA AUTOADORNO</t>
  </si>
  <si>
    <t xml:space="preserve">IDENTIFICAR LOS VEHICULOS QUE VAN A DISPONER </t>
  </si>
  <si>
    <t>GESTIONAR SOLICITUD DE CONTRATACION DEL SERVICIO GPS</t>
  </si>
  <si>
    <t>ELABORAR PLIEGO DE CONDICIONES REQUERIDAS</t>
  </si>
  <si>
    <t>REALIZAR PROCESO DE COMPRA Y REGISTRO DE CON TRATO EN CONTRALORIA</t>
  </si>
  <si>
    <t>RECIBIR E INSTALAR GPS</t>
  </si>
  <si>
    <t>UNIFORMAR A LOS EMPLEADOS DE RECEPCION, MAYORDOMIA Y TRANSPORTACION</t>
  </si>
  <si>
    <t>UNIDADES DE UNIFORMES</t>
  </si>
  <si>
    <t>DIRECCION ADMS. FINANCIERA/DEPARTAMENTO ADMINISTRATIVO/SERVICIOS GENERALES</t>
  </si>
  <si>
    <t>ADQUISICION DE LOS UNIFORMES</t>
  </si>
  <si>
    <t>RECEPCION DE UNIFORMES</t>
  </si>
  <si>
    <t>ADQUISICION DE INSTRUMENTOS MUSICALES</t>
  </si>
  <si>
    <t>INSTRUMENTOS ADQUIRIDOS</t>
  </si>
  <si>
    <t>DIRECCION ADMS. FINANCIERA/DEPARTAMENTO ADMINISTRATIVO/UCC/DEP. DE COMPRAS</t>
  </si>
  <si>
    <t>REALIZAR PROCESO DE COMPRAS</t>
  </si>
  <si>
    <t>JORNADA DOMINICANA LIMPIA 2019</t>
  </si>
  <si>
    <t>APOYO LOGISTICO JORNADA</t>
  </si>
  <si>
    <t>DEPARTAMENTO DE COOPERACIÓN INTERNACIONAL</t>
  </si>
  <si>
    <t>Alianza con las administradoras de riesgos laborales</t>
  </si>
  <si>
    <t>Charlas sobre riesgos laborales</t>
  </si>
  <si>
    <t>Acuerdo entre las partes</t>
  </si>
  <si>
    <t>ELABORACION PLAN ANUAL DE COMPRAS (PACC-2020)</t>
  </si>
  <si>
    <t>PRESUPUESTO PARA EL 2019</t>
  </si>
  <si>
    <t>PRESUPUESTADO PARA EL 2019</t>
  </si>
  <si>
    <t xml:space="preserve">Construcción Construcción Hospital
Boca Chica.
</t>
  </si>
  <si>
    <t xml:space="preserve">Reparacion del Hospital de
Restauracion, Provincia Dajabon
</t>
  </si>
  <si>
    <t xml:space="preserve">Reparación del Hospital Municipal
de Nisibon, Provincia la Altagracia
</t>
  </si>
  <si>
    <t>Reparación Hospital Municipal de
Villa Mella, Municipio Santo Domingo
Norte, Provincia Santo Domingo</t>
  </si>
  <si>
    <t xml:space="preserve"> Remodelación Hospital Salvador
Gautier, Prov. Santo Domingo
</t>
  </si>
  <si>
    <t xml:space="preserve"> Remodelación Hospital Presidente
Estrella Ureña, Prov. Santiago
</t>
  </si>
  <si>
    <t xml:space="preserve">Remodelación Hospital Gregorio
Luperón, Montellano, Prov. Puerto Plata
</t>
  </si>
  <si>
    <t>Construcción del Hospital Municipal
de Punta Cana en la Provincia de la
Altagracia</t>
  </si>
  <si>
    <t xml:space="preserve"> Construcción del Hospital de Villa
Hermosa en la Provincia de la Romana
</t>
  </si>
  <si>
    <t xml:space="preserve"> Remodelación Hospital Roman Brache,
Salcedo, Prov. Hermanas Mirabal
</t>
  </si>
  <si>
    <t xml:space="preserve"> Remodelación Hospital Municipal de
San José de Las Matas en la Provincia de
Santiago</t>
  </si>
  <si>
    <t xml:space="preserve"> Reconstrucción Hospital Jose Maria
Cabral y Baez, Santiago, Provincia Santiago
</t>
  </si>
  <si>
    <t xml:space="preserve"> Construcción de la Ciudad Sanitaria Dr.
Luis E. Aybar, Distrito Nacional
</t>
  </si>
  <si>
    <t>Construcción y Equipamiento del
Centro de Diagnóstico y Atención Primaria 
en el Municipio Comendador, Provincia
Elías Piña</t>
  </si>
  <si>
    <t>Construcción y Equipamiento del 
Centro de Diagnósticos y Atención
Primaria en  el Municipio el Seybo.  Prov.
el Seybo.</t>
  </si>
  <si>
    <t>Construcción y Equipamiento del 
Centro de Diagnóstico y Atención Primaria
en  el Municipio Palenque. Prov. San
Cristóbal.</t>
  </si>
  <si>
    <t>Construcción y Equipamiento del 
Centro de Diagnóstico y Atención Primaria
en  el Distrito Municipal Hato del Yaque,
Municipio Santiago.  Prov. Santiago.</t>
  </si>
  <si>
    <t>Construcción y Equipamiento Centro
de Diagnostico y Atencion Primaria en
Bonao, Provincia Monseñor Nouel</t>
  </si>
  <si>
    <t>Construcción y Equipamiento del
Centro de Diagnóstico y Atención Primaria
en Manoguayabo,  Municipio Santo
Domingo Oeste, Provincia Santo Domingo</t>
  </si>
  <si>
    <t xml:space="preserve"> Construcción y Equipamiento del
Centro de Diagnóstico y Atención Primaria
en el Municipio de Concepción de la Vega,
Provincia la Vega</t>
  </si>
  <si>
    <t xml:space="preserve">Construcción  Hospital Regional en San
Francisco de Macoris, Prov. Duarte
</t>
  </si>
  <si>
    <t xml:space="preserve">Reparación del Hospital Municipal
Dr. Alberto Gautreaux, Municipio Sánchez
</t>
  </si>
  <si>
    <t xml:space="preserve">Reparación del Hospital  Regional
Dr. Antonio Musa, San Pedro de Macoris
</t>
  </si>
  <si>
    <t xml:space="preserve"> Reparación del Hospital Regional
Pediátrico Arturo Grullón
</t>
  </si>
  <si>
    <t xml:space="preserve">Remodelación del  Hospital
Municipal de Cabral, Barahona
</t>
  </si>
  <si>
    <t xml:space="preserve"> Remodelación del Hospital Regional
Dr. Jaime Mota, Barahona
</t>
  </si>
  <si>
    <t xml:space="preserve"> Reparación del Hospital Municipal
de la Descubierta, Independencia
</t>
  </si>
  <si>
    <t xml:space="preserve">Remodelación del Hospital General
Melenciano, Independencia
</t>
  </si>
  <si>
    <t xml:space="preserve">Reparación del Hospital San
Bartolomé de Neiba, Bahoruco
</t>
  </si>
  <si>
    <t>Reparación del Hospital Dr.
Federico Armando Aybar, Las Matas de
Farfan, Provincia San Juan de la Maguana</t>
  </si>
  <si>
    <t>Reparación del Hospital Municipal
del Cercado, Provincia San Juan de la
Maguana</t>
  </si>
  <si>
    <t>Reparación del Hospital Regional
Dr. Alejandro Cabral, Provincia San Juan
de la Maguana</t>
  </si>
  <si>
    <t>Remodelación del Hospital 
Regional Dr. Pedro E. Marchena,
Monseñor Nouel</t>
  </si>
  <si>
    <t xml:space="preserve"> Reparacion Hospital Dr. Francisco
Moscoso Puello, Distrito Nacional
</t>
  </si>
  <si>
    <t xml:space="preserve"> Reparacion Maternidad Nuestra
Señora de la Altagracia, Distrito Nacional
</t>
  </si>
  <si>
    <t xml:space="preserve">Reparacion Hospital Dr. Toribio
Bencosme, Espaillat
</t>
  </si>
  <si>
    <t xml:space="preserve">Remodelacion Hospital .Dr. Antonio
Yapourt Heded, María Trinidad Sánchez
</t>
  </si>
  <si>
    <t xml:space="preserve">Reparación del Hospital Municipal
de Bánica, Provincia Elias Piña
</t>
  </si>
  <si>
    <t xml:space="preserve">Reparación del Hospital Municipal
de Hondo Valle, Provincia Elias Piña
</t>
  </si>
  <si>
    <t xml:space="preserve"> Remodelacion Hospítal Municipal
Dr. Joaquín Mendoza, Municipio Altamira,
Puerto Plata</t>
  </si>
  <si>
    <t xml:space="preserve"> Remodelacion Hospital Dr. Ricardo
Limardo, Puerto Plata
</t>
  </si>
  <si>
    <t>Remodelacion Hospital Municipal
Dr. Pablo Morrobel Jiménez, Municipio
Luperon, Puerto Plata</t>
  </si>
  <si>
    <t xml:space="preserve">Reparacion del Hospital la
Esperanza, Provincia Valverde Mao
</t>
  </si>
  <si>
    <t xml:space="preserve">Reparacion del Hospital Luis M.
Morillo King, la Vega
</t>
  </si>
  <si>
    <t>Reparación del Hospital Dra.
Octavia Gautier de Vidal, Jarabacoa, la
Vega</t>
  </si>
  <si>
    <t xml:space="preserve">Reparacion del Hospital General Dr.
Juan Pablo Pina, San Cristobal
</t>
  </si>
  <si>
    <t>Reparación del Hospital Dra.
Evangelina Rodríguez Perozo, San Rafael
del Yuma, Provincia la Altagracia</t>
  </si>
  <si>
    <t xml:space="preserve">Reparación del Hospital General
Santiago Rodríguez
</t>
  </si>
  <si>
    <t>Reparación Hospital Provincial Dr.
Vinicio Calventi, Municipio Santo Domingo
Oeste, Provincia Santo Domingo</t>
  </si>
  <si>
    <t>Reparación Hospital Municipal el
Almirante, Municipio Santo Domingo Este,
Provincia Santo Domingo</t>
  </si>
  <si>
    <t xml:space="preserve"> Reparación Hospital Maternidad
San Lorenzo de los Minas, Municipio Santo
Domingo Este, Provincia Santo Domingo</t>
  </si>
  <si>
    <t>Reparación Subcentro Engombe,
Municipio Santo Domingo Norte, Provincia
Santo Domingo</t>
  </si>
  <si>
    <t>Reparación Hospital Elvira
Echevarria Viuda Castillo, Municipio San
Antonio de Guerra, Provincia Santo
Domingo</t>
  </si>
  <si>
    <t xml:space="preserve">Construcción Hospital Teofilo
Hernandez, el Seibo
</t>
  </si>
  <si>
    <t xml:space="preserve">Construccion Hospital de la Ciudad
Juan Bosch, Santo Domingo Este
</t>
  </si>
  <si>
    <t>Construccion Subcentro
Hospitalario de Manzanillo,  Prov. Monte
Cristi</t>
  </si>
  <si>
    <t xml:space="preserve">Remodelación del Hospital Regional
Dr. Jaime Mota, Barahona
</t>
  </si>
  <si>
    <t xml:space="preserve">Reparación del Hospital Municipal
de la Descubierta, Independencia
</t>
  </si>
  <si>
    <t xml:space="preserve">Reparacion Hospital Dr. Francisco
Moscoso Puello, Distrito Nacional
</t>
  </si>
  <si>
    <t xml:space="preserve">Reparacion Maternidad Nuestra
Señora de la Altagracia, Distrito Nacional
</t>
  </si>
  <si>
    <t>Remodelacion Hospítal Municipal
Dr. Joaquín Mendoza, Municipio Altamira,
Puerto Plata</t>
  </si>
  <si>
    <t xml:space="preserve">Remodelacion Hospital Dr. Ricardo
Limardo, Puerto Plata
</t>
  </si>
  <si>
    <t>Reparación Hospital Maternidad
San Lorenzo de los Minas, Municipio Santo
Domingo Este, Provincia Santo Domingo</t>
  </si>
  <si>
    <t xml:space="preserve">Remodelación Hospital Salvador
Gautier, Prov. Santo Domingo
</t>
  </si>
  <si>
    <t xml:space="preserve">Remodelación Hospital Presidente
Estrella Ureña, Prov. Santiago
</t>
  </si>
  <si>
    <t>DIRECCIÓN DE FISCALIZACIÓN</t>
  </si>
  <si>
    <t>EDIFICACIONES DE SALUD</t>
  </si>
  <si>
    <t xml:space="preserve"> FORTALECIMIENTO DE LAS CAPACIDADES,HABILIDADES Y CONOCIMIENTOS Y SOBRE TODO DESEMPEÑO LABORAL DEL PERSONAL Y CAPACITACIONES POR COMPETENCIA A NIVEL INSTITUCIONAL</t>
  </si>
  <si>
    <t xml:space="preserve">Calculo de Beneficios Laborales del Personal Desvinculado de la Institución </t>
  </si>
  <si>
    <t>RENDIR INFORME A LA DAF</t>
  </si>
  <si>
    <t>GASTOS FUNERARIOS A EMPLEADOS</t>
  </si>
  <si>
    <t>FACILITAR EL PAGO DE AYUDA AL PERSONAL POR FALLECIMIENTO DE SUS FAMILIARES DIRECTOS</t>
  </si>
  <si>
    <t>RECEPCION DE SOLICITUD DEL PERSONAL</t>
  </si>
  <si>
    <t>AUTORIZACION DE LA DIR. GENERAL</t>
  </si>
  <si>
    <t>SUELDOS FIJOS</t>
  </si>
  <si>
    <t>REGALIA PASCUAL</t>
  </si>
  <si>
    <t>SALARIO 13 DE LEY</t>
  </si>
  <si>
    <t>PRESTACIONES LABORALES</t>
  </si>
  <si>
    <t>CUMPLIR CON LOS REQUERIMIENTOS DEL MAP</t>
  </si>
  <si>
    <t>SEGURO DE PENSIONES</t>
  </si>
  <si>
    <t>COBERTURA DE EMPLEADOS EN SEGURO DE PENSIONES</t>
  </si>
  <si>
    <t>SEGURO DE RIESGOS LABORALES</t>
  </si>
  <si>
    <t>COBERTURA DE RIESGOS LABORALES</t>
  </si>
  <si>
    <t>DEPARTAMENTO DE FORMULACION Y MONITOREO PPP</t>
  </si>
  <si>
    <t xml:space="preserve">Reconstrucción Hospital Jose Maria
Cabral y Baez, Santiago, Provincia Santiago
</t>
  </si>
  <si>
    <t xml:space="preserve">Construcción de la Ciudad Sanitaria Dr.
Luis E. Aybar, Distrito Nacional
</t>
  </si>
  <si>
    <t xml:space="preserve">Reparación del Hospital Regional
Pediátrico Arturo Grullón
</t>
  </si>
  <si>
    <t xml:space="preserve">Reparación del Hospital General Dr.
Juan Pablo Pina, San Cristobal
</t>
  </si>
  <si>
    <t>ADQUISICIONES</t>
  </si>
  <si>
    <t>SERVICIOS CONTRATADOS</t>
  </si>
  <si>
    <t>MANTENIMIENTO Y REPARACIONES</t>
  </si>
  <si>
    <t xml:space="preserve">ADQUISICIONES </t>
  </si>
  <si>
    <t xml:space="preserve">REPORTES FINANCIEROS Y AUXILIARES </t>
  </si>
  <si>
    <t>ELABORACIÓN DEL ANTEPROYECTO DE PRESUPUESTO INSTITUCIONAL DEL AÑO 2020</t>
  </si>
  <si>
    <t>DISTRIBUCIÓN ADMINISTRATIVA DEL PRESUPUESTO</t>
  </si>
  <si>
    <t>PROGRAMACIÓN DE LA EJECUCIÓN PRESUPUESTARIA</t>
  </si>
  <si>
    <t>REPROGRAMACIÓN DE LA EJECUCIÓN PRESUPUESTARIA</t>
  </si>
  <si>
    <t>VALIDACIÓN DE LAS MODIFICACIONES PRESUPUESTARIA</t>
  </si>
  <si>
    <t>ELABORACIÓN DEL ESTADO DE FLUJO DE INGRESOS DE CAPTACIÓN DIRECTA DE LA OISOE</t>
  </si>
  <si>
    <t>REALIZACIÓN DE INVENTARIO DE ACTIVOS FIJOS</t>
  </si>
  <si>
    <t>ELABORACIÓN DE INFORMES CIERRE FISCAL DE LA ACTIVIDAD FINANCIERAS DE LA OISOE</t>
  </si>
  <si>
    <t>CREACIÓN DE LA UNIDAD DE FISCALIZACIÓN FINANCIERA</t>
  </si>
  <si>
    <t>CREACIÓN DE LA UNIDAD DE EJECUCIÓN PRESUPUESTARIA</t>
  </si>
  <si>
    <t>INFORMES DE SEGUIMIENTO DE LOS PROCESOS</t>
  </si>
  <si>
    <t>AMPLIACIÓN DEL ESPACIO FÍSICO DEL TRABAJO</t>
  </si>
  <si>
    <t>APOYO LOGISTICO</t>
  </si>
  <si>
    <t>PRESUPUESTO PARA EL 2019                                                      5% DE SUPERVISIÓN</t>
  </si>
  <si>
    <t>PRESUPUESTO 2019</t>
  </si>
  <si>
    <t>ACTIVIDAD CENTRAL</t>
  </si>
  <si>
    <t>TOTAL DEUDA PÚBLICA</t>
  </si>
  <si>
    <t>TOTAL GENERAL NETO</t>
  </si>
  <si>
    <t>TECHO PRESUPUESTARIO</t>
  </si>
  <si>
    <t xml:space="preserve">TOTAL GENERAL PLAN OPERATIVO ANUAL 2019 </t>
  </si>
  <si>
    <t>CONSTRUCCIÓN Y RECONSTRUCCIÓN DE CENTROS DE SALUD</t>
  </si>
  <si>
    <t xml:space="preserve">Realizar Licitación </t>
  </si>
  <si>
    <t xml:space="preserve">Adjudicar Proveedor </t>
  </si>
  <si>
    <t>Elaborar Contrato</t>
  </si>
  <si>
    <t xml:space="preserve">Recibir el Servicio </t>
  </si>
  <si>
    <t>Realizar Pago</t>
  </si>
  <si>
    <t>Realizar procesos de licitación</t>
  </si>
  <si>
    <t>Adquisicion de bienes y servicios</t>
  </si>
  <si>
    <t>Realizar Pagos</t>
  </si>
  <si>
    <t>EJE 6: ENTREGAR</t>
  </si>
  <si>
    <t>INTERCAMBIOS DE COOPERACIÓN INTERNACIONAL</t>
  </si>
  <si>
    <t xml:space="preserve">GASTOS IMPREVISTOS </t>
  </si>
  <si>
    <t>EVENTOS EXTRAORDINARIOS DENTRO DE LA INSTITUCIÓN</t>
  </si>
  <si>
    <t>EVENTOS EXTRAORDINARIOS FUERA DE LA INSTITUCIÓN</t>
  </si>
  <si>
    <t>PUBLICIDAD Y TRANSMISIÓN DE MEDIOS EN VIVO DESDE LOS PROYECTOS</t>
  </si>
  <si>
    <t>VISITAS DE INSPECCION DE OBRAS EN TODO EL PAIS</t>
  </si>
  <si>
    <t>Coordinación de los intercambios</t>
  </si>
  <si>
    <t>Reporte de imprevisto a la DAF</t>
  </si>
  <si>
    <t>Recepción de solicitud</t>
  </si>
  <si>
    <t>Coordinación de documentación con participantes internos</t>
  </si>
  <si>
    <t>Preparación de reunion y recepción de invitados junto al departamento de protocolo</t>
  </si>
  <si>
    <t>Ejecución y envio de minuta a los participantes</t>
  </si>
  <si>
    <t>Recepción de solicitud por parte de la Dirección General</t>
  </si>
  <si>
    <t>Reservación de outsourcing</t>
  </si>
  <si>
    <t>Eventos</t>
  </si>
  <si>
    <t>Transmisiones públicas</t>
  </si>
  <si>
    <t>Imprevistos</t>
  </si>
  <si>
    <t>Contratación de servicios</t>
  </si>
  <si>
    <t>Transporte, dietas y viaticos, combustible</t>
  </si>
  <si>
    <t>Recursos Humanos, dietas, viáticos, combustibles</t>
  </si>
  <si>
    <t>Dirección General, DAF</t>
  </si>
  <si>
    <t>Recursos Humanos, dietas, viáticos, combustibles, contratación de servicios</t>
  </si>
  <si>
    <t>Convocatorias</t>
  </si>
  <si>
    <t>INSPECCION DE OBRAS E INAUGURACIONES</t>
  </si>
  <si>
    <t>CONTRATACION DE SERVICIOS</t>
  </si>
  <si>
    <t>BONIFICACIONES, REMUNERACIONES Y CONTRIBUCIONES</t>
  </si>
  <si>
    <t>DIRECCIÓN GENERAL</t>
  </si>
  <si>
    <t>Dirección General, Medios</t>
  </si>
  <si>
    <t>Director General, Directores, Ministros y Funcionarios</t>
  </si>
  <si>
    <t>Dirección General, Direccion Tecnico, Dirección de Fiscalización</t>
  </si>
  <si>
    <r>
      <rPr>
        <b/>
        <sz val="20"/>
        <color theme="1"/>
        <rFont val="Calibri"/>
        <family val="2"/>
        <scheme val="minor"/>
      </rPr>
      <t xml:space="preserve">   </t>
    </r>
    <r>
      <rPr>
        <b/>
        <sz val="28"/>
        <color theme="1"/>
        <rFont val="Calibri"/>
        <family val="2"/>
        <scheme val="minor"/>
      </rPr>
      <t xml:space="preserve">  </t>
    </r>
    <r>
      <rPr>
        <b/>
        <sz val="18"/>
        <color theme="1"/>
        <rFont val="Calibri"/>
        <family val="2"/>
        <scheme val="minor"/>
      </rPr>
      <t xml:space="preserve"> </t>
    </r>
    <r>
      <rPr>
        <b/>
        <sz val="24"/>
        <color theme="1"/>
        <rFont val="Edwardian Script ITC"/>
        <family val="4"/>
      </rPr>
      <t>Oficina de Ingenieros de Supervisores de Obras del Estado</t>
    </r>
    <r>
      <rPr>
        <b/>
        <sz val="28"/>
        <color theme="1"/>
        <rFont val="Calibri"/>
        <family val="2"/>
        <scheme val="minor"/>
      </rPr>
      <t xml:space="preserve">                                                                                                                                                                                                                            </t>
    </r>
    <r>
      <rPr>
        <b/>
        <sz val="14"/>
        <color theme="1"/>
        <rFont val="Calibri"/>
        <family val="2"/>
        <scheme val="minor"/>
      </rPr>
      <t>DIRECCIÓN DE PLANIFICACIÓN Y DESARROLLO</t>
    </r>
    <r>
      <rPr>
        <b/>
        <sz val="28"/>
        <color theme="1"/>
        <rFont val="Calibri"/>
        <family val="2"/>
        <scheme val="minor"/>
      </rPr>
      <t xml:space="preserve">                                                                                                                            PLAN OPERATIVO ANUAL (POA) 2019                                                                                                                                                         </t>
    </r>
    <r>
      <rPr>
        <b/>
        <sz val="14"/>
        <color theme="1"/>
        <rFont val="Calibri"/>
        <family val="2"/>
        <scheme val="minor"/>
      </rPr>
      <t>DICIEMBRE 2018</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</si>
</sst>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quot;RD$&quot;* #,##0.00_);_(&quot;RD$&quot;* \(#,##0.00\);_(&quot;RD$&quot;* &quot;-&quot;??_);_(@_)"/>
    <numFmt numFmtId="165" formatCode="&quot;$&quot;#,##0.00"/>
    <numFmt numFmtId="166" formatCode="_([$$-1C0A]* #,##0.00_);_([$$-1C0A]* \(#,##0.00\);_([$$-1C0A]* &quot;-&quot;??_);_(@_)"/>
    <numFmt numFmtId="167" formatCode="_-* #,##0.00\ _€_-;\-* #,##0.00\ _€_-;_-* &quot;-&quot;??\ _€_-;_-@_-"/>
    <numFmt numFmtId="168" formatCode="_([$RD$-1C0A]* #,##0.00_);_([$RD$-1C0A]* \(#,##0.00\);_([$RD$-1C0A]* &quot;-&quot;??_);_(@_)"/>
  </numFmts>
  <fonts count="40" x14ac:knownFonts="1">
    <font>
      <sz val="11"/>
      <color theme="1"/>
      <name val="Calibri"/>
      <family val="2"/>
      <scheme val="minor"/>
    </font>
    <font>
      <b/>
      <sz val="11"/>
      <color theme="1"/>
      <name val="Calibri"/>
      <family val="2"/>
      <scheme val="minor"/>
    </font>
    <font>
      <sz val="11"/>
      <color theme="1"/>
      <name val="Calibri"/>
      <family val="4"/>
      <scheme val="minor"/>
    </font>
    <font>
      <sz val="8"/>
      <color theme="1"/>
      <name val="Calibri"/>
      <family val="2"/>
      <scheme val="minor"/>
    </font>
    <font>
      <b/>
      <sz val="20"/>
      <color theme="1"/>
      <name val="Edwardian Script ITC"/>
      <family val="4"/>
    </font>
    <font>
      <b/>
      <sz val="18"/>
      <color theme="1"/>
      <name val="Calibri"/>
      <family val="2"/>
      <scheme val="minor"/>
    </font>
    <font>
      <sz val="14"/>
      <color theme="1"/>
      <name val="Calibri"/>
      <family val="2"/>
      <scheme val="minor"/>
    </font>
    <font>
      <b/>
      <sz val="14"/>
      <color theme="1"/>
      <name val="Calibri"/>
      <family val="2"/>
      <scheme val="minor"/>
    </font>
    <font>
      <b/>
      <sz val="9"/>
      <color theme="1"/>
      <name val="Calibri"/>
      <family val="2"/>
      <scheme val="minor"/>
    </font>
    <font>
      <b/>
      <sz val="16"/>
      <color theme="1"/>
      <name val="Calibri"/>
      <family val="2"/>
      <scheme val="minor"/>
    </font>
    <font>
      <sz val="11"/>
      <name val="Calibri"/>
      <family val="2"/>
      <scheme val="minor"/>
    </font>
    <font>
      <sz val="11"/>
      <color rgb="FFFF0000"/>
      <name val="Calibri"/>
      <family val="2"/>
      <scheme val="minor"/>
    </font>
    <font>
      <sz val="16"/>
      <color theme="1"/>
      <name val="Calibri"/>
      <family val="2"/>
      <scheme val="minor"/>
    </font>
    <font>
      <b/>
      <sz val="12"/>
      <color theme="1"/>
      <name val="Calibri"/>
      <family val="2"/>
      <scheme val="minor"/>
    </font>
    <font>
      <sz val="12"/>
      <color theme="1"/>
      <name val="Calibri"/>
      <family val="2"/>
      <scheme val="minor"/>
    </font>
    <font>
      <b/>
      <sz val="11"/>
      <name val="Calibri"/>
      <family val="2"/>
      <scheme val="minor"/>
    </font>
    <font>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18"/>
      <color theme="1"/>
      <name val="Calibri"/>
      <family val="2"/>
      <scheme val="minor"/>
    </font>
    <font>
      <sz val="9"/>
      <color theme="1"/>
      <name val="Calibri"/>
      <family val="2"/>
      <scheme val="minor"/>
    </font>
    <font>
      <sz val="11"/>
      <color theme="1"/>
      <name val="Calibri"/>
      <family val="2"/>
    </font>
    <font>
      <sz val="20"/>
      <color theme="0"/>
      <name val="Calibri"/>
      <family val="2"/>
      <scheme val="minor"/>
    </font>
    <font>
      <b/>
      <sz val="14"/>
      <color theme="0"/>
      <name val="Calibri"/>
      <family val="2"/>
      <scheme val="minor"/>
    </font>
    <font>
      <sz val="12"/>
      <color theme="1"/>
      <name val="Calibri"/>
      <family val="4"/>
      <scheme val="minor"/>
    </font>
    <font>
      <sz val="22"/>
      <color theme="1"/>
      <name val="Calibri"/>
      <family val="2"/>
      <scheme val="minor"/>
    </font>
    <font>
      <b/>
      <sz val="20"/>
      <color theme="1"/>
      <name val="Calibri"/>
      <family val="2"/>
      <scheme val="minor"/>
    </font>
    <font>
      <sz val="20"/>
      <color theme="1"/>
      <name val="Calibri"/>
      <family val="2"/>
      <scheme val="minor"/>
    </font>
    <font>
      <b/>
      <sz val="12"/>
      <color theme="1"/>
      <name val="Calibri"/>
      <family val="4"/>
      <scheme val="minor"/>
    </font>
    <font>
      <b/>
      <sz val="28"/>
      <color theme="1"/>
      <name val="Calibri"/>
      <family val="2"/>
      <scheme val="minor"/>
    </font>
    <font>
      <sz val="18"/>
      <color theme="1"/>
      <name val="Calibri"/>
      <family val="4"/>
      <scheme val="minor"/>
    </font>
    <font>
      <b/>
      <sz val="18"/>
      <color theme="1"/>
      <name val="Edwardian Script ITC"/>
      <family val="4"/>
    </font>
    <font>
      <sz val="36"/>
      <color theme="1"/>
      <name val="Calibri"/>
      <family val="2"/>
      <scheme val="minor"/>
    </font>
    <font>
      <b/>
      <sz val="24"/>
      <color theme="1"/>
      <name val="Calibri"/>
      <family val="2"/>
      <scheme val="minor"/>
    </font>
    <font>
      <b/>
      <sz val="28"/>
      <color theme="0"/>
      <name val="Calibri"/>
      <family val="2"/>
      <scheme val="minor"/>
    </font>
    <font>
      <b/>
      <sz val="24"/>
      <color theme="0"/>
      <name val="Calibri"/>
      <family val="2"/>
      <scheme val="minor"/>
    </font>
    <font>
      <b/>
      <sz val="25"/>
      <color theme="1"/>
      <name val="Calibri"/>
      <family val="2"/>
      <scheme val="minor"/>
    </font>
    <font>
      <b/>
      <sz val="18"/>
      <color theme="0"/>
      <name val="Calibri"/>
      <family val="2"/>
      <scheme val="minor"/>
    </font>
    <font>
      <b/>
      <sz val="24"/>
      <color theme="1"/>
      <name val="Edwardian Script ITC"/>
      <family val="4"/>
    </font>
  </fonts>
  <fills count="13">
    <fill>
      <patternFill patternType="none"/>
    </fill>
    <fill>
      <patternFill patternType="gray125"/>
    </fill>
    <fill>
      <patternFill patternType="solid">
        <fgColor theme="4"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theme="1" tint="0.499984740745262"/>
        <bgColor indexed="64"/>
      </patternFill>
    </fill>
    <fill>
      <patternFill patternType="solid">
        <fgColor rgb="FF00B050"/>
        <bgColor indexed="64"/>
      </patternFill>
    </fill>
    <fill>
      <patternFill patternType="solid">
        <fgColor theme="1"/>
        <bgColor indexed="64"/>
      </patternFill>
    </fill>
    <fill>
      <patternFill patternType="solid">
        <fgColor theme="1" tint="4.9989318521683403E-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4" tint="0.39997558519241921"/>
        <bgColor indexed="64"/>
      </patternFill>
    </fill>
  </fills>
  <borders count="1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bottom style="hair">
        <color auto="1"/>
      </bottom>
      <diagonal/>
    </border>
    <border>
      <left style="thin">
        <color auto="1"/>
      </left>
      <right style="medium">
        <color auto="1"/>
      </right>
      <top/>
      <bottom style="hair">
        <color auto="1"/>
      </bottom>
      <diagonal/>
    </border>
    <border>
      <left style="thin">
        <color auto="1"/>
      </left>
      <right style="thin">
        <color auto="1"/>
      </right>
      <top style="hair">
        <color auto="1"/>
      </top>
      <bottom/>
      <diagonal/>
    </border>
    <border>
      <left style="thin">
        <color auto="1"/>
      </left>
      <right style="medium">
        <color auto="1"/>
      </right>
      <top style="hair">
        <color auto="1"/>
      </top>
      <bottom/>
      <diagonal/>
    </border>
    <border>
      <left style="thin">
        <color auto="1"/>
      </left>
      <right style="medium">
        <color auto="1"/>
      </right>
      <top style="thin">
        <color auto="1"/>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bottom style="hair">
        <color auto="1"/>
      </bottom>
      <diagonal/>
    </border>
    <border>
      <left/>
      <right style="thin">
        <color auto="1"/>
      </right>
      <top/>
      <bottom style="hair">
        <color auto="1"/>
      </bottom>
      <diagonal/>
    </border>
    <border>
      <left style="thin">
        <color indexed="64"/>
      </left>
      <right/>
      <top style="hair">
        <color indexed="64"/>
      </top>
      <bottom style="hair">
        <color indexed="64"/>
      </bottom>
      <diagonal/>
    </border>
    <border>
      <left style="medium">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medium">
        <color indexed="64"/>
      </right>
      <top style="thick">
        <color indexed="64"/>
      </top>
      <bottom/>
      <diagonal/>
    </border>
    <border>
      <left style="medium">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medium">
        <color indexed="64"/>
      </right>
      <top style="thick">
        <color indexed="64"/>
      </top>
      <bottom style="thin">
        <color indexed="64"/>
      </bottom>
      <diagonal/>
    </border>
  </borders>
  <cellStyleXfs count="6">
    <xf numFmtId="0" fontId="0"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164" fontId="16" fillId="0" borderId="0" applyFont="0" applyFill="0" applyBorder="0" applyAlignment="0" applyProtection="0"/>
  </cellStyleXfs>
  <cellXfs count="2077">
    <xf numFmtId="0" fontId="0" fillId="0" borderId="0" xfId="0"/>
    <xf numFmtId="0" fontId="7" fillId="3" borderId="29" xfId="0" applyFont="1" applyFill="1" applyBorder="1" applyAlignment="1">
      <alignment vertical="center" wrapText="1"/>
    </xf>
    <xf numFmtId="0" fontId="7" fillId="3" borderId="30" xfId="0" applyFont="1" applyFill="1" applyBorder="1" applyAlignment="1">
      <alignment vertical="center" wrapText="1"/>
    </xf>
    <xf numFmtId="0" fontId="0" fillId="0" borderId="0" xfId="0" applyAlignment="1">
      <alignment wrapText="1"/>
    </xf>
    <xf numFmtId="0" fontId="1" fillId="0" borderId="0" xfId="0" applyFont="1" applyFill="1" applyBorder="1" applyAlignment="1">
      <alignment horizontal="center" wrapText="1"/>
    </xf>
    <xf numFmtId="0" fontId="0" fillId="0" borderId="21" xfId="0" applyBorder="1" applyAlignment="1">
      <alignment horizontal="center" vertical="center"/>
    </xf>
    <xf numFmtId="0" fontId="0" fillId="0" borderId="1" xfId="0" applyBorder="1" applyAlignment="1">
      <alignment horizontal="center" vertical="center"/>
    </xf>
    <xf numFmtId="0" fontId="0" fillId="0" borderId="27" xfId="0" applyBorder="1" applyAlignment="1">
      <alignment horizontal="center" vertical="center"/>
    </xf>
    <xf numFmtId="0" fontId="0" fillId="0" borderId="21" xfId="0" applyBorder="1" applyAlignment="1">
      <alignment horizontal="center" vertical="center" wrapText="1"/>
    </xf>
    <xf numFmtId="0" fontId="0" fillId="0" borderId="1" xfId="0" applyBorder="1" applyAlignment="1">
      <alignment horizontal="center" vertical="center" wrapText="1"/>
    </xf>
    <xf numFmtId="0" fontId="0" fillId="0" borderId="27" xfId="0" applyBorder="1" applyAlignment="1">
      <alignment horizontal="center" vertical="center" wrapText="1"/>
    </xf>
    <xf numFmtId="0" fontId="0" fillId="0" borderId="10" xfId="0" applyBorder="1" applyAlignment="1">
      <alignment horizontal="center" vertical="center" wrapText="1"/>
    </xf>
    <xf numFmtId="0" fontId="0" fillId="0" borderId="12" xfId="0" applyBorder="1" applyAlignment="1">
      <alignment horizontal="center" vertical="center" wrapText="1"/>
    </xf>
    <xf numFmtId="0" fontId="10" fillId="0" borderId="21" xfId="0" applyFont="1" applyFill="1" applyBorder="1" applyAlignment="1">
      <alignment horizontal="center" vertical="center" wrapText="1"/>
    </xf>
    <xf numFmtId="0" fontId="10" fillId="0" borderId="1" xfId="0" applyFont="1" applyFill="1" applyBorder="1" applyAlignment="1">
      <alignment horizontal="center" vertical="center"/>
    </xf>
    <xf numFmtId="0" fontId="0" fillId="0" borderId="1" xfId="0" applyBorder="1" applyAlignment="1">
      <alignment vertical="center" wrapText="1"/>
    </xf>
    <xf numFmtId="3" fontId="0" fillId="3" borderId="32" xfId="0" applyNumberFormat="1" applyFill="1" applyBorder="1" applyAlignment="1">
      <alignment horizontal="center" vertical="center"/>
    </xf>
    <xf numFmtId="0" fontId="3" fillId="2" borderId="10" xfId="0" applyFont="1" applyFill="1" applyBorder="1" applyAlignment="1">
      <alignment vertical="center" textRotation="90" wrapText="1"/>
    </xf>
    <xf numFmtId="0" fontId="0" fillId="3" borderId="28" xfId="0" applyFill="1" applyBorder="1" applyAlignment="1">
      <alignment vertical="center" wrapText="1"/>
    </xf>
    <xf numFmtId="0" fontId="0" fillId="3" borderId="29" xfId="0" applyFill="1" applyBorder="1" applyAlignment="1">
      <alignment vertical="center" wrapText="1"/>
    </xf>
    <xf numFmtId="0" fontId="0" fillId="3" borderId="32" xfId="0" applyFill="1" applyBorder="1" applyAlignment="1">
      <alignment vertical="center" wrapText="1"/>
    </xf>
    <xf numFmtId="0" fontId="0" fillId="3" borderId="33" xfId="0" applyFill="1" applyBorder="1" applyAlignment="1">
      <alignment vertical="center" wrapText="1"/>
    </xf>
    <xf numFmtId="0" fontId="0" fillId="0" borderId="21" xfId="0" applyBorder="1" applyAlignment="1">
      <alignment vertical="center"/>
    </xf>
    <xf numFmtId="0" fontId="0" fillId="0" borderId="1" xfId="0" applyBorder="1" applyAlignment="1">
      <alignment vertical="center"/>
    </xf>
    <xf numFmtId="0" fontId="0" fillId="0" borderId="27" xfId="0" applyBorder="1" applyAlignment="1">
      <alignment vertical="center"/>
    </xf>
    <xf numFmtId="0" fontId="0" fillId="0" borderId="10" xfId="0" applyBorder="1" applyAlignment="1">
      <alignment vertical="center"/>
    </xf>
    <xf numFmtId="0" fontId="0" fillId="0" borderId="10" xfId="0" applyBorder="1" applyAlignment="1">
      <alignment horizontal="center" vertical="center"/>
    </xf>
    <xf numFmtId="0" fontId="11" fillId="0" borderId="21" xfId="0" applyFont="1" applyFill="1" applyBorder="1" applyAlignment="1">
      <alignment vertical="center"/>
    </xf>
    <xf numFmtId="0" fontId="11" fillId="0" borderId="1" xfId="0" applyFont="1" applyFill="1" applyBorder="1" applyAlignment="1">
      <alignment vertical="center"/>
    </xf>
    <xf numFmtId="0" fontId="11" fillId="0" borderId="10" xfId="0" applyFont="1" applyFill="1" applyBorder="1" applyAlignment="1">
      <alignment vertical="center"/>
    </xf>
    <xf numFmtId="0" fontId="0" fillId="0" borderId="12" xfId="0" applyBorder="1" applyAlignment="1">
      <alignment vertical="center"/>
    </xf>
    <xf numFmtId="0" fontId="0" fillId="3" borderId="28" xfId="0" applyFill="1" applyBorder="1" applyAlignment="1">
      <alignment vertical="center"/>
    </xf>
    <xf numFmtId="0" fontId="0" fillId="3" borderId="29" xfId="0" applyFill="1" applyBorder="1" applyAlignment="1">
      <alignment vertical="center"/>
    </xf>
    <xf numFmtId="0" fontId="0" fillId="3" borderId="32" xfId="0" applyFill="1" applyBorder="1" applyAlignment="1">
      <alignment vertical="center"/>
    </xf>
    <xf numFmtId="0" fontId="0" fillId="3" borderId="33" xfId="0" applyFill="1" applyBorder="1" applyAlignment="1">
      <alignment vertical="center"/>
    </xf>
    <xf numFmtId="0" fontId="0" fillId="0" borderId="21" xfId="0" applyFill="1" applyBorder="1" applyAlignment="1">
      <alignment vertical="center"/>
    </xf>
    <xf numFmtId="0" fontId="0" fillId="0" borderId="1" xfId="0" applyFill="1" applyBorder="1" applyAlignment="1">
      <alignment vertical="center"/>
    </xf>
    <xf numFmtId="0" fontId="0" fillId="0" borderId="27" xfId="0" applyFill="1" applyBorder="1" applyAlignment="1">
      <alignment vertical="center"/>
    </xf>
    <xf numFmtId="0" fontId="0" fillId="0" borderId="10" xfId="0" applyFill="1" applyBorder="1" applyAlignment="1">
      <alignment vertical="center"/>
    </xf>
    <xf numFmtId="0" fontId="0" fillId="4" borderId="21" xfId="0" applyFill="1" applyBorder="1" applyAlignment="1">
      <alignment vertical="center"/>
    </xf>
    <xf numFmtId="0" fontId="0" fillId="0" borderId="12" xfId="0" applyFill="1" applyBorder="1" applyAlignment="1">
      <alignment vertical="center"/>
    </xf>
    <xf numFmtId="0" fontId="11" fillId="4" borderId="21" xfId="0" applyFont="1" applyFill="1" applyBorder="1" applyAlignment="1">
      <alignment vertical="center"/>
    </xf>
    <xf numFmtId="0" fontId="11" fillId="4" borderId="1" xfId="0" applyFont="1" applyFill="1" applyBorder="1" applyAlignment="1">
      <alignment vertical="center"/>
    </xf>
    <xf numFmtId="0" fontId="0" fillId="0" borderId="21" xfId="0" applyFill="1" applyBorder="1"/>
    <xf numFmtId="0" fontId="0" fillId="4" borderId="21" xfId="0" applyFill="1" applyBorder="1"/>
    <xf numFmtId="0" fontId="0" fillId="0" borderId="1" xfId="0" applyBorder="1" applyAlignment="1">
      <alignment horizontal="center"/>
    </xf>
    <xf numFmtId="0" fontId="0" fillId="0" borderId="1" xfId="0" applyFill="1" applyBorder="1"/>
    <xf numFmtId="0" fontId="0" fillId="4" borderId="12" xfId="0" applyFill="1" applyBorder="1"/>
    <xf numFmtId="0" fontId="0" fillId="4" borderId="1" xfId="0" applyFill="1" applyBorder="1"/>
    <xf numFmtId="0" fontId="0" fillId="0" borderId="27" xfId="0" applyFill="1" applyBorder="1"/>
    <xf numFmtId="0" fontId="0" fillId="6" borderId="21" xfId="0" applyFill="1" applyBorder="1" applyAlignment="1">
      <alignment vertical="center" wrapText="1"/>
    </xf>
    <xf numFmtId="0" fontId="0" fillId="6" borderId="1" xfId="0" applyFill="1" applyBorder="1" applyAlignment="1">
      <alignment vertical="center" wrapText="1"/>
    </xf>
    <xf numFmtId="0" fontId="0" fillId="6" borderId="27" xfId="0" applyFill="1" applyBorder="1" applyAlignment="1">
      <alignment vertical="center" wrapText="1"/>
    </xf>
    <xf numFmtId="0" fontId="0" fillId="6" borderId="11" xfId="0" applyFill="1" applyBorder="1" applyAlignment="1">
      <alignment vertical="center" wrapText="1"/>
    </xf>
    <xf numFmtId="0" fontId="0" fillId="6" borderId="21" xfId="0" applyFill="1" applyBorder="1" applyAlignment="1">
      <alignment vertical="center"/>
    </xf>
    <xf numFmtId="0" fontId="0" fillId="6" borderId="1" xfId="0" applyFill="1" applyBorder="1" applyAlignment="1">
      <alignment vertical="center"/>
    </xf>
    <xf numFmtId="0" fontId="0" fillId="6" borderId="10" xfId="0" applyFill="1" applyBorder="1" applyAlignment="1">
      <alignment vertical="center"/>
    </xf>
    <xf numFmtId="0" fontId="0" fillId="6" borderId="27" xfId="0" applyFill="1" applyBorder="1" applyAlignment="1">
      <alignment vertical="center"/>
    </xf>
    <xf numFmtId="0" fontId="11" fillId="6" borderId="21" xfId="0" applyFont="1" applyFill="1" applyBorder="1" applyAlignment="1">
      <alignment vertical="center"/>
    </xf>
    <xf numFmtId="0" fontId="0" fillId="6" borderId="12" xfId="0" applyFill="1" applyBorder="1" applyAlignment="1">
      <alignment vertical="center"/>
    </xf>
    <xf numFmtId="0" fontId="0" fillId="6" borderId="1" xfId="0" applyFill="1" applyBorder="1"/>
    <xf numFmtId="0" fontId="0" fillId="0" borderId="27" xfId="0" applyBorder="1" applyAlignment="1">
      <alignment horizontal="center"/>
    </xf>
    <xf numFmtId="3" fontId="6" fillId="3" borderId="32" xfId="0" applyNumberFormat="1" applyFont="1" applyFill="1" applyBorder="1" applyAlignment="1">
      <alignment horizontal="center" vertical="center"/>
    </xf>
    <xf numFmtId="3" fontId="0" fillId="3" borderId="32" xfId="0" applyNumberFormat="1" applyFill="1" applyBorder="1" applyAlignment="1">
      <alignment horizontal="center" vertical="center" wrapText="1"/>
    </xf>
    <xf numFmtId="165" fontId="7" fillId="3" borderId="29" xfId="0" applyNumberFormat="1" applyFont="1" applyFill="1" applyBorder="1" applyAlignment="1">
      <alignment horizontal="right" vertical="center" wrapText="1"/>
    </xf>
    <xf numFmtId="0" fontId="0" fillId="0" borderId="2" xfId="0" applyBorder="1" applyAlignment="1"/>
    <xf numFmtId="0" fontId="0" fillId="0" borderId="3" xfId="0" applyBorder="1" applyAlignment="1"/>
    <xf numFmtId="0" fontId="0" fillId="0" borderId="4" xfId="0" applyBorder="1" applyAlignment="1"/>
    <xf numFmtId="0" fontId="3" fillId="2" borderId="10" xfId="0" applyFont="1" applyFill="1" applyBorder="1" applyAlignment="1">
      <alignment textRotation="90" wrapText="1"/>
    </xf>
    <xf numFmtId="0" fontId="0" fillId="0" borderId="21" xfId="0" applyBorder="1" applyAlignment="1">
      <alignment horizontal="center"/>
    </xf>
    <xf numFmtId="0" fontId="0" fillId="0" borderId="21" xfId="0" applyBorder="1"/>
    <xf numFmtId="0" fontId="0" fillId="6" borderId="21" xfId="0" applyFill="1" applyBorder="1"/>
    <xf numFmtId="0" fontId="0" fillId="0" borderId="1" xfId="0" applyBorder="1"/>
    <xf numFmtId="0" fontId="0" fillId="0" borderId="27" xfId="0" applyBorder="1"/>
    <xf numFmtId="0" fontId="0" fillId="0" borderId="10" xfId="0" applyBorder="1"/>
    <xf numFmtId="0" fontId="0" fillId="6" borderId="27" xfId="0" applyFill="1" applyBorder="1"/>
    <xf numFmtId="0" fontId="0" fillId="4" borderId="21" xfId="0" applyFill="1" applyBorder="1" applyAlignment="1">
      <alignment horizontal="center"/>
    </xf>
    <xf numFmtId="0" fontId="0" fillId="4" borderId="1" xfId="0" applyFill="1" applyBorder="1" applyAlignment="1"/>
    <xf numFmtId="0" fontId="0" fillId="0" borderId="27" xfId="0" applyBorder="1" applyAlignment="1"/>
    <xf numFmtId="0" fontId="0" fillId="3" borderId="28" xfId="0" applyFill="1" applyBorder="1"/>
    <xf numFmtId="0" fontId="0" fillId="3" borderId="29" xfId="0" applyFill="1" applyBorder="1"/>
    <xf numFmtId="3" fontId="0" fillId="3" borderId="32" xfId="0" applyNumberFormat="1" applyFill="1" applyBorder="1" applyAlignment="1"/>
    <xf numFmtId="0" fontId="0" fillId="3" borderId="32" xfId="0" applyFill="1" applyBorder="1"/>
    <xf numFmtId="0" fontId="0" fillId="3" borderId="33" xfId="0" applyFill="1" applyBorder="1" applyAlignment="1"/>
    <xf numFmtId="0" fontId="1" fillId="0" borderId="0" xfId="0" applyFont="1" applyFill="1" applyBorder="1" applyAlignment="1">
      <alignment horizontal="center"/>
    </xf>
    <xf numFmtId="0" fontId="0" fillId="0" borderId="47" xfId="0" applyBorder="1" applyAlignment="1"/>
    <xf numFmtId="0" fontId="0" fillId="0" borderId="0" xfId="0" applyBorder="1" applyAlignment="1"/>
    <xf numFmtId="0" fontId="0" fillId="0" borderId="0" xfId="0" applyBorder="1"/>
    <xf numFmtId="0" fontId="0" fillId="0" borderId="37" xfId="0" applyBorder="1"/>
    <xf numFmtId="0" fontId="0" fillId="0" borderId="48" xfId="0" applyBorder="1" applyAlignment="1"/>
    <xf numFmtId="0" fontId="0" fillId="0" borderId="21" xfId="0" applyBorder="1" applyAlignment="1"/>
    <xf numFmtId="0" fontId="0" fillId="0" borderId="4" xfId="0" applyBorder="1"/>
    <xf numFmtId="0" fontId="0" fillId="0" borderId="49" xfId="0" applyBorder="1" applyAlignment="1"/>
    <xf numFmtId="0" fontId="0" fillId="0" borderId="1" xfId="0" applyBorder="1" applyAlignment="1"/>
    <xf numFmtId="0" fontId="0" fillId="0" borderId="50" xfId="0" applyBorder="1" applyAlignment="1"/>
    <xf numFmtId="0" fontId="0" fillId="0" borderId="39" xfId="0" applyBorder="1"/>
    <xf numFmtId="0" fontId="0" fillId="6" borderId="2" xfId="0" applyFill="1" applyBorder="1"/>
    <xf numFmtId="0" fontId="0" fillId="0" borderId="2" xfId="0" applyBorder="1"/>
    <xf numFmtId="0" fontId="0" fillId="0" borderId="5" xfId="0" applyBorder="1"/>
    <xf numFmtId="0" fontId="0" fillId="6" borderId="21" xfId="0" applyFill="1" applyBorder="1" applyAlignment="1">
      <alignment horizontal="center"/>
    </xf>
    <xf numFmtId="0" fontId="0" fillId="0" borderId="48" xfId="0"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0" fillId="0" borderId="47" xfId="0" applyBorder="1" applyAlignment="1">
      <alignment horizontal="center" vertical="center"/>
    </xf>
    <xf numFmtId="0" fontId="0" fillId="0" borderId="36" xfId="0" applyBorder="1" applyAlignment="1"/>
    <xf numFmtId="0" fontId="0" fillId="0" borderId="41" xfId="0" applyBorder="1" applyAlignment="1"/>
    <xf numFmtId="0" fontId="0" fillId="0" borderId="37" xfId="0" applyBorder="1" applyAlignment="1"/>
    <xf numFmtId="0" fontId="0" fillId="6" borderId="1" xfId="0" applyFill="1" applyBorder="1" applyAlignment="1">
      <alignment horizontal="center"/>
    </xf>
    <xf numFmtId="0" fontId="0" fillId="0" borderId="10" xfId="0" applyBorder="1" applyAlignment="1">
      <alignment horizontal="center"/>
    </xf>
    <xf numFmtId="0" fontId="0" fillId="6" borderId="10" xfId="0" applyFill="1" applyBorder="1" applyAlignment="1">
      <alignment horizontal="center"/>
    </xf>
    <xf numFmtId="0" fontId="3" fillId="2" borderId="60" xfId="0" applyFont="1" applyFill="1" applyBorder="1" applyAlignment="1">
      <alignment textRotation="90" wrapText="1"/>
    </xf>
    <xf numFmtId="0" fontId="3" fillId="2" borderId="61" xfId="0" applyFont="1" applyFill="1" applyBorder="1" applyAlignment="1">
      <alignment textRotation="90" wrapText="1"/>
    </xf>
    <xf numFmtId="0" fontId="3" fillId="2" borderId="62" xfId="0" applyFont="1" applyFill="1" applyBorder="1" applyAlignment="1">
      <alignment textRotation="90" wrapText="1"/>
    </xf>
    <xf numFmtId="1" fontId="0" fillId="0" borderId="21" xfId="0" applyNumberFormat="1" applyBorder="1" applyAlignment="1">
      <alignment horizontal="center" vertical="center" wrapText="1"/>
    </xf>
    <xf numFmtId="0" fontId="0" fillId="6" borderId="63" xfId="0" applyFill="1" applyBorder="1" applyAlignment="1">
      <alignment vertical="center" wrapText="1"/>
    </xf>
    <xf numFmtId="0" fontId="0" fillId="6" borderId="64" xfId="0" applyFill="1" applyBorder="1" applyAlignment="1">
      <alignment vertical="center" wrapText="1"/>
    </xf>
    <xf numFmtId="0" fontId="0" fillId="6" borderId="65" xfId="0" applyFill="1" applyBorder="1" applyAlignment="1">
      <alignment vertical="center" wrapText="1"/>
    </xf>
    <xf numFmtId="0" fontId="0" fillId="0" borderId="63" xfId="0" applyBorder="1" applyAlignment="1">
      <alignment vertical="center" wrapText="1"/>
    </xf>
    <xf numFmtId="0" fontId="0" fillId="0" borderId="64" xfId="0" applyBorder="1" applyAlignment="1">
      <alignment vertical="center" wrapText="1"/>
    </xf>
    <xf numFmtId="0" fontId="0" fillId="0" borderId="65" xfId="0" applyBorder="1" applyAlignment="1">
      <alignment vertical="center" wrapText="1"/>
    </xf>
    <xf numFmtId="0" fontId="0" fillId="0" borderId="42" xfId="0" applyBorder="1" applyAlignment="1">
      <alignment vertical="center" wrapText="1"/>
    </xf>
    <xf numFmtId="1" fontId="0" fillId="0" borderId="1" xfId="0" applyNumberFormat="1" applyBorder="1" applyAlignment="1">
      <alignment horizontal="center" vertical="center" wrapText="1"/>
    </xf>
    <xf numFmtId="0" fontId="0" fillId="6" borderId="66" xfId="0" applyFill="1" applyBorder="1" applyAlignment="1">
      <alignment vertical="center" wrapText="1"/>
    </xf>
    <xf numFmtId="0" fontId="0" fillId="6" borderId="67" xfId="0" applyFill="1" applyBorder="1" applyAlignment="1">
      <alignment vertical="center" wrapText="1"/>
    </xf>
    <xf numFmtId="0" fontId="0" fillId="0" borderId="68" xfId="0" applyBorder="1" applyAlignment="1">
      <alignment vertical="center" wrapText="1"/>
    </xf>
    <xf numFmtId="0" fontId="0" fillId="0" borderId="66" xfId="0" applyBorder="1" applyAlignment="1">
      <alignment vertical="center" wrapText="1"/>
    </xf>
    <xf numFmtId="0" fontId="0" fillId="0" borderId="67" xfId="0" applyBorder="1" applyAlignment="1">
      <alignment vertical="center" wrapText="1"/>
    </xf>
    <xf numFmtId="0" fontId="0" fillId="0" borderId="22" xfId="0" applyBorder="1" applyAlignment="1">
      <alignment vertical="center" wrapText="1"/>
    </xf>
    <xf numFmtId="0" fontId="0" fillId="0" borderId="69" xfId="0" applyBorder="1" applyAlignment="1">
      <alignment vertical="center" wrapText="1"/>
    </xf>
    <xf numFmtId="0" fontId="0" fillId="0" borderId="70" xfId="0" applyBorder="1" applyAlignment="1">
      <alignment vertical="center" wrapText="1"/>
    </xf>
    <xf numFmtId="0" fontId="0" fillId="0" borderId="71" xfId="0" applyBorder="1" applyAlignment="1">
      <alignment vertical="center" wrapText="1"/>
    </xf>
    <xf numFmtId="0" fontId="0" fillId="0" borderId="46" xfId="0" applyBorder="1" applyAlignment="1">
      <alignment vertical="center" wrapText="1"/>
    </xf>
    <xf numFmtId="0" fontId="0" fillId="6" borderId="68" xfId="0" applyFill="1" applyBorder="1" applyAlignment="1">
      <alignment vertical="center" wrapText="1"/>
    </xf>
    <xf numFmtId="0" fontId="0" fillId="0" borderId="48" xfId="0" applyBorder="1" applyAlignment="1">
      <alignment vertical="center" wrapText="1"/>
    </xf>
    <xf numFmtId="0" fontId="0" fillId="0" borderId="49" xfId="0" applyBorder="1" applyAlignment="1">
      <alignment vertical="center" wrapText="1"/>
    </xf>
    <xf numFmtId="0" fontId="0" fillId="0" borderId="50" xfId="0" applyBorder="1" applyAlignment="1">
      <alignment vertical="center" wrapText="1"/>
    </xf>
    <xf numFmtId="0" fontId="0" fillId="0" borderId="47" xfId="0" applyBorder="1" applyAlignment="1">
      <alignment vertical="center" wrapText="1"/>
    </xf>
    <xf numFmtId="0" fontId="0" fillId="3" borderId="72" xfId="0" applyFill="1" applyBorder="1"/>
    <xf numFmtId="0" fontId="0" fillId="3" borderId="73" xfId="0" applyFill="1" applyBorder="1"/>
    <xf numFmtId="0" fontId="0" fillId="3" borderId="74" xfId="0" applyFill="1" applyBorder="1"/>
    <xf numFmtId="0" fontId="0" fillId="6" borderId="1" xfId="0" applyFill="1" applyBorder="1" applyAlignment="1"/>
    <xf numFmtId="0" fontId="0" fillId="3" borderId="44" xfId="0" applyFill="1" applyBorder="1"/>
    <xf numFmtId="1" fontId="0" fillId="0" borderId="21" xfId="0" applyNumberFormat="1" applyBorder="1" applyAlignment="1">
      <alignment horizontal="center" vertical="center"/>
    </xf>
    <xf numFmtId="1" fontId="0" fillId="0" borderId="1" xfId="0" applyNumberFormat="1" applyBorder="1" applyAlignment="1">
      <alignment horizontal="center" vertical="center"/>
    </xf>
    <xf numFmtId="1" fontId="0" fillId="0" borderId="27" xfId="0" applyNumberFormat="1" applyBorder="1" applyAlignment="1">
      <alignment horizontal="center" vertical="center"/>
    </xf>
    <xf numFmtId="43" fontId="7" fillId="3" borderId="29" xfId="1" applyFont="1" applyFill="1" applyBorder="1" applyAlignment="1">
      <alignment horizontal="right" vertical="center" wrapText="1"/>
    </xf>
    <xf numFmtId="0" fontId="0" fillId="6" borderId="10" xfId="0" applyFill="1" applyBorder="1"/>
    <xf numFmtId="0" fontId="0" fillId="0" borderId="21" xfId="0" applyBorder="1" applyAlignment="1">
      <alignment horizontal="center" wrapText="1"/>
    </xf>
    <xf numFmtId="3" fontId="0" fillId="3" borderId="32" xfId="0" applyNumberFormat="1" applyFill="1" applyBorder="1" applyAlignment="1">
      <alignment horizontal="center"/>
    </xf>
    <xf numFmtId="0" fontId="0" fillId="0" borderId="0" xfId="0" applyAlignment="1">
      <alignment vertical="center" wrapText="1"/>
    </xf>
    <xf numFmtId="0" fontId="23" fillId="7" borderId="0" xfId="0" applyFont="1" applyFill="1" applyAlignment="1">
      <alignment vertical="center" wrapText="1"/>
    </xf>
    <xf numFmtId="0" fontId="3" fillId="2" borderId="77" xfId="0" applyFont="1" applyFill="1" applyBorder="1" applyAlignment="1">
      <alignment horizontal="center" textRotation="90" wrapText="1"/>
    </xf>
    <xf numFmtId="0" fontId="3" fillId="2" borderId="10" xfId="0" applyFont="1" applyFill="1" applyBorder="1" applyAlignment="1">
      <alignment horizontal="center" textRotation="90" wrapText="1"/>
    </xf>
    <xf numFmtId="0" fontId="3" fillId="2" borderId="16" xfId="0" applyFont="1" applyFill="1" applyBorder="1" applyAlignment="1">
      <alignment horizontal="center" textRotation="90" wrapText="1"/>
    </xf>
    <xf numFmtId="0" fontId="17" fillId="8" borderId="0" xfId="0" applyFont="1" applyFill="1" applyAlignment="1">
      <alignment vertical="center" wrapText="1"/>
    </xf>
    <xf numFmtId="0" fontId="25" fillId="0" borderId="21" xfId="0" applyFont="1" applyBorder="1" applyAlignment="1">
      <alignment horizontal="center" vertical="center" wrapText="1"/>
    </xf>
    <xf numFmtId="0" fontId="14" fillId="0" borderId="78" xfId="0" applyFont="1" applyBorder="1" applyAlignment="1">
      <alignment vertical="center" wrapText="1"/>
    </xf>
    <xf numFmtId="0" fontId="14" fillId="0" borderId="48" xfId="0" applyFont="1" applyBorder="1" applyAlignment="1">
      <alignment vertical="center" wrapText="1"/>
    </xf>
    <xf numFmtId="0" fontId="25" fillId="0" borderId="1" xfId="0" applyFont="1" applyBorder="1" applyAlignment="1">
      <alignment horizontal="center" vertical="center" wrapText="1"/>
    </xf>
    <xf numFmtId="0" fontId="14" fillId="0" borderId="79" xfId="0" applyFont="1" applyBorder="1" applyAlignment="1">
      <alignment vertical="center" wrapText="1"/>
    </xf>
    <xf numFmtId="0" fontId="14" fillId="0" borderId="49" xfId="0" applyFont="1" applyBorder="1" applyAlignment="1">
      <alignment vertical="center" wrapText="1"/>
    </xf>
    <xf numFmtId="0" fontId="14" fillId="6" borderId="79" xfId="0" applyFont="1" applyFill="1" applyBorder="1" applyAlignment="1">
      <alignment vertical="center" wrapText="1"/>
    </xf>
    <xf numFmtId="0" fontId="14" fillId="4" borderId="77" xfId="0" applyFont="1" applyFill="1" applyBorder="1" applyAlignment="1">
      <alignment vertical="center" wrapText="1"/>
    </xf>
    <xf numFmtId="0" fontId="14" fillId="6" borderId="10" xfId="0" applyFont="1" applyFill="1" applyBorder="1" applyAlignment="1">
      <alignment vertical="center" wrapText="1"/>
    </xf>
    <xf numFmtId="0" fontId="14" fillId="0" borderId="16" xfId="0" applyFont="1" applyBorder="1" applyAlignment="1">
      <alignment vertical="center" wrapText="1"/>
    </xf>
    <xf numFmtId="0" fontId="14" fillId="0" borderId="77" xfId="0" applyFont="1" applyBorder="1" applyAlignment="1">
      <alignment vertical="center" wrapText="1"/>
    </xf>
    <xf numFmtId="0" fontId="14" fillId="0" borderId="10" xfId="0" applyFont="1" applyBorder="1" applyAlignment="1">
      <alignment vertical="center" wrapText="1"/>
    </xf>
    <xf numFmtId="0" fontId="14" fillId="6" borderId="16" xfId="0" applyFont="1" applyFill="1" applyBorder="1" applyAlignment="1">
      <alignment vertical="center" wrapText="1"/>
    </xf>
    <xf numFmtId="0" fontId="14" fillId="0" borderId="24" xfId="0" applyFont="1" applyBorder="1" applyAlignment="1">
      <alignment horizontal="center" vertical="center" wrapText="1"/>
    </xf>
    <xf numFmtId="0" fontId="14" fillId="0" borderId="80" xfId="0" applyFont="1" applyBorder="1" applyAlignment="1">
      <alignment vertical="center" wrapText="1"/>
    </xf>
    <xf numFmtId="0" fontId="14" fillId="0" borderId="27" xfId="0" applyFont="1" applyBorder="1" applyAlignment="1">
      <alignment vertical="center" wrapText="1"/>
    </xf>
    <xf numFmtId="0" fontId="14" fillId="6" borderId="81" xfId="0" applyFont="1" applyFill="1" applyBorder="1" applyAlignment="1">
      <alignment vertical="center" wrapText="1"/>
    </xf>
    <xf numFmtId="0" fontId="14" fillId="4" borderId="80" xfId="0" applyFont="1" applyFill="1" applyBorder="1" applyAlignment="1">
      <alignment vertical="center" wrapText="1"/>
    </xf>
    <xf numFmtId="0" fontId="14" fillId="0" borderId="81" xfId="0" applyFont="1" applyBorder="1" applyAlignment="1">
      <alignment vertical="center" wrapText="1"/>
    </xf>
    <xf numFmtId="0" fontId="14" fillId="0" borderId="78" xfId="0" applyFont="1" applyFill="1" applyBorder="1" applyAlignment="1">
      <alignment vertical="center" wrapText="1"/>
    </xf>
    <xf numFmtId="0" fontId="14" fillId="0" borderId="21" xfId="0" applyFont="1" applyFill="1" applyBorder="1" applyAlignment="1">
      <alignment vertical="center" wrapText="1"/>
    </xf>
    <xf numFmtId="0" fontId="14" fillId="0" borderId="48" xfId="0" applyFont="1" applyFill="1" applyBorder="1" applyAlignment="1">
      <alignment vertical="center" wrapText="1"/>
    </xf>
    <xf numFmtId="0" fontId="14" fillId="0" borderId="50" xfId="0" applyFont="1" applyBorder="1" applyAlignment="1">
      <alignment horizontal="center" vertical="center" wrapText="1"/>
    </xf>
    <xf numFmtId="0" fontId="14" fillId="0" borderId="1" xfId="0" applyFont="1" applyFill="1" applyBorder="1" applyAlignment="1">
      <alignment vertical="center" wrapText="1"/>
    </xf>
    <xf numFmtId="0" fontId="14" fillId="0" borderId="49" xfId="0" applyFont="1" applyFill="1" applyBorder="1" applyAlignment="1">
      <alignment vertical="center" wrapText="1"/>
    </xf>
    <xf numFmtId="0" fontId="14" fillId="0" borderId="79" xfId="0" applyFont="1" applyFill="1" applyBorder="1" applyAlignment="1">
      <alignment vertical="center" wrapText="1"/>
    </xf>
    <xf numFmtId="0" fontId="14" fillId="6" borderId="1" xfId="0" applyFont="1" applyFill="1" applyBorder="1" applyAlignment="1">
      <alignment vertical="center" wrapText="1"/>
    </xf>
    <xf numFmtId="0" fontId="14" fillId="6" borderId="49" xfId="0" applyFont="1" applyFill="1" applyBorder="1" applyAlignment="1">
      <alignment vertical="center" wrapText="1"/>
    </xf>
    <xf numFmtId="0" fontId="14" fillId="0" borderId="50" xfId="0" applyFont="1" applyBorder="1" applyAlignment="1">
      <alignment vertical="center" wrapText="1"/>
    </xf>
    <xf numFmtId="0" fontId="14" fillId="0" borderId="77" xfId="0" applyFont="1" applyFill="1" applyBorder="1" applyAlignment="1">
      <alignment vertical="center" wrapText="1"/>
    </xf>
    <xf numFmtId="0" fontId="14" fillId="0" borderId="82" xfId="0" applyFont="1" applyBorder="1" applyAlignment="1">
      <alignment vertical="center" wrapText="1"/>
    </xf>
    <xf numFmtId="0" fontId="14" fillId="0" borderId="10" xfId="0" applyFont="1" applyFill="1" applyBorder="1" applyAlignment="1">
      <alignment vertical="center" wrapText="1"/>
    </xf>
    <xf numFmtId="0" fontId="14" fillId="0" borderId="16" xfId="0" applyFont="1" applyFill="1" applyBorder="1" applyAlignment="1">
      <alignment vertical="center" wrapText="1"/>
    </xf>
    <xf numFmtId="0" fontId="14" fillId="0" borderId="80" xfId="0" applyFont="1" applyFill="1" applyBorder="1" applyAlignment="1">
      <alignment vertical="center" wrapText="1"/>
    </xf>
    <xf numFmtId="0" fontId="14" fillId="0" borderId="27" xfId="0" applyFont="1" applyFill="1" applyBorder="1" applyAlignment="1">
      <alignment vertical="center" wrapText="1"/>
    </xf>
    <xf numFmtId="0" fontId="14" fillId="0" borderId="81" xfId="0" applyFont="1" applyFill="1" applyBorder="1" applyAlignment="1">
      <alignment vertical="center" wrapText="1"/>
    </xf>
    <xf numFmtId="0" fontId="14" fillId="0" borderId="47" xfId="0" applyFont="1" applyBorder="1" applyAlignment="1">
      <alignment vertical="center" wrapText="1"/>
    </xf>
    <xf numFmtId="0" fontId="14" fillId="6" borderId="78" xfId="0" applyFont="1" applyFill="1" applyBorder="1" applyAlignment="1">
      <alignment vertical="center" wrapText="1"/>
    </xf>
    <xf numFmtId="0" fontId="14" fillId="6" borderId="84" xfId="0" applyFont="1" applyFill="1" applyBorder="1" applyAlignment="1">
      <alignment vertical="center" wrapText="1"/>
    </xf>
    <xf numFmtId="0" fontId="0" fillId="6" borderId="78" xfId="0" applyFill="1" applyBorder="1" applyAlignment="1">
      <alignment vertical="center" wrapText="1"/>
    </xf>
    <xf numFmtId="0" fontId="0" fillId="0" borderId="21" xfId="0" applyFill="1" applyBorder="1" applyAlignment="1">
      <alignment vertical="center" wrapText="1"/>
    </xf>
    <xf numFmtId="0" fontId="0" fillId="0" borderId="48" xfId="0" applyFill="1" applyBorder="1" applyAlignment="1">
      <alignment vertical="center" wrapText="1"/>
    </xf>
    <xf numFmtId="0" fontId="0" fillId="0" borderId="78" xfId="0" applyFill="1" applyBorder="1" applyAlignment="1">
      <alignment vertical="center" wrapText="1"/>
    </xf>
    <xf numFmtId="0" fontId="0" fillId="0" borderId="21" xfId="0" applyBorder="1" applyAlignment="1">
      <alignment vertical="center" wrapText="1"/>
    </xf>
    <xf numFmtId="0" fontId="0" fillId="0" borderId="78" xfId="0" applyBorder="1" applyAlignment="1">
      <alignment vertical="center" wrapText="1"/>
    </xf>
    <xf numFmtId="0" fontId="0" fillId="6" borderId="84" xfId="0" applyFill="1" applyBorder="1" applyAlignment="1">
      <alignment vertical="center" wrapText="1"/>
    </xf>
    <xf numFmtId="0" fontId="0" fillId="0" borderId="49" xfId="0" applyFill="1" applyBorder="1" applyAlignment="1">
      <alignment vertical="center" wrapText="1"/>
    </xf>
    <xf numFmtId="0" fontId="0" fillId="0" borderId="79" xfId="0" applyFill="1" applyBorder="1" applyAlignment="1">
      <alignment vertical="center" wrapText="1"/>
    </xf>
    <xf numFmtId="0" fontId="0" fillId="0" borderId="79" xfId="0" applyBorder="1" applyAlignment="1">
      <alignment vertical="center" wrapText="1"/>
    </xf>
    <xf numFmtId="0" fontId="0" fillId="6" borderId="49" xfId="0" applyFill="1" applyBorder="1" applyAlignment="1">
      <alignment vertical="center" wrapText="1"/>
    </xf>
    <xf numFmtId="0" fontId="0" fillId="0" borderId="1" xfId="0" applyFill="1" applyBorder="1" applyAlignment="1">
      <alignment vertical="center" wrapText="1"/>
    </xf>
    <xf numFmtId="0" fontId="0" fillId="0" borderId="77" xfId="0" applyFill="1" applyBorder="1" applyAlignment="1">
      <alignment vertical="center" wrapText="1"/>
    </xf>
    <xf numFmtId="0" fontId="0" fillId="0" borderId="10" xfId="0" applyFill="1" applyBorder="1" applyAlignment="1">
      <alignment vertical="center" wrapText="1"/>
    </xf>
    <xf numFmtId="0" fontId="0" fillId="0" borderId="16" xfId="0" applyFill="1" applyBorder="1" applyAlignment="1">
      <alignment vertical="center" wrapText="1"/>
    </xf>
    <xf numFmtId="0" fontId="0" fillId="0" borderId="10" xfId="0" applyBorder="1" applyAlignment="1">
      <alignment vertical="center" wrapText="1"/>
    </xf>
    <xf numFmtId="0" fontId="0" fillId="0" borderId="16" xfId="0" applyBorder="1" applyAlignment="1">
      <alignment vertical="center" wrapText="1"/>
    </xf>
    <xf numFmtId="0" fontId="0" fillId="0" borderId="77" xfId="0" applyBorder="1" applyAlignment="1">
      <alignment vertical="center" wrapText="1"/>
    </xf>
    <xf numFmtId="0" fontId="0" fillId="0" borderId="82" xfId="0" applyBorder="1" applyAlignment="1">
      <alignment vertical="center" wrapText="1"/>
    </xf>
    <xf numFmtId="0" fontId="0" fillId="0" borderId="80" xfId="0" applyFill="1" applyBorder="1" applyAlignment="1">
      <alignment vertical="center" wrapText="1"/>
    </xf>
    <xf numFmtId="0" fontId="0" fillId="0" borderId="27" xfId="0" applyFill="1" applyBorder="1" applyAlignment="1">
      <alignment vertical="center" wrapText="1"/>
    </xf>
    <xf numFmtId="0" fontId="0" fillId="0" borderId="81" xfId="0" applyFill="1" applyBorder="1" applyAlignment="1">
      <alignment vertical="center" wrapText="1"/>
    </xf>
    <xf numFmtId="0" fontId="0" fillId="0" borderId="27" xfId="0" applyBorder="1" applyAlignment="1">
      <alignment vertical="center" wrapText="1"/>
    </xf>
    <xf numFmtId="0" fontId="0" fillId="0" borderId="81" xfId="0" applyBorder="1" applyAlignment="1">
      <alignment vertical="center" wrapText="1"/>
    </xf>
    <xf numFmtId="0" fontId="0" fillId="0" borderId="80" xfId="0" applyBorder="1" applyAlignment="1">
      <alignment vertical="center" wrapText="1"/>
    </xf>
    <xf numFmtId="0" fontId="14" fillId="3" borderId="28" xfId="0" applyFont="1" applyFill="1" applyBorder="1" applyAlignment="1">
      <alignment vertical="center" wrapText="1"/>
    </xf>
    <xf numFmtId="0" fontId="14" fillId="3" borderId="29" xfId="0" applyFont="1" applyFill="1" applyBorder="1" applyAlignment="1">
      <alignment vertical="center" wrapText="1"/>
    </xf>
    <xf numFmtId="0" fontId="13" fillId="3" borderId="29" xfId="0" applyFont="1" applyFill="1" applyBorder="1" applyAlignment="1">
      <alignment vertical="center" wrapText="1"/>
    </xf>
    <xf numFmtId="0" fontId="13" fillId="3" borderId="30" xfId="0" applyFont="1" applyFill="1" applyBorder="1" applyAlignment="1">
      <alignment vertical="center" wrapText="1"/>
    </xf>
    <xf numFmtId="3" fontId="25" fillId="3" borderId="32" xfId="0" applyNumberFormat="1" applyFont="1" applyFill="1" applyBorder="1" applyAlignment="1">
      <alignment horizontal="center" vertical="center" wrapText="1"/>
    </xf>
    <xf numFmtId="0" fontId="14" fillId="3" borderId="32" xfId="0" applyFont="1" applyFill="1" applyBorder="1" applyAlignment="1">
      <alignment vertical="center" wrapText="1"/>
    </xf>
    <xf numFmtId="0" fontId="14" fillId="3" borderId="85" xfId="0" applyFont="1" applyFill="1" applyBorder="1" applyAlignment="1">
      <alignment vertical="center" wrapText="1"/>
    </xf>
    <xf numFmtId="0" fontId="14" fillId="3" borderId="33" xfId="0" applyFont="1" applyFill="1" applyBorder="1" applyAlignment="1">
      <alignment vertical="center" wrapText="1"/>
    </xf>
    <xf numFmtId="0" fontId="14" fillId="6" borderId="78" xfId="0" applyFont="1" applyFill="1" applyBorder="1"/>
    <xf numFmtId="0" fontId="14" fillId="6" borderId="79" xfId="0" applyFont="1" applyFill="1" applyBorder="1"/>
    <xf numFmtId="0" fontId="14" fillId="6" borderId="21" xfId="0" applyFont="1" applyFill="1" applyBorder="1"/>
    <xf numFmtId="0" fontId="14" fillId="6" borderId="1" xfId="0" applyFont="1" applyFill="1" applyBorder="1"/>
    <xf numFmtId="0" fontId="14" fillId="6" borderId="48" xfId="0" applyFont="1" applyFill="1" applyBorder="1"/>
    <xf numFmtId="0" fontId="14" fillId="6" borderId="49" xfId="0" applyFont="1" applyFill="1" applyBorder="1"/>
    <xf numFmtId="0" fontId="14" fillId="6" borderId="81" xfId="0" applyFont="1" applyFill="1" applyBorder="1"/>
    <xf numFmtId="0" fontId="0" fillId="0" borderId="0" xfId="0" applyFill="1" applyAlignment="1">
      <alignment vertical="center" wrapText="1"/>
    </xf>
    <xf numFmtId="0" fontId="14" fillId="3" borderId="1" xfId="0" applyFont="1" applyFill="1" applyBorder="1"/>
    <xf numFmtId="3" fontId="25" fillId="3" borderId="1" xfId="0" applyNumberFormat="1" applyFont="1" applyFill="1" applyBorder="1" applyAlignment="1">
      <alignment horizontal="center"/>
    </xf>
    <xf numFmtId="0" fontId="0" fillId="6" borderId="79" xfId="0" applyFill="1" applyBorder="1"/>
    <xf numFmtId="0" fontId="0" fillId="6" borderId="49" xfId="0" applyFill="1" applyBorder="1"/>
    <xf numFmtId="0" fontId="0" fillId="0" borderId="81" xfId="0" applyBorder="1"/>
    <xf numFmtId="0" fontId="0" fillId="6" borderId="12" xfId="0" applyFill="1" applyBorder="1"/>
    <xf numFmtId="0" fontId="0" fillId="6" borderId="37" xfId="0" applyFill="1" applyBorder="1"/>
    <xf numFmtId="0" fontId="0" fillId="0" borderId="27" xfId="0" applyFill="1" applyBorder="1" applyAlignment="1">
      <alignment horizontal="center"/>
    </xf>
    <xf numFmtId="0" fontId="0" fillId="0" borderId="1" xfId="0" applyFill="1" applyBorder="1" applyAlignment="1">
      <alignment horizontal="center"/>
    </xf>
    <xf numFmtId="0" fontId="25" fillId="4" borderId="10" xfId="0" applyFont="1" applyFill="1" applyBorder="1" applyAlignment="1">
      <alignment horizontal="center" vertical="center" wrapText="1"/>
    </xf>
    <xf numFmtId="165" fontId="13" fillId="4" borderId="8" xfId="0" applyNumberFormat="1" applyFont="1" applyFill="1" applyBorder="1" applyAlignment="1">
      <alignment horizontal="center" vertical="center" wrapText="1"/>
    </xf>
    <xf numFmtId="165" fontId="13" fillId="4" borderId="0" xfId="0" applyNumberFormat="1" applyFont="1" applyFill="1" applyBorder="1" applyAlignment="1">
      <alignment horizontal="center" vertical="center" wrapText="1"/>
    </xf>
    <xf numFmtId="0" fontId="14" fillId="4" borderId="2" xfId="0" applyFont="1" applyFill="1" applyBorder="1" applyAlignment="1">
      <alignment horizontal="left" vertical="center"/>
    </xf>
    <xf numFmtId="0" fontId="14" fillId="6" borderId="79" xfId="0" applyFont="1" applyFill="1" applyBorder="1" applyAlignment="1">
      <alignment horizontal="left"/>
    </xf>
    <xf numFmtId="0" fontId="14" fillId="4" borderId="3" xfId="0" applyFont="1" applyFill="1" applyBorder="1" applyAlignment="1">
      <alignment horizontal="left" vertical="center"/>
    </xf>
    <xf numFmtId="0" fontId="14" fillId="6" borderId="79" xfId="0" applyFont="1" applyFill="1" applyBorder="1" applyAlignment="1">
      <alignment wrapText="1"/>
    </xf>
    <xf numFmtId="0" fontId="14" fillId="6" borderId="1" xfId="0" applyFont="1" applyFill="1" applyBorder="1" applyAlignment="1">
      <alignment wrapText="1"/>
    </xf>
    <xf numFmtId="0" fontId="14" fillId="6" borderId="49" xfId="0" applyFont="1" applyFill="1" applyBorder="1" applyAlignment="1">
      <alignment wrapText="1"/>
    </xf>
    <xf numFmtId="165" fontId="13" fillId="4" borderId="13" xfId="0" applyNumberFormat="1" applyFont="1" applyFill="1" applyBorder="1" applyAlignment="1">
      <alignment horizontal="center" vertical="center" wrapText="1"/>
    </xf>
    <xf numFmtId="165" fontId="13" fillId="4" borderId="14" xfId="0" applyNumberFormat="1" applyFont="1" applyFill="1" applyBorder="1" applyAlignment="1">
      <alignment horizontal="center" vertical="center" wrapText="1"/>
    </xf>
    <xf numFmtId="0" fontId="14" fillId="6" borderId="80" xfId="0" applyFont="1" applyFill="1" applyBorder="1" applyAlignment="1">
      <alignment wrapText="1"/>
    </xf>
    <xf numFmtId="0" fontId="14" fillId="6" borderId="27" xfId="0" applyFont="1" applyFill="1" applyBorder="1" applyAlignment="1">
      <alignment wrapText="1"/>
    </xf>
    <xf numFmtId="0" fontId="14" fillId="6" borderId="81" xfId="0" applyFont="1" applyFill="1" applyBorder="1" applyAlignment="1">
      <alignment wrapText="1"/>
    </xf>
    <xf numFmtId="1" fontId="25" fillId="0" borderId="1" xfId="0" applyNumberFormat="1" applyFont="1" applyBorder="1" applyAlignment="1">
      <alignment horizontal="center"/>
    </xf>
    <xf numFmtId="0" fontId="0" fillId="0" borderId="1" xfId="0" applyBorder="1" applyAlignment="1">
      <alignment horizontal="center"/>
    </xf>
    <xf numFmtId="0" fontId="0" fillId="6" borderId="77" xfId="0" applyFill="1" applyBorder="1"/>
    <xf numFmtId="0" fontId="0" fillId="6" borderId="16" xfId="0" applyFill="1" applyBorder="1"/>
    <xf numFmtId="0" fontId="0" fillId="3" borderId="1" xfId="0" applyFill="1" applyBorder="1"/>
    <xf numFmtId="9" fontId="0" fillId="3" borderId="1" xfId="3" applyFont="1" applyFill="1" applyBorder="1"/>
    <xf numFmtId="0" fontId="7" fillId="3" borderId="1" xfId="0" applyFont="1" applyFill="1" applyBorder="1" applyAlignment="1">
      <alignment vertical="center" wrapText="1"/>
    </xf>
    <xf numFmtId="0" fontId="0" fillId="3" borderId="12" xfId="0" applyFill="1" applyBorder="1"/>
    <xf numFmtId="0" fontId="0" fillId="3" borderId="1" xfId="0" applyFill="1" applyBorder="1" applyAlignment="1"/>
    <xf numFmtId="0" fontId="14" fillId="0" borderId="0" xfId="0" applyFont="1" applyAlignment="1">
      <alignment vertical="center" wrapText="1"/>
    </xf>
    <xf numFmtId="0" fontId="25" fillId="0" borderId="0" xfId="0" applyFont="1" applyAlignment="1">
      <alignment horizontal="center" vertical="center" wrapText="1"/>
    </xf>
    <xf numFmtId="0" fontId="0" fillId="0" borderId="0" xfId="0" applyAlignment="1">
      <alignment horizontal="center" vertical="center" wrapText="1"/>
    </xf>
    <xf numFmtId="0" fontId="26" fillId="0" borderId="0" xfId="0" applyFont="1" applyAlignment="1">
      <alignment horizontal="center" vertical="center" wrapText="1"/>
    </xf>
    <xf numFmtId="0" fontId="12" fillId="0" borderId="0" xfId="0" applyFont="1" applyAlignment="1">
      <alignment horizontal="center" vertical="center" wrapText="1"/>
    </xf>
    <xf numFmtId="0" fontId="6" fillId="0" borderId="0" xfId="0" applyFont="1" applyAlignment="1">
      <alignment horizontal="center" vertical="center" wrapText="1"/>
    </xf>
    <xf numFmtId="0" fontId="6" fillId="2" borderId="77" xfId="0" applyFont="1" applyFill="1" applyBorder="1" applyAlignment="1">
      <alignment horizontal="left" textRotation="90" wrapText="1"/>
    </xf>
    <xf numFmtId="0" fontId="6" fillId="2" borderId="10" xfId="0" applyFont="1" applyFill="1" applyBorder="1" applyAlignment="1">
      <alignment horizontal="left" textRotation="90" wrapText="1"/>
    </xf>
    <xf numFmtId="0" fontId="6" fillId="2" borderId="16" xfId="0" applyFont="1" applyFill="1" applyBorder="1" applyAlignment="1">
      <alignment horizontal="left" textRotation="90" wrapText="1"/>
    </xf>
    <xf numFmtId="0" fontId="6" fillId="2" borderId="7" xfId="0" applyFont="1" applyFill="1" applyBorder="1" applyAlignment="1">
      <alignment horizontal="left" textRotation="90" wrapText="1"/>
    </xf>
    <xf numFmtId="0" fontId="6" fillId="2" borderId="80" xfId="0" applyFont="1" applyFill="1" applyBorder="1" applyAlignment="1">
      <alignment horizontal="left" textRotation="90" wrapText="1"/>
    </xf>
    <xf numFmtId="0" fontId="0" fillId="6" borderId="78" xfId="0" applyFill="1" applyBorder="1" applyAlignment="1">
      <alignment horizontal="center" vertical="center" wrapText="1"/>
    </xf>
    <xf numFmtId="0" fontId="0" fillId="6" borderId="21" xfId="0" applyFill="1" applyBorder="1" applyAlignment="1">
      <alignment horizontal="center" vertical="center" wrapText="1"/>
    </xf>
    <xf numFmtId="0" fontId="0" fillId="6" borderId="48" xfId="0" applyFill="1" applyBorder="1" applyAlignment="1">
      <alignment horizontal="center" vertical="center" wrapText="1"/>
    </xf>
    <xf numFmtId="0" fontId="0" fillId="6" borderId="79" xfId="0" applyFill="1" applyBorder="1" applyAlignment="1">
      <alignment horizontal="center" vertical="center" wrapText="1"/>
    </xf>
    <xf numFmtId="0" fontId="0" fillId="6" borderId="1" xfId="0" applyFill="1" applyBorder="1" applyAlignment="1">
      <alignment horizontal="center" vertical="center" wrapText="1"/>
    </xf>
    <xf numFmtId="0" fontId="0" fillId="6" borderId="49" xfId="0" applyFill="1" applyBorder="1" applyAlignment="1">
      <alignment horizontal="center" vertical="center" wrapText="1"/>
    </xf>
    <xf numFmtId="0" fontId="0" fillId="0" borderId="49" xfId="0" applyBorder="1"/>
    <xf numFmtId="0" fontId="0" fillId="0" borderId="48" xfId="0" applyBorder="1"/>
    <xf numFmtId="0" fontId="0" fillId="0" borderId="21" xfId="0" applyBorder="1" applyAlignment="1">
      <alignment horizontal="center"/>
    </xf>
    <xf numFmtId="0" fontId="0" fillId="0" borderId="27" xfId="0" applyBorder="1" applyAlignment="1">
      <alignment horizontal="center"/>
    </xf>
    <xf numFmtId="0" fontId="0" fillId="0" borderId="12" xfId="0" applyBorder="1"/>
    <xf numFmtId="1" fontId="14" fillId="0" borderId="21" xfId="0" applyNumberFormat="1" applyFont="1" applyBorder="1" applyAlignment="1">
      <alignment horizontal="center" vertical="center" wrapText="1"/>
    </xf>
    <xf numFmtId="0" fontId="14" fillId="0" borderId="78" xfId="0" applyFont="1" applyBorder="1" applyAlignment="1">
      <alignment horizontal="center" wrapText="1"/>
    </xf>
    <xf numFmtId="0" fontId="14" fillId="0" borderId="21" xfId="0" applyFont="1" applyBorder="1" applyAlignment="1">
      <alignment horizontal="center" wrapText="1"/>
    </xf>
    <xf numFmtId="0" fontId="14" fillId="0" borderId="48" xfId="0" applyFont="1" applyBorder="1" applyAlignment="1">
      <alignment horizontal="center" wrapText="1"/>
    </xf>
    <xf numFmtId="0" fontId="14" fillId="6" borderId="78" xfId="0" applyFont="1" applyFill="1" applyBorder="1" applyAlignment="1">
      <alignment horizontal="center" wrapText="1"/>
    </xf>
    <xf numFmtId="0" fontId="14" fillId="0" borderId="0" xfId="0" applyFont="1" applyAlignment="1">
      <alignment horizontal="center" vertical="center" wrapText="1"/>
    </xf>
    <xf numFmtId="1" fontId="14" fillId="0" borderId="1" xfId="0" applyNumberFormat="1" applyFont="1" applyBorder="1" applyAlignment="1">
      <alignment horizontal="center" vertical="center" wrapText="1"/>
    </xf>
    <xf numFmtId="0" fontId="14" fillId="0" borderId="79" xfId="0" applyFont="1" applyBorder="1" applyAlignment="1">
      <alignment horizontal="center" wrapText="1"/>
    </xf>
    <xf numFmtId="0" fontId="14" fillId="0" borderId="1" xfId="0" applyFont="1" applyBorder="1" applyAlignment="1">
      <alignment horizontal="center" wrapText="1"/>
    </xf>
    <xf numFmtId="0" fontId="14" fillId="0" borderId="49" xfId="0" applyFont="1" applyBorder="1" applyAlignment="1">
      <alignment horizontal="center" wrapText="1"/>
    </xf>
    <xf numFmtId="0" fontId="14" fillId="0" borderId="4" xfId="0" applyFont="1" applyBorder="1" applyAlignment="1">
      <alignment horizontal="center" wrapText="1"/>
    </xf>
    <xf numFmtId="0" fontId="14" fillId="6" borderId="79" xfId="0" applyFont="1" applyFill="1" applyBorder="1" applyAlignment="1">
      <alignment horizontal="center" wrapText="1"/>
    </xf>
    <xf numFmtId="0" fontId="14" fillId="6" borderId="15" xfId="0" applyFont="1" applyFill="1" applyBorder="1" applyAlignment="1">
      <alignment horizontal="center" wrapText="1"/>
    </xf>
    <xf numFmtId="0" fontId="14" fillId="0" borderId="77"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49" xfId="0" applyFont="1" applyFill="1" applyBorder="1" applyAlignment="1">
      <alignment horizontal="center" vertical="center" wrapText="1"/>
    </xf>
    <xf numFmtId="0" fontId="14" fillId="6" borderId="21" xfId="0" applyFont="1" applyFill="1" applyBorder="1" applyAlignment="1">
      <alignment horizontal="center" wrapText="1"/>
    </xf>
    <xf numFmtId="0" fontId="14" fillId="6" borderId="1" xfId="0" applyFont="1" applyFill="1" applyBorder="1" applyAlignment="1">
      <alignment horizontal="center" wrapText="1"/>
    </xf>
    <xf numFmtId="0" fontId="14" fillId="6" borderId="49" xfId="0" applyFont="1" applyFill="1" applyBorder="1" applyAlignment="1">
      <alignment horizontal="center" wrapText="1"/>
    </xf>
    <xf numFmtId="0" fontId="14" fillId="0" borderId="81" xfId="0" applyFont="1" applyFill="1" applyBorder="1" applyAlignment="1">
      <alignment horizontal="center" vertical="center" wrapText="1"/>
    </xf>
    <xf numFmtId="0" fontId="14" fillId="0" borderId="79" xfId="0" applyFont="1" applyFill="1" applyBorder="1" applyAlignment="1">
      <alignment horizontal="center" vertical="center" wrapText="1"/>
    </xf>
    <xf numFmtId="0" fontId="14" fillId="0" borderId="80" xfId="0" applyFont="1" applyFill="1" applyBorder="1" applyAlignment="1">
      <alignment horizontal="center" vertical="center" wrapText="1"/>
    </xf>
    <xf numFmtId="0" fontId="14" fillId="0" borderId="27" xfId="0" applyFont="1" applyFill="1" applyBorder="1" applyAlignment="1">
      <alignment horizontal="center" vertical="center" wrapText="1"/>
    </xf>
    <xf numFmtId="0" fontId="14" fillId="6" borderId="48" xfId="0" applyFont="1" applyFill="1" applyBorder="1" applyAlignment="1">
      <alignment horizontal="center" wrapText="1"/>
    </xf>
    <xf numFmtId="0" fontId="14" fillId="0" borderId="48" xfId="0" applyFont="1" applyFill="1" applyBorder="1" applyAlignment="1">
      <alignment horizontal="center" wrapText="1"/>
    </xf>
    <xf numFmtId="0" fontId="14" fillId="0" borderId="49" xfId="0" applyFont="1" applyFill="1" applyBorder="1" applyAlignment="1">
      <alignment horizontal="center" wrapText="1"/>
    </xf>
    <xf numFmtId="0" fontId="14" fillId="0" borderId="7" xfId="0" applyFont="1" applyFill="1" applyBorder="1" applyAlignment="1">
      <alignment horizontal="center" vertical="center" wrapText="1"/>
    </xf>
    <xf numFmtId="0" fontId="14" fillId="0" borderId="84" xfId="0" applyFont="1" applyBorder="1" applyAlignment="1">
      <alignment horizontal="center" wrapText="1"/>
    </xf>
    <xf numFmtId="0" fontId="14" fillId="0" borderId="12" xfId="0" applyFont="1" applyBorder="1" applyAlignment="1">
      <alignment horizontal="center" wrapText="1"/>
    </xf>
    <xf numFmtId="0" fontId="14" fillId="6" borderId="24" xfId="0" applyFont="1" applyFill="1" applyBorder="1" applyAlignment="1">
      <alignment horizontal="center" wrapText="1"/>
    </xf>
    <xf numFmtId="0" fontId="14" fillId="0" borderId="24" xfId="0" applyFont="1" applyBorder="1" applyAlignment="1">
      <alignment horizontal="center" wrapText="1"/>
    </xf>
    <xf numFmtId="0" fontId="14" fillId="0" borderId="15" xfId="0" applyFont="1" applyBorder="1" applyAlignment="1">
      <alignment horizontal="center" wrapText="1"/>
    </xf>
    <xf numFmtId="0" fontId="14" fillId="6" borderId="4" xfId="0" applyFont="1" applyFill="1" applyBorder="1" applyAlignment="1">
      <alignment horizontal="center" wrapText="1"/>
    </xf>
    <xf numFmtId="0" fontId="14" fillId="6" borderId="12" xfId="0" applyFont="1" applyFill="1" applyBorder="1" applyAlignment="1">
      <alignment horizontal="center" wrapText="1"/>
    </xf>
    <xf numFmtId="0" fontId="14" fillId="0" borderId="79" xfId="0" applyFont="1" applyFill="1" applyBorder="1" applyAlignment="1">
      <alignment horizontal="center" wrapText="1"/>
    </xf>
    <xf numFmtId="0" fontId="14" fillId="0" borderId="21" xfId="0" applyFont="1" applyFill="1" applyBorder="1" applyAlignment="1">
      <alignment horizontal="center" wrapText="1"/>
    </xf>
    <xf numFmtId="0" fontId="14" fillId="6" borderId="36" xfId="0" applyFont="1" applyFill="1" applyBorder="1" applyAlignment="1">
      <alignment horizontal="center" wrapText="1"/>
    </xf>
    <xf numFmtId="0" fontId="14" fillId="0" borderId="1" xfId="0" applyFont="1" applyFill="1" applyBorder="1" applyAlignment="1">
      <alignment horizontal="center" wrapText="1"/>
    </xf>
    <xf numFmtId="0" fontId="14" fillId="6" borderId="2" xfId="0" applyFont="1" applyFill="1" applyBorder="1" applyAlignment="1">
      <alignment horizontal="center" wrapText="1"/>
    </xf>
    <xf numFmtId="0" fontId="14" fillId="0" borderId="84" xfId="0" applyFont="1" applyFill="1" applyBorder="1" applyAlignment="1">
      <alignment horizontal="center" vertical="center" wrapText="1"/>
    </xf>
    <xf numFmtId="0" fontId="14" fillId="0" borderId="24" xfId="0" applyFont="1" applyFill="1" applyBorder="1" applyAlignment="1">
      <alignment horizontal="center" vertical="center" wrapText="1"/>
    </xf>
    <xf numFmtId="0" fontId="14" fillId="0" borderId="48" xfId="0" applyFont="1" applyFill="1" applyBorder="1" applyAlignment="1">
      <alignment horizontal="center" vertical="center" wrapText="1"/>
    </xf>
    <xf numFmtId="0" fontId="14" fillId="6" borderId="13" xfId="0" applyFont="1" applyFill="1" applyBorder="1" applyAlignment="1">
      <alignment horizontal="center" wrapText="1"/>
    </xf>
    <xf numFmtId="0" fontId="14" fillId="0" borderId="2" xfId="0" applyFont="1" applyFill="1" applyBorder="1" applyAlignment="1">
      <alignment horizontal="center" vertical="center" wrapText="1"/>
    </xf>
    <xf numFmtId="0" fontId="14" fillId="0" borderId="78" xfId="0" applyFont="1" applyFill="1" applyBorder="1" applyAlignment="1">
      <alignment horizontal="center" vertical="center" wrapText="1"/>
    </xf>
    <xf numFmtId="0" fontId="14" fillId="6" borderId="24" xfId="0" applyFont="1" applyFill="1" applyBorder="1" applyAlignment="1">
      <alignment horizontal="center" vertical="center" wrapText="1"/>
    </xf>
    <xf numFmtId="0" fontId="14" fillId="6" borderId="49" xfId="0" applyFont="1" applyFill="1" applyBorder="1" applyAlignment="1">
      <alignment horizontal="center" vertical="center" wrapText="1"/>
    </xf>
    <xf numFmtId="0" fontId="14" fillId="3" borderId="28" xfId="0" applyFont="1" applyFill="1" applyBorder="1" applyAlignment="1">
      <alignment horizontal="center" vertical="center" wrapText="1"/>
    </xf>
    <xf numFmtId="0" fontId="13" fillId="3" borderId="30" xfId="0" applyFont="1" applyFill="1" applyBorder="1" applyAlignment="1">
      <alignment horizontal="center" vertical="center" wrapText="1"/>
    </xf>
    <xf numFmtId="3" fontId="14" fillId="3" borderId="32" xfId="0" applyNumberFormat="1" applyFont="1" applyFill="1" applyBorder="1" applyAlignment="1">
      <alignment horizontal="center" vertical="center" wrapText="1"/>
    </xf>
    <xf numFmtId="0" fontId="14" fillId="3" borderId="32" xfId="0" applyFont="1" applyFill="1" applyBorder="1" applyAlignment="1">
      <alignment horizontal="center" vertical="center" wrapText="1"/>
    </xf>
    <xf numFmtId="0" fontId="14" fillId="3" borderId="85" xfId="0" applyFont="1" applyFill="1" applyBorder="1" applyAlignment="1">
      <alignment horizontal="center" vertical="center" wrapText="1"/>
    </xf>
    <xf numFmtId="0" fontId="14" fillId="3" borderId="33"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4" borderId="5" xfId="0" applyFont="1" applyFill="1" applyBorder="1" applyAlignment="1">
      <alignment horizontal="center"/>
    </xf>
    <xf numFmtId="0" fontId="14" fillId="4" borderId="7" xfId="0" applyFont="1" applyFill="1" applyBorder="1" applyAlignment="1">
      <alignment horizontal="center"/>
    </xf>
    <xf numFmtId="3" fontId="14" fillId="4" borderId="1" xfId="0" applyNumberFormat="1" applyFont="1" applyFill="1" applyBorder="1" applyAlignment="1">
      <alignment horizontal="center" wrapText="1"/>
    </xf>
    <xf numFmtId="0" fontId="14" fillId="4" borderId="2" xfId="0" applyFont="1" applyFill="1" applyBorder="1" applyAlignment="1">
      <alignment horizontal="center"/>
    </xf>
    <xf numFmtId="0" fontId="0" fillId="4" borderId="1" xfId="0" applyFill="1" applyBorder="1" applyAlignment="1">
      <alignment horizontal="center" vertical="center" wrapText="1"/>
    </xf>
    <xf numFmtId="0" fontId="14" fillId="4" borderId="2" xfId="0" applyFont="1" applyFill="1" applyBorder="1" applyAlignment="1">
      <alignment vertical="center"/>
    </xf>
    <xf numFmtId="0" fontId="14" fillId="4" borderId="3" xfId="0" applyFont="1" applyFill="1" applyBorder="1" applyAlignment="1">
      <alignment vertical="center"/>
    </xf>
    <xf numFmtId="0" fontId="14" fillId="4" borderId="4" xfId="0" applyFont="1" applyFill="1" applyBorder="1" applyAlignment="1">
      <alignment vertical="center"/>
    </xf>
    <xf numFmtId="14" fontId="0" fillId="0" borderId="1" xfId="0" applyNumberFormat="1" applyBorder="1"/>
    <xf numFmtId="0" fontId="0" fillId="0" borderId="10" xfId="0" applyBorder="1" applyAlignment="1"/>
    <xf numFmtId="0" fontId="13" fillId="0" borderId="0" xfId="0" applyFont="1" applyFill="1" applyBorder="1" applyAlignment="1">
      <alignment horizontal="center"/>
    </xf>
    <xf numFmtId="0" fontId="0" fillId="0" borderId="11" xfId="0" applyBorder="1"/>
    <xf numFmtId="0" fontId="0" fillId="6" borderId="11" xfId="0" applyFill="1" applyBorder="1"/>
    <xf numFmtId="0" fontId="0" fillId="0" borderId="0" xfId="0" applyAlignment="1">
      <alignment horizontal="left" vertical="top"/>
    </xf>
    <xf numFmtId="0" fontId="0" fillId="0" borderId="1" xfId="0" applyBorder="1" applyAlignment="1">
      <alignment horizontal="left" vertical="top"/>
    </xf>
    <xf numFmtId="0" fontId="0" fillId="6" borderId="1" xfId="0" applyFill="1" applyBorder="1" applyAlignment="1">
      <alignment horizontal="left" vertical="top"/>
    </xf>
    <xf numFmtId="0" fontId="7" fillId="0" borderId="0" xfId="0" applyFont="1" applyFill="1" applyBorder="1" applyAlignment="1"/>
    <xf numFmtId="0" fontId="21" fillId="0" borderId="0" xfId="0" applyFont="1" applyBorder="1" applyAlignment="1">
      <alignment horizontal="left" wrapText="1"/>
    </xf>
    <xf numFmtId="0" fontId="14" fillId="4" borderId="1" xfId="0" applyFont="1" applyFill="1" applyBorder="1" applyAlignment="1">
      <alignment horizontal="center" wrapText="1"/>
    </xf>
    <xf numFmtId="0" fontId="14" fillId="4" borderId="49" xfId="0" applyFont="1" applyFill="1" applyBorder="1" applyAlignment="1">
      <alignment horizontal="center" wrapText="1"/>
    </xf>
    <xf numFmtId="0" fontId="14" fillId="0" borderId="49" xfId="0" applyFont="1" applyBorder="1" applyAlignment="1">
      <alignment horizontal="center" vertical="center" wrapText="1"/>
    </xf>
    <xf numFmtId="0" fontId="14" fillId="4" borderId="79" xfId="0" applyFont="1" applyFill="1" applyBorder="1" applyAlignment="1">
      <alignment horizontal="center" wrapText="1"/>
    </xf>
    <xf numFmtId="0" fontId="14" fillId="6" borderId="1" xfId="0" applyFont="1" applyFill="1" applyBorder="1" applyAlignment="1">
      <alignment horizontal="center" vertical="center" wrapText="1"/>
    </xf>
    <xf numFmtId="0" fontId="14" fillId="0" borderId="48" xfId="0" applyFont="1" applyBorder="1" applyAlignment="1">
      <alignment horizontal="center" vertical="center" wrapText="1"/>
    </xf>
    <xf numFmtId="0" fontId="14" fillId="0" borderId="80" xfId="0" applyFont="1" applyBorder="1" applyAlignment="1">
      <alignment horizontal="center" wrapText="1"/>
    </xf>
    <xf numFmtId="0" fontId="14" fillId="6" borderId="81" xfId="0" applyFont="1" applyFill="1" applyBorder="1" applyAlignment="1">
      <alignment horizontal="center" vertical="center" wrapText="1"/>
    </xf>
    <xf numFmtId="0" fontId="14" fillId="0" borderId="27" xfId="0" applyFont="1" applyBorder="1" applyAlignment="1">
      <alignment horizontal="center" wrapText="1"/>
    </xf>
    <xf numFmtId="0" fontId="14" fillId="0" borderId="81" xfId="0" applyFont="1" applyBorder="1" applyAlignment="1">
      <alignment horizontal="center" wrapText="1"/>
    </xf>
    <xf numFmtId="0" fontId="14" fillId="0" borderId="13" xfId="0" applyFont="1" applyBorder="1" applyAlignment="1">
      <alignment horizontal="center" wrapText="1"/>
    </xf>
    <xf numFmtId="0" fontId="14" fillId="0" borderId="2" xfId="0" applyFont="1" applyBorder="1" applyAlignment="1">
      <alignment horizontal="center" wrapText="1"/>
    </xf>
    <xf numFmtId="0" fontId="14" fillId="4" borderId="2" xfId="0" applyFont="1" applyFill="1" applyBorder="1" applyAlignment="1">
      <alignment horizontal="center" wrapText="1"/>
    </xf>
    <xf numFmtId="0" fontId="14" fillId="6" borderId="2" xfId="0" applyFont="1" applyFill="1" applyBorder="1" applyAlignment="1">
      <alignment horizontal="center" vertical="center" wrapText="1"/>
    </xf>
    <xf numFmtId="0" fontId="14" fillId="0" borderId="47" xfId="0" applyFont="1" applyBorder="1" applyAlignment="1">
      <alignment horizontal="center" vertical="center" wrapText="1"/>
    </xf>
    <xf numFmtId="0" fontId="14" fillId="4" borderId="4" xfId="0" applyFont="1" applyFill="1" applyBorder="1" applyAlignment="1">
      <alignment horizontal="center" wrapText="1"/>
    </xf>
    <xf numFmtId="0" fontId="14" fillId="6" borderId="79" xfId="0" applyFont="1" applyFill="1" applyBorder="1" applyAlignment="1">
      <alignment horizontal="center" vertical="center" wrapText="1"/>
    </xf>
    <xf numFmtId="0" fontId="14" fillId="0" borderId="2" xfId="0" applyFont="1" applyFill="1" applyBorder="1" applyAlignment="1">
      <alignment horizontal="left" vertical="center" wrapText="1"/>
    </xf>
    <xf numFmtId="0" fontId="6" fillId="3" borderId="28" xfId="0" applyFont="1" applyFill="1" applyBorder="1" applyAlignment="1">
      <alignment vertical="center" wrapText="1"/>
    </xf>
    <xf numFmtId="0" fontId="14" fillId="3" borderId="43" xfId="0" applyFont="1" applyFill="1" applyBorder="1" applyAlignment="1">
      <alignment horizontal="center" vertical="center" wrapText="1"/>
    </xf>
    <xf numFmtId="0" fontId="14" fillId="3" borderId="44"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4" fillId="3" borderId="26" xfId="0" applyFont="1" applyFill="1" applyBorder="1" applyAlignment="1">
      <alignment horizontal="center" vertical="center" wrapText="1"/>
    </xf>
    <xf numFmtId="0" fontId="14" fillId="0" borderId="54" xfId="0" applyFont="1" applyBorder="1" applyAlignment="1">
      <alignment vertical="center" wrapText="1"/>
    </xf>
    <xf numFmtId="0" fontId="14" fillId="0" borderId="9" xfId="0" applyFont="1" applyBorder="1" applyAlignment="1">
      <alignment vertical="center" wrapText="1"/>
    </xf>
    <xf numFmtId="0" fontId="6" fillId="0" borderId="0" xfId="0" applyFont="1" applyAlignment="1">
      <alignment vertical="center" wrapText="1"/>
    </xf>
    <xf numFmtId="9" fontId="25" fillId="3" borderId="29" xfId="3" applyFont="1" applyFill="1" applyBorder="1" applyAlignment="1">
      <alignment horizontal="center" vertical="center" wrapText="1"/>
    </xf>
    <xf numFmtId="9" fontId="25" fillId="0" borderId="0" xfId="3" applyFont="1" applyAlignment="1">
      <alignment horizontal="center" vertical="center" wrapText="1"/>
    </xf>
    <xf numFmtId="0" fontId="0" fillId="0" borderId="42" xfId="0" applyBorder="1" applyAlignment="1"/>
    <xf numFmtId="0" fontId="0" fillId="0" borderId="22" xfId="0" applyBorder="1" applyAlignment="1"/>
    <xf numFmtId="0" fontId="0" fillId="0" borderId="46" xfId="0" applyBorder="1" applyAlignment="1"/>
    <xf numFmtId="0" fontId="0" fillId="0" borderId="0" xfId="0" applyBorder="1" applyAlignment="1">
      <alignment horizontal="center"/>
    </xf>
    <xf numFmtId="0" fontId="0" fillId="0" borderId="0" xfId="0" applyBorder="1" applyAlignment="1">
      <alignment horizontal="center" vertical="center" wrapText="1"/>
    </xf>
    <xf numFmtId="0" fontId="0" fillId="0" borderId="0" xfId="0" applyBorder="1" applyAlignment="1">
      <alignment horizontal="center" vertical="center"/>
    </xf>
    <xf numFmtId="0" fontId="0" fillId="0" borderId="11" xfId="0" applyFill="1" applyBorder="1" applyAlignment="1">
      <alignment vertical="center" wrapText="1"/>
    </xf>
    <xf numFmtId="0" fontId="0" fillId="0" borderId="0" xfId="0" applyAlignment="1">
      <alignment horizontal="left" vertical="center" wrapText="1"/>
    </xf>
    <xf numFmtId="0" fontId="0" fillId="0" borderId="0" xfId="0" applyAlignment="1">
      <alignment horizontal="left" vertical="center"/>
    </xf>
    <xf numFmtId="0" fontId="1" fillId="0" borderId="0" xfId="0" applyFont="1" applyBorder="1" applyAlignment="1">
      <alignment horizontal="center" vertical="center" wrapText="1"/>
    </xf>
    <xf numFmtId="0" fontId="1" fillId="0" borderId="0" xfId="0" applyFont="1" applyFill="1" applyBorder="1" applyAlignment="1">
      <alignment horizontal="center"/>
    </xf>
    <xf numFmtId="0" fontId="0" fillId="0" borderId="10" xfId="0" applyBorder="1" applyAlignment="1">
      <alignment horizontal="center" vertical="center"/>
    </xf>
    <xf numFmtId="0" fontId="0" fillId="0" borderId="12" xfId="0" applyBorder="1" applyAlignment="1">
      <alignment horizontal="center" vertical="center"/>
    </xf>
    <xf numFmtId="0" fontId="0" fillId="0" borderId="0" xfId="0" applyAlignment="1">
      <alignment horizontal="left" vertical="center"/>
    </xf>
    <xf numFmtId="44" fontId="0" fillId="0" borderId="0" xfId="2" applyFont="1" applyAlignment="1">
      <alignment horizontal="left" vertical="center"/>
    </xf>
    <xf numFmtId="0" fontId="1" fillId="0" borderId="0" xfId="0" applyFont="1" applyAlignment="1">
      <alignment horizontal="left" vertical="center" wrapText="1"/>
    </xf>
    <xf numFmtId="168" fontId="1" fillId="0" borderId="0" xfId="2" applyNumberFormat="1" applyFont="1" applyAlignment="1">
      <alignment horizontal="left" vertical="center"/>
    </xf>
    <xf numFmtId="0" fontId="0" fillId="0" borderId="87" xfId="0" applyBorder="1" applyAlignment="1">
      <alignment horizontal="left" vertical="center" wrapText="1"/>
    </xf>
    <xf numFmtId="168" fontId="0" fillId="0" borderId="87" xfId="2" applyNumberFormat="1" applyFont="1" applyBorder="1" applyAlignment="1">
      <alignment horizontal="left" vertical="center"/>
    </xf>
    <xf numFmtId="0" fontId="0" fillId="0" borderId="88" xfId="0" applyBorder="1" applyAlignment="1">
      <alignment horizontal="left" vertical="center" wrapText="1"/>
    </xf>
    <xf numFmtId="168" fontId="0" fillId="0" borderId="88" xfId="2" applyNumberFormat="1" applyFont="1" applyBorder="1" applyAlignment="1">
      <alignment horizontal="left" vertical="center"/>
    </xf>
    <xf numFmtId="0" fontId="0" fillId="0" borderId="90" xfId="0" applyBorder="1" applyAlignment="1">
      <alignment horizontal="left" vertical="center" wrapText="1"/>
    </xf>
    <xf numFmtId="168" fontId="0" fillId="0" borderId="90" xfId="2" applyNumberFormat="1" applyFont="1" applyBorder="1" applyAlignment="1">
      <alignment horizontal="left" vertical="center"/>
    </xf>
    <xf numFmtId="0" fontId="13" fillId="11" borderId="78" xfId="0" applyFont="1" applyFill="1" applyBorder="1" applyAlignment="1">
      <alignment horizontal="left" vertical="center" wrapText="1"/>
    </xf>
    <xf numFmtId="168" fontId="13" fillId="11" borderId="48" xfId="2" applyNumberFormat="1" applyFont="1" applyFill="1" applyBorder="1" applyAlignment="1">
      <alignment horizontal="left" vertical="center"/>
    </xf>
    <xf numFmtId="0" fontId="13" fillId="11" borderId="77" xfId="0" applyFont="1" applyFill="1" applyBorder="1" applyAlignment="1">
      <alignment horizontal="left" vertical="center" wrapText="1"/>
    </xf>
    <xf numFmtId="168" fontId="13" fillId="11" borderId="92" xfId="2" applyNumberFormat="1" applyFont="1" applyFill="1" applyBorder="1" applyAlignment="1">
      <alignment horizontal="left" vertical="center"/>
    </xf>
    <xf numFmtId="0" fontId="13" fillId="11" borderId="79" xfId="0" applyFont="1" applyFill="1" applyBorder="1" applyAlignment="1">
      <alignment horizontal="left" vertical="center" wrapText="1"/>
    </xf>
    <xf numFmtId="168" fontId="13" fillId="11" borderId="49" xfId="2" applyNumberFormat="1" applyFont="1" applyFill="1" applyBorder="1" applyAlignment="1">
      <alignment horizontal="left" vertical="center"/>
    </xf>
    <xf numFmtId="168" fontId="13" fillId="11" borderId="89" xfId="2" applyNumberFormat="1" applyFont="1" applyFill="1" applyBorder="1" applyAlignment="1">
      <alignment horizontal="left" vertical="center"/>
    </xf>
    <xf numFmtId="0" fontId="13" fillId="11" borderId="80" xfId="0" applyFont="1" applyFill="1" applyBorder="1" applyAlignment="1">
      <alignment horizontal="left" vertical="center" wrapText="1"/>
    </xf>
    <xf numFmtId="168" fontId="13" fillId="11" borderId="81" xfId="2" applyNumberFormat="1" applyFont="1" applyFill="1" applyBorder="1" applyAlignment="1">
      <alignment horizontal="left" vertical="center"/>
    </xf>
    <xf numFmtId="1" fontId="0" fillId="0" borderId="27" xfId="0" applyNumberFormat="1" applyBorder="1" applyAlignment="1">
      <alignment horizontal="center" vertical="center" wrapText="1"/>
    </xf>
    <xf numFmtId="1" fontId="0" fillId="0" borderId="10" xfId="0" applyNumberFormat="1" applyBorder="1" applyAlignment="1">
      <alignment horizontal="center" vertical="center" wrapText="1"/>
    </xf>
    <xf numFmtId="1" fontId="0" fillId="0" borderId="78" xfId="0" applyNumberFormat="1" applyBorder="1" applyAlignment="1">
      <alignment horizontal="center" vertical="center" wrapText="1"/>
    </xf>
    <xf numFmtId="1" fontId="0" fillId="0" borderId="79" xfId="0" applyNumberFormat="1" applyBorder="1" applyAlignment="1">
      <alignment horizontal="center" vertical="center" wrapText="1"/>
    </xf>
    <xf numFmtId="0" fontId="20" fillId="0" borderId="0" xfId="0" applyFont="1"/>
    <xf numFmtId="0" fontId="5" fillId="0" borderId="0" xfId="0" applyFont="1" applyFill="1" applyBorder="1" applyAlignment="1">
      <alignment horizontal="center"/>
    </xf>
    <xf numFmtId="0" fontId="14" fillId="2" borderId="10" xfId="0" applyFont="1" applyFill="1" applyBorder="1" applyAlignment="1">
      <alignment textRotation="90" wrapText="1"/>
    </xf>
    <xf numFmtId="0" fontId="0" fillId="0" borderId="21" xfId="0" applyFont="1" applyBorder="1" applyAlignment="1">
      <alignment horizontal="center"/>
    </xf>
    <xf numFmtId="0" fontId="33" fillId="0" borderId="21" xfId="0" applyFont="1" applyBorder="1"/>
    <xf numFmtId="0" fontId="33" fillId="6" borderId="21" xfId="0" applyFont="1" applyFill="1" applyBorder="1"/>
    <xf numFmtId="0" fontId="0" fillId="0" borderId="1" xfId="0" applyFont="1" applyBorder="1" applyAlignment="1">
      <alignment horizontal="center"/>
    </xf>
    <xf numFmtId="0" fontId="33" fillId="0" borderId="1" xfId="0" applyFont="1" applyBorder="1"/>
    <xf numFmtId="0" fontId="0" fillId="0" borderId="10" xfId="0" applyFont="1" applyBorder="1" applyAlignment="1">
      <alignment horizontal="center"/>
    </xf>
    <xf numFmtId="0" fontId="33" fillId="0" borderId="10" xfId="0" applyFont="1" applyBorder="1"/>
    <xf numFmtId="0" fontId="33" fillId="6" borderId="1" xfId="0" applyFont="1" applyFill="1" applyBorder="1"/>
    <xf numFmtId="0" fontId="0" fillId="0" borderId="27" xfId="0" applyFont="1" applyBorder="1" applyAlignment="1">
      <alignment horizontal="center"/>
    </xf>
    <xf numFmtId="0" fontId="20" fillId="0" borderId="48" xfId="0" applyFont="1" applyBorder="1" applyAlignment="1"/>
    <xf numFmtId="0" fontId="33" fillId="6" borderId="10" xfId="0" applyFont="1" applyFill="1" applyBorder="1"/>
    <xf numFmtId="0" fontId="20" fillId="0" borderId="16" xfId="0" applyFont="1" applyBorder="1" applyAlignment="1"/>
    <xf numFmtId="0" fontId="20" fillId="0" borderId="49" xfId="0" applyFont="1" applyBorder="1" applyAlignment="1"/>
    <xf numFmtId="168" fontId="13" fillId="11" borderId="22" xfId="2" applyNumberFormat="1" applyFont="1" applyFill="1" applyBorder="1" applyAlignment="1">
      <alignment horizontal="left" vertical="center"/>
    </xf>
    <xf numFmtId="0" fontId="13" fillId="11" borderId="23" xfId="0" applyFont="1" applyFill="1" applyBorder="1" applyAlignment="1">
      <alignment horizontal="left" vertical="center" wrapText="1"/>
    </xf>
    <xf numFmtId="0" fontId="14" fillId="0" borderId="93" xfId="0" applyFont="1" applyFill="1" applyBorder="1" applyAlignment="1">
      <alignment horizontal="left" vertical="center" wrapText="1"/>
    </xf>
    <xf numFmtId="0" fontId="14" fillId="0" borderId="97" xfId="0" applyFont="1" applyFill="1" applyBorder="1" applyAlignment="1">
      <alignment horizontal="left" vertical="center" wrapText="1"/>
    </xf>
    <xf numFmtId="0" fontId="0" fillId="0" borderId="0" xfId="0" applyAlignment="1">
      <alignment horizontal="center"/>
    </xf>
    <xf numFmtId="0" fontId="0" fillId="0" borderId="0" xfId="0"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4" fillId="4" borderId="3" xfId="0" applyFont="1" applyFill="1" applyBorder="1" applyAlignment="1">
      <alignment horizontal="center"/>
    </xf>
    <xf numFmtId="0" fontId="14" fillId="4" borderId="4" xfId="0" applyFont="1" applyFill="1" applyBorder="1" applyAlignment="1">
      <alignment horizontal="center"/>
    </xf>
    <xf numFmtId="0" fontId="14" fillId="4" borderId="15" xfId="0" applyFont="1" applyFill="1" applyBorder="1" applyAlignment="1">
      <alignment horizontal="center" vertical="center" wrapText="1"/>
    </xf>
    <xf numFmtId="0" fontId="14" fillId="0" borderId="21" xfId="0" applyFont="1" applyBorder="1" applyAlignment="1">
      <alignment vertical="center" wrapText="1"/>
    </xf>
    <xf numFmtId="0" fontId="14" fillId="0" borderId="1" xfId="0" applyFont="1" applyBorder="1" applyAlignment="1">
      <alignment vertical="center" wrapText="1"/>
    </xf>
    <xf numFmtId="0" fontId="14" fillId="4" borderId="3" xfId="0" applyFont="1" applyFill="1" applyBorder="1" applyAlignment="1">
      <alignment horizontal="center" vertical="center" wrapText="1"/>
    </xf>
    <xf numFmtId="0" fontId="14" fillId="4" borderId="5" xfId="0" applyFont="1" applyFill="1" applyBorder="1" applyAlignment="1">
      <alignment horizontal="center" vertical="center" wrapText="1"/>
    </xf>
    <xf numFmtId="0" fontId="14" fillId="4" borderId="13"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 fillId="0" borderId="0" xfId="0" applyFont="1" applyFill="1" applyBorder="1" applyAlignment="1">
      <alignment horizontal="center" wrapText="1"/>
    </xf>
    <xf numFmtId="165" fontId="7" fillId="3" borderId="1" xfId="0" applyNumberFormat="1" applyFont="1" applyFill="1" applyBorder="1" applyAlignment="1">
      <alignment horizontal="right" vertical="center" wrapText="1"/>
    </xf>
    <xf numFmtId="0" fontId="0" fillId="0" borderId="0" xfId="0" applyAlignment="1">
      <alignment horizontal="center" vertical="center" wrapText="1"/>
    </xf>
    <xf numFmtId="0" fontId="14" fillId="0" borderId="3" xfId="0" applyFont="1" applyFill="1" applyBorder="1" applyAlignment="1">
      <alignment horizontal="center" vertical="center" wrapText="1"/>
    </xf>
    <xf numFmtId="0" fontId="0" fillId="0" borderId="21" xfId="0" applyFill="1" applyBorder="1" applyAlignment="1">
      <alignment horizontal="center" vertical="center"/>
    </xf>
    <xf numFmtId="0" fontId="0" fillId="0" borderId="0" xfId="0" applyFill="1"/>
    <xf numFmtId="0" fontId="0" fillId="0" borderId="1" xfId="0" applyFill="1" applyBorder="1" applyAlignment="1">
      <alignment horizontal="center" vertical="center"/>
    </xf>
    <xf numFmtId="0" fontId="5" fillId="0" borderId="0" xfId="0" applyFont="1" applyFill="1" applyBorder="1" applyAlignment="1">
      <alignment horizontal="center" wrapText="1"/>
    </xf>
    <xf numFmtId="0" fontId="0" fillId="0" borderId="21" xfId="0" applyFill="1" applyBorder="1" applyAlignment="1">
      <alignment horizontal="center"/>
    </xf>
    <xf numFmtId="0" fontId="0" fillId="0" borderId="27" xfId="0" applyFill="1" applyBorder="1" applyAlignment="1">
      <alignment horizontal="center" vertical="center"/>
    </xf>
    <xf numFmtId="0" fontId="1" fillId="0" borderId="23"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24" xfId="0" applyFont="1" applyBorder="1" applyAlignment="1">
      <alignment horizontal="center" vertical="center" wrapText="1"/>
    </xf>
    <xf numFmtId="0" fontId="0" fillId="0" borderId="0" xfId="0" applyAlignment="1">
      <alignment horizontal="center" vertical="center" wrapText="1"/>
    </xf>
    <xf numFmtId="0" fontId="14" fillId="0" borderId="2" xfId="0" applyFont="1" applyFill="1" applyBorder="1" applyAlignment="1">
      <alignment horizontal="center" vertical="center" wrapText="1"/>
    </xf>
    <xf numFmtId="0" fontId="14" fillId="0" borderId="4" xfId="0" applyFont="1" applyBorder="1" applyAlignment="1">
      <alignment horizontal="center" wrapText="1"/>
    </xf>
    <xf numFmtId="168" fontId="1" fillId="0" borderId="91" xfId="2" applyNumberFormat="1" applyFont="1" applyBorder="1" applyAlignment="1">
      <alignment horizontal="center" vertical="center"/>
    </xf>
    <xf numFmtId="165" fontId="13" fillId="3" borderId="30" xfId="0" applyNumberFormat="1" applyFont="1" applyFill="1" applyBorder="1" applyAlignment="1">
      <alignment horizontal="right" vertical="center" wrapText="1"/>
    </xf>
    <xf numFmtId="0" fontId="25" fillId="0" borderId="21"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50" xfId="0" applyFont="1" applyFill="1" applyBorder="1" applyAlignment="1">
      <alignment vertical="center" wrapText="1"/>
    </xf>
    <xf numFmtId="0" fontId="14" fillId="0" borderId="82" xfId="0" applyFont="1" applyFill="1" applyBorder="1" applyAlignment="1">
      <alignment vertical="center" wrapText="1"/>
    </xf>
    <xf numFmtId="0" fontId="14" fillId="0" borderId="47" xfId="0" applyFont="1" applyFill="1" applyBorder="1" applyAlignment="1">
      <alignment vertical="center" wrapText="1"/>
    </xf>
    <xf numFmtId="1" fontId="0" fillId="0" borderId="21" xfId="0" applyNumberFormat="1" applyFill="1" applyBorder="1" applyAlignment="1">
      <alignment horizontal="center" vertical="center" wrapText="1"/>
    </xf>
    <xf numFmtId="0" fontId="0" fillId="0" borderId="0" xfId="0" applyFill="1" applyAlignment="1">
      <alignment horizontal="center" vertical="center" wrapText="1"/>
    </xf>
    <xf numFmtId="1" fontId="0" fillId="0" borderId="1" xfId="0" applyNumberFormat="1" applyFill="1" applyBorder="1" applyAlignment="1">
      <alignment horizontal="center" vertical="center" wrapText="1"/>
    </xf>
    <xf numFmtId="0" fontId="0" fillId="0" borderId="78" xfId="0" applyFill="1" applyBorder="1" applyAlignment="1">
      <alignment horizontal="center" vertical="center"/>
    </xf>
    <xf numFmtId="0" fontId="0" fillId="0" borderId="79" xfId="0" applyFill="1" applyBorder="1" applyAlignment="1">
      <alignment horizontal="center" vertical="center"/>
    </xf>
    <xf numFmtId="0" fontId="0" fillId="0" borderId="80" xfId="0" applyFill="1" applyBorder="1" applyAlignment="1">
      <alignment horizontal="center" vertical="center"/>
    </xf>
    <xf numFmtId="165" fontId="13" fillId="3" borderId="30" xfId="0" applyNumberFormat="1" applyFont="1" applyFill="1" applyBorder="1" applyAlignment="1">
      <alignment horizontal="center" vertical="center" wrapText="1"/>
    </xf>
    <xf numFmtId="0" fontId="0" fillId="0" borderId="1" xfId="0" applyBorder="1" applyAlignment="1">
      <alignment horizontal="center"/>
    </xf>
    <xf numFmtId="0" fontId="0" fillId="0" borderId="27" xfId="0" applyBorder="1" applyAlignment="1">
      <alignment horizontal="center"/>
    </xf>
    <xf numFmtId="0" fontId="0" fillId="0" borderId="0" xfId="0" applyAlignment="1">
      <alignment horizontal="left" vertical="center"/>
    </xf>
    <xf numFmtId="0" fontId="0" fillId="0" borderId="1" xfId="0" applyFill="1" applyBorder="1" applyAlignment="1"/>
    <xf numFmtId="0" fontId="13" fillId="3" borderId="29" xfId="0" applyFont="1" applyFill="1" applyBorder="1" applyAlignment="1">
      <alignment horizontal="center" vertical="center" wrapText="1"/>
    </xf>
    <xf numFmtId="0" fontId="14" fillId="3" borderId="29" xfId="0" applyFont="1" applyFill="1" applyBorder="1" applyAlignment="1">
      <alignment horizontal="center" vertical="center" wrapText="1"/>
    </xf>
    <xf numFmtId="0" fontId="14" fillId="3" borderId="31" xfId="0" applyFont="1" applyFill="1" applyBorder="1" applyAlignment="1">
      <alignment horizontal="center" vertical="center" wrapText="1"/>
    </xf>
    <xf numFmtId="0" fontId="14" fillId="3" borderId="33" xfId="0" applyFont="1" applyFill="1" applyBorder="1" applyAlignment="1">
      <alignment horizontal="center" vertical="center" wrapText="1"/>
    </xf>
    <xf numFmtId="0" fontId="14" fillId="0" borderId="50" xfId="0" applyFont="1" applyBorder="1" applyAlignment="1">
      <alignment horizontal="center" vertical="center" wrapText="1"/>
    </xf>
    <xf numFmtId="0" fontId="14" fillId="0" borderId="2"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37" xfId="0" applyFont="1" applyFill="1" applyBorder="1" applyAlignment="1">
      <alignment horizontal="center" vertical="center" wrapText="1"/>
    </xf>
    <xf numFmtId="0" fontId="0" fillId="0" borderId="0" xfId="0" applyAlignment="1">
      <alignment horizontal="center" vertical="center" wrapText="1"/>
    </xf>
    <xf numFmtId="0" fontId="14" fillId="0" borderId="37" xfId="0" applyFont="1" applyBorder="1" applyAlignment="1">
      <alignment horizontal="center" wrapText="1"/>
    </xf>
    <xf numFmtId="0" fontId="14" fillId="0" borderId="4" xfId="0" applyFont="1" applyBorder="1" applyAlignment="1">
      <alignment horizontal="center" wrapText="1"/>
    </xf>
    <xf numFmtId="0" fontId="0" fillId="6" borderId="37" xfId="0" applyFill="1" applyBorder="1" applyAlignment="1">
      <alignment horizontal="center" vertical="center" wrapText="1"/>
    </xf>
    <xf numFmtId="0" fontId="0" fillId="6" borderId="15" xfId="0" applyFill="1" applyBorder="1" applyAlignment="1">
      <alignment horizontal="center" vertical="center" wrapText="1"/>
    </xf>
    <xf numFmtId="0" fontId="0" fillId="6" borderId="4" xfId="0" applyFill="1" applyBorder="1" applyAlignment="1">
      <alignment horizontal="center" vertical="center" wrapText="1"/>
    </xf>
    <xf numFmtId="0" fontId="0" fillId="6" borderId="77" xfId="0" applyFill="1" applyBorder="1" applyAlignment="1">
      <alignment horizontal="center" vertical="center" wrapText="1"/>
    </xf>
    <xf numFmtId="0" fontId="0" fillId="6" borderId="10" xfId="0" applyFill="1" applyBorder="1" applyAlignment="1">
      <alignment horizontal="center" vertical="center" wrapText="1"/>
    </xf>
    <xf numFmtId="0" fontId="0" fillId="6" borderId="16" xfId="0" applyFill="1" applyBorder="1" applyAlignment="1">
      <alignment horizontal="center" vertical="center" wrapText="1"/>
    </xf>
    <xf numFmtId="0" fontId="0" fillId="6" borderId="7" xfId="0" applyFill="1" applyBorder="1" applyAlignment="1">
      <alignment horizontal="center" vertical="center" wrapText="1"/>
    </xf>
    <xf numFmtId="0" fontId="0" fillId="6" borderId="80" xfId="0" applyFill="1" applyBorder="1" applyAlignment="1">
      <alignment horizontal="center" vertical="center" wrapText="1"/>
    </xf>
    <xf numFmtId="0" fontId="0" fillId="6" borderId="27" xfId="0" applyFill="1" applyBorder="1" applyAlignment="1">
      <alignment horizontal="center" vertical="center" wrapText="1"/>
    </xf>
    <xf numFmtId="0" fontId="0" fillId="6" borderId="81" xfId="0" applyFill="1" applyBorder="1" applyAlignment="1">
      <alignment horizontal="center" vertical="center" wrapText="1"/>
    </xf>
    <xf numFmtId="0" fontId="0" fillId="6" borderId="36" xfId="0" applyFill="1" applyBorder="1" applyAlignment="1">
      <alignment horizontal="center" vertical="center" wrapText="1"/>
    </xf>
    <xf numFmtId="0" fontId="0" fillId="6" borderId="12" xfId="0" applyFill="1" applyBorder="1" applyAlignment="1">
      <alignment horizontal="center" vertical="center" wrapText="1"/>
    </xf>
    <xf numFmtId="0" fontId="0" fillId="6" borderId="2" xfId="0" applyFill="1" applyBorder="1" applyAlignment="1">
      <alignment horizontal="center" vertical="center" wrapText="1"/>
    </xf>
    <xf numFmtId="0" fontId="0" fillId="6" borderId="5" xfId="0" applyFill="1" applyBorder="1" applyAlignment="1">
      <alignment horizontal="center" vertical="center" wrapText="1"/>
    </xf>
    <xf numFmtId="0" fontId="0" fillId="6" borderId="38" xfId="0" applyFill="1" applyBorder="1" applyAlignment="1">
      <alignment horizontal="center" vertical="center" wrapText="1"/>
    </xf>
    <xf numFmtId="0" fontId="0" fillId="6" borderId="24" xfId="0" applyFill="1" applyBorder="1" applyAlignment="1">
      <alignment horizontal="center" vertical="center" wrapText="1"/>
    </xf>
    <xf numFmtId="0" fontId="0" fillId="6" borderId="13" xfId="0" applyFill="1" applyBorder="1" applyAlignment="1">
      <alignment horizontal="center" vertical="center" wrapText="1"/>
    </xf>
    <xf numFmtId="0" fontId="0" fillId="6" borderId="39" xfId="0" applyFill="1" applyBorder="1" applyAlignment="1">
      <alignment horizontal="center" vertical="center" wrapText="1"/>
    </xf>
    <xf numFmtId="0" fontId="0" fillId="6" borderId="84" xfId="0" applyFill="1" applyBorder="1" applyAlignment="1">
      <alignment horizontal="center" vertical="center" wrapText="1"/>
    </xf>
    <xf numFmtId="0" fontId="0" fillId="6" borderId="50" xfId="0" applyFill="1" applyBorder="1" applyAlignment="1">
      <alignment horizontal="center" vertical="center" wrapText="1"/>
    </xf>
    <xf numFmtId="0" fontId="0" fillId="6" borderId="47" xfId="0" applyFill="1" applyBorder="1" applyAlignment="1">
      <alignment horizontal="center" vertical="center" wrapText="1"/>
    </xf>
    <xf numFmtId="0" fontId="0" fillId="6" borderId="78" xfId="0" applyFill="1" applyBorder="1"/>
    <xf numFmtId="0" fontId="0" fillId="6" borderId="48" xfId="0" applyFill="1" applyBorder="1"/>
    <xf numFmtId="0" fontId="0" fillId="6" borderId="36" xfId="0" applyFill="1" applyBorder="1"/>
    <xf numFmtId="0" fontId="0" fillId="6" borderId="4" xfId="0" applyFill="1" applyBorder="1"/>
    <xf numFmtId="0" fontId="0" fillId="6" borderId="80" xfId="0" applyFill="1" applyBorder="1"/>
    <xf numFmtId="0" fontId="0" fillId="6" borderId="81" xfId="0" applyFill="1" applyBorder="1"/>
    <xf numFmtId="0" fontId="0" fillId="6" borderId="39" xfId="0" applyFill="1" applyBorder="1"/>
    <xf numFmtId="0" fontId="0" fillId="6" borderId="38" xfId="0" applyFill="1" applyBorder="1"/>
    <xf numFmtId="1" fontId="12" fillId="0" borderId="21" xfId="0" applyNumberFormat="1" applyFont="1" applyBorder="1" applyAlignment="1">
      <alignment horizontal="center" vertical="center" wrapText="1"/>
    </xf>
    <xf numFmtId="2" fontId="12" fillId="0" borderId="1" xfId="0" applyNumberFormat="1" applyFont="1" applyBorder="1" applyAlignment="1">
      <alignment horizontal="center" vertical="center" wrapText="1"/>
    </xf>
    <xf numFmtId="44" fontId="0" fillId="0" borderId="0" xfId="0" applyNumberFormat="1" applyAlignment="1">
      <alignment horizontal="left" vertical="center"/>
    </xf>
    <xf numFmtId="0" fontId="0" fillId="0" borderId="0" xfId="0" applyFill="1" applyAlignment="1">
      <alignment horizontal="left" vertical="center"/>
    </xf>
    <xf numFmtId="0" fontId="14" fillId="0" borderId="21" xfId="0" applyFont="1" applyBorder="1" applyAlignment="1">
      <alignment horizontal="center"/>
    </xf>
    <xf numFmtId="0" fontId="14" fillId="0" borderId="1" xfId="0" applyFont="1" applyBorder="1" applyAlignment="1">
      <alignment horizontal="center"/>
    </xf>
    <xf numFmtId="0" fontId="14" fillId="0" borderId="27" xfId="0" applyFont="1" applyBorder="1" applyAlignment="1">
      <alignment horizontal="center"/>
    </xf>
    <xf numFmtId="0" fontId="14" fillId="0" borderId="10" xfId="0" applyFont="1" applyBorder="1" applyAlignment="1">
      <alignment horizontal="center"/>
    </xf>
    <xf numFmtId="0" fontId="14" fillId="0" borderId="2"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37" xfId="0" applyFont="1" applyFill="1" applyBorder="1" applyAlignment="1">
      <alignment horizontal="center" vertical="center" wrapText="1"/>
    </xf>
    <xf numFmtId="0" fontId="13" fillId="3" borderId="29" xfId="0" applyFont="1" applyFill="1" applyBorder="1" applyAlignment="1">
      <alignment horizontal="center" vertical="center" wrapText="1"/>
    </xf>
    <xf numFmtId="0" fontId="14" fillId="3" borderId="29"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wrapText="1"/>
    </xf>
    <xf numFmtId="0" fontId="14" fillId="0" borderId="38"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37" xfId="0" applyFont="1" applyBorder="1" applyAlignment="1">
      <alignment horizontal="center" wrapText="1"/>
    </xf>
    <xf numFmtId="0" fontId="14" fillId="0" borderId="4" xfId="0" applyFont="1" applyBorder="1" applyAlignment="1">
      <alignment horizontal="center" wrapText="1"/>
    </xf>
    <xf numFmtId="0" fontId="0" fillId="0" borderId="10" xfId="0" applyBorder="1" applyAlignment="1">
      <alignment horizontal="center" vertical="center"/>
    </xf>
    <xf numFmtId="0" fontId="0" fillId="0" borderId="12" xfId="0" applyBorder="1" applyAlignment="1">
      <alignment horizontal="center" vertical="center"/>
    </xf>
    <xf numFmtId="0" fontId="0" fillId="0" borderId="0" xfId="0" applyAlignment="1">
      <alignment horizontal="left" vertical="center"/>
    </xf>
    <xf numFmtId="43" fontId="7" fillId="3" borderId="29" xfId="1" applyFont="1" applyFill="1" applyBorder="1" applyAlignment="1">
      <alignment horizontal="right" vertical="center" wrapText="1"/>
    </xf>
    <xf numFmtId="0" fontId="0" fillId="0" borderId="10" xfId="0" applyBorder="1" applyAlignment="1">
      <alignment horizontal="center" vertical="center" wrapText="1"/>
    </xf>
    <xf numFmtId="43" fontId="7" fillId="3" borderId="29" xfId="1" applyFont="1" applyFill="1" applyBorder="1" applyAlignment="1">
      <alignment horizontal="right" vertical="center" wrapText="1"/>
    </xf>
    <xf numFmtId="3" fontId="0" fillId="0" borderId="0" xfId="0" applyNumberFormat="1" applyAlignment="1">
      <alignment horizontal="left" vertical="center"/>
    </xf>
    <xf numFmtId="168" fontId="5" fillId="9" borderId="46" xfId="2" applyNumberFormat="1" applyFont="1" applyFill="1" applyBorder="1" applyAlignment="1">
      <alignment horizontal="left" vertical="center"/>
    </xf>
    <xf numFmtId="168" fontId="9" fillId="12" borderId="46" xfId="2" applyNumberFormat="1" applyFont="1" applyFill="1" applyBorder="1" applyAlignment="1">
      <alignment horizontal="left" vertical="center"/>
    </xf>
    <xf numFmtId="168" fontId="27" fillId="9" borderId="99" xfId="0" applyNumberFormat="1" applyFont="1" applyFill="1" applyBorder="1" applyAlignment="1">
      <alignment vertical="center" wrapText="1"/>
    </xf>
    <xf numFmtId="0" fontId="0" fillId="0" borderId="0" xfId="0" applyFill="1" applyBorder="1" applyAlignment="1">
      <alignment horizontal="left" vertical="center"/>
    </xf>
    <xf numFmtId="168" fontId="9" fillId="0" borderId="0" xfId="2" applyNumberFormat="1" applyFont="1" applyFill="1" applyBorder="1" applyAlignment="1">
      <alignment horizontal="center" vertical="center"/>
    </xf>
    <xf numFmtId="0" fontId="0" fillId="0" borderId="11" xfId="0" applyFill="1" applyBorder="1" applyAlignment="1">
      <alignment horizontal="center"/>
    </xf>
    <xf numFmtId="0" fontId="0" fillId="0" borderId="12" xfId="0" applyFill="1" applyBorder="1" applyAlignment="1">
      <alignment horizontal="center"/>
    </xf>
    <xf numFmtId="1" fontId="0" fillId="0" borderId="12" xfId="0" applyNumberFormat="1" applyFill="1" applyBorder="1" applyAlignment="1">
      <alignment horizontal="center" vertical="center" wrapText="1"/>
    </xf>
    <xf numFmtId="1" fontId="0" fillId="0" borderId="27" xfId="0" applyNumberFormat="1" applyFill="1" applyBorder="1" applyAlignment="1">
      <alignment horizontal="center" vertical="center" wrapText="1"/>
    </xf>
    <xf numFmtId="0" fontId="0" fillId="6" borderId="76" xfId="0" applyFill="1" applyBorder="1" applyAlignment="1">
      <alignment horizontal="center" vertical="center" wrapText="1"/>
    </xf>
    <xf numFmtId="0" fontId="0" fillId="6" borderId="46" xfId="0" applyFill="1" applyBorder="1" applyAlignment="1">
      <alignment horizontal="center" vertical="center" wrapText="1"/>
    </xf>
    <xf numFmtId="1" fontId="0" fillId="0" borderId="10" xfId="0" applyNumberFormat="1" applyFill="1" applyBorder="1" applyAlignment="1">
      <alignment horizontal="center" vertical="center" wrapText="1"/>
    </xf>
    <xf numFmtId="0" fontId="0" fillId="6" borderId="23" xfId="0" applyFill="1" applyBorder="1" applyAlignment="1">
      <alignment horizontal="center" vertical="center" wrapText="1"/>
    </xf>
    <xf numFmtId="0" fontId="0" fillId="6" borderId="11" xfId="0" applyFill="1" applyBorder="1" applyAlignment="1">
      <alignment horizontal="center" vertical="center" wrapText="1"/>
    </xf>
    <xf numFmtId="0" fontId="0" fillId="0" borderId="77" xfId="0" applyFill="1" applyBorder="1" applyAlignment="1">
      <alignment horizontal="center" vertical="center"/>
    </xf>
    <xf numFmtId="0" fontId="0" fillId="6" borderId="7" xfId="0" applyFill="1" applyBorder="1"/>
    <xf numFmtId="0" fontId="0" fillId="6" borderId="5" xfId="0" applyFill="1" applyBorder="1"/>
    <xf numFmtId="1" fontId="0" fillId="0" borderId="12" xfId="0" applyNumberFormat="1" applyBorder="1" applyAlignment="1">
      <alignment horizontal="center" vertical="center" wrapText="1"/>
    </xf>
    <xf numFmtId="0" fontId="0" fillId="0" borderId="84" xfId="0" applyFill="1" applyBorder="1" applyAlignment="1">
      <alignment horizontal="center" vertical="center"/>
    </xf>
    <xf numFmtId="0" fontId="0" fillId="6" borderId="84" xfId="0" applyFill="1" applyBorder="1"/>
    <xf numFmtId="0" fontId="0" fillId="6" borderId="24" xfId="0" applyFill="1" applyBorder="1"/>
    <xf numFmtId="0" fontId="0" fillId="6" borderId="15" xfId="0" applyFill="1" applyBorder="1"/>
    <xf numFmtId="0" fontId="0" fillId="6" borderId="13" xfId="0" applyFill="1" applyBorder="1"/>
    <xf numFmtId="0" fontId="0" fillId="3" borderId="43" xfId="0" applyFill="1" applyBorder="1" applyAlignment="1">
      <alignment horizontal="center" vertical="center" wrapText="1"/>
    </xf>
    <xf numFmtId="0" fontId="0" fillId="3" borderId="25" xfId="0" applyFill="1" applyBorder="1" applyAlignment="1">
      <alignment horizontal="center" vertical="center" wrapText="1"/>
    </xf>
    <xf numFmtId="0" fontId="7" fillId="3" borderId="25" xfId="0" applyFont="1" applyFill="1" applyBorder="1" applyAlignment="1">
      <alignment horizontal="center" vertical="center" wrapText="1"/>
    </xf>
    <xf numFmtId="0" fontId="7" fillId="3" borderId="35" xfId="0" applyFont="1" applyFill="1" applyBorder="1" applyAlignment="1">
      <alignment horizontal="center" vertical="center" wrapText="1"/>
    </xf>
    <xf numFmtId="165" fontId="7" fillId="3" borderId="35" xfId="0" applyNumberFormat="1" applyFont="1" applyFill="1" applyBorder="1" applyAlignment="1">
      <alignment horizontal="center" vertical="center" wrapText="1"/>
    </xf>
    <xf numFmtId="3" fontId="0" fillId="3" borderId="44" xfId="0" applyNumberFormat="1" applyFill="1" applyBorder="1" applyAlignment="1">
      <alignment horizontal="center" vertical="center" wrapText="1"/>
    </xf>
    <xf numFmtId="0" fontId="0" fillId="3" borderId="44" xfId="0" applyFill="1" applyBorder="1" applyAlignment="1">
      <alignment horizontal="center" vertical="center" wrapText="1"/>
    </xf>
    <xf numFmtId="0" fontId="0" fillId="3" borderId="46" xfId="0" applyFill="1" applyBorder="1" applyAlignment="1">
      <alignment horizontal="center" vertical="center" wrapText="1"/>
    </xf>
    <xf numFmtId="0" fontId="0" fillId="3" borderId="26" xfId="0" applyFill="1" applyBorder="1" applyAlignment="1">
      <alignment horizontal="center" vertical="center" wrapText="1"/>
    </xf>
    <xf numFmtId="1" fontId="14" fillId="0" borderId="10" xfId="0" applyNumberFormat="1" applyFont="1" applyBorder="1" applyAlignment="1">
      <alignment horizontal="center" vertical="center" wrapText="1"/>
    </xf>
    <xf numFmtId="0" fontId="14" fillId="0" borderId="77" xfId="0" applyFont="1" applyBorder="1" applyAlignment="1">
      <alignment horizontal="center" wrapText="1"/>
    </xf>
    <xf numFmtId="0" fontId="14" fillId="0" borderId="10" xfId="0" applyFont="1" applyBorder="1" applyAlignment="1">
      <alignment horizontal="center" wrapText="1"/>
    </xf>
    <xf numFmtId="0" fontId="14" fillId="0" borderId="16" xfId="0" applyFont="1" applyBorder="1" applyAlignment="1">
      <alignment horizontal="center" wrapText="1"/>
    </xf>
    <xf numFmtId="0" fontId="14" fillId="0" borderId="7" xfId="0" applyFont="1" applyBorder="1" applyAlignment="1">
      <alignment horizontal="center" wrapText="1"/>
    </xf>
    <xf numFmtId="0" fontId="14" fillId="6" borderId="9" xfId="0" applyFont="1" applyFill="1" applyBorder="1" applyAlignment="1">
      <alignment horizontal="center" wrapText="1"/>
    </xf>
    <xf numFmtId="0" fontId="14" fillId="6" borderId="10" xfId="0" applyFont="1" applyFill="1" applyBorder="1" applyAlignment="1">
      <alignment horizontal="center" wrapText="1"/>
    </xf>
    <xf numFmtId="0" fontId="14" fillId="0" borderId="16" xfId="0" applyFont="1" applyFill="1" applyBorder="1" applyAlignment="1">
      <alignment horizontal="center" wrapText="1"/>
    </xf>
    <xf numFmtId="0" fontId="14" fillId="6" borderId="16" xfId="0" applyFont="1" applyFill="1" applyBorder="1" applyAlignment="1">
      <alignment horizontal="center" wrapText="1"/>
    </xf>
    <xf numFmtId="0" fontId="14" fillId="6" borderId="77" xfId="0" applyFont="1" applyFill="1" applyBorder="1" applyAlignment="1">
      <alignment horizontal="center" wrapText="1"/>
    </xf>
    <xf numFmtId="0" fontId="14" fillId="0" borderId="5" xfId="0" applyFont="1" applyFill="1" applyBorder="1" applyAlignment="1">
      <alignment horizontal="center" vertical="center" wrapText="1"/>
    </xf>
    <xf numFmtId="1" fontId="14" fillId="0" borderId="12" xfId="0" applyNumberFormat="1" applyFont="1" applyBorder="1" applyAlignment="1">
      <alignment horizontal="center" vertical="center" wrapText="1"/>
    </xf>
    <xf numFmtId="0" fontId="14" fillId="0" borderId="24" xfId="0" applyFont="1" applyFill="1" applyBorder="1" applyAlignment="1">
      <alignment horizontal="center" wrapText="1"/>
    </xf>
    <xf numFmtId="0" fontId="14" fillId="0" borderId="15" xfId="0" applyFont="1" applyFill="1" applyBorder="1" applyAlignment="1">
      <alignment horizontal="center" vertical="center" wrapText="1"/>
    </xf>
    <xf numFmtId="0" fontId="14" fillId="6" borderId="84" xfId="0" applyFont="1" applyFill="1" applyBorder="1" applyAlignment="1">
      <alignment horizontal="center" wrapText="1"/>
    </xf>
    <xf numFmtId="1" fontId="14" fillId="0" borderId="27" xfId="0" applyNumberFormat="1" applyFont="1" applyBorder="1" applyAlignment="1">
      <alignment horizontal="center" vertical="center" wrapText="1"/>
    </xf>
    <xf numFmtId="0" fontId="14" fillId="6" borderId="27" xfId="0" applyFont="1" applyFill="1" applyBorder="1" applyAlignment="1">
      <alignment horizontal="center" wrapText="1"/>
    </xf>
    <xf numFmtId="0" fontId="14" fillId="6" borderId="81" xfId="0" applyFont="1" applyFill="1" applyBorder="1" applyAlignment="1">
      <alignment horizontal="center" wrapText="1"/>
    </xf>
    <xf numFmtId="0" fontId="14" fillId="0" borderId="39" xfId="0" applyFont="1" applyBorder="1" applyAlignment="1">
      <alignment horizontal="center" wrapText="1"/>
    </xf>
    <xf numFmtId="0" fontId="14" fillId="6" borderId="80" xfId="0" applyFont="1" applyFill="1" applyBorder="1" applyAlignment="1">
      <alignment horizontal="center" wrapText="1"/>
    </xf>
    <xf numFmtId="0" fontId="14" fillId="0" borderId="81" xfId="0" applyFont="1" applyFill="1" applyBorder="1" applyAlignment="1">
      <alignment horizontal="center" wrapText="1"/>
    </xf>
    <xf numFmtId="0" fontId="14" fillId="6" borderId="39" xfId="0" applyFont="1" applyFill="1" applyBorder="1" applyAlignment="1">
      <alignment horizontal="center" wrapText="1"/>
    </xf>
    <xf numFmtId="0" fontId="14" fillId="6" borderId="48" xfId="0" applyFont="1" applyFill="1" applyBorder="1" applyAlignment="1">
      <alignment horizontal="center" vertical="center" wrapText="1"/>
    </xf>
    <xf numFmtId="0" fontId="14" fillId="0" borderId="81" xfId="0" applyFont="1" applyFill="1" applyBorder="1" applyAlignment="1">
      <alignment horizontal="left" vertical="center" wrapText="1"/>
    </xf>
    <xf numFmtId="0" fontId="14" fillId="4" borderId="19" xfId="0" applyFont="1" applyFill="1" applyBorder="1" applyAlignment="1">
      <alignment horizontal="center" vertical="center" wrapText="1"/>
    </xf>
    <xf numFmtId="0" fontId="14" fillId="4" borderId="34" xfId="0" applyFont="1" applyFill="1" applyBorder="1" applyAlignment="1">
      <alignment horizontal="center" vertical="center" wrapText="1"/>
    </xf>
    <xf numFmtId="0" fontId="14" fillId="4" borderId="21" xfId="0" applyFont="1" applyFill="1" applyBorder="1" applyAlignment="1">
      <alignment horizontal="center" vertical="center" wrapText="1"/>
    </xf>
    <xf numFmtId="165" fontId="13" fillId="4" borderId="25" xfId="0" applyNumberFormat="1" applyFont="1" applyFill="1" applyBorder="1" applyAlignment="1">
      <alignment horizontal="center" vertical="center" wrapText="1"/>
    </xf>
    <xf numFmtId="165" fontId="13" fillId="4" borderId="35" xfId="0" applyNumberFormat="1" applyFont="1" applyFill="1" applyBorder="1" applyAlignment="1">
      <alignment horizontal="center" vertical="center" wrapText="1"/>
    </xf>
    <xf numFmtId="3" fontId="14" fillId="4" borderId="27" xfId="0" applyNumberFormat="1" applyFont="1" applyFill="1" applyBorder="1" applyAlignment="1">
      <alignment horizontal="center" wrapText="1"/>
    </xf>
    <xf numFmtId="1" fontId="12" fillId="0" borderId="12" xfId="0" applyNumberFormat="1" applyFont="1" applyBorder="1" applyAlignment="1">
      <alignment horizontal="center" vertical="center" wrapText="1"/>
    </xf>
    <xf numFmtId="0" fontId="14" fillId="4" borderId="24" xfId="0" applyFont="1" applyFill="1" applyBorder="1" applyAlignment="1">
      <alignment horizontal="center" wrapText="1"/>
    </xf>
    <xf numFmtId="2" fontId="12" fillId="0" borderId="27" xfId="0" applyNumberFormat="1" applyFont="1" applyBorder="1" applyAlignment="1">
      <alignment horizontal="center" vertical="center" wrapText="1"/>
    </xf>
    <xf numFmtId="0" fontId="14" fillId="6" borderId="27" xfId="0" applyFont="1" applyFill="1" applyBorder="1" applyAlignment="1">
      <alignment horizontal="center" vertical="center" wrapText="1"/>
    </xf>
    <xf numFmtId="0" fontId="14" fillId="0" borderId="36" xfId="0" applyFont="1" applyBorder="1" applyAlignment="1">
      <alignment horizontal="center" wrapText="1"/>
    </xf>
    <xf numFmtId="0" fontId="14" fillId="6" borderId="38" xfId="0" applyFont="1" applyFill="1" applyBorder="1" applyAlignment="1">
      <alignment horizontal="center" vertical="center" wrapText="1"/>
    </xf>
    <xf numFmtId="0" fontId="14" fillId="6" borderId="80" xfId="0" applyFont="1" applyFill="1" applyBorder="1" applyAlignment="1">
      <alignment horizontal="center" vertical="center" wrapText="1"/>
    </xf>
    <xf numFmtId="2" fontId="12" fillId="0" borderId="10" xfId="0" applyNumberFormat="1" applyFont="1" applyBorder="1" applyAlignment="1">
      <alignment horizontal="center" vertical="center" wrapText="1"/>
    </xf>
    <xf numFmtId="0" fontId="14" fillId="6" borderId="77" xfId="0" applyFont="1" applyFill="1" applyBorder="1" applyAlignment="1">
      <alignment horizontal="center" vertical="center" wrapText="1"/>
    </xf>
    <xf numFmtId="0" fontId="0" fillId="3" borderId="26" xfId="0" applyFill="1" applyBorder="1"/>
    <xf numFmtId="0" fontId="0" fillId="0" borderId="12" xfId="0" applyFill="1" applyBorder="1"/>
    <xf numFmtId="0" fontId="0" fillId="4" borderId="48" xfId="0" applyFill="1" applyBorder="1"/>
    <xf numFmtId="0" fontId="0" fillId="4" borderId="49" xfId="0" applyFill="1" applyBorder="1"/>
    <xf numFmtId="0" fontId="0" fillId="0" borderId="48" xfId="0" applyFill="1" applyBorder="1"/>
    <xf numFmtId="0" fontId="0" fillId="0" borderId="49" xfId="0" applyFill="1" applyBorder="1"/>
    <xf numFmtId="0" fontId="0" fillId="0" borderId="81" xfId="0" applyFill="1" applyBorder="1"/>
    <xf numFmtId="0" fontId="0" fillId="3" borderId="46" xfId="0" applyFill="1" applyBorder="1"/>
    <xf numFmtId="0" fontId="14" fillId="0" borderId="12" xfId="0" applyFont="1" applyBorder="1" applyAlignment="1">
      <alignment horizontal="center"/>
    </xf>
    <xf numFmtId="0" fontId="0" fillId="3" borderId="85" xfId="0" applyFill="1" applyBorder="1"/>
    <xf numFmtId="1" fontId="0" fillId="0" borderId="77" xfId="0" applyNumberFormat="1" applyBorder="1" applyAlignment="1">
      <alignment horizontal="center" vertical="center" wrapText="1"/>
    </xf>
    <xf numFmtId="0" fontId="0" fillId="0" borderId="16" xfId="0" applyBorder="1"/>
    <xf numFmtId="0" fontId="0" fillId="6" borderId="10" xfId="0" applyFill="1" applyBorder="1" applyAlignment="1">
      <alignment wrapText="1"/>
    </xf>
    <xf numFmtId="0" fontId="0" fillId="0" borderId="10" xfId="0" applyFill="1" applyBorder="1" applyAlignment="1">
      <alignment wrapText="1"/>
    </xf>
    <xf numFmtId="0" fontId="0" fillId="0" borderId="30" xfId="0" applyBorder="1" applyAlignment="1">
      <alignment horizontal="center" vertical="center"/>
    </xf>
    <xf numFmtId="0" fontId="0" fillId="0" borderId="60" xfId="0" applyBorder="1" applyAlignment="1">
      <alignment vertical="center" wrapText="1"/>
    </xf>
    <xf numFmtId="0" fontId="0" fillId="0" borderId="61" xfId="0" applyBorder="1" applyAlignment="1">
      <alignment vertical="center" wrapText="1"/>
    </xf>
    <xf numFmtId="0" fontId="0" fillId="0" borderId="62" xfId="0" applyBorder="1" applyAlignment="1">
      <alignment vertical="center" wrapText="1"/>
    </xf>
    <xf numFmtId="0" fontId="0" fillId="6" borderId="48" xfId="0" applyFill="1" applyBorder="1" applyAlignment="1">
      <alignment vertical="center" wrapText="1"/>
    </xf>
    <xf numFmtId="0" fontId="0" fillId="6" borderId="81" xfId="0" applyFill="1" applyBorder="1" applyAlignment="1">
      <alignment vertical="center" wrapText="1"/>
    </xf>
    <xf numFmtId="0" fontId="0" fillId="6" borderId="22" xfId="0" applyFill="1" applyBorder="1" applyAlignment="1">
      <alignment vertical="center" wrapText="1"/>
    </xf>
    <xf numFmtId="0" fontId="0" fillId="3" borderId="85" xfId="0" applyFill="1" applyBorder="1" applyAlignment="1">
      <alignment vertical="center" wrapText="1"/>
    </xf>
    <xf numFmtId="0" fontId="0" fillId="0" borderId="48" xfId="0" applyBorder="1" applyAlignment="1">
      <alignment vertical="center"/>
    </xf>
    <xf numFmtId="0" fontId="0" fillId="0" borderId="49" xfId="0" applyBorder="1" applyAlignment="1">
      <alignment vertical="center"/>
    </xf>
    <xf numFmtId="0" fontId="0" fillId="0" borderId="81" xfId="0" applyBorder="1" applyAlignment="1">
      <alignment vertical="center"/>
    </xf>
    <xf numFmtId="0" fontId="0" fillId="3" borderId="100" xfId="0" applyFill="1" applyBorder="1"/>
    <xf numFmtId="0" fontId="0" fillId="6" borderId="48" xfId="0" applyFill="1" applyBorder="1" applyAlignment="1">
      <alignment horizontal="center"/>
    </xf>
    <xf numFmtId="0" fontId="0" fillId="0" borderId="49" xfId="0" applyBorder="1" applyAlignment="1">
      <alignment horizontal="center"/>
    </xf>
    <xf numFmtId="0" fontId="0" fillId="0" borderId="81" xfId="0" applyBorder="1" applyAlignment="1">
      <alignment horizontal="center"/>
    </xf>
    <xf numFmtId="0" fontId="0" fillId="6" borderId="49" xfId="0" applyFill="1" applyBorder="1" applyAlignment="1">
      <alignment horizontal="center"/>
    </xf>
    <xf numFmtId="0" fontId="0" fillId="0" borderId="16" xfId="0" applyBorder="1" applyAlignment="1">
      <alignment horizontal="center"/>
    </xf>
    <xf numFmtId="0" fontId="0" fillId="0" borderId="10" xfId="0" applyFill="1" applyBorder="1" applyAlignment="1">
      <alignment horizontal="center"/>
    </xf>
    <xf numFmtId="0" fontId="0" fillId="0" borderId="12" xfId="0" applyBorder="1" applyAlignment="1">
      <alignment horizontal="left" vertical="top"/>
    </xf>
    <xf numFmtId="0" fontId="0" fillId="6" borderId="12" xfId="0" applyFill="1" applyBorder="1" applyAlignment="1">
      <alignment horizontal="left" vertical="top"/>
    </xf>
    <xf numFmtId="0" fontId="0" fillId="0" borderId="13" xfId="0" applyBorder="1"/>
    <xf numFmtId="0" fontId="0" fillId="0" borderId="106" xfId="0" applyBorder="1" applyAlignment="1">
      <alignment horizontal="center" vertical="center"/>
    </xf>
    <xf numFmtId="0" fontId="0" fillId="6" borderId="106" xfId="0" applyFill="1" applyBorder="1"/>
    <xf numFmtId="0" fontId="0" fillId="6" borderId="110" xfId="0" applyFill="1" applyBorder="1"/>
    <xf numFmtId="0" fontId="0" fillId="3" borderId="29" xfId="0" applyFill="1" applyBorder="1" applyAlignment="1"/>
    <xf numFmtId="0" fontId="0" fillId="3" borderId="31" xfId="0" applyFill="1" applyBorder="1" applyAlignment="1"/>
    <xf numFmtId="0" fontId="0" fillId="3" borderId="30" xfId="0" applyFill="1" applyBorder="1" applyAlignment="1">
      <alignment vertical="center"/>
    </xf>
    <xf numFmtId="0" fontId="0" fillId="3" borderId="31" xfId="0" applyFill="1" applyBorder="1" applyAlignment="1">
      <alignment vertical="center"/>
    </xf>
    <xf numFmtId="168" fontId="9" fillId="3" borderId="46" xfId="2" applyNumberFormat="1" applyFont="1" applyFill="1" applyBorder="1" applyAlignment="1">
      <alignment horizontal="left" vertical="center"/>
    </xf>
    <xf numFmtId="0" fontId="0" fillId="0" borderId="42" xfId="0" applyBorder="1" applyAlignment="1">
      <alignment horizontal="center" vertical="center" wrapText="1"/>
    </xf>
    <xf numFmtId="0" fontId="0" fillId="0" borderId="16" xfId="0" applyBorder="1" applyAlignment="1">
      <alignment horizontal="center" vertical="center"/>
    </xf>
    <xf numFmtId="0" fontId="0" fillId="0" borderId="18" xfId="0" applyBorder="1" applyAlignment="1">
      <alignment horizontal="center" vertical="center"/>
    </xf>
    <xf numFmtId="4" fontId="0" fillId="0" borderId="19" xfId="0" applyNumberFormat="1" applyBorder="1" applyAlignment="1">
      <alignment horizontal="center" vertical="center"/>
    </xf>
    <xf numFmtId="1" fontId="0" fillId="0" borderId="18" xfId="2" applyNumberFormat="1" applyFont="1" applyBorder="1" applyAlignment="1">
      <alignment horizontal="center" vertical="center"/>
    </xf>
    <xf numFmtId="0" fontId="7" fillId="0" borderId="17" xfId="0" applyFont="1" applyBorder="1" applyAlignment="1">
      <alignment horizontal="center" vertical="center" wrapText="1"/>
    </xf>
    <xf numFmtId="0" fontId="34" fillId="2" borderId="2" xfId="0" applyFont="1" applyFill="1" applyBorder="1" applyAlignment="1">
      <alignment horizontal="center"/>
    </xf>
    <xf numFmtId="0" fontId="34" fillId="2" borderId="3" xfId="0" applyFont="1" applyFill="1" applyBorder="1" applyAlignment="1">
      <alignment horizontal="center"/>
    </xf>
    <xf numFmtId="0" fontId="34" fillId="2" borderId="4" xfId="0" applyFont="1" applyFill="1" applyBorder="1" applyAlignment="1">
      <alignment horizontal="center"/>
    </xf>
    <xf numFmtId="0" fontId="7" fillId="3" borderId="29" xfId="0" applyFont="1" applyFill="1" applyBorder="1" applyAlignment="1">
      <alignment horizontal="center" vertical="center" wrapText="1"/>
    </xf>
    <xf numFmtId="0" fontId="7" fillId="3" borderId="31" xfId="0" applyFont="1" applyFill="1" applyBorder="1" applyAlignment="1">
      <alignment horizontal="center" vertical="center" wrapText="1"/>
    </xf>
    <xf numFmtId="0" fontId="0" fillId="3" borderId="29" xfId="0" applyFill="1" applyBorder="1" applyAlignment="1">
      <alignment horizontal="center"/>
    </xf>
    <xf numFmtId="0" fontId="0" fillId="3" borderId="31" xfId="0" applyFill="1" applyBorder="1" applyAlignment="1">
      <alignment horizontal="center"/>
    </xf>
    <xf numFmtId="0" fontId="0" fillId="3" borderId="29" xfId="0" applyFill="1" applyBorder="1" applyAlignment="1">
      <alignment horizontal="center" vertical="center"/>
    </xf>
    <xf numFmtId="0" fontId="0" fillId="3" borderId="30" xfId="0" applyFill="1" applyBorder="1" applyAlignment="1">
      <alignment horizontal="center" vertical="center"/>
    </xf>
    <xf numFmtId="0" fontId="0" fillId="3" borderId="31" xfId="0" applyFill="1" applyBorder="1" applyAlignment="1">
      <alignment horizontal="center" vertical="center"/>
    </xf>
    <xf numFmtId="43" fontId="0" fillId="0" borderId="19" xfId="1" applyFont="1" applyBorder="1" applyAlignment="1">
      <alignment vertical="center"/>
    </xf>
    <xf numFmtId="43" fontId="0" fillId="0" borderId="8" xfId="1" applyFont="1" applyBorder="1" applyAlignment="1">
      <alignment vertical="center"/>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36" xfId="0" applyBorder="1" applyAlignment="1">
      <alignment horizontal="left"/>
    </xf>
    <xf numFmtId="0" fontId="0" fillId="0" borderId="41" xfId="0" applyBorder="1" applyAlignment="1">
      <alignment horizontal="left"/>
    </xf>
    <xf numFmtId="0" fontId="0" fillId="0" borderId="34" xfId="0" applyBorder="1" applyAlignment="1">
      <alignment horizontal="center" vertical="center" wrapText="1"/>
    </xf>
    <xf numFmtId="0" fontId="0" fillId="0" borderId="0"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42" xfId="0" applyBorder="1" applyAlignment="1">
      <alignment horizontal="center" vertical="center" wrapText="1"/>
    </xf>
    <xf numFmtId="0" fontId="0" fillId="0" borderId="22" xfId="0" applyBorder="1" applyAlignment="1">
      <alignment horizontal="center" vertical="center" wrapText="1"/>
    </xf>
    <xf numFmtId="0" fontId="0" fillId="0" borderId="24" xfId="0" applyBorder="1" applyAlignment="1">
      <alignment horizontal="center" vertical="center" wrapText="1"/>
    </xf>
    <xf numFmtId="0" fontId="0" fillId="0" borderId="2" xfId="0" applyBorder="1" applyAlignment="1">
      <alignment horizontal="left"/>
    </xf>
    <xf numFmtId="0" fontId="0" fillId="0" borderId="3" xfId="0" applyBorder="1" applyAlignment="1">
      <alignment horizontal="left"/>
    </xf>
    <xf numFmtId="0" fontId="0" fillId="0" borderId="16" xfId="0" applyBorder="1" applyAlignment="1">
      <alignment horizontal="center" vertical="center"/>
    </xf>
    <xf numFmtId="0" fontId="0" fillId="0" borderId="22" xfId="0" applyBorder="1" applyAlignment="1">
      <alignment horizontal="center" vertical="center"/>
    </xf>
    <xf numFmtId="0" fontId="7" fillId="0" borderId="17" xfId="0" applyFont="1" applyBorder="1" applyAlignment="1">
      <alignment horizontal="center" vertical="center" wrapText="1"/>
    </xf>
    <xf numFmtId="0" fontId="7" fillId="0" borderId="23" xfId="0" applyFont="1" applyBorder="1" applyAlignment="1">
      <alignment horizontal="center" vertical="center" wrapText="1"/>
    </xf>
    <xf numFmtId="0" fontId="0" fillId="0" borderId="18" xfId="0" applyBorder="1" applyAlignment="1">
      <alignment horizontal="center" vertical="center" wrapText="1"/>
    </xf>
    <xf numFmtId="0" fontId="0" fillId="0" borderId="11" xfId="0" applyBorder="1" applyAlignment="1">
      <alignment horizontal="center" vertical="center" wrapText="1"/>
    </xf>
    <xf numFmtId="9" fontId="0" fillId="0" borderId="18" xfId="0" applyNumberFormat="1" applyFill="1" applyBorder="1" applyAlignment="1">
      <alignment horizontal="center" vertical="center"/>
    </xf>
    <xf numFmtId="0" fontId="0" fillId="0" borderId="11" xfId="0" applyFill="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0" fillId="0" borderId="0" xfId="0" applyBorder="1" applyAlignment="1">
      <alignment horizontal="center"/>
    </xf>
    <xf numFmtId="0" fontId="7" fillId="2" borderId="10"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9" xfId="0" applyFont="1" applyFill="1" applyBorder="1" applyAlignment="1">
      <alignment horizontal="center" vertical="center"/>
    </xf>
    <xf numFmtId="43" fontId="7" fillId="2" borderId="5" xfId="1" applyFont="1" applyFill="1" applyBorder="1" applyAlignment="1">
      <alignment horizontal="center" vertical="center"/>
    </xf>
    <xf numFmtId="43" fontId="7" fillId="2" borderId="8" xfId="1" applyFont="1" applyFill="1" applyBorder="1" applyAlignment="1">
      <alignment horizontal="center" vertical="center"/>
    </xf>
    <xf numFmtId="0" fontId="7" fillId="2" borderId="6" xfId="0" applyFont="1" applyFill="1" applyBorder="1" applyAlignment="1">
      <alignment horizontal="center" vertical="center"/>
    </xf>
    <xf numFmtId="0" fontId="7" fillId="2" borderId="0" xfId="0" applyFont="1" applyFill="1" applyBorder="1" applyAlignment="1">
      <alignment horizontal="center" vertic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8" fillId="2" borderId="2" xfId="0" applyFont="1" applyFill="1" applyBorder="1" applyAlignment="1">
      <alignment horizontal="center"/>
    </xf>
    <xf numFmtId="0" fontId="8" fillId="2" borderId="3" xfId="0" applyFont="1" applyFill="1" applyBorder="1" applyAlignment="1">
      <alignment horizontal="center"/>
    </xf>
    <xf numFmtId="0" fontId="8" fillId="2" borderId="4" xfId="0" applyFont="1" applyFill="1" applyBorder="1" applyAlignment="1">
      <alignment horizontal="center"/>
    </xf>
    <xf numFmtId="0" fontId="7" fillId="0" borderId="0" xfId="0" applyFont="1" applyFill="1" applyBorder="1" applyAlignment="1">
      <alignment horizontal="center"/>
    </xf>
    <xf numFmtId="0" fontId="6" fillId="0" borderId="2" xfId="0" applyFont="1" applyBorder="1" applyAlignment="1">
      <alignment horizontal="left" wrapText="1"/>
    </xf>
    <xf numFmtId="0" fontId="6" fillId="0" borderId="3" xfId="0" applyFont="1" applyBorder="1" applyAlignment="1">
      <alignment horizontal="left" wrapText="1"/>
    </xf>
    <xf numFmtId="0" fontId="6" fillId="0" borderId="4" xfId="0" applyFont="1" applyBorder="1" applyAlignment="1">
      <alignment horizontal="left" wrapText="1"/>
    </xf>
    <xf numFmtId="0" fontId="0" fillId="0" borderId="0" xfId="0" applyAlignment="1">
      <alignment horizontal="center"/>
    </xf>
    <xf numFmtId="0" fontId="7" fillId="2" borderId="2" xfId="0" applyFont="1" applyFill="1" applyBorder="1" applyAlignment="1">
      <alignment horizontal="left"/>
    </xf>
    <xf numFmtId="0" fontId="7" fillId="2" borderId="3" xfId="0" applyFont="1" applyFill="1" applyBorder="1" applyAlignment="1">
      <alignment horizontal="left"/>
    </xf>
    <xf numFmtId="0" fontId="7" fillId="2" borderId="4" xfId="0" applyFont="1" applyFill="1" applyBorder="1" applyAlignment="1">
      <alignment horizontal="left"/>
    </xf>
    <xf numFmtId="0" fontId="9" fillId="2" borderId="2" xfId="0" applyFont="1" applyFill="1" applyBorder="1" applyAlignment="1">
      <alignment horizontal="center"/>
    </xf>
    <xf numFmtId="0" fontId="9" fillId="2" borderId="3" xfId="0" applyFont="1" applyFill="1" applyBorder="1" applyAlignment="1">
      <alignment horizontal="center"/>
    </xf>
    <xf numFmtId="0" fontId="9" fillId="2" borderId="4" xfId="0" applyFont="1" applyFill="1" applyBorder="1" applyAlignment="1">
      <alignment horizontal="center"/>
    </xf>
    <xf numFmtId="0" fontId="7" fillId="0" borderId="6" xfId="0" applyFont="1" applyFill="1" applyBorder="1" applyAlignment="1">
      <alignment horizontal="center"/>
    </xf>
    <xf numFmtId="0" fontId="7" fillId="0" borderId="7" xfId="0" applyFont="1" applyFill="1" applyBorder="1" applyAlignment="1">
      <alignment horizontal="center"/>
    </xf>
    <xf numFmtId="0" fontId="6" fillId="0" borderId="2" xfId="0" applyFont="1" applyBorder="1" applyAlignment="1">
      <alignment horizontal="left"/>
    </xf>
    <xf numFmtId="0" fontId="6" fillId="0" borderId="3" xfId="0" applyFont="1" applyBorder="1" applyAlignment="1">
      <alignment horizontal="left"/>
    </xf>
    <xf numFmtId="0" fontId="6" fillId="0" borderId="4" xfId="0" applyFont="1" applyBorder="1" applyAlignment="1">
      <alignment horizontal="left"/>
    </xf>
    <xf numFmtId="0" fontId="0" fillId="0" borderId="14" xfId="0" applyBorder="1" applyAlignment="1">
      <alignment horizontal="center"/>
    </xf>
    <xf numFmtId="0" fontId="9" fillId="2" borderId="2" xfId="0" applyFont="1" applyFill="1" applyBorder="1" applyAlignment="1">
      <alignment horizontal="left"/>
    </xf>
    <xf numFmtId="0" fontId="9" fillId="2" borderId="3" xfId="0" applyFont="1" applyFill="1" applyBorder="1" applyAlignment="1">
      <alignment horizontal="left"/>
    </xf>
    <xf numFmtId="0" fontId="9" fillId="2" borderId="4" xfId="0" applyFont="1" applyFill="1" applyBorder="1" applyAlignment="1">
      <alignment horizontal="left"/>
    </xf>
    <xf numFmtId="0" fontId="9" fillId="0" borderId="2" xfId="0" applyFont="1" applyBorder="1" applyAlignment="1">
      <alignment horizontal="left"/>
    </xf>
    <xf numFmtId="0" fontId="9" fillId="0" borderId="3" xfId="0" applyFont="1" applyBorder="1" applyAlignment="1">
      <alignment horizontal="left"/>
    </xf>
    <xf numFmtId="0" fontId="9" fillId="0" borderId="4" xfId="0" applyFont="1" applyBorder="1" applyAlignment="1">
      <alignment horizontal="left"/>
    </xf>
    <xf numFmtId="0" fontId="2" fillId="0" borderId="8" xfId="0" applyFont="1" applyBorder="1" applyAlignment="1">
      <alignment horizontal="center" wrapText="1"/>
    </xf>
    <xf numFmtId="0" fontId="2" fillId="0" borderId="0" xfId="0" applyFont="1" applyBorder="1" applyAlignment="1">
      <alignment horizontal="center" wrapText="1"/>
    </xf>
    <xf numFmtId="0" fontId="2" fillId="0" borderId="13" xfId="0" applyFont="1" applyBorder="1" applyAlignment="1">
      <alignment horizontal="center" wrapText="1"/>
    </xf>
    <xf numFmtId="0" fontId="2" fillId="0" borderId="14" xfId="0" applyFont="1" applyBorder="1" applyAlignment="1">
      <alignment horizontal="center" wrapText="1"/>
    </xf>
    <xf numFmtId="0" fontId="5" fillId="2" borderId="2" xfId="0" applyFont="1" applyFill="1" applyBorder="1" applyAlignment="1">
      <alignment horizontal="center"/>
    </xf>
    <xf numFmtId="0" fontId="5" fillId="2" borderId="3" xfId="0" applyFont="1" applyFill="1" applyBorder="1" applyAlignment="1">
      <alignment horizontal="center"/>
    </xf>
    <xf numFmtId="0" fontId="5" fillId="2" borderId="4" xfId="0" applyFont="1" applyFill="1" applyBorder="1" applyAlignment="1">
      <alignment horizontal="center"/>
    </xf>
    <xf numFmtId="0" fontId="0" fillId="0" borderId="19" xfId="0" applyBorder="1" applyAlignment="1">
      <alignment horizontal="center" wrapText="1"/>
    </xf>
    <xf numFmtId="0" fontId="0" fillId="0" borderId="20" xfId="0" applyBorder="1" applyAlignment="1">
      <alignment horizontal="center" wrapText="1"/>
    </xf>
    <xf numFmtId="0" fontId="0" fillId="0" borderId="8" xfId="0" applyBorder="1" applyAlignment="1">
      <alignment horizontal="center" wrapText="1"/>
    </xf>
    <xf numFmtId="0" fontId="0" fillId="0" borderId="9" xfId="0" applyBorder="1" applyAlignment="1">
      <alignment horizontal="center" wrapText="1"/>
    </xf>
    <xf numFmtId="0" fontId="0" fillId="0" borderId="25" xfId="0" applyBorder="1" applyAlignment="1">
      <alignment horizontal="center" wrapText="1"/>
    </xf>
    <xf numFmtId="0" fontId="0" fillId="0" borderId="26" xfId="0" applyBorder="1" applyAlignment="1">
      <alignment horizontal="center" wrapText="1"/>
    </xf>
    <xf numFmtId="0" fontId="0" fillId="0" borderId="46" xfId="0" applyBorder="1" applyAlignment="1">
      <alignment horizontal="center" vertical="center" wrapText="1"/>
    </xf>
    <xf numFmtId="0" fontId="0" fillId="0" borderId="4" xfId="0" applyBorder="1" applyAlignment="1">
      <alignment horizontal="left"/>
    </xf>
    <xf numFmtId="0" fontId="0" fillId="0" borderId="38" xfId="0" applyBorder="1" applyAlignment="1">
      <alignment horizontal="left" wrapText="1"/>
    </xf>
    <xf numFmtId="0" fontId="0" fillId="0" borderId="45" xfId="0" applyBorder="1" applyAlignment="1">
      <alignment horizontal="left" wrapText="1"/>
    </xf>
    <xf numFmtId="0" fontId="0" fillId="0" borderId="39" xfId="0" applyBorder="1" applyAlignment="1">
      <alignment horizontal="left" wrapText="1"/>
    </xf>
    <xf numFmtId="0" fontId="0" fillId="0" borderId="24" xfId="0" applyBorder="1" applyAlignment="1">
      <alignment horizontal="center" vertical="center"/>
    </xf>
    <xf numFmtId="0" fontId="7" fillId="0" borderId="43" xfId="0" applyFont="1" applyBorder="1" applyAlignment="1">
      <alignment horizontal="center" vertical="center" wrapText="1"/>
    </xf>
    <xf numFmtId="0" fontId="0" fillId="0" borderId="44" xfId="0" applyBorder="1" applyAlignment="1">
      <alignment horizontal="center" vertical="center" wrapText="1"/>
    </xf>
    <xf numFmtId="0" fontId="0" fillId="0" borderId="18" xfId="0" applyBorder="1" applyAlignment="1">
      <alignment horizontal="center" vertical="center"/>
    </xf>
    <xf numFmtId="0" fontId="0" fillId="0" borderId="11" xfId="0" applyBorder="1" applyAlignment="1">
      <alignment horizontal="center" vertical="center"/>
    </xf>
    <xf numFmtId="0" fontId="0" fillId="0" borderId="44"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4" fontId="0" fillId="0" borderId="19" xfId="0" applyNumberFormat="1" applyBorder="1" applyAlignment="1">
      <alignment horizontal="center" vertical="center"/>
    </xf>
    <xf numFmtId="4" fontId="0" fillId="0" borderId="8" xfId="0" applyNumberFormat="1" applyBorder="1" applyAlignment="1">
      <alignment horizontal="center" vertical="center"/>
    </xf>
    <xf numFmtId="4" fontId="0" fillId="0" borderId="25" xfId="0" applyNumberFormat="1" applyBorder="1" applyAlignment="1">
      <alignment horizontal="center" vertical="center"/>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36" xfId="0" applyBorder="1" applyAlignment="1">
      <alignment horizontal="left" wrapText="1"/>
    </xf>
    <xf numFmtId="0" fontId="0" fillId="0" borderId="41" xfId="0" applyBorder="1" applyAlignment="1">
      <alignment horizontal="left" wrapText="1"/>
    </xf>
    <xf numFmtId="0" fontId="0" fillId="0" borderId="37" xfId="0" applyBorder="1" applyAlignment="1">
      <alignment horizontal="left" wrapText="1"/>
    </xf>
    <xf numFmtId="0" fontId="0" fillId="0" borderId="2" xfId="0" applyBorder="1" applyAlignment="1">
      <alignment horizontal="left" wrapText="1"/>
    </xf>
    <xf numFmtId="0" fontId="0" fillId="0" borderId="3" xfId="0" applyBorder="1" applyAlignment="1">
      <alignment horizontal="left" wrapText="1"/>
    </xf>
    <xf numFmtId="0" fontId="0" fillId="0" borderId="4" xfId="0" applyBorder="1" applyAlignment="1">
      <alignment horizontal="left" wrapText="1"/>
    </xf>
    <xf numFmtId="0" fontId="0" fillId="0" borderId="36" xfId="0" applyBorder="1" applyAlignment="1">
      <alignment horizontal="left" vertical="center"/>
    </xf>
    <xf numFmtId="0" fontId="0" fillId="0" borderId="41" xfId="0" applyBorder="1" applyAlignment="1">
      <alignment horizontal="left" vertical="center"/>
    </xf>
    <xf numFmtId="0" fontId="0" fillId="0" borderId="37" xfId="0" applyBorder="1" applyAlignment="1">
      <alignment horizontal="left" vertical="center"/>
    </xf>
    <xf numFmtId="0" fontId="0" fillId="0" borderId="37" xfId="0" applyBorder="1" applyAlignment="1">
      <alignment horizontal="left"/>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38" xfId="0" applyBorder="1" applyAlignment="1">
      <alignment horizontal="left" vertical="center" wrapText="1"/>
    </xf>
    <xf numFmtId="0" fontId="0" fillId="0" borderId="45" xfId="0" applyBorder="1" applyAlignment="1">
      <alignment horizontal="left" vertical="center" wrapText="1"/>
    </xf>
    <xf numFmtId="0" fontId="0" fillId="0" borderId="39" xfId="0" applyBorder="1" applyAlignment="1">
      <alignment horizontal="left" vertical="center" wrapText="1"/>
    </xf>
    <xf numFmtId="0" fontId="0" fillId="0" borderId="36" xfId="0" applyBorder="1" applyAlignment="1">
      <alignment horizontal="left" vertical="center" wrapText="1"/>
    </xf>
    <xf numFmtId="0" fontId="0" fillId="0" borderId="41" xfId="0" applyBorder="1" applyAlignment="1">
      <alignment horizontal="left" vertical="center" wrapText="1"/>
    </xf>
    <xf numFmtId="0" fontId="0" fillId="0" borderId="37" xfId="0" applyBorder="1" applyAlignment="1">
      <alignment horizontal="left" vertical="center" wrapText="1"/>
    </xf>
    <xf numFmtId="0" fontId="0" fillId="0" borderId="19" xfId="0" applyFill="1" applyBorder="1" applyAlignment="1">
      <alignment horizontal="center" vertical="center" wrapText="1"/>
    </xf>
    <xf numFmtId="0" fontId="0" fillId="0" borderId="20" xfId="0" applyFill="1" applyBorder="1" applyAlignment="1">
      <alignment horizontal="center" vertical="center" wrapText="1"/>
    </xf>
    <xf numFmtId="0" fontId="0" fillId="0" borderId="8" xfId="0" applyFill="1" applyBorder="1" applyAlignment="1">
      <alignment horizontal="center" vertical="center" wrapText="1"/>
    </xf>
    <xf numFmtId="0" fontId="0" fillId="0" borderId="9" xfId="0" applyFill="1" applyBorder="1" applyAlignment="1">
      <alignment horizontal="center" vertical="center" wrapText="1"/>
    </xf>
    <xf numFmtId="0" fontId="0" fillId="0" borderId="25" xfId="0" applyFill="1" applyBorder="1" applyAlignment="1">
      <alignment horizontal="center" vertical="center" wrapText="1"/>
    </xf>
    <xf numFmtId="0" fontId="0" fillId="0" borderId="26" xfId="0" applyFill="1" applyBorder="1" applyAlignment="1">
      <alignment horizontal="center" vertical="center" wrapText="1"/>
    </xf>
    <xf numFmtId="0" fontId="0" fillId="0" borderId="42" xfId="0" applyFill="1" applyBorder="1" applyAlignment="1">
      <alignment horizontal="center" vertical="center" wrapText="1"/>
    </xf>
    <xf numFmtId="0" fontId="0" fillId="0" borderId="22" xfId="0" applyFill="1" applyBorder="1" applyAlignment="1">
      <alignment horizontal="center" vertical="center" wrapText="1"/>
    </xf>
    <xf numFmtId="0" fontId="0" fillId="0" borderId="46" xfId="0" applyFill="1" applyBorder="1" applyAlignment="1">
      <alignment horizontal="center" vertical="center" wrapText="1"/>
    </xf>
    <xf numFmtId="0" fontId="0" fillId="0" borderId="2" xfId="0" applyFill="1" applyBorder="1" applyAlignment="1">
      <alignment horizontal="left" vertical="center" wrapText="1"/>
    </xf>
    <xf numFmtId="0" fontId="0" fillId="0" borderId="3" xfId="0" applyFill="1" applyBorder="1" applyAlignment="1">
      <alignment horizontal="left" vertical="center" wrapText="1"/>
    </xf>
    <xf numFmtId="0" fontId="0" fillId="0" borderId="4" xfId="0" applyFill="1" applyBorder="1" applyAlignment="1">
      <alignment horizontal="left" vertical="center" wrapText="1"/>
    </xf>
    <xf numFmtId="0" fontId="0" fillId="0" borderId="38" xfId="0" applyFill="1" applyBorder="1" applyAlignment="1">
      <alignment horizontal="left"/>
    </xf>
    <xf numFmtId="0" fontId="0" fillId="0" borderId="45" xfId="0" applyFill="1" applyBorder="1" applyAlignment="1">
      <alignment horizontal="left"/>
    </xf>
    <xf numFmtId="0" fontId="0" fillId="0" borderId="39" xfId="0" applyFill="1" applyBorder="1" applyAlignment="1">
      <alignment horizontal="left"/>
    </xf>
    <xf numFmtId="0" fontId="1" fillId="2" borderId="44"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26" xfId="0" applyFont="1" applyFill="1" applyBorder="1" applyAlignment="1">
      <alignment horizontal="center" vertical="center" wrapText="1"/>
    </xf>
    <xf numFmtId="0" fontId="0" fillId="0" borderId="16" xfId="0" applyFill="1" applyBorder="1" applyAlignment="1">
      <alignment horizontal="center" vertical="center"/>
    </xf>
    <xf numFmtId="0" fontId="0" fillId="0" borderId="22" xfId="0" applyFill="1" applyBorder="1" applyAlignment="1">
      <alignment horizontal="center" vertical="center"/>
    </xf>
    <xf numFmtId="0" fontId="0" fillId="0" borderId="24" xfId="0" applyFill="1" applyBorder="1" applyAlignment="1">
      <alignment horizontal="center" vertical="center"/>
    </xf>
    <xf numFmtId="0" fontId="7" fillId="0" borderId="17" xfId="0" applyFont="1" applyFill="1" applyBorder="1" applyAlignment="1">
      <alignment horizontal="center" vertical="center" wrapText="1"/>
    </xf>
    <xf numFmtId="0" fontId="7" fillId="0" borderId="23"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0" fillId="0" borderId="18" xfId="0" applyFill="1" applyBorder="1" applyAlignment="1">
      <alignment horizontal="center" vertical="center"/>
    </xf>
    <xf numFmtId="0" fontId="0" fillId="0" borderId="44" xfId="0" applyFill="1" applyBorder="1" applyAlignment="1">
      <alignment horizontal="center" vertical="center"/>
    </xf>
    <xf numFmtId="0" fontId="0" fillId="0" borderId="19" xfId="0" applyFill="1" applyBorder="1" applyAlignment="1">
      <alignment horizontal="center" vertical="center"/>
    </xf>
    <xf numFmtId="0" fontId="0" fillId="0" borderId="20" xfId="0" applyFill="1" applyBorder="1" applyAlignment="1">
      <alignment horizontal="center" vertical="center"/>
    </xf>
    <xf numFmtId="0" fontId="0" fillId="0" borderId="8" xfId="0" applyFill="1" applyBorder="1" applyAlignment="1">
      <alignment horizontal="center" vertical="center"/>
    </xf>
    <xf numFmtId="0" fontId="0" fillId="0" borderId="9" xfId="0" applyFill="1" applyBorder="1" applyAlignment="1">
      <alignment horizontal="center" vertical="center"/>
    </xf>
    <xf numFmtId="0" fontId="0" fillId="0" borderId="25" xfId="0" applyFill="1" applyBorder="1" applyAlignment="1">
      <alignment horizontal="center" vertical="center"/>
    </xf>
    <xf numFmtId="0" fontId="0" fillId="0" borderId="26" xfId="0" applyFill="1" applyBorder="1" applyAlignment="1">
      <alignment horizontal="center" vertical="center"/>
    </xf>
    <xf numFmtId="0" fontId="7" fillId="2" borderId="25" xfId="0" applyFont="1" applyFill="1" applyBorder="1" applyAlignment="1">
      <alignment horizontal="center" vertical="center"/>
    </xf>
    <xf numFmtId="0" fontId="7" fillId="2" borderId="26" xfId="0" applyFont="1" applyFill="1" applyBorder="1" applyAlignment="1">
      <alignment horizontal="center" vertical="center"/>
    </xf>
    <xf numFmtId="0" fontId="7" fillId="2" borderId="35" xfId="0" applyFont="1" applyFill="1" applyBorder="1" applyAlignment="1">
      <alignment horizontal="center" vertical="center"/>
    </xf>
    <xf numFmtId="4" fontId="10" fillId="0" borderId="19" xfId="0" applyNumberFormat="1" applyFont="1" applyFill="1" applyBorder="1" applyAlignment="1">
      <alignment horizontal="center" vertical="center"/>
    </xf>
    <xf numFmtId="4" fontId="10" fillId="0" borderId="8" xfId="0" applyNumberFormat="1" applyFont="1" applyFill="1" applyBorder="1" applyAlignment="1">
      <alignment horizontal="center" vertical="center"/>
    </xf>
    <xf numFmtId="4" fontId="10" fillId="0" borderId="25" xfId="0" applyNumberFormat="1" applyFont="1" applyFill="1" applyBorder="1" applyAlignment="1">
      <alignment horizontal="center" vertical="center"/>
    </xf>
    <xf numFmtId="0" fontId="0" fillId="0" borderId="36" xfId="0" applyFill="1" applyBorder="1" applyAlignment="1">
      <alignment horizontal="left"/>
    </xf>
    <xf numFmtId="0" fontId="0" fillId="0" borderId="41" xfId="0" applyFill="1" applyBorder="1" applyAlignment="1">
      <alignment horizontal="left"/>
    </xf>
    <xf numFmtId="0" fontId="0" fillId="0" borderId="37" xfId="0" applyFill="1" applyBorder="1" applyAlignment="1">
      <alignment horizontal="left"/>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0" fillId="0" borderId="3" xfId="0" applyBorder="1" applyAlignment="1">
      <alignment horizontal="center"/>
    </xf>
    <xf numFmtId="0" fontId="7" fillId="2" borderId="44" xfId="0" applyFont="1" applyFill="1" applyBorder="1" applyAlignment="1">
      <alignment horizontal="center" vertical="center"/>
    </xf>
    <xf numFmtId="0" fontId="1" fillId="0" borderId="0" xfId="0" applyFont="1" applyFill="1" applyBorder="1" applyAlignment="1">
      <alignment horizontal="center"/>
    </xf>
    <xf numFmtId="0" fontId="1" fillId="0" borderId="9" xfId="0" applyFont="1" applyFill="1"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1" fillId="0" borderId="6" xfId="0" applyFont="1" applyFill="1" applyBorder="1" applyAlignment="1">
      <alignment horizontal="center"/>
    </xf>
    <xf numFmtId="0" fontId="1" fillId="0" borderId="7" xfId="0" applyFont="1" applyFill="1" applyBorder="1" applyAlignment="1">
      <alignment horizontal="center"/>
    </xf>
    <xf numFmtId="0" fontId="2" fillId="0" borderId="5" xfId="0" applyFont="1" applyBorder="1" applyAlignment="1">
      <alignment horizontal="center" wrapText="1"/>
    </xf>
    <xf numFmtId="0" fontId="2" fillId="0" borderId="6" xfId="0" applyFont="1" applyBorder="1" applyAlignment="1">
      <alignment horizontal="center" wrapText="1"/>
    </xf>
    <xf numFmtId="0" fontId="2" fillId="0" borderId="7" xfId="0" applyFont="1" applyBorder="1" applyAlignment="1">
      <alignment horizontal="center" wrapText="1"/>
    </xf>
    <xf numFmtId="0" fontId="2" fillId="0" borderId="15" xfId="0" applyFont="1" applyBorder="1" applyAlignment="1">
      <alignment horizontal="center" wrapText="1"/>
    </xf>
    <xf numFmtId="0" fontId="1" fillId="0" borderId="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0" fillId="0" borderId="0" xfId="0" applyAlignment="1">
      <alignment horizontal="center" vertical="center" wrapText="1"/>
    </xf>
    <xf numFmtId="0" fontId="7" fillId="2" borderId="2" xfId="0" applyFont="1" applyFill="1" applyBorder="1" applyAlignment="1">
      <alignment horizontal="left" vertical="center" wrapText="1"/>
    </xf>
    <xf numFmtId="0" fontId="1" fillId="2" borderId="3" xfId="0" applyFont="1" applyFill="1" applyBorder="1" applyAlignment="1">
      <alignment horizontal="left" vertical="center" wrapText="1"/>
    </xf>
    <xf numFmtId="0" fontId="1" fillId="2" borderId="4" xfId="0" applyFont="1" applyFill="1" applyBorder="1" applyAlignment="1">
      <alignment horizontal="left" vertical="center" wrapText="1"/>
    </xf>
    <xf numFmtId="0" fontId="9" fillId="2" borderId="2"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6" fillId="0" borderId="8" xfId="0" applyFont="1" applyBorder="1" applyAlignment="1">
      <alignment horizontal="left" vertical="center" wrapText="1"/>
    </xf>
    <xf numFmtId="0" fontId="6" fillId="0" borderId="0" xfId="0" applyFont="1" applyBorder="1" applyAlignment="1">
      <alignment horizontal="left"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35" fillId="7" borderId="2" xfId="0" applyFont="1" applyFill="1" applyBorder="1" applyAlignment="1">
      <alignment horizontal="center" vertical="center" wrapText="1"/>
    </xf>
    <xf numFmtId="0" fontId="35" fillId="7" borderId="3" xfId="0" applyFont="1" applyFill="1" applyBorder="1" applyAlignment="1">
      <alignment horizontal="center" vertical="center" wrapText="1"/>
    </xf>
    <xf numFmtId="0" fontId="35" fillId="7" borderId="4" xfId="0" applyFont="1" applyFill="1" applyBorder="1" applyAlignment="1">
      <alignment horizontal="center" vertical="center" wrapText="1"/>
    </xf>
    <xf numFmtId="0" fontId="34" fillId="2" borderId="2"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0" borderId="2" xfId="0" applyFont="1" applyBorder="1" applyAlignment="1">
      <alignment horizontal="left" vertical="center" wrapText="1"/>
    </xf>
    <xf numFmtId="0" fontId="34" fillId="0" borderId="3" xfId="0" applyFont="1" applyBorder="1" applyAlignment="1">
      <alignment horizontal="left" vertical="center" wrapText="1"/>
    </xf>
    <xf numFmtId="0" fontId="34" fillId="0" borderId="4" xfId="0" applyFont="1" applyBorder="1" applyAlignment="1">
      <alignment horizontal="left" vertical="center" wrapText="1"/>
    </xf>
    <xf numFmtId="0" fontId="14" fillId="0" borderId="51"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54"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57" xfId="0" applyFont="1" applyBorder="1" applyAlignment="1">
      <alignment horizontal="center" vertical="center" wrapText="1"/>
    </xf>
    <xf numFmtId="0" fontId="14" fillId="0" borderId="26" xfId="0" applyFont="1" applyBorder="1" applyAlignment="1">
      <alignment horizontal="center" vertical="center" wrapText="1"/>
    </xf>
    <xf numFmtId="0" fontId="14" fillId="0" borderId="42" xfId="0" applyFont="1" applyBorder="1" applyAlignment="1">
      <alignment horizontal="center" vertical="center" wrapText="1"/>
    </xf>
    <xf numFmtId="0" fontId="14" fillId="0" borderId="22" xfId="0" applyFont="1" applyBorder="1" applyAlignment="1">
      <alignment horizontal="center" vertical="center" wrapText="1"/>
    </xf>
    <xf numFmtId="0" fontId="14" fillId="0" borderId="4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35" xfId="0" applyFont="1" applyBorder="1" applyAlignment="1">
      <alignment horizontal="center" vertical="center" wrapText="1"/>
    </xf>
    <xf numFmtId="0" fontId="36" fillId="8" borderId="2" xfId="0" applyFont="1" applyFill="1" applyBorder="1" applyAlignment="1">
      <alignment horizontal="center" vertical="center" wrapText="1"/>
    </xf>
    <xf numFmtId="0" fontId="36" fillId="8" borderId="3" xfId="0" applyFont="1" applyFill="1" applyBorder="1" applyAlignment="1">
      <alignment horizontal="center" vertical="center" wrapText="1"/>
    </xf>
    <xf numFmtId="0" fontId="36" fillId="8" borderId="4" xfId="0" applyFont="1" applyFill="1" applyBorder="1" applyAlignment="1">
      <alignment horizontal="center" vertical="center" wrapText="1"/>
    </xf>
    <xf numFmtId="0" fontId="13" fillId="0" borderId="16"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43"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4" xfId="0" applyFont="1" applyBorder="1" applyAlignment="1">
      <alignment horizontal="center" vertical="center" wrapText="1"/>
    </xf>
    <xf numFmtId="9" fontId="14" fillId="0" borderId="18" xfId="0" applyNumberFormat="1" applyFont="1" applyBorder="1" applyAlignment="1">
      <alignment horizontal="center" vertical="center" wrapText="1"/>
    </xf>
    <xf numFmtId="0" fontId="14" fillId="0" borderId="19" xfId="0" applyFont="1" applyBorder="1" applyAlignment="1">
      <alignment horizontal="center" vertical="center" wrapText="1"/>
    </xf>
    <xf numFmtId="0" fontId="14" fillId="0" borderId="8" xfId="0" applyFont="1" applyBorder="1" applyAlignment="1">
      <alignment horizontal="center" vertical="center" wrapText="1"/>
    </xf>
    <xf numFmtId="44" fontId="14" fillId="0" borderId="19" xfId="2" applyFont="1" applyBorder="1" applyAlignment="1">
      <alignment horizontal="center" vertical="center" wrapText="1"/>
    </xf>
    <xf numFmtId="44" fontId="14" fillId="0" borderId="20" xfId="2" applyFont="1" applyBorder="1" applyAlignment="1">
      <alignment horizontal="center" vertical="center" wrapText="1"/>
    </xf>
    <xf numFmtId="44" fontId="14" fillId="0" borderId="8" xfId="2" applyFont="1" applyBorder="1" applyAlignment="1">
      <alignment horizontal="center" vertical="center" wrapText="1"/>
    </xf>
    <xf numFmtId="44" fontId="14" fillId="0" borderId="9" xfId="2" applyFont="1" applyBorder="1" applyAlignment="1">
      <alignment horizontal="center" vertical="center" wrapText="1"/>
    </xf>
    <xf numFmtId="0" fontId="14" fillId="0" borderId="4"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45" xfId="0" applyFont="1" applyBorder="1" applyAlignment="1">
      <alignment horizontal="center" vertical="center" wrapText="1"/>
    </xf>
    <xf numFmtId="0" fontId="14" fillId="0" borderId="39" xfId="0" applyFont="1" applyBorder="1" applyAlignment="1">
      <alignment horizontal="center" vertical="center" wrapText="1"/>
    </xf>
    <xf numFmtId="0" fontId="13" fillId="2" borderId="10"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14" fillId="0" borderId="36" xfId="0" applyFont="1" applyBorder="1" applyAlignment="1">
      <alignment horizontal="center" vertical="center" wrapText="1"/>
    </xf>
    <xf numFmtId="0" fontId="14" fillId="0" borderId="41" xfId="0" applyFont="1" applyBorder="1" applyAlignment="1">
      <alignment horizontal="center" vertical="center" wrapText="1"/>
    </xf>
    <xf numFmtId="0" fontId="7" fillId="2" borderId="6"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8" fillId="2" borderId="75" xfId="0" applyFont="1" applyFill="1" applyBorder="1" applyAlignment="1">
      <alignment horizontal="center" vertical="center" wrapText="1"/>
    </xf>
    <xf numFmtId="0" fontId="8" fillId="2" borderId="41" xfId="0" applyFont="1" applyFill="1" applyBorder="1" applyAlignment="1">
      <alignment horizontal="center" vertical="center" wrapText="1"/>
    </xf>
    <xf numFmtId="0" fontId="8" fillId="2" borderId="76" xfId="0" applyFont="1" applyFill="1" applyBorder="1" applyAlignment="1">
      <alignment horizontal="center" vertical="center" wrapText="1"/>
    </xf>
    <xf numFmtId="0" fontId="14" fillId="0" borderId="37" xfId="0" applyFont="1" applyBorder="1" applyAlignment="1">
      <alignment horizontal="center" vertical="center" wrapText="1"/>
    </xf>
    <xf numFmtId="44" fontId="14" fillId="0" borderId="18" xfId="2" applyFont="1" applyBorder="1" applyAlignment="1">
      <alignment horizontal="center" vertical="center" wrapText="1"/>
    </xf>
    <xf numFmtId="44" fontId="14" fillId="0" borderId="11" xfId="2" applyFont="1" applyBorder="1" applyAlignment="1">
      <alignment horizontal="center" vertical="center" wrapText="1"/>
    </xf>
    <xf numFmtId="0" fontId="7" fillId="2" borderId="12" xfId="0" applyFont="1" applyFill="1" applyBorder="1" applyAlignment="1">
      <alignment horizontal="center" vertical="center" wrapText="1"/>
    </xf>
    <xf numFmtId="44" fontId="14" fillId="0" borderId="25" xfId="2" applyFont="1" applyBorder="1" applyAlignment="1">
      <alignment horizontal="center" vertical="center" wrapText="1"/>
    </xf>
    <xf numFmtId="44" fontId="14" fillId="0" borderId="26" xfId="2" applyFont="1" applyBorder="1" applyAlignment="1">
      <alignment horizontal="center" vertical="center" wrapText="1"/>
    </xf>
    <xf numFmtId="0" fontId="14" fillId="0" borderId="76" xfId="0" applyFont="1" applyBorder="1" applyAlignment="1">
      <alignment horizontal="center" vertical="center" wrapText="1"/>
    </xf>
    <xf numFmtId="44" fontId="14" fillId="0" borderId="44" xfId="2" applyFont="1" applyBorder="1" applyAlignment="1">
      <alignment horizontal="center" vertical="center" wrapText="1"/>
    </xf>
    <xf numFmtId="0" fontId="14" fillId="0" borderId="2"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50"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25" xfId="0" applyFont="1" applyFill="1" applyBorder="1" applyAlignment="1">
      <alignment horizontal="center" vertical="center" wrapText="1"/>
    </xf>
    <xf numFmtId="0" fontId="14" fillId="0" borderId="35" xfId="0" applyFont="1" applyFill="1" applyBorder="1" applyAlignment="1">
      <alignment horizontal="center" vertical="center" wrapText="1"/>
    </xf>
    <xf numFmtId="0" fontId="14" fillId="0" borderId="45"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41" xfId="0" applyFont="1" applyFill="1" applyBorder="1" applyAlignment="1">
      <alignment horizontal="center" vertical="center" wrapText="1"/>
    </xf>
    <xf numFmtId="0" fontId="14" fillId="0" borderId="76" xfId="0" applyFont="1" applyFill="1" applyBorder="1" applyAlignment="1">
      <alignment horizontal="center" vertical="center" wrapText="1"/>
    </xf>
    <xf numFmtId="0" fontId="14" fillId="0" borderId="37"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13" fillId="0" borderId="22" xfId="0" applyFont="1" applyFill="1" applyBorder="1" applyAlignment="1">
      <alignment horizontal="center" vertical="center" wrapText="1"/>
    </xf>
    <xf numFmtId="0" fontId="13" fillId="0" borderId="24"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23" xfId="0" applyFont="1" applyFill="1" applyBorder="1" applyAlignment="1">
      <alignment horizontal="center" vertical="center" wrapText="1"/>
    </xf>
    <xf numFmtId="0" fontId="13" fillId="0" borderId="43"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44" xfId="0" applyFont="1" applyFill="1" applyBorder="1" applyAlignment="1">
      <alignment horizontal="center" vertical="center" wrapText="1"/>
    </xf>
    <xf numFmtId="9" fontId="14" fillId="0" borderId="18" xfId="0" applyNumberFormat="1"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4" fillId="0" borderId="20"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26" xfId="0" applyFont="1" applyFill="1" applyBorder="1" applyAlignment="1">
      <alignment horizontal="center" vertical="center" wrapText="1"/>
    </xf>
    <xf numFmtId="0" fontId="0" fillId="0" borderId="36" xfId="0" applyFont="1" applyBorder="1" applyAlignment="1">
      <alignment horizontal="center" vertical="center" wrapText="1"/>
    </xf>
    <xf numFmtId="0" fontId="0" fillId="0" borderId="41" xfId="0" applyFont="1" applyBorder="1" applyAlignment="1">
      <alignment horizontal="center" vertical="center" wrapText="1"/>
    </xf>
    <xf numFmtId="0" fontId="0" fillId="0" borderId="76"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83"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0" fillId="0" borderId="50"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35"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43" xfId="0" applyFont="1" applyBorder="1" applyAlignment="1">
      <alignment horizontal="center" vertical="center" wrapText="1"/>
    </xf>
    <xf numFmtId="9" fontId="0" fillId="0" borderId="18" xfId="0" applyNumberFormat="1" applyBorder="1" applyAlignment="1">
      <alignment horizontal="center" vertical="center" wrapText="1"/>
    </xf>
    <xf numFmtId="0" fontId="0" fillId="0" borderId="45" xfId="0" applyBorder="1" applyAlignment="1">
      <alignment horizontal="center" vertical="center" wrapText="1"/>
    </xf>
    <xf numFmtId="0" fontId="0" fillId="0" borderId="39" xfId="0" applyBorder="1" applyAlignment="1">
      <alignment horizontal="center" vertical="center" wrapText="1"/>
    </xf>
    <xf numFmtId="0" fontId="13" fillId="3" borderId="29" xfId="0" applyFont="1" applyFill="1" applyBorder="1" applyAlignment="1">
      <alignment horizontal="center" vertical="center" wrapText="1"/>
    </xf>
    <xf numFmtId="0" fontId="13" fillId="3" borderId="31" xfId="0" applyFont="1" applyFill="1" applyBorder="1" applyAlignment="1">
      <alignment horizontal="center" vertical="center" wrapText="1"/>
    </xf>
    <xf numFmtId="165" fontId="13" fillId="3" borderId="29" xfId="0" applyNumberFormat="1" applyFont="1" applyFill="1" applyBorder="1" applyAlignment="1">
      <alignment horizontal="right" vertical="center" wrapText="1"/>
    </xf>
    <xf numFmtId="165" fontId="13" fillId="3" borderId="31" xfId="0" applyNumberFormat="1" applyFont="1" applyFill="1" applyBorder="1" applyAlignment="1">
      <alignment horizontal="right" vertical="center" wrapText="1"/>
    </xf>
    <xf numFmtId="0" fontId="14" fillId="3" borderId="29" xfId="0" applyFont="1" applyFill="1" applyBorder="1" applyAlignment="1">
      <alignment horizontal="center" vertical="center" wrapText="1"/>
    </xf>
    <xf numFmtId="0" fontId="14" fillId="3" borderId="31" xfId="0" applyFont="1" applyFill="1" applyBorder="1" applyAlignment="1">
      <alignment horizontal="center" vertical="center" wrapText="1"/>
    </xf>
    <xf numFmtId="0" fontId="14" fillId="3" borderId="30" xfId="0" applyFont="1" applyFill="1" applyBorder="1" applyAlignment="1">
      <alignment horizontal="center" vertical="center" wrapText="1"/>
    </xf>
    <xf numFmtId="0" fontId="14" fillId="3" borderId="33" xfId="0" applyFont="1" applyFill="1" applyBorder="1" applyAlignment="1">
      <alignment horizontal="center" vertical="center" wrapText="1"/>
    </xf>
    <xf numFmtId="0" fontId="14" fillId="3" borderId="40" xfId="0" applyFont="1" applyFill="1"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41" xfId="0" applyBorder="1" applyAlignment="1">
      <alignment horizontal="center" vertical="center" wrapText="1"/>
    </xf>
    <xf numFmtId="0" fontId="0" fillId="0" borderId="37" xfId="0" applyBorder="1" applyAlignment="1">
      <alignment horizontal="center" vertical="center" wrapText="1"/>
    </xf>
    <xf numFmtId="0" fontId="14" fillId="4" borderId="2"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14" fillId="4" borderId="50" xfId="0" applyFont="1" applyFill="1" applyBorder="1" applyAlignment="1">
      <alignment horizontal="center" vertical="center" wrapText="1"/>
    </xf>
    <xf numFmtId="0" fontId="14" fillId="4" borderId="3" xfId="0" applyFont="1" applyFill="1" applyBorder="1" applyAlignment="1">
      <alignment horizontal="left" wrapText="1"/>
    </xf>
    <xf numFmtId="0" fontId="14" fillId="4" borderId="4" xfId="0" applyFont="1" applyFill="1" applyBorder="1" applyAlignment="1">
      <alignment horizontal="left" wrapText="1"/>
    </xf>
    <xf numFmtId="0" fontId="14" fillId="4" borderId="2" xfId="0" applyFont="1" applyFill="1" applyBorder="1" applyAlignment="1">
      <alignment horizontal="left" vertical="center" wrapText="1"/>
    </xf>
    <xf numFmtId="0" fontId="14" fillId="4" borderId="3" xfId="0" applyFont="1" applyFill="1" applyBorder="1" applyAlignment="1">
      <alignment horizontal="left" vertical="center" wrapText="1"/>
    </xf>
    <xf numFmtId="0" fontId="14" fillId="4" borderId="10" xfId="0" applyFont="1" applyFill="1" applyBorder="1" applyAlignment="1">
      <alignment horizontal="center" vertical="center"/>
    </xf>
    <xf numFmtId="0" fontId="14" fillId="4" borderId="11" xfId="0" applyFont="1" applyFill="1" applyBorder="1" applyAlignment="1">
      <alignment horizontal="center" vertical="center"/>
    </xf>
    <xf numFmtId="0" fontId="14" fillId="4" borderId="12" xfId="0" applyFont="1" applyFill="1" applyBorder="1" applyAlignment="1">
      <alignment horizontal="center" vertical="center"/>
    </xf>
    <xf numFmtId="0" fontId="14" fillId="4" borderId="10"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12" xfId="0" applyFont="1" applyFill="1" applyBorder="1" applyAlignment="1">
      <alignment horizontal="center" vertical="center" wrapText="1"/>
    </xf>
    <xf numFmtId="0" fontId="14" fillId="4" borderId="5"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14" fillId="4" borderId="9" xfId="0" applyFont="1" applyFill="1" applyBorder="1" applyAlignment="1">
      <alignment horizontal="center" vertical="center" wrapText="1"/>
    </xf>
    <xf numFmtId="0" fontId="14" fillId="4" borderId="13" xfId="0" applyFont="1" applyFill="1" applyBorder="1" applyAlignment="1">
      <alignment horizontal="center" vertical="center" wrapText="1"/>
    </xf>
    <xf numFmtId="0" fontId="14" fillId="4" borderId="15" xfId="0" applyFont="1" applyFill="1" applyBorder="1" applyAlignment="1">
      <alignment horizontal="center" vertical="center" wrapText="1"/>
    </xf>
    <xf numFmtId="9" fontId="14" fillId="4" borderId="10" xfId="0" applyNumberFormat="1" applyFont="1" applyFill="1" applyBorder="1" applyAlignment="1">
      <alignment horizontal="center" vertical="center" wrapText="1"/>
    </xf>
    <xf numFmtId="9" fontId="14" fillId="4" borderId="11" xfId="0" applyNumberFormat="1" applyFont="1" applyFill="1" applyBorder="1" applyAlignment="1">
      <alignment horizontal="center" vertical="center" wrapText="1"/>
    </xf>
    <xf numFmtId="9" fontId="14" fillId="4" borderId="12" xfId="0" applyNumberFormat="1" applyFont="1" applyFill="1" applyBorder="1" applyAlignment="1">
      <alignment horizontal="center" vertic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50" xfId="0" applyBorder="1" applyAlignment="1">
      <alignment horizontal="center" wrapText="1"/>
    </xf>
    <xf numFmtId="0" fontId="0" fillId="0" borderId="4" xfId="0" applyBorder="1" applyAlignment="1">
      <alignment horizontal="center"/>
    </xf>
    <xf numFmtId="0" fontId="0" fillId="0" borderId="1" xfId="0" applyBorder="1" applyAlignment="1">
      <alignment horizontal="center"/>
    </xf>
    <xf numFmtId="0" fontId="7" fillId="3" borderId="1" xfId="0" applyFont="1" applyFill="1" applyBorder="1" applyAlignment="1">
      <alignment horizontal="center" vertical="center" wrapText="1"/>
    </xf>
    <xf numFmtId="165" fontId="7" fillId="3" borderId="1" xfId="0" applyNumberFormat="1" applyFont="1" applyFill="1" applyBorder="1" applyAlignment="1">
      <alignment horizontal="right" vertical="center" wrapText="1"/>
    </xf>
    <xf numFmtId="0" fontId="0" fillId="3" borderId="1" xfId="0" applyFill="1" applyBorder="1" applyAlignment="1">
      <alignment horizontal="center"/>
    </xf>
    <xf numFmtId="0" fontId="0" fillId="3" borderId="1" xfId="0" applyFill="1" applyBorder="1" applyAlignment="1">
      <alignment horizontal="center" vertical="center"/>
    </xf>
    <xf numFmtId="0" fontId="0" fillId="0" borderId="2" xfId="0" applyBorder="1" applyAlignment="1">
      <alignment horizontal="center"/>
    </xf>
    <xf numFmtId="0" fontId="0" fillId="0" borderId="50" xfId="0" applyBorder="1" applyAlignment="1">
      <alignment horizontal="center"/>
    </xf>
    <xf numFmtId="0" fontId="14" fillId="0" borderId="1" xfId="0" applyFont="1" applyBorder="1" applyAlignment="1">
      <alignment horizontal="center" vertical="center"/>
    </xf>
    <xf numFmtId="0" fontId="0" fillId="0" borderId="1" xfId="0" applyBorder="1" applyAlignment="1">
      <alignment horizontal="center" vertical="center" wrapText="1"/>
    </xf>
    <xf numFmtId="9" fontId="0" fillId="0" borderId="1" xfId="3" applyFont="1" applyBorder="1" applyAlignment="1">
      <alignment horizontal="center" vertical="center"/>
    </xf>
    <xf numFmtId="0" fontId="0" fillId="0" borderId="1" xfId="0" applyBorder="1" applyAlignment="1">
      <alignment horizontal="center" wrapText="1"/>
    </xf>
    <xf numFmtId="0" fontId="0" fillId="0" borderId="10" xfId="0" applyBorder="1" applyAlignment="1">
      <alignment horizontal="center" wrapText="1"/>
    </xf>
    <xf numFmtId="0" fontId="0" fillId="0" borderId="11" xfId="0" applyBorder="1" applyAlignment="1">
      <alignment horizontal="center" wrapText="1"/>
    </xf>
    <xf numFmtId="0" fontId="0" fillId="0" borderId="12" xfId="0" applyBorder="1" applyAlignment="1">
      <alignment horizontal="center" wrapText="1"/>
    </xf>
    <xf numFmtId="0" fontId="7" fillId="3" borderId="25" xfId="0" applyFont="1" applyFill="1" applyBorder="1" applyAlignment="1">
      <alignment horizontal="center" vertical="center" wrapText="1"/>
    </xf>
    <xf numFmtId="0" fontId="7" fillId="3" borderId="26" xfId="0" applyFont="1" applyFill="1" applyBorder="1" applyAlignment="1">
      <alignment horizontal="center" vertical="center" wrapText="1"/>
    </xf>
    <xf numFmtId="165" fontId="7" fillId="3" borderId="25" xfId="0" applyNumberFormat="1" applyFont="1" applyFill="1" applyBorder="1" applyAlignment="1">
      <alignment horizontal="center" vertical="center" wrapText="1"/>
    </xf>
    <xf numFmtId="165" fontId="7" fillId="3" borderId="26" xfId="0" applyNumberFormat="1" applyFont="1" applyFill="1" applyBorder="1" applyAlignment="1">
      <alignment horizontal="center" vertical="center" wrapText="1"/>
    </xf>
    <xf numFmtId="164" fontId="0" fillId="0" borderId="19" xfId="5" applyFont="1" applyFill="1" applyBorder="1" applyAlignment="1">
      <alignment horizontal="center" vertical="center" wrapText="1"/>
    </xf>
    <xf numFmtId="164" fontId="0" fillId="0" borderId="20" xfId="5" applyFont="1" applyFill="1" applyBorder="1" applyAlignment="1">
      <alignment horizontal="center" vertical="center" wrapText="1"/>
    </xf>
    <xf numFmtId="164" fontId="0" fillId="0" borderId="8" xfId="5" applyFont="1" applyFill="1" applyBorder="1" applyAlignment="1">
      <alignment horizontal="center" vertical="center" wrapText="1"/>
    </xf>
    <xf numFmtId="164" fontId="0" fillId="0" borderId="9" xfId="5" applyFont="1" applyFill="1" applyBorder="1" applyAlignment="1">
      <alignment horizontal="center" vertical="center" wrapText="1"/>
    </xf>
    <xf numFmtId="164" fontId="0" fillId="0" borderId="25" xfId="5" applyFont="1" applyFill="1" applyBorder="1" applyAlignment="1">
      <alignment horizontal="center" vertical="center" wrapText="1"/>
    </xf>
    <xf numFmtId="164" fontId="0" fillId="0" borderId="26" xfId="5" applyFont="1" applyFill="1" applyBorder="1" applyAlignment="1">
      <alignment horizontal="center" vertical="center" wrapText="1"/>
    </xf>
    <xf numFmtId="0" fontId="0" fillId="3" borderId="25" xfId="0" applyFill="1" applyBorder="1" applyAlignment="1">
      <alignment horizontal="center" vertical="center" wrapText="1"/>
    </xf>
    <xf numFmtId="0" fontId="0" fillId="3" borderId="26" xfId="0" applyFill="1" applyBorder="1" applyAlignment="1">
      <alignment horizontal="center" vertical="center" wrapText="1"/>
    </xf>
    <xf numFmtId="0" fontId="0" fillId="3" borderId="35" xfId="0" applyFill="1" applyBorder="1" applyAlignment="1">
      <alignment horizontal="center" vertical="center" wrapText="1"/>
    </xf>
    <xf numFmtId="0" fontId="0" fillId="3" borderId="58" xfId="0" applyFill="1" applyBorder="1" applyAlignment="1">
      <alignment horizontal="center" vertical="center" wrapText="1"/>
    </xf>
    <xf numFmtId="164" fontId="0" fillId="0" borderId="18" xfId="5" applyFont="1" applyBorder="1" applyAlignment="1">
      <alignment horizontal="center" vertical="center" wrapText="1"/>
    </xf>
    <xf numFmtId="164" fontId="0" fillId="0" borderId="11" xfId="5" applyFont="1" applyBorder="1" applyAlignment="1">
      <alignment horizontal="center" vertical="center" wrapText="1"/>
    </xf>
    <xf numFmtId="164" fontId="0" fillId="0" borderId="44" xfId="5" applyFont="1" applyBorder="1" applyAlignment="1">
      <alignment horizontal="center" vertical="center" wrapText="1"/>
    </xf>
    <xf numFmtId="0" fontId="14" fillId="0" borderId="34"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21" xfId="0" applyFont="1" applyFill="1" applyBorder="1" applyAlignment="1">
      <alignment horizontal="left" vertical="center" wrapText="1"/>
    </xf>
    <xf numFmtId="0" fontId="14" fillId="0" borderId="36" xfId="0" applyFont="1" applyFill="1" applyBorder="1" applyAlignment="1">
      <alignment horizontal="left" vertical="center" wrapText="1"/>
    </xf>
    <xf numFmtId="0" fontId="0" fillId="0" borderId="13" xfId="0" applyFill="1" applyBorder="1" applyAlignment="1">
      <alignment horizontal="center" vertical="center" wrapText="1"/>
    </xf>
    <xf numFmtId="0" fontId="0" fillId="0" borderId="14" xfId="0" applyFill="1" applyBorder="1" applyAlignment="1">
      <alignment horizontal="center" vertical="center" wrapText="1"/>
    </xf>
    <xf numFmtId="0" fontId="0" fillId="0" borderId="83" xfId="0" applyFill="1" applyBorder="1" applyAlignment="1">
      <alignment horizontal="center" vertical="center" wrapText="1"/>
    </xf>
    <xf numFmtId="0" fontId="0" fillId="0" borderId="2" xfId="0" applyFill="1" applyBorder="1" applyAlignment="1">
      <alignment horizontal="center" vertical="center" wrapText="1"/>
    </xf>
    <xf numFmtId="0" fontId="0" fillId="0" borderId="3" xfId="0" applyFill="1" applyBorder="1" applyAlignment="1">
      <alignment horizontal="center" vertical="center" wrapText="1"/>
    </xf>
    <xf numFmtId="0" fontId="0" fillId="0" borderId="5" xfId="0" applyFill="1" applyBorder="1" applyAlignment="1">
      <alignment horizontal="center" vertical="center" wrapText="1"/>
    </xf>
    <xf numFmtId="0" fontId="0" fillId="0" borderId="6" xfId="0" applyFill="1" applyBorder="1" applyAlignment="1">
      <alignment horizontal="center" vertical="center" wrapText="1"/>
    </xf>
    <xf numFmtId="0" fontId="0" fillId="0" borderId="82" xfId="0" applyFill="1" applyBorder="1" applyAlignment="1">
      <alignment horizontal="center" vertical="center" wrapText="1"/>
    </xf>
    <xf numFmtId="0" fontId="14" fillId="0" borderId="1" xfId="0" applyFont="1" applyFill="1" applyBorder="1" applyAlignment="1">
      <alignment horizontal="left" vertical="center" wrapText="1"/>
    </xf>
    <xf numFmtId="0" fontId="14" fillId="0" borderId="2" xfId="0" applyFont="1" applyFill="1" applyBorder="1" applyAlignment="1">
      <alignment horizontal="left" vertical="center" wrapText="1"/>
    </xf>
    <xf numFmtId="0" fontId="0" fillId="0" borderId="38" xfId="0" applyFill="1" applyBorder="1" applyAlignment="1">
      <alignment horizontal="center" vertical="center" wrapText="1"/>
    </xf>
    <xf numFmtId="0" fontId="0" fillId="0" borderId="45" xfId="0" applyFill="1" applyBorder="1" applyAlignment="1">
      <alignment horizontal="center" vertical="center" wrapText="1"/>
    </xf>
    <xf numFmtId="0" fontId="0" fillId="0" borderId="47" xfId="0" applyFill="1" applyBorder="1" applyAlignment="1">
      <alignment horizontal="center" vertical="center" wrapText="1"/>
    </xf>
    <xf numFmtId="0" fontId="0" fillId="0" borderId="36" xfId="0" applyFill="1" applyBorder="1" applyAlignment="1">
      <alignment horizontal="center" vertical="center" wrapText="1"/>
    </xf>
    <xf numFmtId="0" fontId="0" fillId="0" borderId="41" xfId="0" applyFill="1" applyBorder="1" applyAlignment="1">
      <alignment horizontal="center" vertical="center" wrapText="1"/>
    </xf>
    <xf numFmtId="0" fontId="0" fillId="0" borderId="76" xfId="0" applyFill="1" applyBorder="1" applyAlignment="1">
      <alignment horizontal="center" vertical="center" wrapText="1"/>
    </xf>
    <xf numFmtId="0" fontId="0" fillId="0" borderId="13" xfId="0" applyBorder="1" applyAlignment="1">
      <alignment horizontal="center" vertical="center" wrapText="1"/>
    </xf>
    <xf numFmtId="0" fontId="0" fillId="0" borderId="83" xfId="0"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82" xfId="0" applyBorder="1" applyAlignment="1">
      <alignment horizontal="center" vertical="center" wrapText="1"/>
    </xf>
    <xf numFmtId="0" fontId="1" fillId="0" borderId="42" xfId="0" applyFont="1" applyFill="1" applyBorder="1" applyAlignment="1">
      <alignment horizontal="center" vertical="center"/>
    </xf>
    <xf numFmtId="0" fontId="1" fillId="0" borderId="22" xfId="0" applyFont="1" applyFill="1" applyBorder="1" applyAlignment="1">
      <alignment horizontal="center" vertical="center"/>
    </xf>
    <xf numFmtId="0" fontId="1" fillId="0" borderId="46" xfId="0" applyFont="1" applyFill="1" applyBorder="1" applyAlignment="1">
      <alignment horizontal="center" vertical="center"/>
    </xf>
    <xf numFmtId="0" fontId="1" fillId="0" borderId="17" xfId="0" applyFont="1" applyFill="1" applyBorder="1" applyAlignment="1">
      <alignment horizontal="center" vertical="center" wrapText="1"/>
    </xf>
    <xf numFmtId="0" fontId="1" fillId="0" borderId="23" xfId="0" applyFont="1" applyFill="1" applyBorder="1" applyAlignment="1">
      <alignment horizontal="center" vertical="center" wrapText="1"/>
    </xf>
    <xf numFmtId="0" fontId="1" fillId="0" borderId="43" xfId="0" applyFont="1" applyFill="1" applyBorder="1" applyAlignment="1">
      <alignment horizontal="center" vertical="center" wrapText="1"/>
    </xf>
    <xf numFmtId="9" fontId="14" fillId="0" borderId="18" xfId="3" applyFont="1" applyFill="1" applyBorder="1" applyAlignment="1">
      <alignment horizontal="center" vertical="center"/>
    </xf>
    <xf numFmtId="9" fontId="14" fillId="0" borderId="11" xfId="3" applyFont="1" applyFill="1" applyBorder="1" applyAlignment="1">
      <alignment horizontal="center" vertical="center"/>
    </xf>
    <xf numFmtId="9" fontId="14" fillId="0" borderId="44" xfId="3" applyFont="1" applyFill="1" applyBorder="1" applyAlignment="1">
      <alignment horizontal="center" vertical="center"/>
    </xf>
    <xf numFmtId="164" fontId="0" fillId="0" borderId="19" xfId="5" applyFont="1" applyBorder="1" applyAlignment="1">
      <alignment horizontal="center" vertical="center" wrapText="1"/>
    </xf>
    <xf numFmtId="164" fontId="0" fillId="0" borderId="20" xfId="5" applyFont="1" applyBorder="1" applyAlignment="1">
      <alignment horizontal="center" vertical="center" wrapText="1"/>
    </xf>
    <xf numFmtId="164" fontId="0" fillId="0" borderId="8" xfId="5" applyFont="1" applyBorder="1" applyAlignment="1">
      <alignment horizontal="center" vertical="center" wrapText="1"/>
    </xf>
    <xf numFmtId="164" fontId="0" fillId="0" borderId="9" xfId="5" applyFont="1" applyBorder="1" applyAlignment="1">
      <alignment horizontal="center" vertical="center" wrapText="1"/>
    </xf>
    <xf numFmtId="164" fontId="0" fillId="0" borderId="25" xfId="5" applyFont="1" applyBorder="1" applyAlignment="1">
      <alignment horizontal="center" vertical="center" wrapText="1"/>
    </xf>
    <xf numFmtId="164" fontId="0" fillId="0" borderId="26" xfId="5" applyFont="1" applyBorder="1" applyAlignment="1">
      <alignment horizontal="center" vertical="center" wrapText="1"/>
    </xf>
    <xf numFmtId="0" fontId="1" fillId="0" borderId="22" xfId="0" applyFont="1" applyBorder="1" applyAlignment="1">
      <alignment horizontal="center" vertical="center" wrapText="1"/>
    </xf>
    <xf numFmtId="9" fontId="0" fillId="0" borderId="11" xfId="0" applyNumberFormat="1" applyBorder="1" applyAlignment="1">
      <alignment horizontal="center" vertical="center" wrapText="1"/>
    </xf>
    <xf numFmtId="0" fontId="1" fillId="0" borderId="42" xfId="0" applyFont="1" applyFill="1" applyBorder="1" applyAlignment="1">
      <alignment horizontal="center" vertical="center" wrapText="1"/>
    </xf>
    <xf numFmtId="0" fontId="1" fillId="0" borderId="22" xfId="0" applyFont="1" applyFill="1" applyBorder="1" applyAlignment="1">
      <alignment horizontal="center" vertical="center" wrapText="1"/>
    </xf>
    <xf numFmtId="0" fontId="1" fillId="0" borderId="46" xfId="0" applyFont="1" applyFill="1" applyBorder="1" applyAlignment="1">
      <alignment horizontal="center" vertical="center" wrapText="1"/>
    </xf>
    <xf numFmtId="0" fontId="0" fillId="0" borderId="18" xfId="0" applyFill="1" applyBorder="1" applyAlignment="1">
      <alignment horizontal="center" vertical="center" wrapText="1"/>
    </xf>
    <xf numFmtId="0" fontId="0" fillId="0" borderId="11" xfId="0" applyFill="1" applyBorder="1" applyAlignment="1">
      <alignment horizontal="center" vertical="center" wrapText="1"/>
    </xf>
    <xf numFmtId="0" fontId="0" fillId="0" borderId="44" xfId="0" applyFill="1" applyBorder="1" applyAlignment="1">
      <alignment horizontal="center" vertical="center" wrapText="1"/>
    </xf>
    <xf numFmtId="9" fontId="0" fillId="0" borderId="18" xfId="0" applyNumberFormat="1" applyFill="1" applyBorder="1" applyAlignment="1">
      <alignment horizontal="center" vertical="center" wrapText="1"/>
    </xf>
    <xf numFmtId="164" fontId="0" fillId="0" borderId="11" xfId="5" applyFont="1" applyFill="1" applyBorder="1" applyAlignment="1">
      <alignment horizontal="center" vertical="center" wrapText="1"/>
    </xf>
    <xf numFmtId="164" fontId="0" fillId="0" borderId="18" xfId="5" applyFont="1" applyFill="1" applyBorder="1" applyAlignment="1">
      <alignment horizontal="center" vertical="center" wrapText="1"/>
    </xf>
    <xf numFmtId="164" fontId="0" fillId="0" borderId="44" xfId="5" applyFont="1" applyFill="1" applyBorder="1" applyAlignment="1">
      <alignment horizontal="center" vertical="center" wrapText="1"/>
    </xf>
    <xf numFmtId="0" fontId="14" fillId="0" borderId="27" xfId="0" applyFont="1" applyFill="1" applyBorder="1" applyAlignment="1">
      <alignment horizontal="left" vertical="center" wrapText="1"/>
    </xf>
    <xf numFmtId="0" fontId="14" fillId="0" borderId="38" xfId="0" applyFont="1" applyFill="1" applyBorder="1" applyAlignment="1">
      <alignment horizontal="left" vertical="center" wrapText="1"/>
    </xf>
    <xf numFmtId="9" fontId="0" fillId="0" borderId="11" xfId="0" applyNumberFormat="1" applyFill="1" applyBorder="1" applyAlignment="1">
      <alignment horizontal="center" vertical="center" wrapText="1"/>
    </xf>
    <xf numFmtId="0" fontId="0" fillId="0" borderId="35" xfId="0" applyFill="1" applyBorder="1" applyAlignment="1">
      <alignment horizontal="center" vertical="center" wrapText="1"/>
    </xf>
    <xf numFmtId="0" fontId="1" fillId="0" borderId="24"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7" fillId="2" borderId="75" xfId="0" applyFont="1" applyFill="1" applyBorder="1" applyAlignment="1">
      <alignment horizontal="center" vertical="center" wrapText="1"/>
    </xf>
    <xf numFmtId="0" fontId="7" fillId="2" borderId="41" xfId="0" applyFont="1" applyFill="1" applyBorder="1" applyAlignment="1">
      <alignment horizontal="center" vertical="center" wrapText="1"/>
    </xf>
    <xf numFmtId="0" fontId="7" fillId="2" borderId="76" xfId="0" applyFont="1" applyFill="1" applyBorder="1" applyAlignment="1">
      <alignment horizontal="center" vertical="center" wrapText="1"/>
    </xf>
    <xf numFmtId="0" fontId="24" fillId="7" borderId="8" xfId="0" applyFont="1" applyFill="1" applyBorder="1" applyAlignment="1">
      <alignment horizontal="center" vertical="center" wrapText="1"/>
    </xf>
    <xf numFmtId="0" fontId="24" fillId="7" borderId="0" xfId="0" applyFont="1" applyFill="1" applyBorder="1" applyAlignment="1">
      <alignment horizontal="center" vertical="center" wrapText="1"/>
    </xf>
    <xf numFmtId="0" fontId="2" fillId="0" borderId="8" xfId="0" applyFont="1" applyBorder="1" applyAlignment="1">
      <alignment horizontal="center" vertical="center" wrapText="1"/>
    </xf>
    <xf numFmtId="0" fontId="2" fillId="0" borderId="0" xfId="0" applyFont="1" applyBorder="1" applyAlignment="1">
      <alignment horizontal="center" vertical="center" wrapText="1"/>
    </xf>
    <xf numFmtId="0" fontId="5" fillId="0" borderId="2" xfId="0" applyFont="1" applyBorder="1" applyAlignment="1">
      <alignment horizontal="left" vertical="center" wrapText="1"/>
    </xf>
    <xf numFmtId="0" fontId="9" fillId="0" borderId="3" xfId="0" applyFont="1" applyBorder="1" applyAlignment="1">
      <alignment horizontal="left" vertical="center" wrapText="1"/>
    </xf>
    <xf numFmtId="0" fontId="27" fillId="2" borderId="2" xfId="0" applyFont="1" applyFill="1" applyBorder="1" applyAlignment="1">
      <alignment horizontal="left" vertical="center" wrapText="1"/>
    </xf>
    <xf numFmtId="0" fontId="27" fillId="2" borderId="3" xfId="0" applyFont="1" applyFill="1" applyBorder="1" applyAlignment="1">
      <alignment horizontal="left" vertical="center" wrapText="1"/>
    </xf>
    <xf numFmtId="0" fontId="27" fillId="2" borderId="4" xfId="0" applyFont="1" applyFill="1" applyBorder="1" applyAlignment="1">
      <alignment horizontal="left" vertical="center" wrapText="1"/>
    </xf>
    <xf numFmtId="0" fontId="28" fillId="0" borderId="2" xfId="0" applyFont="1" applyBorder="1" applyAlignment="1">
      <alignment horizontal="left" vertical="center" wrapText="1"/>
    </xf>
    <xf numFmtId="0" fontId="28" fillId="0" borderId="3" xfId="0" applyFont="1" applyBorder="1" applyAlignment="1">
      <alignment horizontal="left" vertical="center" wrapText="1"/>
    </xf>
    <xf numFmtId="0" fontId="27" fillId="0" borderId="0" xfId="0" applyFont="1" applyFill="1" applyBorder="1" applyAlignment="1">
      <alignment horizontal="left" vertical="center" wrapText="1"/>
    </xf>
    <xf numFmtId="0" fontId="28" fillId="0" borderId="5" xfId="0" applyFont="1" applyBorder="1" applyAlignment="1">
      <alignment horizontal="left" vertical="center" wrapText="1"/>
    </xf>
    <xf numFmtId="0" fontId="28" fillId="0" borderId="6" xfId="0" applyFont="1" applyBorder="1" applyAlignment="1">
      <alignment horizontal="left" vertical="center" wrapText="1"/>
    </xf>
    <xf numFmtId="0" fontId="27" fillId="0" borderId="6" xfId="0" applyFont="1" applyFill="1" applyBorder="1" applyAlignment="1">
      <alignment horizontal="left" vertical="center" wrapText="1"/>
    </xf>
    <xf numFmtId="0" fontId="27" fillId="0" borderId="7" xfId="0" applyFont="1" applyFill="1" applyBorder="1" applyAlignment="1">
      <alignment horizontal="left" vertical="center" wrapText="1"/>
    </xf>
    <xf numFmtId="0" fontId="1" fillId="0" borderId="42" xfId="0" applyFont="1" applyBorder="1" applyAlignment="1">
      <alignment horizontal="center" vertical="center" wrapText="1"/>
    </xf>
    <xf numFmtId="0" fontId="1" fillId="0" borderId="46" xfId="0" applyFont="1" applyBorder="1" applyAlignment="1">
      <alignment horizontal="center" vertical="center" wrapText="1"/>
    </xf>
    <xf numFmtId="0" fontId="0" fillId="0" borderId="36" xfId="0" applyBorder="1" applyAlignment="1">
      <alignment horizontal="center" vertical="center" wrapText="1"/>
    </xf>
    <xf numFmtId="0" fontId="0" fillId="0" borderId="76" xfId="0" applyBorder="1" applyAlignment="1">
      <alignment horizontal="center" vertical="center" wrapText="1"/>
    </xf>
    <xf numFmtId="0" fontId="0" fillId="0" borderId="38" xfId="0" applyBorder="1" applyAlignment="1">
      <alignment horizontal="center" vertical="center" wrapText="1"/>
    </xf>
    <xf numFmtId="0" fontId="0" fillId="0" borderId="47" xfId="0" applyBorder="1" applyAlignment="1">
      <alignment horizontal="center" vertical="center" wrapText="1"/>
    </xf>
    <xf numFmtId="0" fontId="14" fillId="0" borderId="12" xfId="0" applyFont="1" applyFill="1" applyBorder="1" applyAlignment="1">
      <alignment horizontal="left" vertical="center" wrapText="1"/>
    </xf>
    <xf numFmtId="0" fontId="14" fillId="0" borderId="13" xfId="0" applyFont="1" applyFill="1" applyBorder="1" applyAlignment="1">
      <alignment horizontal="left" vertical="center" wrapText="1"/>
    </xf>
    <xf numFmtId="0" fontId="14" fillId="0" borderId="10" xfId="0" applyFont="1" applyFill="1" applyBorder="1" applyAlignment="1">
      <alignment horizontal="left" vertical="center" wrapText="1"/>
    </xf>
    <xf numFmtId="0" fontId="14" fillId="0" borderId="5" xfId="0" applyFont="1" applyFill="1" applyBorder="1" applyAlignment="1">
      <alignment horizontal="left" vertical="center" wrapText="1"/>
    </xf>
    <xf numFmtId="9" fontId="0" fillId="0" borderId="21" xfId="0" applyNumberFormat="1" applyBorder="1" applyAlignment="1">
      <alignment horizontal="center" vertical="center" wrapText="1"/>
    </xf>
    <xf numFmtId="0" fontId="0" fillId="0" borderId="27" xfId="0" applyBorder="1" applyAlignment="1">
      <alignment horizontal="center" vertical="center" wrapText="1"/>
    </xf>
    <xf numFmtId="9" fontId="14" fillId="0" borderId="12" xfId="3" applyFont="1" applyFill="1" applyBorder="1" applyAlignment="1">
      <alignment horizontal="center" vertical="center"/>
    </xf>
    <xf numFmtId="9" fontId="14" fillId="0" borderId="1" xfId="3" applyFont="1" applyFill="1" applyBorder="1" applyAlignment="1">
      <alignment horizontal="center" vertical="center"/>
    </xf>
    <xf numFmtId="9" fontId="14" fillId="0" borderId="10" xfId="3" applyFont="1" applyFill="1" applyBorder="1" applyAlignment="1">
      <alignment horizontal="center" vertical="center"/>
    </xf>
    <xf numFmtId="0" fontId="9" fillId="0" borderId="2" xfId="0" applyFont="1" applyBorder="1" applyAlignment="1">
      <alignment horizontal="left" vertical="center" wrapText="1"/>
    </xf>
    <xf numFmtId="0" fontId="9" fillId="0" borderId="4" xfId="0" applyFont="1" applyBorder="1" applyAlignment="1">
      <alignment horizontal="left" vertical="center" wrapText="1"/>
    </xf>
    <xf numFmtId="0" fontId="28" fillId="0" borderId="4" xfId="0" applyFont="1" applyBorder="1" applyAlignment="1">
      <alignment horizontal="left" vertical="center" wrapText="1"/>
    </xf>
    <xf numFmtId="0" fontId="0" fillId="10" borderId="2" xfId="0" applyFill="1" applyBorder="1" applyAlignment="1">
      <alignment horizontal="center" vertical="center" wrapText="1"/>
    </xf>
    <xf numFmtId="0" fontId="0" fillId="10" borderId="3" xfId="0" applyFill="1" applyBorder="1" applyAlignment="1">
      <alignment horizontal="center" vertical="center" wrapText="1"/>
    </xf>
    <xf numFmtId="0" fontId="0" fillId="10" borderId="4" xfId="0" applyFill="1" applyBorder="1" applyAlignment="1">
      <alignment horizontal="center" vertical="center" wrapText="1"/>
    </xf>
    <xf numFmtId="9" fontId="29" fillId="2" borderId="10" xfId="3" applyFont="1" applyFill="1" applyBorder="1" applyAlignment="1">
      <alignment horizontal="center" vertical="center" wrapText="1"/>
    </xf>
    <xf numFmtId="9" fontId="29" fillId="2" borderId="11" xfId="3" applyFont="1" applyFill="1" applyBorder="1" applyAlignment="1">
      <alignment horizontal="center" vertical="center" wrapText="1"/>
    </xf>
    <xf numFmtId="0" fontId="29" fillId="2" borderId="5" xfId="0" applyFont="1" applyFill="1" applyBorder="1" applyAlignment="1">
      <alignment horizontal="center" vertical="center" wrapText="1"/>
    </xf>
    <xf numFmtId="0" fontId="29" fillId="2" borderId="6" xfId="0" applyFont="1" applyFill="1" applyBorder="1" applyAlignment="1">
      <alignment horizontal="center" vertical="center" wrapText="1"/>
    </xf>
    <xf numFmtId="0" fontId="29"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9" fillId="2" borderId="0" xfId="0" applyFont="1" applyFill="1" applyBorder="1" applyAlignment="1">
      <alignment horizontal="center" vertical="center" wrapText="1"/>
    </xf>
    <xf numFmtId="0" fontId="14" fillId="0" borderId="41" xfId="0" applyFont="1" applyBorder="1" applyAlignment="1">
      <alignment horizontal="center" wrapText="1"/>
    </xf>
    <xf numFmtId="0" fontId="14" fillId="0" borderId="37" xfId="0" applyFont="1" applyBorder="1" applyAlignment="1">
      <alignment horizontal="center" wrapText="1"/>
    </xf>
    <xf numFmtId="0" fontId="14" fillId="0" borderId="3" xfId="0" applyFont="1" applyBorder="1" applyAlignment="1">
      <alignment horizontal="center" wrapText="1"/>
    </xf>
    <xf numFmtId="0" fontId="14" fillId="0" borderId="4" xfId="0" applyFont="1" applyBorder="1" applyAlignment="1">
      <alignment horizontal="center" wrapText="1"/>
    </xf>
    <xf numFmtId="9" fontId="25" fillId="0" borderId="18" xfId="3" applyFont="1" applyBorder="1" applyAlignment="1">
      <alignment horizontal="center" vertical="center" wrapText="1"/>
    </xf>
    <xf numFmtId="9" fontId="25" fillId="0" borderId="11" xfId="3" applyFont="1" applyBorder="1" applyAlignment="1">
      <alignment horizontal="center" vertical="center" wrapText="1"/>
    </xf>
    <xf numFmtId="164" fontId="14" fillId="0" borderId="19" xfId="5" applyFont="1" applyBorder="1" applyAlignment="1">
      <alignment horizontal="center" vertical="center" wrapText="1"/>
    </xf>
    <xf numFmtId="164" fontId="14" fillId="0" borderId="20" xfId="5" applyFont="1" applyBorder="1" applyAlignment="1">
      <alignment horizontal="center" vertical="center" wrapText="1"/>
    </xf>
    <xf numFmtId="164" fontId="14" fillId="0" borderId="8" xfId="5" applyFont="1" applyBorder="1" applyAlignment="1">
      <alignment horizontal="center" vertical="center" wrapText="1"/>
    </xf>
    <xf numFmtId="164" fontId="14" fillId="0" borderId="9" xfId="5" applyFont="1" applyBorder="1" applyAlignment="1">
      <alignment horizontal="center" vertical="center" wrapText="1"/>
    </xf>
    <xf numFmtId="0" fontId="14" fillId="0" borderId="5"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38" xfId="0" applyFont="1" applyBorder="1" applyAlignment="1">
      <alignment horizontal="center" vertical="center" wrapText="1"/>
    </xf>
    <xf numFmtId="0" fontId="13" fillId="0" borderId="42" xfId="0" applyFont="1" applyBorder="1" applyAlignment="1">
      <alignment horizontal="center" vertical="center" wrapText="1"/>
    </xf>
    <xf numFmtId="0" fontId="13" fillId="0" borderId="46" xfId="0" applyFont="1" applyBorder="1" applyAlignment="1">
      <alignment horizontal="center" vertical="center" wrapText="1"/>
    </xf>
    <xf numFmtId="9" fontId="25" fillId="0" borderId="44" xfId="3" applyFont="1" applyBorder="1" applyAlignment="1">
      <alignment horizontal="center" vertical="center" wrapText="1"/>
    </xf>
    <xf numFmtId="164" fontId="14" fillId="0" borderId="25" xfId="5" applyFont="1" applyBorder="1" applyAlignment="1">
      <alignment horizontal="center" vertical="center" wrapText="1"/>
    </xf>
    <xf numFmtId="164" fontId="14" fillId="0" borderId="26" xfId="5"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86"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38" xfId="0" applyFont="1" applyFill="1" applyBorder="1" applyAlignment="1">
      <alignment horizontal="center" vertical="center" wrapText="1"/>
    </xf>
    <xf numFmtId="0" fontId="14" fillId="0" borderId="47" xfId="0" applyFont="1" applyFill="1" applyBorder="1" applyAlignment="1">
      <alignment horizontal="center" vertical="center" wrapText="1"/>
    </xf>
    <xf numFmtId="0" fontId="14" fillId="4" borderId="18" xfId="0" applyFont="1" applyFill="1" applyBorder="1" applyAlignment="1">
      <alignment horizontal="center" vertical="center"/>
    </xf>
    <xf numFmtId="0" fontId="14" fillId="4" borderId="44" xfId="0" applyFont="1" applyFill="1" applyBorder="1" applyAlignment="1">
      <alignment horizontal="center" vertical="center"/>
    </xf>
    <xf numFmtId="0" fontId="14" fillId="4" borderId="18" xfId="0" applyFont="1" applyFill="1" applyBorder="1" applyAlignment="1">
      <alignment horizontal="center" vertical="center" wrapText="1"/>
    </xf>
    <xf numFmtId="0" fontId="14" fillId="4" borderId="44" xfId="0" applyFont="1" applyFill="1" applyBorder="1" applyAlignment="1">
      <alignment horizontal="center" vertical="center" wrapText="1"/>
    </xf>
    <xf numFmtId="9" fontId="25" fillId="4" borderId="18" xfId="3" applyFont="1" applyFill="1" applyBorder="1" applyAlignment="1">
      <alignment horizontal="center" vertical="center" wrapText="1"/>
    </xf>
    <xf numFmtId="9" fontId="25" fillId="4" borderId="11" xfId="3" applyFont="1" applyFill="1" applyBorder="1" applyAlignment="1">
      <alignment horizontal="center" vertical="center" wrapText="1"/>
    </xf>
    <xf numFmtId="9" fontId="25" fillId="4" borderId="44" xfId="3"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4" fillId="4" borderId="20" xfId="0" applyFont="1" applyFill="1" applyBorder="1" applyAlignment="1">
      <alignment horizontal="center" vertical="center" wrapText="1"/>
    </xf>
    <xf numFmtId="0" fontId="14" fillId="4" borderId="25" xfId="0" applyFont="1" applyFill="1" applyBorder="1" applyAlignment="1">
      <alignment horizontal="center" vertical="center" wrapText="1"/>
    </xf>
    <xf numFmtId="0" fontId="14" fillId="4" borderId="26" xfId="0" applyFont="1" applyFill="1" applyBorder="1" applyAlignment="1">
      <alignment horizontal="center" vertical="center" wrapText="1"/>
    </xf>
    <xf numFmtId="165" fontId="13" fillId="3" borderId="29" xfId="0" applyNumberFormat="1" applyFont="1" applyFill="1" applyBorder="1" applyAlignment="1">
      <alignment horizontal="center" vertical="center" wrapText="1"/>
    </xf>
    <xf numFmtId="165" fontId="13" fillId="3" borderId="31" xfId="0" applyNumberFormat="1" applyFont="1" applyFill="1" applyBorder="1" applyAlignment="1">
      <alignment horizontal="center" vertical="center" wrapText="1"/>
    </xf>
    <xf numFmtId="0" fontId="14" fillId="4" borderId="2" xfId="0" applyFont="1" applyFill="1" applyBorder="1" applyAlignment="1">
      <alignment horizontal="left" wrapText="1"/>
    </xf>
    <xf numFmtId="0" fontId="14" fillId="4" borderId="38" xfId="0" applyFont="1" applyFill="1" applyBorder="1" applyAlignment="1">
      <alignment horizontal="center" vertical="center" wrapText="1"/>
    </xf>
    <xf numFmtId="0" fontId="14" fillId="4" borderId="45" xfId="0" applyFont="1" applyFill="1" applyBorder="1" applyAlignment="1">
      <alignment horizontal="center" vertical="center" wrapText="1"/>
    </xf>
    <xf numFmtId="0" fontId="14" fillId="4" borderId="39"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21"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14" fillId="4" borderId="27" xfId="0" applyFont="1" applyFill="1" applyBorder="1" applyAlignment="1">
      <alignment horizontal="center" vertical="center" wrapText="1"/>
    </xf>
    <xf numFmtId="0" fontId="14" fillId="4" borderId="34" xfId="0" applyFont="1" applyFill="1" applyBorder="1" applyAlignment="1">
      <alignment horizontal="center" vertical="center" wrapText="1"/>
    </xf>
    <xf numFmtId="0" fontId="0" fillId="0" borderId="3" xfId="0" applyBorder="1" applyAlignment="1">
      <alignment wrapText="1"/>
    </xf>
    <xf numFmtId="0" fontId="0" fillId="0" borderId="4" xfId="0" applyBorder="1" applyAlignment="1">
      <alignment wrapText="1"/>
    </xf>
    <xf numFmtId="0" fontId="14" fillId="4" borderId="2" xfId="0" applyFont="1" applyFill="1" applyBorder="1" applyAlignment="1">
      <alignment horizontal="center" vertical="center"/>
    </xf>
    <xf numFmtId="0" fontId="14" fillId="4" borderId="3" xfId="0" applyFont="1" applyFill="1" applyBorder="1" applyAlignment="1">
      <alignment horizontal="center" vertical="center"/>
    </xf>
    <xf numFmtId="0" fontId="14" fillId="4" borderId="4" xfId="0" applyFont="1" applyFill="1" applyBorder="1" applyAlignment="1">
      <alignment horizontal="center" vertical="center"/>
    </xf>
    <xf numFmtId="164" fontId="12" fillId="0" borderId="11" xfId="5" applyFont="1" applyBorder="1" applyAlignment="1">
      <alignment horizontal="center" vertical="center" wrapText="1"/>
    </xf>
    <xf numFmtId="164" fontId="12" fillId="0" borderId="44" xfId="5" applyFont="1" applyBorder="1" applyAlignment="1">
      <alignment horizontal="center" vertical="center" wrapText="1"/>
    </xf>
    <xf numFmtId="164" fontId="12" fillId="0" borderId="18" xfId="5" applyFont="1" applyBorder="1" applyAlignment="1">
      <alignment horizontal="center" vertical="center" wrapText="1"/>
    </xf>
    <xf numFmtId="0" fontId="34" fillId="2" borderId="2" xfId="0" applyFont="1" applyFill="1" applyBorder="1" applyAlignment="1">
      <alignment horizontal="left"/>
    </xf>
    <xf numFmtId="0" fontId="34" fillId="2" borderId="3" xfId="0" applyFont="1" applyFill="1" applyBorder="1" applyAlignment="1">
      <alignment horizontal="left"/>
    </xf>
    <xf numFmtId="0" fontId="34" fillId="2" borderId="4" xfId="0" applyFont="1" applyFill="1" applyBorder="1" applyAlignment="1">
      <alignment horizontal="left"/>
    </xf>
    <xf numFmtId="0" fontId="34" fillId="0" borderId="2" xfId="0" applyFont="1" applyBorder="1" applyAlignment="1">
      <alignment horizontal="left"/>
    </xf>
    <xf numFmtId="0" fontId="34" fillId="0" borderId="3" xfId="0" applyFont="1" applyBorder="1" applyAlignment="1">
      <alignment horizontal="left"/>
    </xf>
    <xf numFmtId="0" fontId="34" fillId="0" borderId="4" xfId="0" applyFont="1" applyBorder="1" applyAlignment="1">
      <alignment horizontal="left"/>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7" fillId="2" borderId="10" xfId="0" applyFont="1" applyFill="1" applyBorder="1" applyAlignment="1">
      <alignment vertical="center" wrapText="1"/>
    </xf>
    <xf numFmtId="0" fontId="7" fillId="2" borderId="11" xfId="0" applyFont="1" applyFill="1" applyBorder="1" applyAlignment="1">
      <alignment vertical="center" wrapText="1"/>
    </xf>
    <xf numFmtId="0" fontId="7" fillId="2" borderId="12" xfId="0" applyFont="1" applyFill="1" applyBorder="1" applyAlignment="1">
      <alignment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9" fillId="2" borderId="75" xfId="0" applyFont="1" applyFill="1" applyBorder="1" applyAlignment="1">
      <alignment horizontal="center" vertical="center" wrapText="1"/>
    </xf>
    <xf numFmtId="0" fontId="19" fillId="2" borderId="41" xfId="0" applyFont="1" applyFill="1" applyBorder="1" applyAlignment="1">
      <alignment horizontal="center" vertical="center" wrapText="1"/>
    </xf>
    <xf numFmtId="0" fontId="19" fillId="2" borderId="76" xfId="0" applyFont="1" applyFill="1" applyBorder="1" applyAlignment="1">
      <alignment horizontal="center" vertical="center" wrapText="1"/>
    </xf>
    <xf numFmtId="0" fontId="9" fillId="0" borderId="42"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46"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43" xfId="0" applyFont="1" applyBorder="1" applyAlignment="1">
      <alignment horizontal="center" vertical="center" wrapText="1"/>
    </xf>
    <xf numFmtId="0" fontId="12" fillId="0" borderId="18"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44" xfId="0" applyFont="1" applyBorder="1" applyAlignment="1">
      <alignment horizontal="center" vertical="center" wrapText="1"/>
    </xf>
    <xf numFmtId="9" fontId="12" fillId="0" borderId="18" xfId="0" applyNumberFormat="1" applyFont="1" applyBorder="1" applyAlignment="1">
      <alignment horizontal="center" vertical="center" wrapText="1"/>
    </xf>
    <xf numFmtId="0" fontId="12" fillId="0" borderId="19"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26" xfId="0" applyFont="1" applyBorder="1" applyAlignment="1">
      <alignment horizontal="center" vertical="center" wrapText="1"/>
    </xf>
    <xf numFmtId="164" fontId="12" fillId="0" borderId="19" xfId="5" applyFont="1" applyBorder="1" applyAlignment="1">
      <alignment horizontal="center" vertical="center" wrapText="1"/>
    </xf>
    <xf numFmtId="164" fontId="12" fillId="0" borderId="20" xfId="5" applyFont="1" applyBorder="1" applyAlignment="1">
      <alignment horizontal="center" vertical="center" wrapText="1"/>
    </xf>
    <xf numFmtId="164" fontId="12" fillId="0" borderId="8" xfId="5" applyFont="1" applyBorder="1" applyAlignment="1">
      <alignment horizontal="center" vertical="center" wrapText="1"/>
    </xf>
    <xf numFmtId="164" fontId="12" fillId="0" borderId="9" xfId="5" applyFont="1" applyBorder="1" applyAlignment="1">
      <alignment horizontal="center" vertical="center" wrapText="1"/>
    </xf>
    <xf numFmtId="164" fontId="12" fillId="0" borderId="25" xfId="5" applyFont="1" applyBorder="1" applyAlignment="1">
      <alignment horizontal="center" vertical="center" wrapText="1"/>
    </xf>
    <xf numFmtId="164" fontId="12" fillId="0" borderId="26" xfId="5" applyFont="1" applyBorder="1" applyAlignment="1">
      <alignment horizontal="center" vertical="center" wrapText="1"/>
    </xf>
    <xf numFmtId="0" fontId="12" fillId="0" borderId="34" xfId="0" applyFont="1" applyBorder="1" applyAlignment="1">
      <alignment horizontal="center" vertical="center" wrapText="1"/>
    </xf>
    <xf numFmtId="9" fontId="12" fillId="0" borderId="11"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38" xfId="0" applyFont="1" applyFill="1" applyBorder="1" applyAlignment="1">
      <alignment horizontal="center" vertical="center" wrapText="1"/>
    </xf>
    <xf numFmtId="0" fontId="12" fillId="0" borderId="45" xfId="0" applyFont="1" applyFill="1" applyBorder="1" applyAlignment="1">
      <alignment horizontal="center" vertical="center" wrapText="1"/>
    </xf>
    <xf numFmtId="0" fontId="12" fillId="0" borderId="0"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42"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9" fillId="0" borderId="4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7" fillId="3" borderId="30" xfId="0" applyFont="1" applyFill="1" applyBorder="1" applyAlignment="1">
      <alignment horizontal="center" vertical="center" wrapText="1"/>
    </xf>
    <xf numFmtId="0" fontId="0" fillId="0" borderId="35" xfId="0" applyBorder="1" applyAlignment="1">
      <alignment horizontal="center" vertical="center" wrapText="1"/>
    </xf>
    <xf numFmtId="0" fontId="0" fillId="0" borderId="42" xfId="0" applyBorder="1" applyAlignment="1">
      <alignment horizontal="center"/>
    </xf>
    <xf numFmtId="0" fontId="0" fillId="0" borderId="22" xfId="0" applyBorder="1" applyAlignment="1">
      <alignment horizontal="center"/>
    </xf>
    <xf numFmtId="0" fontId="0" fillId="0" borderId="46" xfId="0" applyBorder="1" applyAlignment="1">
      <alignment horizontal="center"/>
    </xf>
    <xf numFmtId="0" fontId="0" fillId="0" borderId="38" xfId="0" applyBorder="1" applyAlignment="1">
      <alignment horizontal="left"/>
    </xf>
    <xf numFmtId="0" fontId="0" fillId="0" borderId="45" xfId="0" applyBorder="1" applyAlignment="1">
      <alignment horizontal="left"/>
    </xf>
    <xf numFmtId="0" fontId="0" fillId="0" borderId="39" xfId="0" applyBorder="1" applyAlignment="1">
      <alignment horizontal="left"/>
    </xf>
    <xf numFmtId="0" fontId="0" fillId="0" borderId="42" xfId="0" applyBorder="1" applyAlignment="1">
      <alignment horizontal="center" vertical="center"/>
    </xf>
    <xf numFmtId="0" fontId="1" fillId="0" borderId="18"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4" xfId="0" applyFont="1" applyBorder="1" applyAlignment="1">
      <alignment horizontal="center" vertical="center" wrapText="1"/>
    </xf>
    <xf numFmtId="9" fontId="0" fillId="0" borderId="18" xfId="0" applyNumberFormat="1" applyBorder="1" applyAlignment="1">
      <alignment horizontal="center" vertical="center"/>
    </xf>
    <xf numFmtId="44" fontId="0" fillId="0" borderId="19" xfId="2" applyFont="1" applyBorder="1" applyAlignment="1">
      <alignment horizontal="center" vertical="center" wrapText="1"/>
    </xf>
    <xf numFmtId="44" fontId="0" fillId="0" borderId="20" xfId="2" applyFont="1" applyBorder="1" applyAlignment="1">
      <alignment horizontal="center" vertical="center" wrapText="1"/>
    </xf>
    <xf numFmtId="44" fontId="0" fillId="0" borderId="8" xfId="2" applyFont="1" applyBorder="1" applyAlignment="1">
      <alignment horizontal="center" vertical="center" wrapText="1"/>
    </xf>
    <xf numFmtId="44" fontId="0" fillId="0" borderId="9" xfId="2" applyFont="1" applyBorder="1" applyAlignment="1">
      <alignment horizontal="center" vertical="center" wrapText="1"/>
    </xf>
    <xf numFmtId="44" fontId="0" fillId="0" borderId="25" xfId="2" applyFont="1" applyBorder="1" applyAlignment="1">
      <alignment horizontal="center" vertical="center" wrapText="1"/>
    </xf>
    <xf numFmtId="44" fontId="0" fillId="0" borderId="26" xfId="2" applyFont="1" applyBorder="1" applyAlignment="1">
      <alignment horizontal="center" vertical="center" wrapText="1"/>
    </xf>
    <xf numFmtId="0" fontId="0" fillId="0" borderId="19" xfId="0" applyBorder="1" applyAlignment="1">
      <alignment horizontal="center"/>
    </xf>
    <xf numFmtId="0" fontId="0" fillId="0" borderId="20"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2" xfId="0" applyBorder="1" applyAlignment="1">
      <alignment wrapText="1"/>
    </xf>
    <xf numFmtId="0" fontId="0" fillId="0" borderId="5" xfId="0" applyBorder="1" applyAlignment="1">
      <alignment horizontal="center"/>
    </xf>
    <xf numFmtId="0" fontId="0" fillId="0" borderId="36" xfId="0" applyBorder="1" applyAlignment="1">
      <alignment wrapText="1"/>
    </xf>
    <xf numFmtId="0" fontId="0" fillId="0" borderId="41" xfId="0" applyBorder="1" applyAlignment="1">
      <alignment wrapText="1"/>
    </xf>
    <xf numFmtId="0" fontId="0" fillId="0" borderId="37" xfId="0" applyBorder="1" applyAlignment="1">
      <alignment wrapText="1"/>
    </xf>
    <xf numFmtId="0" fontId="0" fillId="0" borderId="42" xfId="0" applyBorder="1" applyAlignment="1">
      <alignment horizontal="center" wrapText="1"/>
    </xf>
    <xf numFmtId="0" fontId="0" fillId="0" borderId="22" xfId="0" applyBorder="1" applyAlignment="1">
      <alignment horizontal="center" wrapText="1"/>
    </xf>
    <xf numFmtId="0" fontId="0" fillId="0" borderId="46" xfId="0" applyBorder="1" applyAlignment="1">
      <alignment horizontal="center" wrapText="1"/>
    </xf>
    <xf numFmtId="4" fontId="0" fillId="0" borderId="19" xfId="0" applyNumberFormat="1" applyBorder="1" applyAlignment="1">
      <alignment horizontal="center" vertical="center" wrapText="1"/>
    </xf>
    <xf numFmtId="4" fontId="0" fillId="0" borderId="20" xfId="0" applyNumberFormat="1" applyBorder="1" applyAlignment="1">
      <alignment horizontal="center" vertical="center" wrapText="1"/>
    </xf>
    <xf numFmtId="4" fontId="0" fillId="0" borderId="8" xfId="0" applyNumberFormat="1" applyBorder="1" applyAlignment="1">
      <alignment horizontal="center" vertical="center" wrapText="1"/>
    </xf>
    <xf numFmtId="4" fontId="0" fillId="0" borderId="9" xfId="0" applyNumberFormat="1" applyBorder="1" applyAlignment="1">
      <alignment horizontal="center" vertical="center" wrapText="1"/>
    </xf>
    <xf numFmtId="4" fontId="0" fillId="0" borderId="25" xfId="0" applyNumberFormat="1" applyBorder="1" applyAlignment="1">
      <alignment horizontal="center" vertical="center" wrapText="1"/>
    </xf>
    <xf numFmtId="4" fontId="0" fillId="0" borderId="26" xfId="0" applyNumberFormat="1" applyBorder="1" applyAlignment="1">
      <alignment horizontal="center" vertical="center" wrapText="1"/>
    </xf>
    <xf numFmtId="0" fontId="0" fillId="0" borderId="38" xfId="0" applyBorder="1" applyAlignment="1">
      <alignment horizontal="center"/>
    </xf>
    <xf numFmtId="0" fontId="0" fillId="0" borderId="45" xfId="0" applyBorder="1" applyAlignment="1">
      <alignment horizontal="center"/>
    </xf>
    <xf numFmtId="0" fontId="0" fillId="0" borderId="39" xfId="0" applyBorder="1" applyAlignment="1">
      <alignment horizontal="center"/>
    </xf>
    <xf numFmtId="0" fontId="1" fillId="0" borderId="17" xfId="0" applyFont="1" applyBorder="1" applyAlignment="1">
      <alignment horizontal="center" vertical="center"/>
    </xf>
    <xf numFmtId="0" fontId="1" fillId="0" borderId="23" xfId="0" applyFont="1" applyBorder="1" applyAlignment="1">
      <alignment horizontal="center" vertical="center"/>
    </xf>
    <xf numFmtId="0" fontId="1" fillId="0" borderId="43" xfId="0" applyFont="1" applyBorder="1" applyAlignment="1">
      <alignment horizontal="center" vertical="center"/>
    </xf>
    <xf numFmtId="44" fontId="0" fillId="0" borderId="19" xfId="2" applyFont="1" applyFill="1" applyBorder="1" applyAlignment="1">
      <alignment horizontal="center" vertical="center" wrapText="1"/>
    </xf>
    <xf numFmtId="44" fontId="0" fillId="0" borderId="20" xfId="2" applyFont="1" applyFill="1" applyBorder="1" applyAlignment="1">
      <alignment horizontal="center" vertical="center" wrapText="1"/>
    </xf>
    <xf numFmtId="44" fontId="0" fillId="0" borderId="8" xfId="2" applyFont="1" applyFill="1" applyBorder="1" applyAlignment="1">
      <alignment horizontal="center" vertical="center" wrapText="1"/>
    </xf>
    <xf numFmtId="44" fontId="0" fillId="0" borderId="9" xfId="2" applyFont="1" applyFill="1" applyBorder="1" applyAlignment="1">
      <alignment horizontal="center" vertical="center" wrapText="1"/>
    </xf>
    <xf numFmtId="44" fontId="0" fillId="0" borderId="25" xfId="2" applyFont="1" applyFill="1" applyBorder="1" applyAlignment="1">
      <alignment horizontal="center" vertical="center" wrapText="1"/>
    </xf>
    <xf numFmtId="44" fontId="0" fillId="0" borderId="26" xfId="2" applyFont="1" applyFill="1" applyBorder="1" applyAlignment="1">
      <alignment horizontal="center" vertical="center" wrapText="1"/>
    </xf>
    <xf numFmtId="0" fontId="0" fillId="0" borderId="10"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left" wrapText="1"/>
    </xf>
    <xf numFmtId="0" fontId="0" fillId="0" borderId="14" xfId="0" applyBorder="1" applyAlignment="1">
      <alignment horizontal="left" wrapText="1"/>
    </xf>
    <xf numFmtId="0" fontId="0" fillId="0" borderId="15" xfId="0" applyBorder="1" applyAlignment="1">
      <alignment horizontal="left" wrapText="1"/>
    </xf>
    <xf numFmtId="0" fontId="0" fillId="0" borderId="34" xfId="0" applyBorder="1" applyAlignment="1">
      <alignment horizontal="center" vertical="center"/>
    </xf>
    <xf numFmtId="0" fontId="0" fillId="0" borderId="0" xfId="0" applyBorder="1" applyAlignment="1">
      <alignment horizontal="center" vertical="center"/>
    </xf>
    <xf numFmtId="0" fontId="0" fillId="0" borderId="35" xfId="0" applyBorder="1" applyAlignment="1">
      <alignment horizontal="center" vertical="center"/>
    </xf>
    <xf numFmtId="0" fontId="0" fillId="0" borderId="46" xfId="0" applyBorder="1" applyAlignment="1">
      <alignment horizontal="center" vertical="center"/>
    </xf>
    <xf numFmtId="0" fontId="0" fillId="0" borderId="2" xfId="0" applyBorder="1" applyAlignment="1"/>
    <xf numFmtId="0" fontId="0" fillId="0" borderId="3" xfId="0" applyBorder="1" applyAlignment="1"/>
    <xf numFmtId="0" fontId="0" fillId="0" borderId="4" xfId="0" applyBorder="1" applyAlignment="1"/>
    <xf numFmtId="0" fontId="1" fillId="2" borderId="3" xfId="0" applyFont="1" applyFill="1" applyBorder="1" applyAlignment="1">
      <alignment horizontal="left"/>
    </xf>
    <xf numFmtId="0" fontId="1" fillId="2" borderId="4" xfId="0" applyFont="1" applyFill="1" applyBorder="1" applyAlignment="1">
      <alignment horizontal="left"/>
    </xf>
    <xf numFmtId="44" fontId="7" fillId="3" borderId="29" xfId="0" applyNumberFormat="1" applyFont="1" applyFill="1" applyBorder="1" applyAlignment="1">
      <alignment horizontal="center" vertical="center" wrapText="1"/>
    </xf>
    <xf numFmtId="0" fontId="5" fillId="0" borderId="2" xfId="0" applyFont="1" applyBorder="1" applyAlignment="1">
      <alignment horizontal="left"/>
    </xf>
    <xf numFmtId="0" fontId="5" fillId="0" borderId="3" xfId="0" applyFont="1" applyBorder="1" applyAlignment="1">
      <alignment horizontal="left"/>
    </xf>
    <xf numFmtId="0" fontId="5" fillId="0" borderId="4" xfId="0" applyFont="1" applyBorder="1" applyAlignment="1">
      <alignment horizontal="left"/>
    </xf>
    <xf numFmtId="0" fontId="34" fillId="0" borderId="2" xfId="0" applyFont="1" applyBorder="1" applyAlignment="1">
      <alignment horizontal="center"/>
    </xf>
    <xf numFmtId="0" fontId="34" fillId="0" borderId="3" xfId="0" applyFont="1" applyBorder="1" applyAlignment="1">
      <alignment horizontal="center"/>
    </xf>
    <xf numFmtId="0" fontId="34" fillId="0" borderId="4" xfId="0" applyFont="1" applyBorder="1" applyAlignment="1">
      <alignment horizontal="center"/>
    </xf>
    <xf numFmtId="0" fontId="7" fillId="0" borderId="2" xfId="0" applyFont="1" applyBorder="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0" fontId="6" fillId="0" borderId="16" xfId="0" applyFont="1" applyBorder="1" applyAlignment="1">
      <alignment horizontal="center" vertical="center"/>
    </xf>
    <xf numFmtId="0" fontId="6" fillId="0" borderId="22" xfId="0" applyFont="1" applyBorder="1" applyAlignment="1">
      <alignment horizontal="center" vertical="center"/>
    </xf>
    <xf numFmtId="0" fontId="6" fillId="0" borderId="24" xfId="0" applyFont="1" applyBorder="1" applyAlignment="1">
      <alignment horizontal="center" vertical="center"/>
    </xf>
    <xf numFmtId="9" fontId="14" fillId="0" borderId="18" xfId="0" applyNumberFormat="1" applyFont="1" applyBorder="1" applyAlignment="1">
      <alignment horizontal="center" vertical="center"/>
    </xf>
    <xf numFmtId="0" fontId="14" fillId="0" borderId="11" xfId="0" applyFont="1" applyBorder="1" applyAlignment="1">
      <alignment horizontal="center" vertical="center"/>
    </xf>
    <xf numFmtId="0" fontId="14" fillId="0" borderId="44" xfId="0" applyFont="1" applyBorder="1" applyAlignment="1">
      <alignment horizontal="center" vertical="center"/>
    </xf>
    <xf numFmtId="0" fontId="14" fillId="0" borderId="19" xfId="0" applyFont="1" applyBorder="1" applyAlignment="1">
      <alignment horizontal="center" vertical="center"/>
    </xf>
    <xf numFmtId="0" fontId="14" fillId="0" borderId="20" xfId="0" applyFont="1" applyBorder="1" applyAlignment="1">
      <alignment horizontal="center" vertical="center"/>
    </xf>
    <xf numFmtId="0" fontId="14" fillId="0" borderId="8" xfId="0" applyFont="1" applyBorder="1" applyAlignment="1">
      <alignment horizontal="center" vertical="center"/>
    </xf>
    <xf numFmtId="0" fontId="14" fillId="0" borderId="9" xfId="0" applyFont="1" applyBorder="1" applyAlignment="1">
      <alignment horizontal="center" vertical="center"/>
    </xf>
    <xf numFmtId="0" fontId="14" fillId="0" borderId="25" xfId="0" applyFont="1" applyBorder="1" applyAlignment="1">
      <alignment horizontal="center" vertical="center"/>
    </xf>
    <xf numFmtId="0" fontId="14" fillId="0" borderId="26" xfId="0" applyFont="1" applyBorder="1" applyAlignment="1">
      <alignment horizontal="center" vertical="center"/>
    </xf>
    <xf numFmtId="44" fontId="14" fillId="0" borderId="19" xfId="2" applyFont="1" applyBorder="1" applyAlignment="1">
      <alignment horizontal="center" vertical="center"/>
    </xf>
    <xf numFmtId="44" fontId="14" fillId="0" borderId="20" xfId="2" applyFont="1" applyBorder="1" applyAlignment="1">
      <alignment horizontal="center" vertical="center"/>
    </xf>
    <xf numFmtId="44" fontId="14" fillId="0" borderId="8" xfId="2" applyFont="1" applyBorder="1" applyAlignment="1">
      <alignment horizontal="center" vertical="center"/>
    </xf>
    <xf numFmtId="44" fontId="14" fillId="0" borderId="9" xfId="2" applyFont="1" applyBorder="1" applyAlignment="1">
      <alignment horizontal="center" vertical="center"/>
    </xf>
    <xf numFmtId="44" fontId="14" fillId="0" borderId="25" xfId="2" applyFont="1" applyBorder="1" applyAlignment="1">
      <alignment horizontal="center" vertical="center"/>
    </xf>
    <xf numFmtId="44" fontId="14" fillId="0" borderId="26" xfId="2" applyFont="1" applyBorder="1" applyAlignment="1">
      <alignment horizontal="center" vertical="center"/>
    </xf>
    <xf numFmtId="0" fontId="14" fillId="0" borderId="36" xfId="0" applyFont="1" applyBorder="1" applyAlignment="1">
      <alignment wrapText="1"/>
    </xf>
    <xf numFmtId="0" fontId="14" fillId="0" borderId="41" xfId="0" applyFont="1" applyBorder="1" applyAlignment="1">
      <alignment wrapText="1"/>
    </xf>
    <xf numFmtId="0" fontId="14" fillId="0" borderId="37" xfId="0" applyFont="1" applyBorder="1" applyAlignment="1">
      <alignment wrapText="1"/>
    </xf>
    <xf numFmtId="0" fontId="14" fillId="0" borderId="2" xfId="0" applyFont="1" applyBorder="1" applyAlignment="1">
      <alignment wrapText="1"/>
    </xf>
    <xf numFmtId="0" fontId="14" fillId="0" borderId="3" xfId="0" applyFont="1" applyBorder="1" applyAlignment="1">
      <alignment wrapText="1"/>
    </xf>
    <xf numFmtId="0" fontId="14" fillId="0" borderId="4" xfId="0" applyFont="1" applyBorder="1" applyAlignment="1">
      <alignment wrapText="1"/>
    </xf>
    <xf numFmtId="0" fontId="14" fillId="0" borderId="38" xfId="0" applyFont="1" applyBorder="1" applyAlignment="1"/>
    <xf numFmtId="0" fontId="14" fillId="0" borderId="45" xfId="0" applyFont="1" applyBorder="1" applyAlignment="1"/>
    <xf numFmtId="0" fontId="14" fillId="0" borderId="39" xfId="0" applyFont="1" applyBorder="1" applyAlignment="1"/>
    <xf numFmtId="0" fontId="14" fillId="0" borderId="2" xfId="0" applyFont="1" applyBorder="1" applyAlignment="1"/>
    <xf numFmtId="0" fontId="14" fillId="0" borderId="3" xfId="0" applyFont="1" applyBorder="1" applyAlignment="1"/>
    <xf numFmtId="0" fontId="14" fillId="0" borderId="4" xfId="0" applyFont="1" applyBorder="1" applyAlignment="1"/>
    <xf numFmtId="0" fontId="14" fillId="0" borderId="18" xfId="0" applyFont="1" applyBorder="1" applyAlignment="1">
      <alignment horizontal="center" vertical="center"/>
    </xf>
    <xf numFmtId="0" fontId="14" fillId="0" borderId="36" xfId="0" applyFont="1" applyBorder="1" applyAlignment="1"/>
    <xf numFmtId="0" fontId="14" fillId="0" borderId="41" xfId="0" applyFont="1" applyBorder="1" applyAlignment="1"/>
    <xf numFmtId="0" fontId="14" fillId="0" borderId="37" xfId="0" applyFont="1" applyBorder="1" applyAlignment="1"/>
    <xf numFmtId="0" fontId="7" fillId="0" borderId="17" xfId="0" applyFont="1" applyBorder="1" applyAlignment="1">
      <alignment horizontal="center" vertical="center"/>
    </xf>
    <xf numFmtId="0" fontId="7" fillId="0" borderId="23" xfId="0" applyFont="1" applyBorder="1" applyAlignment="1">
      <alignment horizontal="center" vertical="center"/>
    </xf>
    <xf numFmtId="0" fontId="7" fillId="0" borderId="43" xfId="0" applyFont="1" applyBorder="1" applyAlignment="1">
      <alignment horizontal="center" vertical="center"/>
    </xf>
    <xf numFmtId="0" fontId="14" fillId="0" borderId="5" xfId="0" applyFont="1" applyBorder="1" applyAlignment="1"/>
    <xf numFmtId="0" fontId="14" fillId="0" borderId="6" xfId="0" applyFont="1" applyBorder="1" applyAlignment="1"/>
    <xf numFmtId="0" fontId="14" fillId="0" borderId="7" xfId="0" applyFont="1" applyBorder="1" applyAlignment="1"/>
    <xf numFmtId="0" fontId="0" fillId="0" borderId="34" xfId="0" applyBorder="1" applyAlignment="1">
      <alignment horizontal="center"/>
    </xf>
    <xf numFmtId="0" fontId="0" fillId="0" borderId="35" xfId="0" applyBorder="1" applyAlignment="1">
      <alignment horizontal="center"/>
    </xf>
    <xf numFmtId="0" fontId="6" fillId="0" borderId="42" xfId="0" applyFont="1" applyBorder="1" applyAlignment="1">
      <alignment horizontal="center" vertical="center"/>
    </xf>
    <xf numFmtId="0" fontId="6" fillId="0" borderId="46" xfId="0" applyFont="1" applyBorder="1" applyAlignment="1">
      <alignment horizontal="center" vertical="center"/>
    </xf>
    <xf numFmtId="9" fontId="14" fillId="0" borderId="11" xfId="0" applyNumberFormat="1" applyFont="1" applyBorder="1" applyAlignment="1">
      <alignment horizontal="center" vertical="center"/>
    </xf>
    <xf numFmtId="0" fontId="14" fillId="0" borderId="13" xfId="0" applyFont="1" applyBorder="1" applyAlignment="1">
      <alignment wrapText="1"/>
    </xf>
    <xf numFmtId="0" fontId="14" fillId="0" borderId="14" xfId="0" applyFont="1" applyBorder="1" applyAlignment="1">
      <alignment wrapText="1"/>
    </xf>
    <xf numFmtId="0" fontId="14" fillId="0" borderId="15" xfId="0" applyFont="1" applyBorder="1" applyAlignment="1">
      <alignment wrapText="1"/>
    </xf>
    <xf numFmtId="0" fontId="14" fillId="0" borderId="19" xfId="0" applyFont="1" applyBorder="1" applyAlignment="1">
      <alignment vertical="center" wrapText="1"/>
    </xf>
    <xf numFmtId="0" fontId="14" fillId="0" borderId="20" xfId="0" applyFont="1" applyBorder="1" applyAlignment="1">
      <alignment vertical="center" wrapText="1"/>
    </xf>
    <xf numFmtId="0" fontId="14" fillId="0" borderId="8" xfId="0" applyFont="1" applyBorder="1" applyAlignment="1">
      <alignment vertical="center" wrapText="1"/>
    </xf>
    <xf numFmtId="0" fontId="14" fillId="0" borderId="9" xfId="0" applyFont="1" applyBorder="1" applyAlignment="1">
      <alignment vertical="center" wrapText="1"/>
    </xf>
    <xf numFmtId="0" fontId="14" fillId="0" borderId="25" xfId="0" applyFont="1" applyBorder="1" applyAlignment="1">
      <alignment vertical="center" wrapText="1"/>
    </xf>
    <xf numFmtId="0" fontId="14" fillId="0" borderId="26" xfId="0" applyFont="1" applyBorder="1" applyAlignment="1">
      <alignment vertical="center" wrapText="1"/>
    </xf>
    <xf numFmtId="165" fontId="7" fillId="3" borderId="29" xfId="0" applyNumberFormat="1" applyFont="1" applyFill="1" applyBorder="1" applyAlignment="1">
      <alignment horizontal="right" vertical="center" wrapText="1"/>
    </xf>
    <xf numFmtId="165" fontId="7" fillId="3" borderId="31" xfId="0" applyNumberFormat="1" applyFont="1" applyFill="1" applyBorder="1" applyAlignment="1">
      <alignment horizontal="right" vertical="center" wrapText="1"/>
    </xf>
    <xf numFmtId="0" fontId="0" fillId="3" borderId="30" xfId="0" applyFill="1" applyBorder="1" applyAlignment="1">
      <alignment horizont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0" borderId="38" xfId="0" applyBorder="1" applyAlignment="1">
      <alignment horizontal="left" vertical="center"/>
    </xf>
    <xf numFmtId="0" fontId="0" fillId="0" borderId="45" xfId="0" applyBorder="1" applyAlignment="1">
      <alignment horizontal="left" vertical="center"/>
    </xf>
    <xf numFmtId="0" fontId="0" fillId="0" borderId="39" xfId="0" applyBorder="1" applyAlignment="1">
      <alignment horizontal="left" vertical="center"/>
    </xf>
    <xf numFmtId="0" fontId="34" fillId="2" borderId="2" xfId="0" applyFont="1" applyFill="1" applyBorder="1" applyAlignment="1">
      <alignment horizontal="center"/>
    </xf>
    <xf numFmtId="0" fontId="34" fillId="2" borderId="3" xfId="0" applyFont="1" applyFill="1" applyBorder="1" applyAlignment="1">
      <alignment horizontal="center"/>
    </xf>
    <xf numFmtId="0" fontId="34" fillId="2" borderId="4" xfId="0" applyFont="1" applyFill="1" applyBorder="1" applyAlignment="1">
      <alignment horizontal="center"/>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44" fontId="14" fillId="0" borderId="19" xfId="2" applyFont="1" applyFill="1" applyBorder="1" applyAlignment="1">
      <alignment horizontal="center" vertical="center" wrapText="1"/>
    </xf>
    <xf numFmtId="44" fontId="14" fillId="0" borderId="20" xfId="2" applyFont="1" applyFill="1" applyBorder="1" applyAlignment="1">
      <alignment horizontal="center" vertical="center" wrapText="1"/>
    </xf>
    <xf numFmtId="44" fontId="14" fillId="0" borderId="8" xfId="2" applyFont="1" applyFill="1" applyBorder="1" applyAlignment="1">
      <alignment horizontal="center" vertical="center" wrapText="1"/>
    </xf>
    <xf numFmtId="44" fontId="14" fillId="0" borderId="9" xfId="2" applyFont="1" applyFill="1" applyBorder="1" applyAlignment="1">
      <alignment horizontal="center" vertical="center" wrapText="1"/>
    </xf>
    <xf numFmtId="0" fontId="1" fillId="0" borderId="16" xfId="0" applyFont="1" applyBorder="1" applyAlignment="1">
      <alignment horizontal="center" vertical="center"/>
    </xf>
    <xf numFmtId="0" fontId="1" fillId="0" borderId="22" xfId="0" applyFont="1" applyBorder="1" applyAlignment="1">
      <alignment horizontal="center" vertical="center"/>
    </xf>
    <xf numFmtId="0" fontId="1" fillId="0" borderId="24" xfId="0" applyFont="1" applyBorder="1" applyAlignment="1">
      <alignment horizontal="center" vertical="center"/>
    </xf>
    <xf numFmtId="0" fontId="18" fillId="0" borderId="19" xfId="0" applyFont="1" applyBorder="1" applyAlignment="1">
      <alignment horizontal="center" vertical="center" wrapText="1"/>
    </xf>
    <xf numFmtId="0" fontId="18" fillId="0" borderId="20" xfId="0" applyFont="1" applyBorder="1" applyAlignment="1">
      <alignment horizontal="center" vertical="center"/>
    </xf>
    <xf numFmtId="0" fontId="18" fillId="0" borderId="8" xfId="0" applyFont="1" applyBorder="1" applyAlignment="1">
      <alignment horizontal="center" vertical="center"/>
    </xf>
    <xf numFmtId="0" fontId="18" fillId="0" borderId="9" xfId="0" applyFont="1" applyBorder="1" applyAlignment="1">
      <alignment horizontal="center" vertical="center"/>
    </xf>
    <xf numFmtId="0" fontId="18" fillId="0" borderId="25" xfId="0" applyFont="1" applyBorder="1" applyAlignment="1">
      <alignment horizontal="center" vertical="center"/>
    </xf>
    <xf numFmtId="0" fontId="18" fillId="0" borderId="26" xfId="0" applyFont="1" applyBorder="1" applyAlignment="1">
      <alignment horizontal="center" vertical="center"/>
    </xf>
    <xf numFmtId="44" fontId="14" fillId="0" borderId="25" xfId="2" applyFont="1" applyFill="1" applyBorder="1" applyAlignment="1">
      <alignment horizontal="center" vertical="center" wrapText="1"/>
    </xf>
    <xf numFmtId="44" fontId="14" fillId="0" borderId="26" xfId="2" applyFont="1" applyFill="1" applyBorder="1" applyAlignment="1">
      <alignment horizontal="center" vertical="center" wrapText="1"/>
    </xf>
    <xf numFmtId="0" fontId="14" fillId="0" borderId="19" xfId="0" applyFont="1" applyBorder="1" applyAlignment="1">
      <alignment horizontal="center"/>
    </xf>
    <xf numFmtId="0" fontId="14" fillId="0" borderId="20" xfId="0" applyFont="1" applyBorder="1" applyAlignment="1">
      <alignment horizontal="center"/>
    </xf>
    <xf numFmtId="0" fontId="14" fillId="0" borderId="8" xfId="0" applyFont="1" applyBorder="1" applyAlignment="1">
      <alignment horizontal="center"/>
    </xf>
    <xf numFmtId="0" fontId="14" fillId="0" borderId="9" xfId="0" applyFont="1" applyBorder="1" applyAlignment="1">
      <alignment horizontal="center"/>
    </xf>
    <xf numFmtId="0" fontId="14" fillId="0" borderId="25" xfId="0" applyFont="1" applyBorder="1" applyAlignment="1">
      <alignment horizontal="center"/>
    </xf>
    <xf numFmtId="0" fontId="14" fillId="0" borderId="26" xfId="0" applyFont="1" applyBorder="1" applyAlignment="1">
      <alignment horizontal="center"/>
    </xf>
    <xf numFmtId="0" fontId="18" fillId="0" borderId="20"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6" xfId="0" applyFont="1" applyBorder="1" applyAlignment="1">
      <alignment horizontal="center" vertical="center" wrapText="1"/>
    </xf>
    <xf numFmtId="0" fontId="0" fillId="0" borderId="5" xfId="0" applyBorder="1" applyAlignment="1">
      <alignment horizontal="left"/>
    </xf>
    <xf numFmtId="0" fontId="0" fillId="0" borderId="6" xfId="0" applyBorder="1" applyAlignment="1">
      <alignment horizontal="left"/>
    </xf>
    <xf numFmtId="0" fontId="0" fillId="0" borderId="7" xfId="0" applyBorder="1" applyAlignment="1">
      <alignment horizontal="left"/>
    </xf>
    <xf numFmtId="0" fontId="0" fillId="0" borderId="1" xfId="0" applyBorder="1" applyAlignment="1">
      <alignment horizontal="left" wrapText="1"/>
    </xf>
    <xf numFmtId="0" fontId="0" fillId="0" borderId="10" xfId="0" applyBorder="1" applyAlignment="1">
      <alignment horizontal="left" vertical="center" wrapText="1"/>
    </xf>
    <xf numFmtId="0" fontId="14" fillId="0" borderId="34" xfId="0" applyFont="1" applyBorder="1" applyAlignment="1">
      <alignment horizontal="center"/>
    </xf>
    <xf numFmtId="0" fontId="14" fillId="0" borderId="0" xfId="0" applyFont="1" applyBorder="1" applyAlignment="1">
      <alignment horizontal="center"/>
    </xf>
    <xf numFmtId="0" fontId="0" fillId="0" borderId="21" xfId="0" applyBorder="1" applyAlignment="1">
      <alignment horizontal="left" wrapText="1"/>
    </xf>
    <xf numFmtId="0" fontId="31" fillId="0" borderId="8" xfId="0" applyFont="1" applyBorder="1" applyAlignment="1">
      <alignment horizontal="center" wrapText="1"/>
    </xf>
    <xf numFmtId="0" fontId="31" fillId="0" borderId="0" xfId="0" applyFont="1" applyBorder="1" applyAlignment="1">
      <alignment horizontal="center" wrapText="1"/>
    </xf>
    <xf numFmtId="0" fontId="31" fillId="0" borderId="6" xfId="0" applyFont="1" applyBorder="1" applyAlignment="1">
      <alignment horizontal="center" wrapText="1"/>
    </xf>
    <xf numFmtId="0" fontId="31" fillId="0" borderId="7" xfId="0" applyFont="1" applyBorder="1" applyAlignment="1">
      <alignment horizontal="center" wrapText="1"/>
    </xf>
    <xf numFmtId="0" fontId="31" fillId="0" borderId="13" xfId="0" applyFont="1" applyBorder="1" applyAlignment="1">
      <alignment horizontal="center" wrapText="1"/>
    </xf>
    <xf numFmtId="0" fontId="31" fillId="0" borderId="14" xfId="0" applyFont="1" applyBorder="1" applyAlignment="1">
      <alignment horizontal="center" wrapText="1"/>
    </xf>
    <xf numFmtId="0" fontId="31" fillId="0" borderId="15" xfId="0" applyFont="1" applyBorder="1" applyAlignment="1">
      <alignment horizontal="center" wrapText="1"/>
    </xf>
    <xf numFmtId="0" fontId="20" fillId="0" borderId="14" xfId="0" applyFont="1" applyBorder="1" applyAlignment="1">
      <alignment horizontal="center"/>
    </xf>
    <xf numFmtId="0" fontId="20" fillId="0" borderId="0" xfId="0" applyFont="1" applyBorder="1" applyAlignment="1">
      <alignment horizontal="center"/>
    </xf>
    <xf numFmtId="0" fontId="5" fillId="2" borderId="2" xfId="0" applyFont="1" applyFill="1" applyBorder="1" applyAlignment="1">
      <alignment horizontal="left"/>
    </xf>
    <xf numFmtId="0" fontId="5" fillId="2" borderId="3" xfId="0" applyFont="1" applyFill="1" applyBorder="1" applyAlignment="1">
      <alignment horizontal="left"/>
    </xf>
    <xf numFmtId="0" fontId="5" fillId="2" borderId="4" xfId="0" applyFont="1" applyFill="1" applyBorder="1" applyAlignment="1">
      <alignment horizontal="left"/>
    </xf>
    <xf numFmtId="0" fontId="20" fillId="0" borderId="2" xfId="0" applyFont="1" applyBorder="1" applyAlignment="1">
      <alignment horizontal="left" wrapText="1"/>
    </xf>
    <xf numFmtId="0" fontId="20" fillId="0" borderId="3" xfId="0" applyFont="1" applyBorder="1" applyAlignment="1">
      <alignment horizontal="left" wrapText="1"/>
    </xf>
    <xf numFmtId="0" fontId="20" fillId="0" borderId="4" xfId="0" applyFont="1" applyBorder="1" applyAlignment="1">
      <alignment horizontal="left" wrapText="1"/>
    </xf>
    <xf numFmtId="165" fontId="7" fillId="3" borderId="29" xfId="0" applyNumberFormat="1" applyFont="1" applyFill="1" applyBorder="1" applyAlignment="1">
      <alignment horizontal="center" vertical="center" wrapText="1"/>
    </xf>
    <xf numFmtId="165" fontId="7" fillId="3" borderId="31" xfId="0" applyNumberFormat="1" applyFont="1" applyFill="1" applyBorder="1" applyAlignment="1">
      <alignment horizontal="center" vertical="center" wrapText="1"/>
    </xf>
    <xf numFmtId="0" fontId="5" fillId="0" borderId="0" xfId="0" applyFont="1" applyFill="1" applyBorder="1" applyAlignment="1">
      <alignment horizontal="center"/>
    </xf>
    <xf numFmtId="0" fontId="20" fillId="0" borderId="2" xfId="0" applyFont="1" applyBorder="1" applyAlignment="1">
      <alignment horizontal="left"/>
    </xf>
    <xf numFmtId="0" fontId="20" fillId="0" borderId="3" xfId="0" applyFont="1" applyBorder="1" applyAlignment="1">
      <alignment horizontal="left"/>
    </xf>
    <xf numFmtId="0" fontId="20" fillId="0" borderId="4" xfId="0" applyFont="1" applyBorder="1" applyAlignment="1">
      <alignment horizontal="left"/>
    </xf>
    <xf numFmtId="0" fontId="5" fillId="0" borderId="6" xfId="0" applyFont="1" applyFill="1" applyBorder="1" applyAlignment="1">
      <alignment horizontal="center"/>
    </xf>
    <xf numFmtId="0" fontId="5" fillId="0" borderId="7" xfId="0" applyFont="1" applyFill="1" applyBorder="1" applyAlignment="1">
      <alignment horizontal="center"/>
    </xf>
    <xf numFmtId="0" fontId="20" fillId="0" borderId="2" xfId="0" applyFont="1" applyFill="1" applyBorder="1" applyAlignment="1">
      <alignment horizontal="center"/>
    </xf>
    <xf numFmtId="0" fontId="20" fillId="0" borderId="3" xfId="0" applyFont="1" applyFill="1" applyBorder="1" applyAlignment="1">
      <alignment horizontal="center"/>
    </xf>
    <xf numFmtId="0" fontId="20" fillId="0" borderId="4" xfId="0" applyFont="1" applyFill="1" applyBorder="1" applyAlignment="1">
      <alignment horizontal="center"/>
    </xf>
    <xf numFmtId="0" fontId="5" fillId="2" borderId="10" xfId="0" applyFont="1" applyFill="1" applyBorder="1" applyAlignment="1">
      <alignment horizontal="center" vertical="center"/>
    </xf>
    <xf numFmtId="0" fontId="5" fillId="2" borderId="11" xfId="0" applyFont="1" applyFill="1" applyBorder="1" applyAlignment="1">
      <alignment horizontal="center" vertical="center"/>
    </xf>
    <xf numFmtId="0" fontId="5" fillId="2" borderId="12" xfId="0" applyFont="1" applyFill="1" applyBorder="1" applyAlignment="1">
      <alignment horizontal="center" vertical="center"/>
    </xf>
    <xf numFmtId="0" fontId="5" fillId="2" borderId="5"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20" fillId="0" borderId="0" xfId="0" applyFont="1" applyAlignment="1">
      <alignment horizontal="center"/>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7" fillId="2" borderId="2" xfId="0" applyFont="1" applyFill="1" applyBorder="1" applyAlignment="1">
      <alignment horizontal="center"/>
    </xf>
    <xf numFmtId="0" fontId="7" fillId="2" borderId="3" xfId="0" applyFont="1" applyFill="1" applyBorder="1" applyAlignment="1">
      <alignment horizontal="center"/>
    </xf>
    <xf numFmtId="0" fontId="7" fillId="2" borderId="4" xfId="0" applyFont="1" applyFill="1" applyBorder="1" applyAlignment="1">
      <alignment horizontal="center"/>
    </xf>
    <xf numFmtId="0" fontId="5" fillId="2" borderId="5"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9"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6"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0" fillId="0" borderId="2" xfId="0" applyFont="1" applyBorder="1" applyAlignment="1">
      <alignment horizontal="left" wrapText="1"/>
    </xf>
    <xf numFmtId="0" fontId="0" fillId="0" borderId="3" xfId="0" applyFont="1" applyBorder="1" applyAlignment="1">
      <alignment horizontal="left" wrapText="1"/>
    </xf>
    <xf numFmtId="0" fontId="0" fillId="0" borderId="4" xfId="0" applyFont="1" applyBorder="1" applyAlignment="1">
      <alignment horizontal="left" wrapText="1"/>
    </xf>
    <xf numFmtId="0" fontId="20" fillId="0" borderId="19" xfId="0" applyFont="1" applyBorder="1" applyAlignment="1">
      <alignment horizontal="center"/>
    </xf>
    <xf numFmtId="0" fontId="20" fillId="0" borderId="20" xfId="0" applyFont="1" applyBorder="1" applyAlignment="1">
      <alignment horizontal="center"/>
    </xf>
    <xf numFmtId="0" fontId="20" fillId="0" borderId="8" xfId="0" applyFont="1" applyBorder="1" applyAlignment="1">
      <alignment horizontal="center"/>
    </xf>
    <xf numFmtId="0" fontId="20" fillId="0" borderId="9" xfId="0" applyFont="1" applyBorder="1" applyAlignment="1">
      <alignment horizontal="center"/>
    </xf>
    <xf numFmtId="0" fontId="20" fillId="0" borderId="25" xfId="0" applyFont="1" applyBorder="1" applyAlignment="1">
      <alignment horizontal="center"/>
    </xf>
    <xf numFmtId="0" fontId="20" fillId="0" borderId="26" xfId="0" applyFont="1" applyBorder="1" applyAlignment="1">
      <alignment horizontal="center"/>
    </xf>
    <xf numFmtId="0" fontId="20" fillId="0" borderId="42" xfId="0" applyFont="1" applyBorder="1" applyAlignment="1">
      <alignment horizontal="center"/>
    </xf>
    <xf numFmtId="0" fontId="20" fillId="0" borderId="22" xfId="0" applyFont="1" applyBorder="1" applyAlignment="1">
      <alignment horizontal="center"/>
    </xf>
    <xf numFmtId="0" fontId="20" fillId="0" borderId="46" xfId="0" applyFont="1" applyBorder="1" applyAlignment="1">
      <alignment horizontal="center"/>
    </xf>
    <xf numFmtId="0" fontId="0" fillId="0" borderId="2" xfId="0" applyFont="1" applyBorder="1" applyAlignment="1">
      <alignment horizontal="left"/>
    </xf>
    <xf numFmtId="0" fontId="0" fillId="0" borderId="3" xfId="0" applyFont="1" applyBorder="1" applyAlignment="1">
      <alignment horizontal="left"/>
    </xf>
    <xf numFmtId="0" fontId="0" fillId="0" borderId="4" xfId="0" applyFont="1" applyBorder="1" applyAlignment="1">
      <alignment horizontal="left"/>
    </xf>
    <xf numFmtId="0" fontId="0" fillId="0" borderId="5" xfId="0" applyFont="1" applyBorder="1" applyAlignment="1">
      <alignment horizontal="left"/>
    </xf>
    <xf numFmtId="0" fontId="0" fillId="0" borderId="6" xfId="0" applyFont="1" applyBorder="1" applyAlignment="1">
      <alignment horizontal="left"/>
    </xf>
    <xf numFmtId="0" fontId="0" fillId="0" borderId="7" xfId="0" applyFont="1" applyBorder="1" applyAlignment="1">
      <alignment horizontal="left"/>
    </xf>
    <xf numFmtId="0" fontId="13" fillId="0" borderId="16" xfId="0" applyFont="1" applyBorder="1" applyAlignment="1">
      <alignment horizontal="center" vertical="center"/>
    </xf>
    <xf numFmtId="0" fontId="13" fillId="0" borderId="22" xfId="0" applyFont="1" applyBorder="1" applyAlignment="1">
      <alignment horizontal="center" vertical="center"/>
    </xf>
    <xf numFmtId="0" fontId="0" fillId="0" borderId="36" xfId="0" applyFont="1" applyBorder="1" applyAlignment="1">
      <alignment horizontal="left" vertical="center" wrapText="1"/>
    </xf>
    <xf numFmtId="0" fontId="0" fillId="0" borderId="41" xfId="0" applyFont="1" applyBorder="1" applyAlignment="1">
      <alignment horizontal="left" vertical="center" wrapText="1"/>
    </xf>
    <xf numFmtId="0" fontId="0" fillId="0" borderId="37" xfId="0" applyFont="1" applyBorder="1" applyAlignment="1">
      <alignment horizontal="left" vertical="center" wrapText="1"/>
    </xf>
    <xf numFmtId="0" fontId="20" fillId="0" borderId="36" xfId="0" applyFont="1" applyBorder="1" applyAlignment="1">
      <alignment horizontal="center"/>
    </xf>
    <xf numFmtId="0" fontId="20" fillId="0" borderId="37" xfId="0" applyFont="1" applyBorder="1" applyAlignment="1">
      <alignment horizontal="center"/>
    </xf>
    <xf numFmtId="0" fontId="0" fillId="0" borderId="5" xfId="0" applyFont="1" applyBorder="1" applyAlignment="1">
      <alignment horizontal="left" vertical="center" wrapText="1"/>
    </xf>
    <xf numFmtId="0" fontId="0" fillId="0" borderId="6" xfId="0" applyFont="1" applyBorder="1" applyAlignment="1">
      <alignment horizontal="left" vertical="center" wrapText="1"/>
    </xf>
    <xf numFmtId="0" fontId="0" fillId="0" borderId="7" xfId="0" applyFont="1" applyBorder="1" applyAlignment="1">
      <alignment horizontal="left" vertical="center" wrapText="1"/>
    </xf>
    <xf numFmtId="0" fontId="20" fillId="0" borderId="5" xfId="0" applyFont="1" applyBorder="1" applyAlignment="1">
      <alignment horizontal="center"/>
    </xf>
    <xf numFmtId="0" fontId="20" fillId="0" borderId="7" xfId="0" applyFont="1" applyBorder="1" applyAlignment="1">
      <alignment horizontal="center"/>
    </xf>
    <xf numFmtId="0" fontId="14" fillId="0" borderId="19" xfId="0" applyFont="1" applyBorder="1" applyAlignment="1">
      <alignment horizontal="center" wrapText="1"/>
    </xf>
    <xf numFmtId="0" fontId="14" fillId="0" borderId="20" xfId="0" applyFont="1" applyBorder="1" applyAlignment="1">
      <alignment horizontal="center" wrapText="1"/>
    </xf>
    <xf numFmtId="0" fontId="14" fillId="0" borderId="8" xfId="0" applyFont="1" applyBorder="1" applyAlignment="1">
      <alignment horizontal="center" wrapText="1"/>
    </xf>
    <xf numFmtId="0" fontId="14" fillId="0" borderId="9" xfId="0" applyFont="1" applyBorder="1" applyAlignment="1">
      <alignment horizontal="center" wrapText="1"/>
    </xf>
    <xf numFmtId="0" fontId="20" fillId="0" borderId="2" xfId="0" applyFont="1" applyBorder="1" applyAlignment="1">
      <alignment horizontal="center"/>
    </xf>
    <xf numFmtId="0" fontId="20" fillId="0" borderId="4" xfId="0" applyFont="1" applyBorder="1" applyAlignment="1">
      <alignment horizontal="center"/>
    </xf>
    <xf numFmtId="0" fontId="0" fillId="0" borderId="38" xfId="0" applyFont="1" applyBorder="1" applyAlignment="1">
      <alignment horizontal="left"/>
    </xf>
    <xf numFmtId="0" fontId="0" fillId="0" borderId="45" xfId="0" applyFont="1" applyBorder="1" applyAlignment="1">
      <alignment horizontal="left"/>
    </xf>
    <xf numFmtId="0" fontId="0" fillId="0" borderId="39" xfId="0" applyFont="1" applyBorder="1" applyAlignment="1">
      <alignment horizontal="left"/>
    </xf>
    <xf numFmtId="0" fontId="0" fillId="0" borderId="36" xfId="0" applyFont="1" applyBorder="1" applyAlignment="1">
      <alignment horizontal="left" wrapText="1"/>
    </xf>
    <xf numFmtId="0" fontId="0" fillId="0" borderId="41" xfId="0" applyFont="1" applyBorder="1" applyAlignment="1">
      <alignment horizontal="left" wrapText="1"/>
    </xf>
    <xf numFmtId="0" fontId="0" fillId="0" borderId="37" xfId="0" applyFont="1" applyBorder="1" applyAlignment="1">
      <alignment horizontal="left" wrapText="1"/>
    </xf>
    <xf numFmtId="0" fontId="0" fillId="0" borderId="41" xfId="0" applyBorder="1" applyAlignment="1">
      <alignment horizontal="center"/>
    </xf>
    <xf numFmtId="0" fontId="0" fillId="0" borderId="37" xfId="0" applyBorder="1" applyAlignment="1">
      <alignment horizontal="center"/>
    </xf>
    <xf numFmtId="0" fontId="13" fillId="0" borderId="42" xfId="0" applyFont="1" applyFill="1" applyBorder="1" applyAlignment="1">
      <alignment horizontal="center" vertical="center"/>
    </xf>
    <xf numFmtId="0" fontId="13" fillId="0" borderId="22" xfId="0" applyFont="1" applyFill="1" applyBorder="1" applyAlignment="1">
      <alignment horizontal="center" vertical="center"/>
    </xf>
    <xf numFmtId="0" fontId="13" fillId="0" borderId="24" xfId="0" applyFont="1" applyFill="1" applyBorder="1" applyAlignment="1">
      <alignment horizontal="center" vertical="center"/>
    </xf>
    <xf numFmtId="0" fontId="14" fillId="0" borderId="25" xfId="0" applyFont="1" applyBorder="1" applyAlignment="1">
      <alignment horizontal="center" wrapText="1"/>
    </xf>
    <xf numFmtId="0" fontId="14" fillId="0" borderId="26" xfId="0" applyFont="1" applyBorder="1" applyAlignment="1">
      <alignment horizontal="center" wrapText="1"/>
    </xf>
    <xf numFmtId="44" fontId="14" fillId="0" borderId="19" xfId="2" applyFont="1" applyBorder="1" applyAlignment="1">
      <alignment horizontal="center"/>
    </xf>
    <xf numFmtId="44" fontId="14" fillId="0" borderId="20" xfId="2" applyFont="1" applyBorder="1" applyAlignment="1">
      <alignment horizontal="center"/>
    </xf>
    <xf numFmtId="44" fontId="14" fillId="0" borderId="8" xfId="2" applyFont="1" applyBorder="1" applyAlignment="1">
      <alignment horizontal="center"/>
    </xf>
    <xf numFmtId="44" fontId="14" fillId="0" borderId="9" xfId="2" applyFont="1" applyBorder="1" applyAlignment="1">
      <alignment horizontal="center"/>
    </xf>
    <xf numFmtId="44" fontId="14" fillId="0" borderId="25" xfId="2" applyFont="1" applyBorder="1" applyAlignment="1">
      <alignment horizontal="center"/>
    </xf>
    <xf numFmtId="44" fontId="14" fillId="0" borderId="26" xfId="2" applyFont="1" applyBorder="1" applyAlignment="1">
      <alignment horizontal="center"/>
    </xf>
    <xf numFmtId="0" fontId="12" fillId="0" borderId="2" xfId="0" applyFont="1" applyFill="1" applyBorder="1" applyAlignment="1">
      <alignment horizontal="center"/>
    </xf>
    <xf numFmtId="0" fontId="12" fillId="0" borderId="3" xfId="0" applyFont="1" applyFill="1" applyBorder="1" applyAlignment="1">
      <alignment horizontal="center"/>
    </xf>
    <xf numFmtId="0" fontId="12" fillId="0" borderId="4" xfId="0" applyFont="1" applyFill="1" applyBorder="1" applyAlignment="1">
      <alignment horizontal="center"/>
    </xf>
    <xf numFmtId="0" fontId="1" fillId="0" borderId="16" xfId="0" applyFont="1" applyFill="1" applyBorder="1" applyAlignment="1">
      <alignment horizontal="center" vertical="center"/>
    </xf>
    <xf numFmtId="44" fontId="0" fillId="0" borderId="19" xfId="2" applyFont="1" applyBorder="1" applyAlignment="1">
      <alignment horizontal="center" vertical="center"/>
    </xf>
    <xf numFmtId="44" fontId="0" fillId="0" borderId="20" xfId="2" applyFont="1" applyBorder="1" applyAlignment="1">
      <alignment horizontal="center" vertical="center"/>
    </xf>
    <xf numFmtId="44" fontId="0" fillId="0" borderId="8" xfId="2" applyFont="1" applyBorder="1" applyAlignment="1">
      <alignment horizontal="center" vertical="center"/>
    </xf>
    <xf numFmtId="44" fontId="0" fillId="0" borderId="9" xfId="2" applyFont="1" applyBorder="1" applyAlignment="1">
      <alignment horizontal="center" vertical="center"/>
    </xf>
    <xf numFmtId="0" fontId="0" fillId="0" borderId="2" xfId="0"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0" fillId="0" borderId="2" xfId="0" applyBorder="1" applyAlignment="1">
      <alignment vertical="center" wrapText="1"/>
    </xf>
    <xf numFmtId="0" fontId="0" fillId="0" borderId="3" xfId="0" applyBorder="1" applyAlignment="1">
      <alignment vertical="center" wrapText="1"/>
    </xf>
    <xf numFmtId="0" fontId="0" fillId="0" borderId="4" xfId="0" applyBorder="1" applyAlignment="1">
      <alignment vertical="center" wrapText="1"/>
    </xf>
    <xf numFmtId="0" fontId="0" fillId="0" borderId="36" xfId="0" applyBorder="1" applyAlignment="1">
      <alignment vertical="center" wrapText="1"/>
    </xf>
    <xf numFmtId="0" fontId="0" fillId="0" borderId="41" xfId="0" applyBorder="1" applyAlignment="1">
      <alignment vertical="center" wrapText="1"/>
    </xf>
    <xf numFmtId="0" fontId="0" fillId="0" borderId="37" xfId="0" applyBorder="1" applyAlignment="1">
      <alignment vertical="center" wrapText="1"/>
    </xf>
    <xf numFmtId="0" fontId="0" fillId="0" borderId="5"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1" fillId="0" borderId="17" xfId="0" applyFont="1" applyFill="1" applyBorder="1" applyAlignment="1">
      <alignment horizontal="center" vertical="center"/>
    </xf>
    <xf numFmtId="0" fontId="1" fillId="0" borderId="23" xfId="0" applyFont="1" applyFill="1" applyBorder="1" applyAlignment="1">
      <alignment horizontal="center" vertical="center"/>
    </xf>
    <xf numFmtId="0" fontId="1" fillId="0" borderId="43" xfId="0" applyFont="1" applyFill="1" applyBorder="1" applyAlignment="1">
      <alignment horizontal="center" vertical="center"/>
    </xf>
    <xf numFmtId="0" fontId="1" fillId="0" borderId="24" xfId="0" applyFont="1" applyFill="1" applyBorder="1" applyAlignment="1">
      <alignment horizontal="center" vertical="center"/>
    </xf>
    <xf numFmtId="9" fontId="0" fillId="0" borderId="11" xfId="0" applyNumberFormat="1" applyBorder="1" applyAlignment="1">
      <alignment horizontal="center" vertical="center"/>
    </xf>
    <xf numFmtId="0" fontId="0" fillId="0" borderId="8" xfId="0" applyFill="1" applyBorder="1" applyAlignment="1">
      <alignment horizontal="center" wrapText="1"/>
    </xf>
    <xf numFmtId="0" fontId="0" fillId="0" borderId="9" xfId="0" applyFill="1" applyBorder="1" applyAlignment="1">
      <alignment horizontal="center" wrapText="1"/>
    </xf>
    <xf numFmtId="0" fontId="0" fillId="0" borderId="25" xfId="0" applyFill="1" applyBorder="1" applyAlignment="1">
      <alignment horizontal="center" wrapText="1"/>
    </xf>
    <xf numFmtId="0" fontId="0" fillId="0" borderId="26" xfId="0" applyFill="1" applyBorder="1" applyAlignment="1">
      <alignment horizont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44" fontId="0" fillId="0" borderId="25" xfId="2" applyFont="1" applyBorder="1" applyAlignment="1">
      <alignment horizontal="center" vertical="center"/>
    </xf>
    <xf numFmtId="44" fontId="0" fillId="0" borderId="26" xfId="2" applyFont="1" applyBorder="1" applyAlignment="1">
      <alignment horizontal="center" vertical="center"/>
    </xf>
    <xf numFmtId="0" fontId="0" fillId="0" borderId="5" xfId="0" applyBorder="1" applyAlignment="1">
      <alignment horizontal="left" wrapText="1"/>
    </xf>
    <xf numFmtId="0" fontId="0" fillId="0" borderId="6" xfId="0" applyBorder="1" applyAlignment="1">
      <alignment horizontal="left" wrapText="1"/>
    </xf>
    <xf numFmtId="0" fontId="0" fillId="0" borderId="7" xfId="0" applyBorder="1" applyAlignment="1">
      <alignment horizontal="left" wrapText="1"/>
    </xf>
    <xf numFmtId="43" fontId="7" fillId="3" borderId="29" xfId="1" applyFont="1" applyFill="1" applyBorder="1" applyAlignment="1">
      <alignment horizontal="center" vertical="center" wrapText="1"/>
    </xf>
    <xf numFmtId="43" fontId="7" fillId="3" borderId="31" xfId="1" applyFont="1" applyFill="1" applyBorder="1" applyAlignment="1">
      <alignment horizontal="center" vertical="center" wrapText="1"/>
    </xf>
    <xf numFmtId="0" fontId="7" fillId="5" borderId="40" xfId="0" applyFont="1" applyFill="1" applyBorder="1" applyAlignment="1">
      <alignment horizontal="center" vertical="center" wrapText="1"/>
    </xf>
    <xf numFmtId="0" fontId="7" fillId="5" borderId="30" xfId="0" applyFont="1" applyFill="1" applyBorder="1" applyAlignment="1">
      <alignment horizontal="center" vertical="center" wrapText="1"/>
    </xf>
    <xf numFmtId="0" fontId="7" fillId="5" borderId="33" xfId="0" applyFont="1" applyFill="1" applyBorder="1" applyAlignment="1">
      <alignment horizontal="center" vertical="center" wrapText="1"/>
    </xf>
    <xf numFmtId="44" fontId="7" fillId="3" borderId="29" xfId="2" applyFont="1" applyFill="1" applyBorder="1" applyAlignment="1">
      <alignment horizontal="right" vertical="center" wrapText="1"/>
    </xf>
    <xf numFmtId="44" fontId="7" fillId="3" borderId="31" xfId="2" applyFont="1" applyFill="1" applyBorder="1" applyAlignment="1">
      <alignment horizontal="righ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22"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8" xfId="0" applyFont="1" applyBorder="1" applyAlignment="1">
      <alignment horizontal="center" vertical="center" wrapText="1"/>
    </xf>
    <xf numFmtId="0" fontId="0" fillId="0" borderId="9" xfId="0" applyFont="1" applyBorder="1" applyAlignment="1">
      <alignment horizontal="center"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38" xfId="0" applyBorder="1" applyAlignment="1">
      <alignment horizontal="center" vertical="center"/>
    </xf>
    <xf numFmtId="0" fontId="0" fillId="0" borderId="45" xfId="0" applyBorder="1" applyAlignment="1">
      <alignment horizontal="center" vertical="center"/>
    </xf>
    <xf numFmtId="0" fontId="0" fillId="0" borderId="39" xfId="0" applyBorder="1" applyAlignment="1">
      <alignment horizontal="center" vertical="center"/>
    </xf>
    <xf numFmtId="0" fontId="0" fillId="0" borderId="42" xfId="0" applyBorder="1" applyAlignment="1">
      <alignment vertical="center"/>
    </xf>
    <xf numFmtId="0" fontId="0" fillId="0" borderId="22" xfId="0" applyBorder="1" applyAlignment="1">
      <alignment vertical="center"/>
    </xf>
    <xf numFmtId="0" fontId="0" fillId="0" borderId="46" xfId="0" applyBorder="1" applyAlignment="1">
      <alignmen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7" xfId="0" applyBorder="1" applyAlignment="1">
      <alignment horizontal="center" vertical="center" wrapText="1"/>
    </xf>
    <xf numFmtId="0" fontId="0" fillId="0" borderId="23" xfId="0" applyBorder="1" applyAlignment="1">
      <alignment horizontal="center" vertical="center" wrapText="1"/>
    </xf>
    <xf numFmtId="0" fontId="0" fillId="0" borderId="43" xfId="0" applyBorder="1" applyAlignment="1">
      <alignment horizontal="center" vertical="center" wrapText="1"/>
    </xf>
    <xf numFmtId="0" fontId="0" fillId="0" borderId="19" xfId="0" applyFont="1" applyBorder="1" applyAlignment="1">
      <alignment horizontal="center" vertical="center" wrapText="1"/>
    </xf>
    <xf numFmtId="0" fontId="0" fillId="0" borderId="26" xfId="0" applyFont="1" applyBorder="1" applyAlignment="1">
      <alignment horizontal="center" vertical="center" wrapText="1"/>
    </xf>
    <xf numFmtId="0" fontId="10" fillId="0" borderId="16" xfId="0" applyFont="1" applyFill="1" applyBorder="1" applyAlignment="1">
      <alignment horizontal="center" vertical="center"/>
    </xf>
    <xf numFmtId="0" fontId="10" fillId="0" borderId="22" xfId="0" applyFont="1" applyFill="1" applyBorder="1" applyAlignment="1">
      <alignment horizontal="center" vertical="center"/>
    </xf>
    <xf numFmtId="0" fontId="15" fillId="0" borderId="17" xfId="0" applyFont="1" applyFill="1" applyBorder="1" applyAlignment="1">
      <alignment horizontal="center" vertical="center" wrapText="1"/>
    </xf>
    <xf numFmtId="0" fontId="15" fillId="0" borderId="23" xfId="0" applyFont="1" applyFill="1" applyBorder="1" applyAlignment="1">
      <alignment horizontal="center" vertical="center" wrapText="1"/>
    </xf>
    <xf numFmtId="0" fontId="10" fillId="0" borderId="18" xfId="0" applyFont="1" applyFill="1" applyBorder="1" applyAlignment="1">
      <alignment horizontal="center" vertical="center"/>
    </xf>
    <xf numFmtId="0" fontId="11" fillId="0" borderId="11" xfId="0" applyFont="1" applyFill="1" applyBorder="1" applyAlignment="1">
      <alignment horizontal="center" vertical="center"/>
    </xf>
    <xf numFmtId="9" fontId="10" fillId="0" borderId="18" xfId="0" applyNumberFormat="1" applyFont="1" applyFill="1" applyBorder="1" applyAlignment="1">
      <alignment horizontal="center" vertical="center"/>
    </xf>
    <xf numFmtId="0" fontId="10" fillId="0" borderId="11" xfId="0" applyFont="1" applyFill="1" applyBorder="1" applyAlignment="1">
      <alignment horizontal="center" vertical="center"/>
    </xf>
    <xf numFmtId="0" fontId="10" fillId="0" borderId="36"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37" xfId="0" applyFont="1" applyFill="1" applyBorder="1" applyAlignment="1">
      <alignment horizontal="left" vertical="center" wrapText="1"/>
    </xf>
    <xf numFmtId="0" fontId="11" fillId="0" borderId="19" xfId="0" applyFont="1" applyFill="1" applyBorder="1" applyAlignment="1">
      <alignment horizontal="center" vertical="center"/>
    </xf>
    <xf numFmtId="0" fontId="11" fillId="0" borderId="20" xfId="0" applyFont="1" applyFill="1" applyBorder="1" applyAlignment="1">
      <alignment horizontal="center" vertical="center"/>
    </xf>
    <xf numFmtId="0" fontId="11" fillId="0" borderId="8" xfId="0" applyFont="1" applyFill="1" applyBorder="1" applyAlignment="1">
      <alignment horizontal="center" vertical="center"/>
    </xf>
    <xf numFmtId="0" fontId="11" fillId="0" borderId="9" xfId="0" applyFont="1" applyFill="1" applyBorder="1" applyAlignment="1">
      <alignment horizontal="center" vertical="center"/>
    </xf>
    <xf numFmtId="0" fontId="11" fillId="0" borderId="25" xfId="0" applyFont="1" applyFill="1" applyBorder="1" applyAlignment="1">
      <alignment horizontal="center" vertical="center"/>
    </xf>
    <xf numFmtId="0" fontId="11" fillId="0" borderId="26"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22" xfId="0" applyFont="1" applyFill="1" applyBorder="1" applyAlignment="1">
      <alignment horizontal="center" vertical="center"/>
    </xf>
    <xf numFmtId="0" fontId="11" fillId="0" borderId="46" xfId="0" applyFont="1" applyFill="1" applyBorder="1" applyAlignment="1">
      <alignment horizontal="center" vertical="center"/>
    </xf>
    <xf numFmtId="0" fontId="10" fillId="0" borderId="2"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10" fillId="0" borderId="4" xfId="0" applyFont="1" applyFill="1" applyBorder="1" applyAlignment="1">
      <alignment horizontal="left" vertical="center" wrapText="1"/>
    </xf>
    <xf numFmtId="0" fontId="11" fillId="0" borderId="2" xfId="0" applyFont="1" applyFill="1" applyBorder="1" applyAlignment="1">
      <alignment horizontal="center" vertical="center"/>
    </xf>
    <xf numFmtId="0" fontId="11" fillId="0" borderId="3" xfId="0" applyFont="1" applyFill="1" applyBorder="1" applyAlignment="1">
      <alignment horizontal="center" vertical="center"/>
    </xf>
    <xf numFmtId="0" fontId="11" fillId="0" borderId="4" xfId="0" applyFont="1" applyFill="1" applyBorder="1" applyAlignment="1">
      <alignment horizontal="center" vertical="center"/>
    </xf>
    <xf numFmtId="0" fontId="11" fillId="0" borderId="5" xfId="0" applyFont="1" applyFill="1" applyBorder="1" applyAlignment="1">
      <alignment horizontal="center" vertical="center"/>
    </xf>
    <xf numFmtId="0" fontId="11" fillId="0" borderId="6" xfId="0" applyFont="1" applyFill="1" applyBorder="1" applyAlignment="1">
      <alignment horizontal="center" vertical="center"/>
    </xf>
    <xf numFmtId="0" fontId="11" fillId="0" borderId="7" xfId="0" applyFont="1" applyFill="1" applyBorder="1" applyAlignment="1">
      <alignment horizontal="center" vertical="center"/>
    </xf>
    <xf numFmtId="0" fontId="0" fillId="0" borderId="20" xfId="0" applyBorder="1" applyAlignment="1">
      <alignment vertical="center" wrapText="1"/>
    </xf>
    <xf numFmtId="0" fontId="0" fillId="0" borderId="8" xfId="0" applyBorder="1" applyAlignment="1">
      <alignment vertical="center" wrapText="1"/>
    </xf>
    <xf numFmtId="0" fontId="0" fillId="0" borderId="9" xfId="0" applyBorder="1" applyAlignment="1">
      <alignment vertical="center" wrapText="1"/>
    </xf>
    <xf numFmtId="0" fontId="0" fillId="0" borderId="25" xfId="0" applyBorder="1" applyAlignment="1">
      <alignment vertical="center" wrapText="1"/>
    </xf>
    <xf numFmtId="0" fontId="0" fillId="0" borderId="26" xfId="0" applyBorder="1" applyAlignment="1">
      <alignment vertical="center" wrapText="1"/>
    </xf>
    <xf numFmtId="0" fontId="0" fillId="0" borderId="14" xfId="0" applyBorder="1" applyAlignment="1">
      <alignment horizontal="center" wrapText="1"/>
    </xf>
    <xf numFmtId="0" fontId="0" fillId="0" borderId="0" xfId="0" applyBorder="1" applyAlignment="1">
      <alignment horizontal="center" wrapText="1"/>
    </xf>
    <xf numFmtId="0" fontId="1" fillId="0" borderId="0" xfId="0" applyFont="1" applyFill="1" applyBorder="1" applyAlignment="1">
      <alignment horizontal="center" wrapText="1"/>
    </xf>
    <xf numFmtId="0" fontId="37" fillId="2" borderId="2" xfId="0" applyFont="1" applyFill="1" applyBorder="1" applyAlignment="1">
      <alignment horizontal="left" wrapText="1"/>
    </xf>
    <xf numFmtId="0" fontId="37" fillId="2" borderId="3" xfId="0" applyFont="1" applyFill="1" applyBorder="1" applyAlignment="1">
      <alignment horizontal="left" wrapText="1"/>
    </xf>
    <xf numFmtId="0" fontId="37" fillId="2" borderId="4" xfId="0" applyFont="1" applyFill="1" applyBorder="1" applyAlignment="1">
      <alignment horizontal="left" wrapText="1"/>
    </xf>
    <xf numFmtId="0" fontId="7" fillId="2" borderId="2" xfId="0" applyFont="1" applyFill="1" applyBorder="1" applyAlignment="1">
      <alignment horizontal="left" wrapText="1"/>
    </xf>
    <xf numFmtId="0" fontId="1" fillId="2" borderId="3" xfId="0" applyFont="1" applyFill="1" applyBorder="1" applyAlignment="1">
      <alignment horizontal="left" wrapText="1"/>
    </xf>
    <xf numFmtId="0" fontId="1" fillId="2" borderId="4" xfId="0" applyFont="1" applyFill="1" applyBorder="1" applyAlignment="1">
      <alignment horizontal="left" wrapText="1"/>
    </xf>
    <xf numFmtId="0" fontId="1" fillId="0" borderId="6" xfId="0" applyFont="1" applyFill="1" applyBorder="1" applyAlignment="1">
      <alignment horizontal="center" wrapText="1"/>
    </xf>
    <xf numFmtId="0" fontId="1" fillId="0" borderId="7" xfId="0" applyFont="1" applyFill="1" applyBorder="1" applyAlignment="1">
      <alignment horizontal="center" wrapText="1"/>
    </xf>
    <xf numFmtId="0" fontId="0" fillId="0" borderId="2" xfId="0" applyFill="1" applyBorder="1" applyAlignment="1">
      <alignment horizontal="center" wrapText="1"/>
    </xf>
    <xf numFmtId="0" fontId="0" fillId="0" borderId="3" xfId="0" applyFill="1" applyBorder="1" applyAlignment="1">
      <alignment horizontal="center" wrapText="1"/>
    </xf>
    <xf numFmtId="0" fontId="0" fillId="0" borderId="4" xfId="0" applyFill="1" applyBorder="1" applyAlignment="1">
      <alignment horizontal="center" wrapText="1"/>
    </xf>
    <xf numFmtId="0" fontId="8" fillId="2" borderId="2"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9" fillId="2" borderId="2" xfId="0" applyFont="1" applyFill="1" applyBorder="1" applyAlignment="1">
      <alignment horizontal="center" wrapText="1"/>
    </xf>
    <xf numFmtId="0" fontId="9" fillId="2" borderId="3" xfId="0" applyFont="1" applyFill="1" applyBorder="1" applyAlignment="1">
      <alignment horizontal="center" wrapText="1"/>
    </xf>
    <xf numFmtId="0" fontId="9" fillId="2" borderId="4" xfId="0" applyFont="1" applyFill="1" applyBorder="1" applyAlignment="1">
      <alignment horizontal="center" wrapText="1"/>
    </xf>
    <xf numFmtId="0" fontId="0" fillId="0" borderId="0" xfId="0" applyAlignment="1">
      <alignment horizontal="center" wrapText="1"/>
    </xf>
    <xf numFmtId="0" fontId="0" fillId="0" borderId="5" xfId="0" applyFont="1" applyBorder="1" applyAlignment="1">
      <alignment horizontal="center" vertical="center" wrapText="1"/>
    </xf>
    <xf numFmtId="0" fontId="0" fillId="0" borderId="7"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20" xfId="0" applyFont="1" applyBorder="1" applyAlignment="1">
      <alignment vertical="center" wrapText="1"/>
    </xf>
    <xf numFmtId="0" fontId="0" fillId="0" borderId="8" xfId="0" applyFont="1" applyBorder="1" applyAlignment="1">
      <alignment vertical="center" wrapText="1"/>
    </xf>
    <xf numFmtId="0" fontId="0" fillId="0" borderId="9" xfId="0" applyFont="1" applyBorder="1" applyAlignment="1">
      <alignment vertical="center" wrapText="1"/>
    </xf>
    <xf numFmtId="0" fontId="0" fillId="0" borderId="25" xfId="0" applyFont="1" applyBorder="1" applyAlignment="1">
      <alignment vertical="center" wrapText="1"/>
    </xf>
    <xf numFmtId="0" fontId="0" fillId="0" borderId="26" xfId="0" applyFont="1" applyBorder="1" applyAlignment="1">
      <alignment vertical="center" wrapText="1"/>
    </xf>
    <xf numFmtId="0" fontId="6" fillId="0" borderId="18" xfId="0" applyFont="1" applyBorder="1" applyAlignment="1">
      <alignment horizontal="center" vertical="center" wrapText="1"/>
    </xf>
    <xf numFmtId="0" fontId="6" fillId="0" borderId="11" xfId="0" applyFont="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0" fillId="0" borderId="34" xfId="0" applyFill="1" applyBorder="1" applyAlignment="1">
      <alignment horizontal="center" vertical="center" wrapText="1"/>
    </xf>
    <xf numFmtId="0" fontId="0" fillId="0" borderId="0" xfId="0" applyFill="1" applyBorder="1" applyAlignment="1">
      <alignment horizontal="center" vertical="center" wrapText="1"/>
    </xf>
    <xf numFmtId="0" fontId="0" fillId="0" borderId="19" xfId="0" applyBorder="1" applyAlignment="1">
      <alignment horizontal="left" vertical="center" wrapText="1"/>
    </xf>
    <xf numFmtId="0" fontId="0" fillId="0" borderId="34" xfId="0" applyBorder="1" applyAlignment="1">
      <alignment horizontal="left" vertical="center" wrapText="1"/>
    </xf>
    <xf numFmtId="0" fontId="0" fillId="0" borderId="20" xfId="0" applyBorder="1" applyAlignment="1">
      <alignment horizontal="left" vertical="center" wrapText="1"/>
    </xf>
    <xf numFmtId="0" fontId="0" fillId="0" borderId="8" xfId="0" applyBorder="1" applyAlignment="1">
      <alignment horizontal="left" vertical="center" wrapText="1"/>
    </xf>
    <xf numFmtId="0" fontId="0" fillId="0" borderId="0" xfId="0" applyBorder="1" applyAlignment="1">
      <alignment horizontal="left" vertical="center" wrapText="1"/>
    </xf>
    <xf numFmtId="0" fontId="0" fillId="0" borderId="9" xfId="0" applyBorder="1" applyAlignment="1">
      <alignment horizontal="left" vertical="center" wrapText="1"/>
    </xf>
    <xf numFmtId="0" fontId="0" fillId="0" borderId="25" xfId="0" applyBorder="1" applyAlignment="1">
      <alignment horizontal="left" vertical="center" wrapText="1"/>
    </xf>
    <xf numFmtId="0" fontId="0" fillId="0" borderId="35" xfId="0" applyBorder="1" applyAlignment="1">
      <alignment horizontal="left" vertical="center" wrapText="1"/>
    </xf>
    <xf numFmtId="0" fontId="0" fillId="0" borderId="26" xfId="0" applyBorder="1" applyAlignment="1">
      <alignment horizontal="left" vertical="center" wrapText="1"/>
    </xf>
    <xf numFmtId="0" fontId="37" fillId="0" borderId="2" xfId="0" applyFont="1" applyBorder="1" applyAlignment="1">
      <alignment horizontal="left" wrapText="1"/>
    </xf>
    <xf numFmtId="0" fontId="37" fillId="0" borderId="3" xfId="0" applyFont="1" applyBorder="1" applyAlignment="1">
      <alignment horizontal="left" wrapText="1"/>
    </xf>
    <xf numFmtId="0" fontId="37" fillId="0" borderId="4" xfId="0" applyFont="1" applyBorder="1" applyAlignment="1">
      <alignment horizontal="left" wrapText="1"/>
    </xf>
    <xf numFmtId="0" fontId="7" fillId="5" borderId="51" xfId="0" applyFont="1" applyFill="1" applyBorder="1" applyAlignment="1">
      <alignment horizontal="center" vertical="center" wrapText="1"/>
    </xf>
    <xf numFmtId="0" fontId="7" fillId="5" borderId="34" xfId="0" applyFont="1" applyFill="1" applyBorder="1" applyAlignment="1">
      <alignment horizontal="center" vertical="center" wrapText="1"/>
    </xf>
    <xf numFmtId="0" fontId="0" fillId="0" borderId="34" xfId="0" applyBorder="1" applyAlignment="1">
      <alignment horizontal="left" vertical="center"/>
    </xf>
    <xf numFmtId="0" fontId="0" fillId="0" borderId="20" xfId="0" applyBorder="1" applyAlignment="1">
      <alignment horizontal="left" vertical="center"/>
    </xf>
    <xf numFmtId="0" fontId="0" fillId="0" borderId="8" xfId="0" applyBorder="1" applyAlignment="1">
      <alignment horizontal="left" vertical="center"/>
    </xf>
    <xf numFmtId="0" fontId="0" fillId="0" borderId="0" xfId="0" applyBorder="1" applyAlignment="1">
      <alignment horizontal="left" vertical="center"/>
    </xf>
    <xf numFmtId="0" fontId="0" fillId="0" borderId="9" xfId="0" applyBorder="1" applyAlignment="1">
      <alignment horizontal="left" vertical="center"/>
    </xf>
    <xf numFmtId="0" fontId="0" fillId="0" borderId="25" xfId="0" applyBorder="1" applyAlignment="1">
      <alignment horizontal="left" vertical="center"/>
    </xf>
    <xf numFmtId="0" fontId="0" fillId="0" borderId="35" xfId="0" applyBorder="1" applyAlignment="1">
      <alignment horizontal="left" vertical="center"/>
    </xf>
    <xf numFmtId="0" fontId="0" fillId="0" borderId="26" xfId="0" applyBorder="1" applyAlignment="1">
      <alignment horizontal="left" vertical="center"/>
    </xf>
    <xf numFmtId="0" fontId="10" fillId="0" borderId="19" xfId="0" applyFont="1" applyFill="1" applyBorder="1" applyAlignment="1">
      <alignment horizontal="left" vertical="center" wrapText="1"/>
    </xf>
    <xf numFmtId="0" fontId="10" fillId="0" borderId="34" xfId="0" applyFont="1" applyFill="1" applyBorder="1" applyAlignment="1">
      <alignment horizontal="left" vertical="center" wrapText="1"/>
    </xf>
    <xf numFmtId="0" fontId="10" fillId="0" borderId="20" xfId="0" applyFont="1" applyFill="1" applyBorder="1" applyAlignment="1">
      <alignment horizontal="left" vertical="center" wrapText="1"/>
    </xf>
    <xf numFmtId="0" fontId="10" fillId="0" borderId="8"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9" xfId="0" applyFont="1" applyFill="1" applyBorder="1" applyAlignment="1">
      <alignment horizontal="left" vertical="center" wrapText="1"/>
    </xf>
    <xf numFmtId="0" fontId="10" fillId="0" borderId="25" xfId="0" applyFont="1" applyFill="1" applyBorder="1" applyAlignment="1">
      <alignment horizontal="left" vertical="center" wrapText="1"/>
    </xf>
    <xf numFmtId="0" fontId="10" fillId="0" borderId="35" xfId="0" applyFont="1" applyFill="1" applyBorder="1" applyAlignment="1">
      <alignment horizontal="left" vertical="center" wrapText="1"/>
    </xf>
    <xf numFmtId="0" fontId="10" fillId="0" borderId="26" xfId="0" applyFont="1" applyFill="1" applyBorder="1" applyAlignment="1">
      <alignment horizontal="left" vertical="center" wrapText="1"/>
    </xf>
    <xf numFmtId="0" fontId="0" fillId="0" borderId="0" xfId="0" applyFont="1" applyBorder="1" applyAlignment="1">
      <alignment horizontal="center" vertical="center" wrapText="1"/>
    </xf>
    <xf numFmtId="165" fontId="5" fillId="3" borderId="29" xfId="0" applyNumberFormat="1" applyFont="1" applyFill="1" applyBorder="1" applyAlignment="1">
      <alignment horizontal="right" vertical="center" wrapText="1"/>
    </xf>
    <xf numFmtId="165" fontId="5" fillId="3" borderId="31" xfId="0" applyNumberFormat="1" applyFont="1" applyFill="1" applyBorder="1" applyAlignment="1">
      <alignment horizontal="right" vertical="center" wrapText="1"/>
    </xf>
    <xf numFmtId="0" fontId="6" fillId="3" borderId="29" xfId="0" applyFont="1" applyFill="1" applyBorder="1" applyAlignment="1">
      <alignment horizontal="right" vertical="center"/>
    </xf>
    <xf numFmtId="0" fontId="6" fillId="3" borderId="31" xfId="0" applyFont="1" applyFill="1" applyBorder="1" applyAlignment="1">
      <alignment horizontal="right" vertical="center"/>
    </xf>
    <xf numFmtId="0" fontId="5" fillId="3" borderId="40" xfId="0" applyFont="1" applyFill="1" applyBorder="1" applyAlignment="1">
      <alignment horizontal="right" vertical="center" wrapText="1"/>
    </xf>
    <xf numFmtId="0" fontId="5" fillId="3" borderId="30" xfId="0" applyFont="1" applyFill="1" applyBorder="1" applyAlignment="1">
      <alignment horizontal="right" vertical="center" wrapText="1"/>
    </xf>
    <xf numFmtId="0" fontId="5" fillId="3" borderId="31" xfId="0" applyFont="1" applyFill="1" applyBorder="1" applyAlignment="1">
      <alignment horizontal="right" vertical="center" wrapText="1"/>
    </xf>
    <xf numFmtId="0" fontId="0" fillId="3" borderId="33" xfId="0" applyFill="1" applyBorder="1" applyAlignment="1">
      <alignment horizontal="center" vertical="center"/>
    </xf>
    <xf numFmtId="0" fontId="14" fillId="0" borderId="17" xfId="0" applyFont="1" applyBorder="1" applyAlignment="1">
      <alignment horizontal="center" vertical="center" wrapText="1"/>
    </xf>
    <xf numFmtId="0" fontId="14" fillId="0" borderId="23" xfId="0" applyFont="1" applyBorder="1" applyAlignment="1">
      <alignment horizontal="center" vertical="center" wrapText="1"/>
    </xf>
    <xf numFmtId="0" fontId="0" fillId="3" borderId="30" xfId="0" applyFill="1" applyBorder="1" applyAlignment="1">
      <alignment horizontal="center" vertical="center" wrapText="1"/>
    </xf>
    <xf numFmtId="0" fontId="0" fillId="3" borderId="31" xfId="0" applyFill="1" applyBorder="1" applyAlignment="1">
      <alignment horizontal="center" vertical="center" wrapText="1"/>
    </xf>
    <xf numFmtId="0" fontId="0" fillId="3" borderId="29" xfId="0" applyFill="1" applyBorder="1" applyAlignment="1">
      <alignment horizontal="center" vertical="center" wrapText="1"/>
    </xf>
    <xf numFmtId="0" fontId="13" fillId="0" borderId="17" xfId="0" applyFont="1" applyBorder="1" applyAlignment="1">
      <alignment horizontal="center" vertical="center"/>
    </xf>
    <xf numFmtId="0" fontId="13" fillId="0" borderId="23" xfId="0" applyFont="1" applyBorder="1" applyAlignment="1">
      <alignment horizontal="center" vertical="center"/>
    </xf>
    <xf numFmtId="0" fontId="13" fillId="0" borderId="43" xfId="0" applyFont="1" applyBorder="1" applyAlignment="1">
      <alignment horizontal="center" vertical="center"/>
    </xf>
    <xf numFmtId="9" fontId="0" fillId="0" borderId="44" xfId="0" applyNumberFormat="1" applyBorder="1" applyAlignment="1">
      <alignment horizontal="center" vertical="center" wrapText="1"/>
    </xf>
    <xf numFmtId="44" fontId="0" fillId="0" borderId="19" xfId="2" applyFont="1" applyFill="1" applyBorder="1" applyAlignment="1">
      <alignment horizontal="center" vertical="center"/>
    </xf>
    <xf numFmtId="44" fontId="0" fillId="0" borderId="20" xfId="2" applyFont="1" applyFill="1" applyBorder="1" applyAlignment="1">
      <alignment horizontal="center" vertical="center"/>
    </xf>
    <xf numFmtId="44" fontId="0" fillId="0" borderId="8" xfId="2" applyFont="1" applyFill="1" applyBorder="1" applyAlignment="1">
      <alignment horizontal="center" vertical="center"/>
    </xf>
    <xf numFmtId="44" fontId="0" fillId="0" borderId="9" xfId="2" applyFont="1" applyFill="1" applyBorder="1" applyAlignment="1">
      <alignment horizontal="center" vertical="center"/>
    </xf>
    <xf numFmtId="44" fontId="0" fillId="0" borderId="25" xfId="2" applyFont="1" applyFill="1" applyBorder="1" applyAlignment="1">
      <alignment horizontal="center" vertical="center"/>
    </xf>
    <xf numFmtId="44" fontId="0" fillId="0" borderId="26" xfId="2" applyFont="1" applyFill="1" applyBorder="1" applyAlignment="1">
      <alignment horizontal="center" vertical="center"/>
    </xf>
    <xf numFmtId="0" fontId="0" fillId="0" borderId="11" xfId="0" applyFont="1" applyBorder="1" applyAlignment="1">
      <alignment horizontal="center" vertical="center" wrapText="1"/>
    </xf>
    <xf numFmtId="0" fontId="0" fillId="0" borderId="44" xfId="0" applyFont="1" applyBorder="1" applyAlignment="1">
      <alignment horizontal="center" vertical="center" wrapText="1"/>
    </xf>
    <xf numFmtId="0" fontId="0" fillId="0" borderId="19" xfId="0" applyFill="1" applyBorder="1" applyAlignment="1">
      <alignment horizontal="center"/>
    </xf>
    <xf numFmtId="0" fontId="0" fillId="0" borderId="20" xfId="0" applyFill="1" applyBorder="1" applyAlignment="1">
      <alignment horizontal="center"/>
    </xf>
    <xf numFmtId="0" fontId="0" fillId="0" borderId="8" xfId="0" applyFill="1" applyBorder="1" applyAlignment="1">
      <alignment horizontal="center"/>
    </xf>
    <xf numFmtId="0" fontId="0" fillId="0" borderId="9" xfId="0" applyFill="1" applyBorder="1" applyAlignment="1">
      <alignment horizontal="center"/>
    </xf>
    <xf numFmtId="0" fontId="0" fillId="0" borderId="25" xfId="0" applyFill="1" applyBorder="1" applyAlignment="1">
      <alignment horizontal="center"/>
    </xf>
    <xf numFmtId="0" fontId="0" fillId="0" borderId="26" xfId="0" applyFill="1" applyBorder="1" applyAlignment="1">
      <alignment horizontal="center"/>
    </xf>
    <xf numFmtId="0" fontId="0" fillId="0" borderId="42" xfId="0" applyFill="1" applyBorder="1" applyAlignment="1">
      <alignment horizontal="center"/>
    </xf>
    <xf numFmtId="0" fontId="0" fillId="0" borderId="22" xfId="0" applyFill="1" applyBorder="1" applyAlignment="1">
      <alignment horizontal="center"/>
    </xf>
    <xf numFmtId="0" fontId="0" fillId="0" borderId="46" xfId="0" applyFill="1" applyBorder="1" applyAlignment="1">
      <alignment horizontal="center"/>
    </xf>
    <xf numFmtId="0" fontId="0" fillId="0" borderId="2" xfId="0" applyFill="1" applyBorder="1" applyAlignment="1">
      <alignment horizontal="left"/>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center"/>
    </xf>
    <xf numFmtId="0" fontId="0" fillId="0" borderId="3" xfId="0" applyFill="1" applyBorder="1" applyAlignment="1">
      <alignment horizontal="center"/>
    </xf>
    <xf numFmtId="0" fontId="0" fillId="0" borderId="4" xfId="0" applyFill="1" applyBorder="1" applyAlignment="1">
      <alignment horizontal="center"/>
    </xf>
    <xf numFmtId="0" fontId="0" fillId="0" borderId="38" xfId="0" applyFill="1" applyBorder="1" applyAlignment="1">
      <alignment horizontal="center"/>
    </xf>
    <xf numFmtId="0" fontId="0" fillId="0" borderId="45" xfId="0" applyFill="1" applyBorder="1" applyAlignment="1">
      <alignment horizontal="center"/>
    </xf>
    <xf numFmtId="0" fontId="0" fillId="0" borderId="39" xfId="0" applyFill="1" applyBorder="1" applyAlignment="1">
      <alignment horizontal="center"/>
    </xf>
    <xf numFmtId="0" fontId="13" fillId="0" borderId="17" xfId="0" applyFont="1" applyFill="1" applyBorder="1" applyAlignment="1">
      <alignment horizontal="center" vertical="center"/>
    </xf>
    <xf numFmtId="0" fontId="13" fillId="0" borderId="23" xfId="0" applyFont="1" applyFill="1" applyBorder="1" applyAlignment="1">
      <alignment horizontal="center" vertical="center"/>
    </xf>
    <xf numFmtId="0" fontId="13" fillId="0" borderId="43" xfId="0" applyFont="1" applyFill="1" applyBorder="1" applyAlignment="1">
      <alignment horizontal="center" vertical="center"/>
    </xf>
    <xf numFmtId="0" fontId="0" fillId="0" borderId="11" xfId="0" applyFont="1" applyFill="1" applyBorder="1" applyAlignment="1">
      <alignment horizontal="center" vertical="center" wrapText="1"/>
    </xf>
    <xf numFmtId="0" fontId="0" fillId="0" borderId="44" xfId="0" applyFont="1" applyFill="1" applyBorder="1" applyAlignment="1">
      <alignment horizontal="center" vertical="center" wrapText="1"/>
    </xf>
    <xf numFmtId="0" fontId="0" fillId="0" borderId="18" xfId="0" applyFont="1" applyBorder="1" applyAlignment="1">
      <alignment horizontal="center" vertical="center" wrapText="1"/>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14" fillId="0" borderId="2" xfId="0" applyFont="1" applyBorder="1" applyAlignment="1">
      <alignment horizontal="left" wrapText="1"/>
    </xf>
    <xf numFmtId="0" fontId="14" fillId="0" borderId="3" xfId="0" applyFont="1" applyBorder="1" applyAlignment="1">
      <alignment horizontal="left" wrapText="1"/>
    </xf>
    <xf numFmtId="0" fontId="14" fillId="0" borderId="4" xfId="0" applyFont="1" applyBorder="1" applyAlignment="1">
      <alignment horizontal="left" wrapText="1"/>
    </xf>
    <xf numFmtId="0" fontId="13" fillId="0" borderId="0" xfId="0" applyFont="1" applyFill="1" applyBorder="1" applyAlignment="1">
      <alignment horizontal="center"/>
    </xf>
    <xf numFmtId="0" fontId="14" fillId="0" borderId="0" xfId="0" applyFont="1" applyAlignment="1">
      <alignment horizontal="center"/>
    </xf>
    <xf numFmtId="0" fontId="13" fillId="2" borderId="2" xfId="0" applyFont="1" applyFill="1" applyBorder="1" applyAlignment="1">
      <alignment horizontal="left"/>
    </xf>
    <xf numFmtId="0" fontId="13" fillId="2" borderId="3" xfId="0" applyFont="1" applyFill="1" applyBorder="1" applyAlignment="1">
      <alignment horizontal="left"/>
    </xf>
    <xf numFmtId="0" fontId="13" fillId="2" borderId="4" xfId="0" applyFont="1" applyFill="1" applyBorder="1" applyAlignment="1">
      <alignment horizontal="left"/>
    </xf>
    <xf numFmtId="0" fontId="14" fillId="0" borderId="2" xfId="0" applyFont="1" applyBorder="1" applyAlignment="1">
      <alignment horizontal="left"/>
    </xf>
    <xf numFmtId="0" fontId="14" fillId="0" borderId="3" xfId="0" applyFont="1" applyBorder="1" applyAlignment="1">
      <alignment horizontal="left"/>
    </xf>
    <xf numFmtId="0" fontId="14" fillId="0" borderId="4" xfId="0" applyFont="1" applyBorder="1" applyAlignment="1">
      <alignment horizontal="left"/>
    </xf>
    <xf numFmtId="0" fontId="14" fillId="0" borderId="14" xfId="0" applyFont="1" applyBorder="1" applyAlignment="1">
      <alignment horizontal="center"/>
    </xf>
    <xf numFmtId="0" fontId="13" fillId="0" borderId="6" xfId="0" applyFont="1" applyFill="1" applyBorder="1" applyAlignment="1">
      <alignment horizontal="center"/>
    </xf>
    <xf numFmtId="0" fontId="13" fillId="0" borderId="7" xfId="0" applyFont="1" applyFill="1" applyBorder="1" applyAlignment="1">
      <alignment horizontal="center"/>
    </xf>
    <xf numFmtId="0" fontId="17" fillId="0" borderId="0" xfId="0" applyFont="1" applyBorder="1" applyAlignment="1">
      <alignment horizontal="center"/>
    </xf>
    <xf numFmtId="0" fontId="6" fillId="0" borderId="18" xfId="0" quotePrefix="1" applyFont="1" applyBorder="1" applyAlignment="1">
      <alignment vertical="center" wrapText="1"/>
    </xf>
    <xf numFmtId="0" fontId="6" fillId="0" borderId="11" xfId="0" applyFont="1" applyBorder="1" applyAlignment="1">
      <alignment vertical="center"/>
    </xf>
    <xf numFmtId="0" fontId="6" fillId="0" borderId="44" xfId="0" applyFont="1" applyBorder="1" applyAlignment="1">
      <alignment vertical="center"/>
    </xf>
    <xf numFmtId="0" fontId="0" fillId="0" borderId="19" xfId="0" quotePrefix="1" applyBorder="1" applyAlignment="1">
      <alignment horizontal="left" vertical="center" wrapText="1"/>
    </xf>
    <xf numFmtId="44" fontId="6" fillId="0" borderId="8" xfId="2" applyFont="1" applyBorder="1" applyAlignment="1">
      <alignment horizontal="center" wrapText="1"/>
    </xf>
    <xf numFmtId="44" fontId="6" fillId="0" borderId="9" xfId="2" applyFont="1" applyBorder="1" applyAlignment="1">
      <alignment horizontal="center" wrapText="1"/>
    </xf>
    <xf numFmtId="43" fontId="0" fillId="0" borderId="19" xfId="1" quotePrefix="1" applyFont="1" applyBorder="1" applyAlignment="1">
      <alignment wrapText="1"/>
    </xf>
    <xf numFmtId="43" fontId="0" fillId="0" borderId="20" xfId="1" applyFont="1" applyBorder="1" applyAlignment="1">
      <alignment wrapText="1"/>
    </xf>
    <xf numFmtId="0" fontId="0" fillId="4" borderId="36" xfId="0" applyFill="1" applyBorder="1" applyAlignment="1">
      <alignment vertical="top" wrapText="1"/>
    </xf>
    <xf numFmtId="0" fontId="0" fillId="4" borderId="41" xfId="0" applyFill="1" applyBorder="1" applyAlignment="1">
      <alignment vertical="top" wrapText="1"/>
    </xf>
    <xf numFmtId="0" fontId="0" fillId="4" borderId="37" xfId="0" applyFill="1" applyBorder="1" applyAlignment="1">
      <alignment vertical="top" wrapText="1"/>
    </xf>
    <xf numFmtId="43" fontId="0" fillId="0" borderId="8" xfId="1" applyFont="1" applyBorder="1" applyAlignment="1">
      <alignment wrapText="1"/>
    </xf>
    <xf numFmtId="43" fontId="0" fillId="0" borderId="9" xfId="1" applyFont="1" applyBorder="1" applyAlignment="1">
      <alignment wrapText="1"/>
    </xf>
    <xf numFmtId="0" fontId="0" fillId="4" borderId="2" xfId="0" applyFill="1" applyBorder="1" applyAlignment="1">
      <alignment horizontal="left"/>
    </xf>
    <xf numFmtId="0" fontId="0" fillId="4" borderId="3" xfId="0" applyFill="1" applyBorder="1" applyAlignment="1">
      <alignment horizontal="left"/>
    </xf>
    <xf numFmtId="0" fontId="0" fillId="4" borderId="4" xfId="0" applyFill="1" applyBorder="1" applyAlignment="1">
      <alignment horizontal="left"/>
    </xf>
    <xf numFmtId="43" fontId="0" fillId="0" borderId="8" xfId="1" quotePrefix="1" applyFont="1" applyBorder="1" applyAlignment="1">
      <alignment wrapText="1"/>
    </xf>
    <xf numFmtId="0" fontId="0" fillId="4" borderId="29" xfId="0" applyFill="1" applyBorder="1" applyAlignment="1">
      <alignment horizontal="left" vertical="top" wrapText="1"/>
    </xf>
    <xf numFmtId="0" fontId="0" fillId="4" borderId="30" xfId="0" applyFill="1" applyBorder="1" applyAlignment="1">
      <alignment horizontal="left" vertical="top" wrapText="1"/>
    </xf>
    <xf numFmtId="0" fontId="0" fillId="4" borderId="31" xfId="0" applyFill="1" applyBorder="1" applyAlignment="1">
      <alignment horizontal="left" vertical="top" wrapText="1"/>
    </xf>
    <xf numFmtId="44" fontId="6" fillId="0" borderId="25" xfId="2" applyFont="1" applyBorder="1" applyAlignment="1">
      <alignment horizontal="center" wrapText="1"/>
    </xf>
    <xf numFmtId="44" fontId="6" fillId="0" borderId="26" xfId="2" applyFont="1" applyBorder="1" applyAlignment="1">
      <alignment horizontal="center" wrapText="1"/>
    </xf>
    <xf numFmtId="43" fontId="0" fillId="0" borderId="25" xfId="1" applyFont="1" applyBorder="1" applyAlignment="1">
      <alignment wrapText="1"/>
    </xf>
    <xf numFmtId="43" fontId="0" fillId="0" borderId="26" xfId="1" applyFont="1" applyBorder="1" applyAlignment="1">
      <alignment wrapText="1"/>
    </xf>
    <xf numFmtId="0" fontId="0" fillId="4" borderId="2" xfId="0" applyFill="1" applyBorder="1" applyAlignment="1">
      <alignment horizontal="left" vertical="top" wrapText="1"/>
    </xf>
    <xf numFmtId="0" fontId="0" fillId="4" borderId="3" xfId="0" applyFill="1" applyBorder="1" applyAlignment="1">
      <alignment horizontal="left" vertical="top" wrapText="1"/>
    </xf>
    <xf numFmtId="0" fontId="0" fillId="4" borderId="4" xfId="0" applyFill="1" applyBorder="1" applyAlignment="1">
      <alignment horizontal="left" vertical="top" wrapText="1"/>
    </xf>
    <xf numFmtId="0" fontId="0" fillId="4" borderId="2" xfId="0" applyFill="1" applyBorder="1" applyAlignment="1">
      <alignment horizontal="left" wrapText="1"/>
    </xf>
    <xf numFmtId="0" fontId="0" fillId="4" borderId="3" xfId="0" applyFill="1" applyBorder="1" applyAlignment="1">
      <alignment horizontal="left" wrapText="1"/>
    </xf>
    <xf numFmtId="0" fontId="0" fillId="4" borderId="4" xfId="0" applyFill="1" applyBorder="1" applyAlignment="1">
      <alignment horizontal="left" wrapText="1"/>
    </xf>
    <xf numFmtId="0" fontId="0" fillId="4" borderId="38" xfId="0" applyFill="1" applyBorder="1" applyAlignment="1">
      <alignment horizontal="left" vertical="top"/>
    </xf>
    <xf numFmtId="0" fontId="0" fillId="4" borderId="45" xfId="0" applyFill="1" applyBorder="1" applyAlignment="1">
      <alignment horizontal="left" vertical="top"/>
    </xf>
    <xf numFmtId="0" fontId="0" fillId="4" borderId="39" xfId="0" applyFill="1" applyBorder="1" applyAlignment="1">
      <alignment horizontal="left" vertical="top"/>
    </xf>
    <xf numFmtId="0" fontId="0" fillId="4" borderId="2" xfId="0" applyFill="1" applyBorder="1" applyAlignment="1">
      <alignment vertical="top" wrapText="1"/>
    </xf>
    <xf numFmtId="0" fontId="0" fillId="4" borderId="3" xfId="0" applyFill="1" applyBorder="1" applyAlignment="1">
      <alignment vertical="top" wrapText="1"/>
    </xf>
    <xf numFmtId="0" fontId="0" fillId="4" borderId="4" xfId="0" applyFill="1" applyBorder="1" applyAlignment="1">
      <alignment vertical="top" wrapText="1"/>
    </xf>
    <xf numFmtId="44" fontId="6" fillId="0" borderId="8" xfId="2" applyFont="1" applyFill="1" applyBorder="1" applyAlignment="1">
      <alignment horizontal="center" wrapText="1"/>
    </xf>
    <xf numFmtId="44" fontId="6" fillId="0" borderId="9" xfId="2" applyFont="1" applyFill="1" applyBorder="1" applyAlignment="1">
      <alignment horizontal="center" wrapText="1"/>
    </xf>
    <xf numFmtId="43" fontId="0" fillId="0" borderId="8" xfId="1" applyFont="1" applyFill="1" applyBorder="1" applyAlignment="1">
      <alignment wrapText="1"/>
    </xf>
    <xf numFmtId="43" fontId="0" fillId="0" borderId="9" xfId="1" applyFont="1" applyFill="1" applyBorder="1" applyAlignment="1">
      <alignment wrapText="1"/>
    </xf>
    <xf numFmtId="0" fontId="6" fillId="0" borderId="11" xfId="0" quotePrefix="1" applyFont="1" applyBorder="1" applyAlignment="1">
      <alignment vertical="center" wrapText="1"/>
    </xf>
    <xf numFmtId="0" fontId="6" fillId="0" borderId="44" xfId="0" quotePrefix="1" applyFont="1" applyBorder="1" applyAlignment="1">
      <alignment vertical="center" wrapText="1"/>
    </xf>
    <xf numFmtId="0" fontId="0" fillId="0" borderId="19" xfId="0" quotePrefix="1" applyBorder="1" applyAlignment="1">
      <alignment horizontal="center" vertical="center" wrapText="1"/>
    </xf>
    <xf numFmtId="0" fontId="0" fillId="0" borderId="2" xfId="0" applyFill="1" applyBorder="1" applyAlignment="1">
      <alignment vertical="top" wrapText="1"/>
    </xf>
    <xf numFmtId="0" fontId="0" fillId="0" borderId="3" xfId="0" applyFill="1" applyBorder="1" applyAlignment="1">
      <alignment vertical="top" wrapText="1"/>
    </xf>
    <xf numFmtId="0" fontId="0" fillId="0" borderId="4" xfId="0" applyFill="1" applyBorder="1" applyAlignment="1">
      <alignment vertical="top" wrapText="1"/>
    </xf>
    <xf numFmtId="0" fontId="0" fillId="0" borderId="38" xfId="0" applyFill="1" applyBorder="1" applyAlignment="1">
      <alignment vertical="top" wrapText="1"/>
    </xf>
    <xf numFmtId="0" fontId="0" fillId="0" borderId="45" xfId="0" applyFill="1" applyBorder="1" applyAlignment="1">
      <alignment vertical="top" wrapText="1"/>
    </xf>
    <xf numFmtId="0" fontId="0" fillId="0" borderId="39" xfId="0" applyFill="1" applyBorder="1" applyAlignment="1">
      <alignment vertical="top" wrapText="1"/>
    </xf>
    <xf numFmtId="44" fontId="6" fillId="0" borderId="25" xfId="2" applyFont="1" applyFill="1" applyBorder="1" applyAlignment="1">
      <alignment horizontal="center" wrapText="1"/>
    </xf>
    <xf numFmtId="44" fontId="6" fillId="0" borderId="26" xfId="2" applyFont="1" applyFill="1" applyBorder="1" applyAlignment="1">
      <alignment horizontal="center" wrapText="1"/>
    </xf>
    <xf numFmtId="43" fontId="0" fillId="0" borderId="25" xfId="1" applyFont="1" applyFill="1" applyBorder="1" applyAlignment="1">
      <alignment wrapText="1"/>
    </xf>
    <xf numFmtId="43" fontId="0" fillId="0" borderId="26" xfId="1" applyFont="1" applyFill="1" applyBorder="1" applyAlignment="1">
      <alignment wrapText="1"/>
    </xf>
    <xf numFmtId="0" fontId="0" fillId="0" borderId="29" xfId="0" applyFill="1" applyBorder="1" applyAlignment="1">
      <alignment horizontal="left" wrapText="1"/>
    </xf>
    <xf numFmtId="0" fontId="0" fillId="0" borderId="30" xfId="0" applyFill="1" applyBorder="1" applyAlignment="1">
      <alignment horizontal="left" wrapText="1"/>
    </xf>
    <xf numFmtId="0" fontId="0" fillId="0" borderId="31" xfId="0" applyFill="1" applyBorder="1" applyAlignment="1">
      <alignment horizontal="left" wrapText="1"/>
    </xf>
    <xf numFmtId="0" fontId="6" fillId="0" borderId="18" xfId="0" quotePrefix="1" applyFont="1" applyBorder="1" applyAlignment="1">
      <alignment horizontal="left" vertical="center" wrapText="1"/>
    </xf>
    <xf numFmtId="0" fontId="6" fillId="0" borderId="11" xfId="0" applyFont="1" applyBorder="1" applyAlignment="1">
      <alignment horizontal="left" vertical="center"/>
    </xf>
    <xf numFmtId="0" fontId="6" fillId="0" borderId="44" xfId="0" applyFont="1" applyBorder="1" applyAlignment="1">
      <alignment horizontal="left" vertical="center"/>
    </xf>
    <xf numFmtId="9" fontId="0" fillId="0" borderId="18" xfId="0" quotePrefix="1" applyNumberFormat="1" applyBorder="1" applyAlignment="1">
      <alignment horizontal="center" vertical="center" wrapText="1"/>
    </xf>
    <xf numFmtId="44" fontId="6" fillId="0" borderId="19" xfId="2" applyFont="1" applyFill="1" applyBorder="1" applyAlignment="1">
      <alignment horizontal="center" wrapText="1"/>
    </xf>
    <xf numFmtId="44" fontId="6" fillId="0" borderId="20" xfId="2" applyFont="1" applyFill="1" applyBorder="1" applyAlignment="1">
      <alignment horizontal="center" wrapText="1"/>
    </xf>
    <xf numFmtId="0" fontId="0" fillId="0" borderId="36" xfId="0" applyFill="1" applyBorder="1" applyAlignment="1">
      <alignment horizontal="left" vertical="top"/>
    </xf>
    <xf numFmtId="0" fontId="0" fillId="0" borderId="41" xfId="0" applyFill="1" applyBorder="1" applyAlignment="1">
      <alignment horizontal="left" vertical="top"/>
    </xf>
    <xf numFmtId="0" fontId="0" fillId="0" borderId="37" xfId="0" applyFill="1" applyBorder="1" applyAlignment="1">
      <alignment horizontal="left" vertical="top"/>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0" fillId="0" borderId="4" xfId="0" applyFill="1" applyBorder="1" applyAlignment="1">
      <alignment horizontal="left" vertical="top" wrapText="1"/>
    </xf>
    <xf numFmtId="0" fontId="0" fillId="0" borderId="2" xfId="0" applyFill="1" applyBorder="1" applyAlignment="1">
      <alignment horizontal="left" wrapText="1"/>
    </xf>
    <xf numFmtId="0" fontId="0" fillId="0" borderId="3" xfId="0" applyFill="1" applyBorder="1" applyAlignment="1">
      <alignment horizontal="left" wrapText="1"/>
    </xf>
    <xf numFmtId="0" fontId="0" fillId="0" borderId="4" xfId="0" applyFill="1" applyBorder="1" applyAlignment="1">
      <alignment horizontal="left" wrapText="1"/>
    </xf>
    <xf numFmtId="0" fontId="0" fillId="0" borderId="5" xfId="0" applyFill="1" applyBorder="1" applyAlignment="1">
      <alignment horizontal="left" wrapText="1"/>
    </xf>
    <xf numFmtId="0" fontId="0" fillId="0" borderId="6" xfId="0" applyFill="1" applyBorder="1" applyAlignment="1">
      <alignment horizontal="left" wrapText="1"/>
    </xf>
    <xf numFmtId="0" fontId="0" fillId="0" borderId="7" xfId="0" applyFill="1" applyBorder="1" applyAlignment="1">
      <alignment horizontal="left" wrapText="1"/>
    </xf>
    <xf numFmtId="43" fontId="6" fillId="0" borderId="8" xfId="1" applyFont="1" applyFill="1" applyBorder="1" applyAlignment="1">
      <alignment horizontal="center" wrapText="1"/>
    </xf>
    <xf numFmtId="43" fontId="6" fillId="0" borderId="9" xfId="1" applyFont="1" applyFill="1" applyBorder="1" applyAlignment="1">
      <alignment horizontal="center" wrapText="1"/>
    </xf>
    <xf numFmtId="43" fontId="6" fillId="0" borderId="25" xfId="1" applyFont="1" applyFill="1" applyBorder="1" applyAlignment="1">
      <alignment horizontal="center" wrapText="1"/>
    </xf>
    <xf numFmtId="43" fontId="6" fillId="0" borderId="26" xfId="1" applyFont="1" applyFill="1" applyBorder="1" applyAlignment="1">
      <alignment horizontal="center" wrapText="1"/>
    </xf>
    <xf numFmtId="43" fontId="0" fillId="0" borderId="19" xfId="1" applyFont="1" applyFill="1" applyBorder="1" applyAlignment="1">
      <alignment wrapText="1"/>
    </xf>
    <xf numFmtId="43" fontId="0" fillId="0" borderId="20" xfId="1" applyFont="1" applyFill="1" applyBorder="1" applyAlignment="1">
      <alignment wrapText="1"/>
    </xf>
    <xf numFmtId="0" fontId="0" fillId="0" borderId="36" xfId="0" applyFill="1" applyBorder="1" applyAlignment="1">
      <alignment horizontal="left" vertical="top" wrapText="1"/>
    </xf>
    <xf numFmtId="0" fontId="0" fillId="0" borderId="41" xfId="0" applyFill="1" applyBorder="1" applyAlignment="1">
      <alignment horizontal="left" vertical="top" wrapText="1"/>
    </xf>
    <xf numFmtId="0" fontId="0" fillId="0" borderId="37" xfId="0" applyFill="1" applyBorder="1" applyAlignment="1">
      <alignment horizontal="left" vertical="top" wrapText="1"/>
    </xf>
    <xf numFmtId="0" fontId="0" fillId="0" borderId="42" xfId="0" applyBorder="1" applyAlignment="1">
      <alignment horizontal="center" vertical="top"/>
    </xf>
    <xf numFmtId="0" fontId="0" fillId="0" borderId="22" xfId="0" applyBorder="1" applyAlignment="1">
      <alignment horizontal="center" vertical="top"/>
    </xf>
    <xf numFmtId="0" fontId="0" fillId="0" borderId="46" xfId="0" applyBorder="1" applyAlignment="1">
      <alignment horizontal="center" vertical="top"/>
    </xf>
    <xf numFmtId="0" fontId="0" fillId="0" borderId="2" xfId="0" applyFill="1" applyBorder="1" applyAlignment="1">
      <alignment vertical="center" wrapText="1"/>
    </xf>
    <xf numFmtId="0" fontId="0" fillId="0" borderId="3" xfId="0" applyFill="1" applyBorder="1" applyAlignment="1">
      <alignment vertical="center" wrapText="1"/>
    </xf>
    <xf numFmtId="0" fontId="0" fillId="0" borderId="4" xfId="0" applyFill="1" applyBorder="1" applyAlignment="1">
      <alignment vertical="center" wrapText="1"/>
    </xf>
    <xf numFmtId="44" fontId="6" fillId="0" borderId="8" xfId="2" applyFont="1" applyFill="1" applyBorder="1" applyAlignment="1">
      <alignment horizontal="center" vertical="center"/>
    </xf>
    <xf numFmtId="44" fontId="6" fillId="0" borderId="9" xfId="2" applyFont="1" applyFill="1" applyBorder="1" applyAlignment="1">
      <alignment horizontal="center" vertical="center"/>
    </xf>
    <xf numFmtId="43" fontId="0" fillId="0" borderId="8" xfId="1" applyFont="1" applyFill="1" applyBorder="1" applyAlignment="1">
      <alignment horizontal="center" vertical="top"/>
    </xf>
    <xf numFmtId="43" fontId="0" fillId="0" borderId="9" xfId="1" applyFont="1" applyFill="1" applyBorder="1" applyAlignment="1">
      <alignment horizontal="center" vertical="top"/>
    </xf>
    <xf numFmtId="0" fontId="6" fillId="0" borderId="11" xfId="0" quotePrefix="1" applyFont="1" applyBorder="1" applyAlignment="1">
      <alignment horizontal="left" vertical="center" wrapText="1"/>
    </xf>
    <xf numFmtId="0" fontId="0" fillId="0" borderId="9" xfId="0" applyBorder="1" applyAlignment="1">
      <alignment vertical="center"/>
    </xf>
    <xf numFmtId="0" fontId="0" fillId="0" borderId="8" xfId="0" applyBorder="1" applyAlignment="1">
      <alignment vertical="center"/>
    </xf>
    <xf numFmtId="0" fontId="0" fillId="0" borderId="5" xfId="0" applyFill="1" applyBorder="1" applyAlignment="1">
      <alignment horizontal="left" vertical="top" wrapText="1"/>
    </xf>
    <xf numFmtId="0" fontId="0" fillId="0" borderId="6" xfId="0" applyFill="1" applyBorder="1" applyAlignment="1">
      <alignment horizontal="left" vertical="top" wrapText="1"/>
    </xf>
    <xf numFmtId="0" fontId="0" fillId="0" borderId="7" xfId="0" applyFill="1" applyBorder="1" applyAlignment="1">
      <alignment horizontal="left" vertical="top" wrapText="1"/>
    </xf>
    <xf numFmtId="43" fontId="7" fillId="3" borderId="29" xfId="1" applyFont="1" applyFill="1" applyBorder="1" applyAlignment="1">
      <alignment horizontal="right" vertical="center" wrapText="1"/>
    </xf>
    <xf numFmtId="43" fontId="7" fillId="3" borderId="31" xfId="1" applyFont="1" applyFill="1" applyBorder="1" applyAlignment="1">
      <alignment horizontal="right" vertical="center" wrapText="1"/>
    </xf>
    <xf numFmtId="43" fontId="0" fillId="3" borderId="29" xfId="1" applyFont="1" applyFill="1" applyBorder="1" applyAlignment="1">
      <alignment horizontal="center"/>
    </xf>
    <xf numFmtId="43" fontId="0" fillId="3" borderId="31" xfId="1" applyFont="1" applyFill="1" applyBorder="1" applyAlignment="1">
      <alignment horizontal="center"/>
    </xf>
    <xf numFmtId="43" fontId="0" fillId="0" borderId="8" xfId="1" quotePrefix="1" applyFont="1" applyFill="1" applyBorder="1" applyAlignment="1">
      <alignment horizontal="center" vertical="center" wrapText="1"/>
    </xf>
    <xf numFmtId="43" fontId="0" fillId="0" borderId="9" xfId="1" quotePrefix="1" applyFont="1" applyFill="1" applyBorder="1" applyAlignment="1">
      <alignment horizontal="center" vertical="center" wrapText="1"/>
    </xf>
    <xf numFmtId="0" fontId="0" fillId="0" borderId="13" xfId="0" applyFill="1" applyBorder="1" applyAlignment="1">
      <alignment vertical="center" wrapText="1"/>
    </xf>
    <xf numFmtId="0" fontId="0" fillId="0" borderId="14" xfId="0" applyFill="1" applyBorder="1" applyAlignment="1">
      <alignment vertical="center" wrapText="1"/>
    </xf>
    <xf numFmtId="0" fontId="0" fillId="0" borderId="15" xfId="0" applyFill="1" applyBorder="1" applyAlignment="1">
      <alignment vertical="center" wrapText="1"/>
    </xf>
    <xf numFmtId="0" fontId="0" fillId="0" borderId="19" xfId="0" applyBorder="1" applyAlignment="1">
      <alignment horizontal="center" vertical="top"/>
    </xf>
    <xf numFmtId="0" fontId="0" fillId="0" borderId="20" xfId="0" applyBorder="1" applyAlignment="1">
      <alignment horizontal="center" vertical="top"/>
    </xf>
    <xf numFmtId="0" fontId="0" fillId="0" borderId="8" xfId="0" applyBorder="1" applyAlignment="1">
      <alignment horizontal="center" vertical="top"/>
    </xf>
    <xf numFmtId="0" fontId="0" fillId="0" borderId="9" xfId="0" applyBorder="1" applyAlignment="1">
      <alignment horizontal="center" vertical="top"/>
    </xf>
    <xf numFmtId="0" fontId="0" fillId="0" borderId="25" xfId="0" applyBorder="1" applyAlignment="1">
      <alignment horizontal="center" vertical="top"/>
    </xf>
    <xf numFmtId="0" fontId="0" fillId="0" borderId="26" xfId="0" applyBorder="1" applyAlignment="1">
      <alignment horizontal="center" vertical="top"/>
    </xf>
    <xf numFmtId="4" fontId="0" fillId="0" borderId="19" xfId="0" applyNumberFormat="1" applyBorder="1" applyAlignment="1">
      <alignment horizontal="center"/>
    </xf>
    <xf numFmtId="4" fontId="0" fillId="0" borderId="20" xfId="0" applyNumberFormat="1" applyBorder="1" applyAlignment="1">
      <alignment horizontal="center"/>
    </xf>
    <xf numFmtId="4" fontId="0" fillId="0" borderId="8" xfId="0" applyNumberFormat="1" applyBorder="1" applyAlignment="1">
      <alignment horizontal="center"/>
    </xf>
    <xf numFmtId="4" fontId="0" fillId="0" borderId="9" xfId="0" applyNumberFormat="1" applyBorder="1" applyAlignment="1">
      <alignment horizontal="center"/>
    </xf>
    <xf numFmtId="4" fontId="0" fillId="0" borderId="25" xfId="0" applyNumberFormat="1" applyBorder="1" applyAlignment="1">
      <alignment horizontal="center"/>
    </xf>
    <xf numFmtId="4" fontId="0" fillId="0" borderId="26" xfId="0" applyNumberFormat="1" applyBorder="1" applyAlignment="1">
      <alignment horizontal="center"/>
    </xf>
    <xf numFmtId="0" fontId="0" fillId="0" borderId="36" xfId="0" applyBorder="1" applyAlignment="1">
      <alignment horizontal="center"/>
    </xf>
    <xf numFmtId="0" fontId="0" fillId="0" borderId="17" xfId="0" applyBorder="1" applyAlignment="1">
      <alignment horizontal="center" vertical="center"/>
    </xf>
    <xf numFmtId="0" fontId="0" fillId="0" borderId="23" xfId="0" applyBorder="1" applyAlignment="1">
      <alignment horizontal="center" vertical="center"/>
    </xf>
    <xf numFmtId="0" fontId="0" fillId="0" borderId="43" xfId="0" applyBorder="1" applyAlignment="1">
      <alignment horizontal="center" vertical="center"/>
    </xf>
    <xf numFmtId="166" fontId="0" fillId="0" borderId="19" xfId="2" applyNumberFormat="1" applyFont="1" applyBorder="1" applyAlignment="1">
      <alignment horizontal="center" vertical="center"/>
    </xf>
    <xf numFmtId="166" fontId="0" fillId="0" borderId="20" xfId="2" applyNumberFormat="1" applyFont="1" applyBorder="1" applyAlignment="1">
      <alignment horizontal="center" vertical="center"/>
    </xf>
    <xf numFmtId="166" fontId="0" fillId="0" borderId="8" xfId="2" applyNumberFormat="1" applyFont="1" applyBorder="1" applyAlignment="1">
      <alignment horizontal="center" vertical="center"/>
    </xf>
    <xf numFmtId="166" fontId="0" fillId="0" borderId="9" xfId="2" applyNumberFormat="1" applyFont="1" applyBorder="1" applyAlignment="1">
      <alignment horizontal="center" vertical="center"/>
    </xf>
    <xf numFmtId="0" fontId="0" fillId="0" borderId="12" xfId="0" applyBorder="1" applyAlignment="1">
      <alignment horizontal="center" vertical="center" wrapText="1"/>
    </xf>
    <xf numFmtId="0" fontId="0" fillId="0" borderId="19" xfId="0" applyBorder="1" applyAlignment="1">
      <alignment horizontal="left" vertical="top" wrapText="1"/>
    </xf>
    <xf numFmtId="0" fontId="0" fillId="0" borderId="34" xfId="0" applyBorder="1" applyAlignment="1">
      <alignment horizontal="left" vertical="top" wrapText="1"/>
    </xf>
    <xf numFmtId="0" fontId="0" fillId="0" borderId="20" xfId="0" applyBorder="1" applyAlignment="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0" fillId="0" borderId="10" xfId="0" applyBorder="1" applyAlignment="1">
      <alignment horizontal="center" vertical="center" wrapText="1"/>
    </xf>
    <xf numFmtId="0" fontId="0" fillId="0" borderId="8" xfId="0" applyBorder="1" applyAlignment="1">
      <alignment horizontal="left" wrapText="1"/>
    </xf>
    <xf numFmtId="0" fontId="0" fillId="0" borderId="0" xfId="0" applyBorder="1" applyAlignment="1">
      <alignment horizontal="left" wrapText="1"/>
    </xf>
    <xf numFmtId="0" fontId="0" fillId="0" borderId="9" xfId="0" applyBorder="1" applyAlignment="1">
      <alignment horizontal="left" wrapText="1"/>
    </xf>
    <xf numFmtId="4" fontId="0" fillId="0" borderId="0" xfId="0" applyNumberFormat="1" applyBorder="1" applyAlignment="1">
      <alignment horizontal="center"/>
    </xf>
    <xf numFmtId="166" fontId="0" fillId="0" borderId="25" xfId="2" applyNumberFormat="1" applyFont="1" applyBorder="1" applyAlignment="1">
      <alignment horizontal="center" vertical="center"/>
    </xf>
    <xf numFmtId="166" fontId="0" fillId="0" borderId="26" xfId="2" applyNumberFormat="1" applyFont="1" applyBorder="1" applyAlignment="1">
      <alignment horizontal="center" vertical="center"/>
    </xf>
    <xf numFmtId="0" fontId="0" fillId="0" borderId="19" xfId="0" applyBorder="1" applyAlignment="1">
      <alignment horizontal="left" wrapText="1"/>
    </xf>
    <xf numFmtId="0" fontId="0" fillId="0" borderId="34" xfId="0" applyBorder="1" applyAlignment="1">
      <alignment horizontal="left" wrapText="1"/>
    </xf>
    <xf numFmtId="0" fontId="0" fillId="0" borderId="20" xfId="0" applyBorder="1" applyAlignment="1">
      <alignment horizontal="left" wrapText="1"/>
    </xf>
    <xf numFmtId="0" fontId="0" fillId="0" borderId="13" xfId="0" applyBorder="1" applyAlignment="1">
      <alignment horizontal="left"/>
    </xf>
    <xf numFmtId="0" fontId="0" fillId="0" borderId="14" xfId="0" applyBorder="1" applyAlignment="1">
      <alignment horizontal="left"/>
    </xf>
    <xf numFmtId="0" fontId="0" fillId="0" borderId="15" xfId="0" applyBorder="1" applyAlignment="1">
      <alignment horizontal="left"/>
    </xf>
    <xf numFmtId="0" fontId="0" fillId="0" borderId="51" xfId="0" applyBorder="1" applyAlignment="1">
      <alignment horizontal="center" vertical="center" wrapText="1"/>
    </xf>
    <xf numFmtId="0" fontId="0" fillId="0" borderId="52" xfId="0" applyBorder="1" applyAlignment="1">
      <alignment horizontal="center" vertical="center" wrapText="1"/>
    </xf>
    <xf numFmtId="0" fontId="0" fillId="0" borderId="54" xfId="0" applyBorder="1" applyAlignment="1">
      <alignment horizontal="center" vertical="center" wrapText="1"/>
    </xf>
    <xf numFmtId="0" fontId="0" fillId="0" borderId="55" xfId="0" applyBorder="1" applyAlignment="1">
      <alignment horizontal="center" vertical="center" wrapText="1"/>
    </xf>
    <xf numFmtId="0" fontId="0" fillId="0" borderId="57" xfId="0" applyBorder="1" applyAlignment="1">
      <alignment horizontal="center" vertical="center" wrapText="1"/>
    </xf>
    <xf numFmtId="0" fontId="0" fillId="0" borderId="58" xfId="0" applyBorder="1" applyAlignment="1">
      <alignment horizontal="center" vertical="center" wrapText="1"/>
    </xf>
    <xf numFmtId="0" fontId="0" fillId="0" borderId="53" xfId="0" applyBorder="1" applyAlignment="1">
      <alignment horizontal="center"/>
    </xf>
    <xf numFmtId="0" fontId="0" fillId="0" borderId="56" xfId="0" applyBorder="1" applyAlignment="1">
      <alignment horizontal="center"/>
    </xf>
    <xf numFmtId="0" fontId="0" fillId="0" borderId="59" xfId="0" applyBorder="1" applyAlignment="1">
      <alignment horizontal="center"/>
    </xf>
    <xf numFmtId="166" fontId="0" fillId="0" borderId="104" xfId="2" applyNumberFormat="1" applyFont="1" applyBorder="1" applyAlignment="1">
      <alignment horizontal="center" vertical="center"/>
    </xf>
    <xf numFmtId="166" fontId="0" fillId="0" borderId="105" xfId="2" applyNumberFormat="1" applyFont="1" applyBorder="1" applyAlignment="1">
      <alignment horizontal="center" vertical="center"/>
    </xf>
    <xf numFmtId="0" fontId="0" fillId="0" borderId="104" xfId="0" applyBorder="1" applyAlignment="1">
      <alignment horizontal="center" vertical="center"/>
    </xf>
    <xf numFmtId="0" fontId="0" fillId="0" borderId="105" xfId="0" applyBorder="1" applyAlignment="1">
      <alignment horizontal="center" vertical="center"/>
    </xf>
    <xf numFmtId="0" fontId="0" fillId="0" borderId="107" xfId="0" applyBorder="1" applyAlignment="1">
      <alignment horizontal="left"/>
    </xf>
    <xf numFmtId="0" fontId="0" fillId="0" borderId="108" xfId="0" applyBorder="1" applyAlignment="1">
      <alignment horizontal="left"/>
    </xf>
    <xf numFmtId="0" fontId="0" fillId="0" borderId="109" xfId="0" applyBorder="1" applyAlignment="1">
      <alignment horizontal="left"/>
    </xf>
    <xf numFmtId="0" fontId="0" fillId="0" borderId="101" xfId="0" applyBorder="1" applyAlignment="1">
      <alignment horizontal="center" vertical="center"/>
    </xf>
    <xf numFmtId="0" fontId="1" fillId="0" borderId="102" xfId="0" applyFont="1" applyBorder="1" applyAlignment="1">
      <alignment horizontal="center" vertical="center" wrapText="1"/>
    </xf>
    <xf numFmtId="0" fontId="0" fillId="0" borderId="103" xfId="0" applyBorder="1" applyAlignment="1">
      <alignment horizontal="center" vertical="center" wrapText="1"/>
    </xf>
    <xf numFmtId="9" fontId="0" fillId="0" borderId="103" xfId="0" applyNumberFormat="1" applyBorder="1" applyAlignment="1">
      <alignment horizontal="center" vertical="center"/>
    </xf>
    <xf numFmtId="0" fontId="0" fillId="0" borderId="104" xfId="0" applyBorder="1" applyAlignment="1">
      <alignment horizontal="center" vertical="center" wrapText="1"/>
    </xf>
    <xf numFmtId="0" fontId="0" fillId="0" borderId="105" xfId="0" applyBorder="1" applyAlignment="1">
      <alignment horizontal="center" vertical="center" wrapText="1"/>
    </xf>
    <xf numFmtId="0" fontId="1" fillId="0" borderId="17" xfId="0" applyFont="1" applyBorder="1" applyAlignment="1">
      <alignment horizontal="center" vertical="top" wrapText="1"/>
    </xf>
    <xf numFmtId="0" fontId="1" fillId="0" borderId="23" xfId="0" applyFont="1" applyBorder="1" applyAlignment="1">
      <alignment horizontal="center" vertical="top" wrapText="1"/>
    </xf>
    <xf numFmtId="0" fontId="1" fillId="0" borderId="43" xfId="0" applyFont="1" applyBorder="1" applyAlignment="1">
      <alignment horizontal="center" vertical="top" wrapText="1"/>
    </xf>
    <xf numFmtId="0" fontId="0" fillId="0" borderId="24" xfId="0" applyBorder="1" applyAlignment="1">
      <alignment horizontal="center"/>
    </xf>
    <xf numFmtId="0" fontId="0" fillId="4" borderId="36" xfId="0" applyFill="1" applyBorder="1" applyAlignment="1">
      <alignment horizontal="left"/>
    </xf>
    <xf numFmtId="0" fontId="0" fillId="4" borderId="41" xfId="0" applyFill="1" applyBorder="1" applyAlignment="1">
      <alignment horizontal="left"/>
    </xf>
    <xf numFmtId="0" fontId="0" fillId="4" borderId="37" xfId="0" applyFill="1" applyBorder="1" applyAlignment="1">
      <alignment horizontal="left"/>
    </xf>
    <xf numFmtId="0" fontId="0" fillId="4" borderId="2" xfId="0" applyFill="1" applyBorder="1" applyAlignment="1">
      <alignment horizontal="center"/>
    </xf>
    <xf numFmtId="0" fontId="0" fillId="4" borderId="3" xfId="0" applyFill="1" applyBorder="1" applyAlignment="1">
      <alignment horizontal="center"/>
    </xf>
    <xf numFmtId="0" fontId="0" fillId="4" borderId="4" xfId="0" applyFill="1" applyBorder="1" applyAlignment="1">
      <alignment horizontal="center"/>
    </xf>
    <xf numFmtId="0" fontId="1" fillId="0" borderId="19" xfId="0" applyFont="1" applyBorder="1" applyAlignment="1">
      <alignment horizontal="center" vertical="center" wrapText="1"/>
    </xf>
    <xf numFmtId="0" fontId="1" fillId="0" borderId="8" xfId="0" applyFont="1" applyBorder="1" applyAlignment="1">
      <alignment horizontal="center" vertical="center" wrapText="1"/>
    </xf>
    <xf numFmtId="0" fontId="1" fillId="0" borderId="25" xfId="0" applyFont="1" applyBorder="1" applyAlignment="1">
      <alignment horizontal="center" vertical="center" wrapText="1"/>
    </xf>
    <xf numFmtId="0" fontId="0" fillId="4" borderId="19" xfId="0" applyFill="1" applyBorder="1" applyAlignment="1">
      <alignment horizontal="center"/>
    </xf>
    <xf numFmtId="0" fontId="0" fillId="4" borderId="20" xfId="0" applyFill="1" applyBorder="1" applyAlignment="1">
      <alignment horizontal="center"/>
    </xf>
    <xf numFmtId="0" fontId="0" fillId="4" borderId="8" xfId="0" applyFill="1" applyBorder="1" applyAlignment="1">
      <alignment horizontal="center"/>
    </xf>
    <xf numFmtId="0" fontId="0" fillId="4" borderId="9" xfId="0" applyFill="1" applyBorder="1" applyAlignment="1">
      <alignment horizontal="center"/>
    </xf>
    <xf numFmtId="0" fontId="0" fillId="4" borderId="25" xfId="0" applyFill="1" applyBorder="1" applyAlignment="1">
      <alignment horizontal="center"/>
    </xf>
    <xf numFmtId="0" fontId="0" fillId="4" borderId="26" xfId="0" applyFill="1" applyBorder="1" applyAlignment="1">
      <alignment horizontal="center"/>
    </xf>
    <xf numFmtId="0" fontId="27" fillId="9" borderId="40" xfId="0" applyFont="1" applyFill="1" applyBorder="1" applyAlignment="1">
      <alignment horizontal="center" vertical="center" wrapText="1"/>
    </xf>
    <xf numFmtId="0" fontId="27" fillId="9" borderId="30" xfId="0" applyFont="1" applyFill="1" applyBorder="1" applyAlignment="1">
      <alignment horizontal="center" vertical="center" wrapText="1"/>
    </xf>
    <xf numFmtId="0" fontId="27" fillId="9" borderId="33" xfId="0" applyFont="1" applyFill="1" applyBorder="1" applyAlignment="1">
      <alignment horizontal="center" vertical="center" wrapText="1"/>
    </xf>
    <xf numFmtId="0" fontId="14" fillId="11" borderId="36" xfId="0" applyFont="1" applyFill="1" applyBorder="1" applyAlignment="1">
      <alignment horizontal="center" vertical="center" wrapText="1"/>
    </xf>
    <xf numFmtId="0" fontId="14" fillId="11" borderId="37" xfId="0" applyFont="1" applyFill="1" applyBorder="1" applyAlignment="1">
      <alignment horizontal="center" vertical="center" wrapText="1"/>
    </xf>
    <xf numFmtId="0" fontId="14" fillId="11" borderId="2" xfId="0" applyFont="1" applyFill="1" applyBorder="1" applyAlignment="1">
      <alignment horizontal="center" vertical="center" wrapText="1"/>
    </xf>
    <xf numFmtId="0" fontId="14" fillId="11" borderId="4" xfId="0" applyFont="1" applyFill="1" applyBorder="1" applyAlignment="1">
      <alignment horizontal="center" vertical="center" wrapText="1"/>
    </xf>
    <xf numFmtId="0" fontId="30" fillId="2" borderId="4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30" fillId="2" borderId="33" xfId="0" applyFont="1" applyFill="1" applyBorder="1" applyAlignment="1">
      <alignment horizontal="center" vertical="center" wrapText="1"/>
    </xf>
    <xf numFmtId="0" fontId="14" fillId="11" borderId="95" xfId="0" applyFont="1" applyFill="1" applyBorder="1" applyAlignment="1">
      <alignment horizontal="center" vertical="center" wrapText="1"/>
    </xf>
    <xf numFmtId="0" fontId="14" fillId="11" borderId="96" xfId="0" applyFont="1" applyFill="1" applyBorder="1" applyAlignment="1">
      <alignment horizontal="center" vertical="center" wrapText="1"/>
    </xf>
    <xf numFmtId="168" fontId="1" fillId="0" borderId="91" xfId="2" applyNumberFormat="1" applyFont="1" applyBorder="1" applyAlignment="1">
      <alignment horizontal="center" vertical="center"/>
    </xf>
    <xf numFmtId="168" fontId="1" fillId="0" borderId="22" xfId="2" applyNumberFormat="1" applyFont="1" applyBorder="1" applyAlignment="1">
      <alignment horizontal="center" vertical="center"/>
    </xf>
    <xf numFmtId="168" fontId="1" fillId="0" borderId="24" xfId="2" applyNumberFormat="1" applyFont="1" applyBorder="1" applyAlignment="1">
      <alignment horizontal="center" vertical="center"/>
    </xf>
    <xf numFmtId="0" fontId="1" fillId="0" borderId="84" xfId="0" applyFont="1" applyBorder="1" applyAlignment="1">
      <alignment horizontal="center" vertical="center" wrapText="1"/>
    </xf>
    <xf numFmtId="0" fontId="14" fillId="11" borderId="93" xfId="0" applyFont="1" applyFill="1" applyBorder="1" applyAlignment="1">
      <alignment horizontal="center" vertical="center" wrapText="1"/>
    </xf>
    <xf numFmtId="0" fontId="14" fillId="11" borderId="94" xfId="0" applyFont="1" applyFill="1" applyBorder="1" applyAlignment="1">
      <alignment horizontal="center" vertical="center" wrapText="1"/>
    </xf>
    <xf numFmtId="0" fontId="13" fillId="0" borderId="77" xfId="0" applyFont="1" applyFill="1" applyBorder="1" applyAlignment="1">
      <alignment horizontal="center" vertical="center" wrapText="1"/>
    </xf>
    <xf numFmtId="0" fontId="13" fillId="0" borderId="98" xfId="0" applyFont="1" applyFill="1" applyBorder="1" applyAlignment="1">
      <alignment horizontal="center" vertical="center" wrapText="1"/>
    </xf>
    <xf numFmtId="168" fontId="13" fillId="0" borderId="16" xfId="2" applyNumberFormat="1" applyFont="1" applyFill="1" applyBorder="1" applyAlignment="1">
      <alignment horizontal="center" vertical="center"/>
    </xf>
    <xf numFmtId="168" fontId="13" fillId="0" borderId="89" xfId="2" applyNumberFormat="1" applyFont="1" applyFill="1" applyBorder="1" applyAlignment="1">
      <alignment horizontal="center" vertical="center"/>
    </xf>
    <xf numFmtId="0" fontId="14" fillId="11" borderId="5" xfId="0" applyFont="1" applyFill="1" applyBorder="1" applyAlignment="1">
      <alignment horizontal="center" vertical="center" wrapText="1"/>
    </xf>
    <xf numFmtId="0" fontId="14" fillId="11" borderId="7" xfId="0" applyFont="1" applyFill="1" applyBorder="1" applyAlignment="1">
      <alignment horizontal="center" vertical="center" wrapText="1"/>
    </xf>
    <xf numFmtId="0" fontId="9" fillId="12" borderId="40" xfId="0" applyFont="1" applyFill="1" applyBorder="1" applyAlignment="1">
      <alignment horizontal="right" vertical="center" wrapText="1"/>
    </xf>
    <xf numFmtId="0" fontId="9" fillId="12" borderId="30" xfId="0" applyFont="1" applyFill="1" applyBorder="1" applyAlignment="1">
      <alignment horizontal="right" vertical="center" wrapText="1"/>
    </xf>
    <xf numFmtId="0" fontId="9" fillId="12" borderId="31" xfId="0" applyFont="1" applyFill="1" applyBorder="1" applyAlignment="1">
      <alignment horizontal="right" vertical="center" wrapText="1"/>
    </xf>
    <xf numFmtId="0" fontId="14" fillId="11" borderId="38" xfId="0" applyFont="1" applyFill="1" applyBorder="1" applyAlignment="1">
      <alignment horizontal="center" vertical="center" wrapText="1"/>
    </xf>
    <xf numFmtId="0" fontId="14" fillId="11" borderId="39" xfId="0" applyFont="1" applyFill="1" applyBorder="1" applyAlignment="1">
      <alignment horizontal="center" vertical="center" wrapText="1"/>
    </xf>
    <xf numFmtId="0" fontId="5" fillId="9" borderId="40" xfId="0" applyFont="1" applyFill="1" applyBorder="1" applyAlignment="1">
      <alignment horizontal="right" vertical="center" wrapText="1"/>
    </xf>
    <xf numFmtId="0" fontId="5" fillId="9" borderId="30" xfId="0" applyFont="1" applyFill="1" applyBorder="1" applyAlignment="1">
      <alignment horizontal="right" vertical="center" wrapText="1"/>
    </xf>
    <xf numFmtId="0" fontId="5" fillId="9" borderId="31" xfId="0" applyFont="1" applyFill="1" applyBorder="1" applyAlignment="1">
      <alignment horizontal="right" vertical="center" wrapText="1"/>
    </xf>
    <xf numFmtId="0" fontId="9" fillId="3" borderId="40" xfId="0" applyFont="1" applyFill="1" applyBorder="1" applyAlignment="1">
      <alignment horizontal="right" vertical="center" wrapText="1"/>
    </xf>
    <xf numFmtId="0" fontId="9" fillId="3" borderId="30" xfId="0" applyFont="1" applyFill="1" applyBorder="1" applyAlignment="1">
      <alignment horizontal="right" vertical="center" wrapText="1"/>
    </xf>
    <xf numFmtId="0" fontId="9" fillId="3" borderId="31" xfId="0" applyFont="1" applyFill="1" applyBorder="1" applyAlignment="1">
      <alignment horizontal="right" vertical="center" wrapText="1"/>
    </xf>
    <xf numFmtId="0" fontId="13" fillId="0" borderId="40" xfId="0" applyFont="1" applyFill="1" applyBorder="1" applyAlignment="1">
      <alignment horizontal="center" vertical="center" wrapText="1"/>
    </xf>
    <xf numFmtId="0" fontId="13" fillId="0" borderId="30" xfId="0" applyFont="1" applyFill="1" applyBorder="1" applyAlignment="1">
      <alignment horizontal="center" vertical="center" wrapText="1"/>
    </xf>
    <xf numFmtId="0" fontId="13" fillId="0" borderId="33" xfId="0" applyFont="1" applyFill="1" applyBorder="1" applyAlignment="1">
      <alignment horizontal="center" vertical="center" wrapText="1"/>
    </xf>
    <xf numFmtId="0" fontId="14" fillId="6" borderId="18" xfId="0" applyFont="1" applyFill="1" applyBorder="1"/>
    <xf numFmtId="0" fontId="14" fillId="6" borderId="42" xfId="0" applyFont="1" applyFill="1" applyBorder="1"/>
    <xf numFmtId="0" fontId="14" fillId="6" borderId="7" xfId="0" applyFont="1" applyFill="1" applyBorder="1"/>
    <xf numFmtId="0" fontId="14" fillId="6" borderId="10" xfId="0" applyFont="1" applyFill="1" applyBorder="1"/>
    <xf numFmtId="0" fontId="14" fillId="6" borderId="4" xfId="0" applyFont="1" applyFill="1" applyBorder="1"/>
    <xf numFmtId="0" fontId="14" fillId="6" borderId="1" xfId="0" applyFont="1" applyFill="1" applyBorder="1" applyAlignment="1">
      <alignment horizontal="left"/>
    </xf>
    <xf numFmtId="0" fontId="14" fillId="6" borderId="4" xfId="0" applyFont="1" applyFill="1" applyBorder="1" applyAlignment="1">
      <alignment wrapText="1"/>
    </xf>
    <xf numFmtId="0" fontId="14" fillId="6" borderId="1" xfId="0" applyFont="1" applyFill="1" applyBorder="1" applyAlignment="1"/>
    <xf numFmtId="0" fontId="36" fillId="8" borderId="5" xfId="0" applyFont="1" applyFill="1" applyBorder="1" applyAlignment="1">
      <alignment horizontal="center" vertical="center" wrapText="1"/>
    </xf>
    <xf numFmtId="0" fontId="36" fillId="8" borderId="6" xfId="0" applyFont="1" applyFill="1" applyBorder="1" applyAlignment="1">
      <alignment horizontal="center" vertical="center" wrapText="1"/>
    </xf>
    <xf numFmtId="0" fontId="36" fillId="8" borderId="7" xfId="0" applyFont="1" applyFill="1" applyBorder="1" applyAlignment="1">
      <alignment horizontal="center" vertical="center" wrapText="1"/>
    </xf>
    <xf numFmtId="0" fontId="36" fillId="8" borderId="13" xfId="0" applyFont="1" applyFill="1" applyBorder="1" applyAlignment="1">
      <alignment horizontal="center" vertical="center" wrapText="1"/>
    </xf>
    <xf numFmtId="0" fontId="36" fillId="8" borderId="14" xfId="0" applyFont="1" applyFill="1" applyBorder="1" applyAlignment="1">
      <alignment horizontal="center" vertical="center" wrapText="1"/>
    </xf>
    <xf numFmtId="0" fontId="36" fillId="8" borderId="15" xfId="0" applyFont="1" applyFill="1" applyBorder="1" applyAlignment="1">
      <alignment horizontal="center" vertical="center" wrapText="1"/>
    </xf>
    <xf numFmtId="0" fontId="36" fillId="7" borderId="2" xfId="0" applyFont="1" applyFill="1" applyBorder="1" applyAlignment="1">
      <alignment horizontal="center" vertical="center" wrapText="1"/>
    </xf>
    <xf numFmtId="0" fontId="36" fillId="7" borderId="3" xfId="0" applyFont="1" applyFill="1" applyBorder="1" applyAlignment="1">
      <alignment horizontal="center" vertical="center" wrapText="1"/>
    </xf>
    <xf numFmtId="0" fontId="36" fillId="7" borderId="8" xfId="0" applyFont="1" applyFill="1" applyBorder="1" applyAlignment="1">
      <alignment horizontal="center" vertical="center" wrapText="1"/>
    </xf>
    <xf numFmtId="0" fontId="36" fillId="7" borderId="0" xfId="0" applyFont="1" applyFill="1" applyBorder="1" applyAlignment="1">
      <alignment horizontal="center" vertical="center" wrapText="1"/>
    </xf>
    <xf numFmtId="0" fontId="36" fillId="7" borderId="4" xfId="0" applyFont="1" applyFill="1" applyBorder="1" applyAlignment="1">
      <alignment horizontal="center" vertical="center" wrapText="1"/>
    </xf>
    <xf numFmtId="0" fontId="38" fillId="7" borderId="8" xfId="0" applyFont="1" applyFill="1" applyBorder="1" applyAlignment="1">
      <alignment horizontal="center" vertical="center" wrapText="1"/>
    </xf>
    <xf numFmtId="0" fontId="38" fillId="7" borderId="0" xfId="0" applyFont="1" applyFill="1" applyBorder="1" applyAlignment="1">
      <alignment horizontal="center" vertical="center" wrapText="1"/>
    </xf>
    <xf numFmtId="0" fontId="38" fillId="8" borderId="34" xfId="0" applyFont="1" applyFill="1" applyBorder="1" applyAlignment="1">
      <alignment horizontal="center" vertical="center"/>
    </xf>
    <xf numFmtId="0" fontId="38" fillId="8" borderId="41" xfId="0" applyFont="1" applyFill="1" applyBorder="1" applyAlignment="1">
      <alignment horizontal="center" vertical="center"/>
    </xf>
    <xf numFmtId="0" fontId="34" fillId="0" borderId="2"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4" xfId="0" applyFont="1" applyBorder="1" applyAlignment="1">
      <alignment horizontal="center" vertical="center" wrapText="1"/>
    </xf>
    <xf numFmtId="0" fontId="34" fillId="9" borderId="40" xfId="0" applyFont="1" applyFill="1" applyBorder="1" applyAlignment="1">
      <alignment horizontal="center" vertical="center" wrapText="1"/>
    </xf>
    <xf numFmtId="0" fontId="34" fillId="9" borderId="30" xfId="0" applyFont="1" applyFill="1" applyBorder="1" applyAlignment="1">
      <alignment horizontal="center" vertical="center" wrapText="1"/>
    </xf>
    <xf numFmtId="0" fontId="34" fillId="9" borderId="33" xfId="0" applyFont="1" applyFill="1" applyBorder="1" applyAlignment="1">
      <alignment horizontal="center" vertical="center" wrapText="1"/>
    </xf>
  </cellXfs>
  <cellStyles count="6">
    <cellStyle name="Millares" xfId="1" builtinId="3"/>
    <cellStyle name="Millares 2" xfId="4" xr:uid="{00000000-0005-0000-0000-000001000000}"/>
    <cellStyle name="Moneda" xfId="2" builtinId="4"/>
    <cellStyle name="Moneda 2" xfId="5" xr:uid="{00000000-0005-0000-0000-000003000000}"/>
    <cellStyle name="Normal" xfId="0" builtinId="0"/>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1666875</xdr:colOff>
      <xdr:row>0</xdr:row>
      <xdr:rowOff>0</xdr:rowOff>
    </xdr:from>
    <xdr:to>
      <xdr:col>8</xdr:col>
      <xdr:colOff>711659</xdr:colOff>
      <xdr:row>1</xdr:row>
      <xdr:rowOff>0</xdr:rowOff>
    </xdr:to>
    <xdr:pic>
      <xdr:nvPicPr>
        <xdr:cNvPr id="2" name="Picture 2" descr="Resultado de imagen para logo oisoe">
          <a:extLst>
            <a:ext uri="{FF2B5EF4-FFF2-40B4-BE49-F238E27FC236}">
              <a16:creationId xmlns:a16="http://schemas.microsoft.com/office/drawing/2014/main" id="{52113D56-925B-4A56-BDCE-45EBB05C495A}"/>
            </a:ext>
          </a:extLst>
        </xdr:cNvPr>
        <xdr:cNvPicPr>
          <a:picLocks noChangeAspect="1" noChangeArrowheads="1"/>
        </xdr:cNvPicPr>
      </xdr:nvPicPr>
      <xdr:blipFill>
        <a:blip xmlns:r="http://schemas.openxmlformats.org/officeDocument/2006/relationships" r:embed="rId1"/>
        <a:srcRect t="34985"/>
        <a:stretch>
          <a:fillRect/>
        </a:stretch>
      </xdr:blipFill>
      <xdr:spPr bwMode="auto">
        <a:xfrm>
          <a:off x="12739688" y="0"/>
          <a:ext cx="1187909" cy="762000"/>
        </a:xfrm>
        <a:prstGeom prst="rect">
          <a:avLst/>
        </a:prstGeom>
        <a:noFill/>
      </xdr:spPr>
    </xdr:pic>
    <xdr:clientData/>
  </xdr:twoCellAnchor>
  <xdr:twoCellAnchor editAs="oneCell">
    <xdr:from>
      <xdr:col>7</xdr:col>
      <xdr:colOff>1905000</xdr:colOff>
      <xdr:row>47</xdr:row>
      <xdr:rowOff>124723</xdr:rowOff>
    </xdr:from>
    <xdr:to>
      <xdr:col>8</xdr:col>
      <xdr:colOff>642938</xdr:colOff>
      <xdr:row>47</xdr:row>
      <xdr:rowOff>692151</xdr:rowOff>
    </xdr:to>
    <xdr:pic>
      <xdr:nvPicPr>
        <xdr:cNvPr id="3" name="Picture 2" descr="Resultado de imagen para logo oisoe">
          <a:extLst>
            <a:ext uri="{FF2B5EF4-FFF2-40B4-BE49-F238E27FC236}">
              <a16:creationId xmlns:a16="http://schemas.microsoft.com/office/drawing/2014/main" id="{DEE1875C-EF7A-4001-900F-50BDE2506B20}"/>
            </a:ext>
          </a:extLst>
        </xdr:cNvPr>
        <xdr:cNvPicPr>
          <a:picLocks noChangeAspect="1" noChangeArrowheads="1"/>
        </xdr:cNvPicPr>
      </xdr:nvPicPr>
      <xdr:blipFill>
        <a:blip xmlns:r="http://schemas.openxmlformats.org/officeDocument/2006/relationships" r:embed="rId2" cstate="print"/>
        <a:srcRect t="34985"/>
        <a:stretch>
          <a:fillRect/>
        </a:stretch>
      </xdr:blipFill>
      <xdr:spPr bwMode="auto">
        <a:xfrm>
          <a:off x="12977813" y="15555223"/>
          <a:ext cx="881063" cy="567428"/>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2002408</xdr:colOff>
      <xdr:row>0</xdr:row>
      <xdr:rowOff>0</xdr:rowOff>
    </xdr:from>
    <xdr:to>
      <xdr:col>8</xdr:col>
      <xdr:colOff>675717</xdr:colOff>
      <xdr:row>1</xdr:row>
      <xdr:rowOff>0</xdr:rowOff>
    </xdr:to>
    <xdr:pic>
      <xdr:nvPicPr>
        <xdr:cNvPr id="2" name="Picture 2" descr="Resultado de imagen para logo oisoe">
          <a:extLst>
            <a:ext uri="{FF2B5EF4-FFF2-40B4-BE49-F238E27FC236}">
              <a16:creationId xmlns:a16="http://schemas.microsoft.com/office/drawing/2014/main" id="{9C1C8F68-004F-4D92-BA8F-8E9C32677B50}"/>
            </a:ext>
          </a:extLst>
        </xdr:cNvPr>
        <xdr:cNvPicPr>
          <a:picLocks noChangeAspect="1" noChangeArrowheads="1"/>
        </xdr:cNvPicPr>
      </xdr:nvPicPr>
      <xdr:blipFill>
        <a:blip xmlns:r="http://schemas.openxmlformats.org/officeDocument/2006/relationships" r:embed="rId1"/>
        <a:srcRect t="34985"/>
        <a:stretch>
          <a:fillRect/>
        </a:stretch>
      </xdr:blipFill>
      <xdr:spPr bwMode="auto">
        <a:xfrm>
          <a:off x="14118208" y="0"/>
          <a:ext cx="1187909" cy="762000"/>
        </a:xfrm>
        <a:prstGeom prst="rect">
          <a:avLst/>
        </a:prstGeom>
        <a:noFill/>
      </xdr:spPr>
    </xdr:pic>
    <xdr:clientData/>
  </xdr:twoCellAnchor>
  <xdr:twoCellAnchor editAs="oneCell">
    <xdr:from>
      <xdr:col>7</xdr:col>
      <xdr:colOff>2011687</xdr:colOff>
      <xdr:row>175</xdr:row>
      <xdr:rowOff>67360</xdr:rowOff>
    </xdr:from>
    <xdr:to>
      <xdr:col>8</xdr:col>
      <xdr:colOff>702361</xdr:colOff>
      <xdr:row>175</xdr:row>
      <xdr:rowOff>723899</xdr:rowOff>
    </xdr:to>
    <xdr:pic>
      <xdr:nvPicPr>
        <xdr:cNvPr id="4" name="Picture 2" descr="Resultado de imagen para logo oisoe">
          <a:extLst>
            <a:ext uri="{FF2B5EF4-FFF2-40B4-BE49-F238E27FC236}">
              <a16:creationId xmlns:a16="http://schemas.microsoft.com/office/drawing/2014/main" id="{9830A71C-4051-4C95-8D97-2C839B9CE827}"/>
            </a:ext>
          </a:extLst>
        </xdr:cNvPr>
        <xdr:cNvPicPr>
          <a:picLocks noChangeAspect="1" noChangeArrowheads="1"/>
        </xdr:cNvPicPr>
      </xdr:nvPicPr>
      <xdr:blipFill>
        <a:blip xmlns:r="http://schemas.openxmlformats.org/officeDocument/2006/relationships" r:embed="rId2" cstate="print"/>
        <a:srcRect t="34985"/>
        <a:stretch>
          <a:fillRect/>
        </a:stretch>
      </xdr:blipFill>
      <xdr:spPr bwMode="auto">
        <a:xfrm>
          <a:off x="14070337" y="46854160"/>
          <a:ext cx="1205274" cy="656539"/>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682062</xdr:colOff>
      <xdr:row>0</xdr:row>
      <xdr:rowOff>50683</xdr:rowOff>
    </xdr:from>
    <xdr:to>
      <xdr:col>7</xdr:col>
      <xdr:colOff>1667303</xdr:colOff>
      <xdr:row>0</xdr:row>
      <xdr:rowOff>693964</xdr:rowOff>
    </xdr:to>
    <xdr:pic>
      <xdr:nvPicPr>
        <xdr:cNvPr id="2" name="Picture 2" descr="Resultado de imagen para logo oisoe">
          <a:extLst>
            <a:ext uri="{FF2B5EF4-FFF2-40B4-BE49-F238E27FC236}">
              <a16:creationId xmlns:a16="http://schemas.microsoft.com/office/drawing/2014/main" id="{C698A1D0-D275-4938-B253-B87627F2699D}"/>
            </a:ext>
          </a:extLst>
        </xdr:cNvPr>
        <xdr:cNvPicPr>
          <a:picLocks noChangeAspect="1" noChangeArrowheads="1"/>
        </xdr:cNvPicPr>
      </xdr:nvPicPr>
      <xdr:blipFill>
        <a:blip xmlns:r="http://schemas.openxmlformats.org/officeDocument/2006/relationships" r:embed="rId1" cstate="print"/>
        <a:srcRect t="34985"/>
        <a:stretch>
          <a:fillRect/>
        </a:stretch>
      </xdr:blipFill>
      <xdr:spPr bwMode="auto">
        <a:xfrm>
          <a:off x="13241455" y="50683"/>
          <a:ext cx="985241" cy="643281"/>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24384</xdr:colOff>
      <xdr:row>0</xdr:row>
      <xdr:rowOff>63500</xdr:rowOff>
    </xdr:from>
    <xdr:to>
      <xdr:col>8</xdr:col>
      <xdr:colOff>1037028</xdr:colOff>
      <xdr:row>0</xdr:row>
      <xdr:rowOff>723900</xdr:rowOff>
    </xdr:to>
    <xdr:pic>
      <xdr:nvPicPr>
        <xdr:cNvPr id="2" name="Picture 2" descr="Resultado de imagen para logo oisoe">
          <a:extLst>
            <a:ext uri="{FF2B5EF4-FFF2-40B4-BE49-F238E27FC236}">
              <a16:creationId xmlns:a16="http://schemas.microsoft.com/office/drawing/2014/main" id="{938B4B21-A0ED-428B-AEED-8191804F6AE1}"/>
            </a:ext>
          </a:extLst>
        </xdr:cNvPr>
        <xdr:cNvPicPr>
          <a:picLocks noChangeAspect="1" noChangeArrowheads="1"/>
        </xdr:cNvPicPr>
      </xdr:nvPicPr>
      <xdr:blipFill>
        <a:blip xmlns:r="http://schemas.openxmlformats.org/officeDocument/2006/relationships" r:embed="rId1"/>
        <a:srcRect t="34985"/>
        <a:stretch>
          <a:fillRect/>
        </a:stretch>
      </xdr:blipFill>
      <xdr:spPr bwMode="auto">
        <a:xfrm>
          <a:off x="12038584" y="63500"/>
          <a:ext cx="1012644" cy="660400"/>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989583</xdr:colOff>
      <xdr:row>0</xdr:row>
      <xdr:rowOff>0</xdr:rowOff>
    </xdr:from>
    <xdr:to>
      <xdr:col>8</xdr:col>
      <xdr:colOff>43892</xdr:colOff>
      <xdr:row>1</xdr:row>
      <xdr:rowOff>0</xdr:rowOff>
    </xdr:to>
    <xdr:pic>
      <xdr:nvPicPr>
        <xdr:cNvPr id="2" name="Picture 2" descr="Resultado de imagen para logo oisoe">
          <a:extLst>
            <a:ext uri="{FF2B5EF4-FFF2-40B4-BE49-F238E27FC236}">
              <a16:creationId xmlns:a16="http://schemas.microsoft.com/office/drawing/2014/main" id="{6416F86D-4756-466E-9137-6B7067336FEE}"/>
            </a:ext>
          </a:extLst>
        </xdr:cNvPr>
        <xdr:cNvPicPr>
          <a:picLocks noChangeAspect="1" noChangeArrowheads="1"/>
        </xdr:cNvPicPr>
      </xdr:nvPicPr>
      <xdr:blipFill>
        <a:blip xmlns:r="http://schemas.openxmlformats.org/officeDocument/2006/relationships" r:embed="rId1"/>
        <a:srcRect t="34985"/>
        <a:stretch>
          <a:fillRect/>
        </a:stretch>
      </xdr:blipFill>
      <xdr:spPr bwMode="auto">
        <a:xfrm>
          <a:off x="13943583" y="0"/>
          <a:ext cx="1187909" cy="76200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1056259</xdr:colOff>
      <xdr:row>0</xdr:row>
      <xdr:rowOff>0</xdr:rowOff>
    </xdr:from>
    <xdr:to>
      <xdr:col>8</xdr:col>
      <xdr:colOff>101043</xdr:colOff>
      <xdr:row>1</xdr:row>
      <xdr:rowOff>0</xdr:rowOff>
    </xdr:to>
    <xdr:pic>
      <xdr:nvPicPr>
        <xdr:cNvPr id="2" name="Picture 2" descr="Resultado de imagen para logo oisoe">
          <a:extLst>
            <a:ext uri="{FF2B5EF4-FFF2-40B4-BE49-F238E27FC236}">
              <a16:creationId xmlns:a16="http://schemas.microsoft.com/office/drawing/2014/main" id="{5CAD209A-5F62-4158-ACA6-780CFA294CA1}"/>
            </a:ext>
          </a:extLst>
        </xdr:cNvPr>
        <xdr:cNvPicPr>
          <a:picLocks noChangeAspect="1" noChangeArrowheads="1"/>
        </xdr:cNvPicPr>
      </xdr:nvPicPr>
      <xdr:blipFill>
        <a:blip xmlns:r="http://schemas.openxmlformats.org/officeDocument/2006/relationships" r:embed="rId1"/>
        <a:srcRect t="34985"/>
        <a:stretch>
          <a:fillRect/>
        </a:stretch>
      </xdr:blipFill>
      <xdr:spPr bwMode="auto">
        <a:xfrm>
          <a:off x="13962634" y="0"/>
          <a:ext cx="1187909" cy="76200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1678782</xdr:colOff>
      <xdr:row>1</xdr:row>
      <xdr:rowOff>71438</xdr:rowOff>
    </xdr:from>
    <xdr:to>
      <xdr:col>1</xdr:col>
      <xdr:colOff>2476500</xdr:colOff>
      <xdr:row>1</xdr:row>
      <xdr:rowOff>595861</xdr:rowOff>
    </xdr:to>
    <xdr:pic>
      <xdr:nvPicPr>
        <xdr:cNvPr id="5" name="Picture 2" descr="Resultado de imagen para logo oisoe">
          <a:extLst>
            <a:ext uri="{FF2B5EF4-FFF2-40B4-BE49-F238E27FC236}">
              <a16:creationId xmlns:a16="http://schemas.microsoft.com/office/drawing/2014/main" id="{FC220144-0067-4A81-96C5-D6EF63A70FA6}"/>
            </a:ext>
          </a:extLst>
        </xdr:cNvPr>
        <xdr:cNvPicPr>
          <a:picLocks noChangeAspect="1" noChangeArrowheads="1"/>
        </xdr:cNvPicPr>
      </xdr:nvPicPr>
      <xdr:blipFill>
        <a:blip xmlns:r="http://schemas.openxmlformats.org/officeDocument/2006/relationships" r:embed="rId1"/>
        <a:srcRect t="34985"/>
        <a:stretch>
          <a:fillRect/>
        </a:stretch>
      </xdr:blipFill>
      <xdr:spPr bwMode="auto">
        <a:xfrm>
          <a:off x="4476751" y="273844"/>
          <a:ext cx="797718" cy="524423"/>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1099776</xdr:colOff>
      <xdr:row>0</xdr:row>
      <xdr:rowOff>0</xdr:rowOff>
    </xdr:from>
    <xdr:to>
      <xdr:col>10</xdr:col>
      <xdr:colOff>906704</xdr:colOff>
      <xdr:row>0</xdr:row>
      <xdr:rowOff>775607</xdr:rowOff>
    </xdr:to>
    <xdr:pic>
      <xdr:nvPicPr>
        <xdr:cNvPr id="2" name="Picture 2" descr="Resultado de imagen para logo oisoe">
          <a:extLst>
            <a:ext uri="{FF2B5EF4-FFF2-40B4-BE49-F238E27FC236}">
              <a16:creationId xmlns:a16="http://schemas.microsoft.com/office/drawing/2014/main" id="{BAC94EC2-FDEC-4179-BA01-2176676CA246}"/>
            </a:ext>
          </a:extLst>
        </xdr:cNvPr>
        <xdr:cNvPicPr>
          <a:picLocks noChangeAspect="1" noChangeArrowheads="1"/>
        </xdr:cNvPicPr>
      </xdr:nvPicPr>
      <xdr:blipFill>
        <a:blip xmlns:r="http://schemas.openxmlformats.org/officeDocument/2006/relationships" r:embed="rId1"/>
        <a:srcRect t="34985"/>
        <a:stretch>
          <a:fillRect/>
        </a:stretch>
      </xdr:blipFill>
      <xdr:spPr bwMode="auto">
        <a:xfrm>
          <a:off x="11729676" y="0"/>
          <a:ext cx="1178528" cy="775607"/>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1328414</xdr:colOff>
      <xdr:row>0</xdr:row>
      <xdr:rowOff>0</xdr:rowOff>
    </xdr:from>
    <xdr:to>
      <xdr:col>10</xdr:col>
      <xdr:colOff>703540</xdr:colOff>
      <xdr:row>0</xdr:row>
      <xdr:rowOff>777875</xdr:rowOff>
    </xdr:to>
    <xdr:pic>
      <xdr:nvPicPr>
        <xdr:cNvPr id="2" name="Picture 2" descr="Resultado de imagen para logo oisoe">
          <a:extLst>
            <a:ext uri="{FF2B5EF4-FFF2-40B4-BE49-F238E27FC236}">
              <a16:creationId xmlns:a16="http://schemas.microsoft.com/office/drawing/2014/main" id="{616FA519-2853-4048-96D4-82DFF4FAFC4C}"/>
            </a:ext>
          </a:extLst>
        </xdr:cNvPr>
        <xdr:cNvPicPr>
          <a:picLocks noChangeAspect="1" noChangeArrowheads="1"/>
        </xdr:cNvPicPr>
      </xdr:nvPicPr>
      <xdr:blipFill>
        <a:blip xmlns:r="http://schemas.openxmlformats.org/officeDocument/2006/relationships" r:embed="rId1"/>
        <a:srcRect t="34985"/>
        <a:stretch>
          <a:fillRect/>
        </a:stretch>
      </xdr:blipFill>
      <xdr:spPr bwMode="auto">
        <a:xfrm>
          <a:off x="11924977" y="0"/>
          <a:ext cx="1194401" cy="77787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574351</xdr:colOff>
      <xdr:row>0</xdr:row>
      <xdr:rowOff>0</xdr:rowOff>
    </xdr:from>
    <xdr:to>
      <xdr:col>9</xdr:col>
      <xdr:colOff>682451</xdr:colOff>
      <xdr:row>0</xdr:row>
      <xdr:rowOff>777875</xdr:rowOff>
    </xdr:to>
    <xdr:pic>
      <xdr:nvPicPr>
        <xdr:cNvPr id="2" name="Picture 2" descr="Resultado de imagen para logo oisoe">
          <a:extLst>
            <a:ext uri="{FF2B5EF4-FFF2-40B4-BE49-F238E27FC236}">
              <a16:creationId xmlns:a16="http://schemas.microsoft.com/office/drawing/2014/main" id="{67D003E9-1B7B-43F1-8DAE-46156ED957BF}"/>
            </a:ext>
          </a:extLst>
        </xdr:cNvPr>
        <xdr:cNvPicPr>
          <a:picLocks noChangeAspect="1" noChangeArrowheads="1"/>
        </xdr:cNvPicPr>
      </xdr:nvPicPr>
      <xdr:blipFill>
        <a:blip xmlns:r="http://schemas.openxmlformats.org/officeDocument/2006/relationships" r:embed="rId1"/>
        <a:srcRect t="34985"/>
        <a:stretch>
          <a:fillRect/>
        </a:stretch>
      </xdr:blipFill>
      <xdr:spPr bwMode="auto">
        <a:xfrm>
          <a:off x="9845351" y="0"/>
          <a:ext cx="1187600" cy="777875"/>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57151</xdr:colOff>
      <xdr:row>0</xdr:row>
      <xdr:rowOff>152400</xdr:rowOff>
    </xdr:from>
    <xdr:to>
      <xdr:col>10</xdr:col>
      <xdr:colOff>1447801</xdr:colOff>
      <xdr:row>1</xdr:row>
      <xdr:rowOff>76200</xdr:rowOff>
    </xdr:to>
    <xdr:pic>
      <xdr:nvPicPr>
        <xdr:cNvPr id="3" name="Picture 2" descr="Resultado de imagen para logo oisoe">
          <a:extLst>
            <a:ext uri="{FF2B5EF4-FFF2-40B4-BE49-F238E27FC236}">
              <a16:creationId xmlns:a16="http://schemas.microsoft.com/office/drawing/2014/main" id="{BDB2354C-B4E1-4533-A4E1-2A81580BA98D}"/>
            </a:ext>
          </a:extLst>
        </xdr:cNvPr>
        <xdr:cNvPicPr>
          <a:picLocks noChangeAspect="1" noChangeArrowheads="1"/>
        </xdr:cNvPicPr>
      </xdr:nvPicPr>
      <xdr:blipFill>
        <a:blip xmlns:r="http://schemas.openxmlformats.org/officeDocument/2006/relationships" r:embed="rId1"/>
        <a:srcRect t="34985"/>
        <a:stretch>
          <a:fillRect/>
        </a:stretch>
      </xdr:blipFill>
      <xdr:spPr bwMode="auto">
        <a:xfrm>
          <a:off x="12058651" y="152400"/>
          <a:ext cx="1390650" cy="68580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1270571</xdr:colOff>
      <xdr:row>0</xdr:row>
      <xdr:rowOff>0</xdr:rowOff>
    </xdr:from>
    <xdr:to>
      <xdr:col>8</xdr:col>
      <xdr:colOff>315355</xdr:colOff>
      <xdr:row>1</xdr:row>
      <xdr:rowOff>0</xdr:rowOff>
    </xdr:to>
    <xdr:pic>
      <xdr:nvPicPr>
        <xdr:cNvPr id="2" name="Picture 2" descr="Resultado de imagen para logo oisoe">
          <a:extLst>
            <a:ext uri="{FF2B5EF4-FFF2-40B4-BE49-F238E27FC236}">
              <a16:creationId xmlns:a16="http://schemas.microsoft.com/office/drawing/2014/main" id="{196B23E2-02B6-43DB-8A15-EE72E1878F52}"/>
            </a:ext>
          </a:extLst>
        </xdr:cNvPr>
        <xdr:cNvPicPr>
          <a:picLocks noChangeAspect="1" noChangeArrowheads="1"/>
        </xdr:cNvPicPr>
      </xdr:nvPicPr>
      <xdr:blipFill>
        <a:blip xmlns:r="http://schemas.openxmlformats.org/officeDocument/2006/relationships" r:embed="rId1"/>
        <a:srcRect t="34985"/>
        <a:stretch>
          <a:fillRect/>
        </a:stretch>
      </xdr:blipFill>
      <xdr:spPr bwMode="auto">
        <a:xfrm>
          <a:off x="13891196" y="0"/>
          <a:ext cx="1187909" cy="7620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746696</xdr:colOff>
      <xdr:row>0</xdr:row>
      <xdr:rowOff>0</xdr:rowOff>
    </xdr:from>
    <xdr:to>
      <xdr:col>11</xdr:col>
      <xdr:colOff>99604</xdr:colOff>
      <xdr:row>1</xdr:row>
      <xdr:rowOff>0</xdr:rowOff>
    </xdr:to>
    <xdr:pic>
      <xdr:nvPicPr>
        <xdr:cNvPr id="3" name="Picture 2" descr="Resultado de imagen para logo oisoe">
          <a:extLst>
            <a:ext uri="{FF2B5EF4-FFF2-40B4-BE49-F238E27FC236}">
              <a16:creationId xmlns:a16="http://schemas.microsoft.com/office/drawing/2014/main" id="{2A2ED306-23C9-4DBB-BDAD-7D30D251AD42}"/>
            </a:ext>
          </a:extLst>
        </xdr:cNvPr>
        <xdr:cNvPicPr>
          <a:picLocks noChangeAspect="1" noChangeArrowheads="1"/>
        </xdr:cNvPicPr>
      </xdr:nvPicPr>
      <xdr:blipFill>
        <a:blip xmlns:r="http://schemas.openxmlformats.org/officeDocument/2006/relationships" r:embed="rId1"/>
        <a:srcRect t="34985"/>
        <a:stretch>
          <a:fillRect/>
        </a:stretch>
      </xdr:blipFill>
      <xdr:spPr bwMode="auto">
        <a:xfrm>
          <a:off x="11248009" y="0"/>
          <a:ext cx="1210283" cy="76200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363481</xdr:colOff>
      <xdr:row>0</xdr:row>
      <xdr:rowOff>54535</xdr:rowOff>
    </xdr:from>
    <xdr:to>
      <xdr:col>9</xdr:col>
      <xdr:colOff>431711</xdr:colOff>
      <xdr:row>1</xdr:row>
      <xdr:rowOff>54535</xdr:rowOff>
    </xdr:to>
    <xdr:pic>
      <xdr:nvPicPr>
        <xdr:cNvPr id="2" name="Picture 2" descr="Resultado de imagen para logo oisoe">
          <a:extLst>
            <a:ext uri="{FF2B5EF4-FFF2-40B4-BE49-F238E27FC236}">
              <a16:creationId xmlns:a16="http://schemas.microsoft.com/office/drawing/2014/main" id="{4C9C7DAA-0F8F-445B-8DCE-38741A6C44F2}"/>
            </a:ext>
          </a:extLst>
        </xdr:cNvPr>
        <xdr:cNvPicPr>
          <a:picLocks noChangeAspect="1" noChangeArrowheads="1"/>
        </xdr:cNvPicPr>
      </xdr:nvPicPr>
      <xdr:blipFill>
        <a:blip xmlns:r="http://schemas.openxmlformats.org/officeDocument/2006/relationships" r:embed="rId1"/>
        <a:srcRect t="34985"/>
        <a:stretch>
          <a:fillRect/>
        </a:stretch>
      </xdr:blipFill>
      <xdr:spPr bwMode="auto">
        <a:xfrm>
          <a:off x="10176446" y="54535"/>
          <a:ext cx="1186864" cy="775291"/>
        </a:xfrm>
        <a:prstGeom prst="rect">
          <a:avLst/>
        </a:prstGeom>
        <a:noFill/>
      </xdr:spPr>
    </xdr:pic>
    <xdr:clientData/>
  </xdr:twoCellAnchor>
  <xdr:twoCellAnchor editAs="oneCell">
    <xdr:from>
      <xdr:col>8</xdr:col>
      <xdr:colOff>469885</xdr:colOff>
      <xdr:row>61</xdr:row>
      <xdr:rowOff>69935</xdr:rowOff>
    </xdr:from>
    <xdr:to>
      <xdr:col>9</xdr:col>
      <xdr:colOff>542877</xdr:colOff>
      <xdr:row>61</xdr:row>
      <xdr:rowOff>830635</xdr:rowOff>
    </xdr:to>
    <xdr:pic>
      <xdr:nvPicPr>
        <xdr:cNvPr id="3" name="Picture 2" descr="Resultado de imagen para logo oisoe">
          <a:extLst>
            <a:ext uri="{FF2B5EF4-FFF2-40B4-BE49-F238E27FC236}">
              <a16:creationId xmlns:a16="http://schemas.microsoft.com/office/drawing/2014/main" id="{7CB0AC42-92D0-481F-AFC2-D91A872DCE17}"/>
            </a:ext>
          </a:extLst>
        </xdr:cNvPr>
        <xdr:cNvPicPr>
          <a:picLocks noChangeAspect="1" noChangeArrowheads="1"/>
        </xdr:cNvPicPr>
      </xdr:nvPicPr>
      <xdr:blipFill>
        <a:blip xmlns:r="http://schemas.openxmlformats.org/officeDocument/2006/relationships" r:embed="rId1"/>
        <a:srcRect t="34985"/>
        <a:stretch>
          <a:fillRect/>
        </a:stretch>
      </xdr:blipFill>
      <xdr:spPr bwMode="auto">
        <a:xfrm>
          <a:off x="10294242" y="16344078"/>
          <a:ext cx="1202385" cy="760700"/>
        </a:xfrm>
        <a:prstGeom prst="rect">
          <a:avLst/>
        </a:prstGeom>
        <a:noFill/>
      </xdr:spPr>
    </xdr:pic>
    <xdr:clientData/>
  </xdr:twoCellAnchor>
  <xdr:twoCellAnchor editAs="oneCell">
    <xdr:from>
      <xdr:col>8</xdr:col>
      <xdr:colOff>466627</xdr:colOff>
      <xdr:row>108</xdr:row>
      <xdr:rowOff>70848</xdr:rowOff>
    </xdr:from>
    <xdr:to>
      <xdr:col>9</xdr:col>
      <xdr:colOff>299358</xdr:colOff>
      <xdr:row>108</xdr:row>
      <xdr:rowOff>710080</xdr:rowOff>
    </xdr:to>
    <xdr:pic>
      <xdr:nvPicPr>
        <xdr:cNvPr id="4" name="Picture 2" descr="Resultado de imagen para logo oisoe">
          <a:extLst>
            <a:ext uri="{FF2B5EF4-FFF2-40B4-BE49-F238E27FC236}">
              <a16:creationId xmlns:a16="http://schemas.microsoft.com/office/drawing/2014/main" id="{30D004CE-6D30-4998-94A4-E42657A366E4}"/>
            </a:ext>
          </a:extLst>
        </xdr:cNvPr>
        <xdr:cNvPicPr>
          <a:picLocks noChangeAspect="1" noChangeArrowheads="1"/>
        </xdr:cNvPicPr>
      </xdr:nvPicPr>
      <xdr:blipFill>
        <a:blip xmlns:r="http://schemas.openxmlformats.org/officeDocument/2006/relationships" r:embed="rId1"/>
        <a:srcRect t="34985"/>
        <a:stretch>
          <a:fillRect/>
        </a:stretch>
      </xdr:blipFill>
      <xdr:spPr bwMode="auto">
        <a:xfrm>
          <a:off x="10290984" y="28945205"/>
          <a:ext cx="962124" cy="639232"/>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1180083</xdr:colOff>
      <xdr:row>0</xdr:row>
      <xdr:rowOff>0</xdr:rowOff>
    </xdr:from>
    <xdr:to>
      <xdr:col>8</xdr:col>
      <xdr:colOff>234392</xdr:colOff>
      <xdr:row>1</xdr:row>
      <xdr:rowOff>0</xdr:rowOff>
    </xdr:to>
    <xdr:pic>
      <xdr:nvPicPr>
        <xdr:cNvPr id="2" name="Picture 2" descr="Resultado de imagen para logo oisoe">
          <a:extLst>
            <a:ext uri="{FF2B5EF4-FFF2-40B4-BE49-F238E27FC236}">
              <a16:creationId xmlns:a16="http://schemas.microsoft.com/office/drawing/2014/main" id="{94B6C110-97C2-4E1B-90C9-5C5E7E4D6FE5}"/>
            </a:ext>
          </a:extLst>
        </xdr:cNvPr>
        <xdr:cNvPicPr>
          <a:picLocks noChangeAspect="1" noChangeArrowheads="1"/>
        </xdr:cNvPicPr>
      </xdr:nvPicPr>
      <xdr:blipFill>
        <a:blip xmlns:r="http://schemas.openxmlformats.org/officeDocument/2006/relationships" r:embed="rId1"/>
        <a:srcRect t="34985"/>
        <a:stretch>
          <a:fillRect/>
        </a:stretch>
      </xdr:blipFill>
      <xdr:spPr bwMode="auto">
        <a:xfrm>
          <a:off x="12800583" y="0"/>
          <a:ext cx="1187909" cy="762000"/>
        </a:xfrm>
        <a:prstGeom prst="rect">
          <a:avLst/>
        </a:prstGeom>
        <a:noFill/>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71"/>
  <sheetViews>
    <sheetView tabSelected="1" view="pageBreakPreview" topLeftCell="A4" zoomScale="60" zoomScaleNormal="84" workbookViewId="0">
      <selection activeCell="A3" sqref="A3:AE3"/>
    </sheetView>
  </sheetViews>
  <sheetFormatPr baseColWidth="10" defaultColWidth="11.42578125" defaultRowHeight="15" x14ac:dyDescent="0.25"/>
  <cols>
    <col min="1" max="1" width="6.42578125" customWidth="1"/>
    <col min="2" max="2" width="44.85546875" customWidth="1"/>
    <col min="3" max="3" width="39.7109375" customWidth="1"/>
    <col min="4" max="4" width="28" customWidth="1"/>
    <col min="6" max="6" width="24.140625" customWidth="1"/>
    <col min="8" max="8" width="32.140625" customWidth="1"/>
    <col min="9" max="9" width="39.140625" customWidth="1"/>
    <col min="10" max="10" width="14.28515625" customWidth="1"/>
    <col min="11" max="11" width="29.85546875" customWidth="1"/>
    <col min="12" max="12" width="14.85546875" customWidth="1"/>
    <col min="13" max="13" width="20" customWidth="1"/>
    <col min="14" max="14" width="5.42578125" customWidth="1"/>
    <col min="15" max="15" width="5.5703125" customWidth="1"/>
    <col min="16" max="16" width="10" customWidth="1"/>
    <col min="17" max="18" width="5.28515625" customWidth="1"/>
    <col min="19" max="21" width="5.5703125" customWidth="1"/>
    <col min="22" max="24" width="5.7109375" customWidth="1"/>
    <col min="25" max="25" width="6.28515625" customWidth="1"/>
    <col min="26" max="26" width="5.42578125" customWidth="1"/>
    <col min="27" max="27" width="5.140625" customWidth="1"/>
    <col min="28" max="28" width="5.42578125" customWidth="1"/>
    <col min="29" max="29" width="0" hidden="1" customWidth="1"/>
    <col min="30" max="30" width="28.140625" hidden="1" customWidth="1"/>
    <col min="31" max="31" width="41.7109375" hidden="1" customWidth="1"/>
  </cols>
  <sheetData>
    <row r="1" spans="1:31" ht="60.75" customHeight="1" x14ac:dyDescent="0.25">
      <c r="A1" s="879" t="s">
        <v>45</v>
      </c>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1"/>
    </row>
    <row r="2" spans="1:31" ht="53.25" customHeight="1" x14ac:dyDescent="0.25">
      <c r="A2" s="777"/>
      <c r="B2" s="778"/>
      <c r="C2" s="778"/>
      <c r="D2" s="778"/>
      <c r="E2" s="778"/>
      <c r="F2" s="778"/>
      <c r="G2" s="778"/>
      <c r="H2" s="778"/>
      <c r="I2" s="778"/>
      <c r="J2" s="778"/>
      <c r="K2" s="778"/>
      <c r="L2" s="778"/>
      <c r="M2" s="778"/>
      <c r="N2" s="778"/>
      <c r="O2" s="778"/>
      <c r="P2" s="778"/>
      <c r="Q2" s="778"/>
      <c r="R2" s="778"/>
      <c r="S2" s="778"/>
      <c r="T2" s="778"/>
      <c r="U2" s="778"/>
      <c r="V2" s="778"/>
      <c r="W2" s="778"/>
      <c r="X2" s="778"/>
      <c r="Y2" s="778"/>
      <c r="Z2" s="778"/>
      <c r="AA2" s="778"/>
      <c r="AB2" s="778"/>
      <c r="AC2" s="778"/>
      <c r="AD2" s="778"/>
      <c r="AE2" s="882"/>
    </row>
    <row r="3" spans="1:31" ht="31.5" x14ac:dyDescent="0.5">
      <c r="A3" s="1443" t="s">
        <v>1232</v>
      </c>
      <c r="B3" s="1444"/>
      <c r="C3" s="1444"/>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5"/>
    </row>
    <row r="4" spans="1:31" x14ac:dyDescent="0.25">
      <c r="A4" s="871"/>
      <c r="B4" s="871"/>
      <c r="C4" s="871"/>
      <c r="D4" s="871"/>
      <c r="E4" s="871"/>
      <c r="F4" s="871"/>
      <c r="G4" s="871"/>
      <c r="H4" s="871"/>
      <c r="I4" s="871"/>
      <c r="J4" s="871"/>
      <c r="K4" s="871"/>
      <c r="L4" s="871"/>
      <c r="M4" s="871"/>
      <c r="N4" s="871"/>
      <c r="O4" s="871"/>
      <c r="P4" s="871"/>
      <c r="Q4" s="871"/>
      <c r="R4" s="871"/>
      <c r="S4" s="871"/>
      <c r="T4" s="871"/>
      <c r="U4" s="871"/>
      <c r="V4" s="871"/>
      <c r="W4" s="871"/>
      <c r="X4" s="871"/>
      <c r="Y4" s="871"/>
      <c r="Z4" s="871"/>
      <c r="AA4" s="871"/>
      <c r="AB4" s="871"/>
    </row>
    <row r="5" spans="1:31" ht="21" x14ac:dyDescent="0.35">
      <c r="A5" s="769" t="s">
        <v>0</v>
      </c>
      <c r="B5" s="770"/>
      <c r="C5" s="770"/>
      <c r="D5" s="770"/>
      <c r="E5" s="770"/>
      <c r="F5" s="771"/>
      <c r="G5" s="772" t="s">
        <v>29</v>
      </c>
      <c r="H5" s="773"/>
      <c r="I5" s="773"/>
      <c r="J5" s="773"/>
      <c r="K5" s="773"/>
      <c r="L5" s="773"/>
      <c r="M5" s="773"/>
      <c r="N5" s="773"/>
      <c r="O5" s="773"/>
      <c r="P5" s="773"/>
      <c r="Q5" s="773"/>
      <c r="R5" s="773"/>
      <c r="S5" s="773"/>
      <c r="T5" s="773"/>
      <c r="U5" s="773"/>
      <c r="V5" s="773"/>
      <c r="W5" s="773"/>
      <c r="X5" s="773"/>
      <c r="Y5" s="773"/>
      <c r="Z5" s="773"/>
      <c r="AA5" s="773"/>
      <c r="AB5" s="773"/>
      <c r="AC5" s="773"/>
      <c r="AD5" s="773"/>
      <c r="AE5" s="774"/>
    </row>
    <row r="6" spans="1:31" ht="44.25" hidden="1" customHeight="1" x14ac:dyDescent="0.3">
      <c r="A6" s="757" t="s">
        <v>2</v>
      </c>
      <c r="B6" s="758"/>
      <c r="C6" s="758"/>
      <c r="D6" s="758"/>
      <c r="E6" s="758"/>
      <c r="F6" s="759"/>
      <c r="G6" s="753" t="s">
        <v>30</v>
      </c>
      <c r="H6" s="754"/>
      <c r="I6" s="754"/>
      <c r="J6" s="754"/>
      <c r="K6" s="754"/>
      <c r="L6" s="754"/>
      <c r="M6" s="754"/>
      <c r="N6" s="754"/>
      <c r="O6" s="754"/>
      <c r="P6" s="754"/>
      <c r="Q6" s="754"/>
      <c r="R6" s="754"/>
      <c r="S6" s="754"/>
      <c r="T6" s="754"/>
      <c r="U6" s="754"/>
      <c r="V6" s="754"/>
      <c r="W6" s="754"/>
      <c r="X6" s="754"/>
      <c r="Y6" s="754"/>
      <c r="Z6" s="754"/>
      <c r="AA6" s="754"/>
      <c r="AB6" s="754"/>
      <c r="AC6" s="754"/>
      <c r="AD6" s="754"/>
      <c r="AE6" s="755"/>
    </row>
    <row r="7" spans="1:31" ht="18.75" hidden="1" x14ac:dyDescent="0.3">
      <c r="A7" s="875"/>
      <c r="B7" s="875"/>
      <c r="C7" s="875"/>
      <c r="D7" s="875"/>
      <c r="E7" s="875"/>
      <c r="F7" s="876"/>
      <c r="G7" s="765" t="s">
        <v>31</v>
      </c>
      <c r="H7" s="766"/>
      <c r="I7" s="766"/>
      <c r="J7" s="766"/>
      <c r="K7" s="766"/>
      <c r="L7" s="766"/>
      <c r="M7" s="766"/>
      <c r="N7" s="766"/>
      <c r="O7" s="766"/>
      <c r="P7" s="766"/>
      <c r="Q7" s="766"/>
      <c r="R7" s="766"/>
      <c r="S7" s="766"/>
      <c r="T7" s="766"/>
      <c r="U7" s="766"/>
      <c r="V7" s="766"/>
      <c r="W7" s="766"/>
      <c r="X7" s="766"/>
      <c r="Y7" s="766"/>
      <c r="Z7" s="766"/>
      <c r="AA7" s="766"/>
      <c r="AB7" s="766"/>
      <c r="AC7" s="766"/>
      <c r="AD7" s="766"/>
      <c r="AE7" s="767"/>
    </row>
    <row r="8" spans="1:31" hidden="1" x14ac:dyDescent="0.25">
      <c r="A8" s="768"/>
      <c r="B8" s="768"/>
      <c r="C8" s="768"/>
      <c r="D8" s="768"/>
      <c r="E8" s="768"/>
      <c r="F8" s="768"/>
      <c r="G8" s="768"/>
      <c r="H8" s="768"/>
      <c r="I8" s="768"/>
      <c r="J8" s="768"/>
      <c r="K8" s="768"/>
      <c r="L8" s="768"/>
      <c r="M8" s="768"/>
      <c r="N8" s="768"/>
      <c r="O8" s="768"/>
      <c r="P8" s="768"/>
      <c r="Q8" s="768"/>
      <c r="R8" s="768"/>
      <c r="S8" s="768"/>
      <c r="T8" s="768"/>
      <c r="U8" s="768"/>
      <c r="V8" s="768"/>
      <c r="W8" s="768"/>
      <c r="X8" s="768"/>
      <c r="Y8" s="768"/>
      <c r="Z8" s="768"/>
      <c r="AA8" s="768"/>
      <c r="AB8" s="768"/>
      <c r="AC8" s="768"/>
      <c r="AD8" s="768"/>
      <c r="AE8" s="768"/>
    </row>
    <row r="9" spans="1:31" ht="18.75" hidden="1" x14ac:dyDescent="0.3">
      <c r="A9" s="757" t="s">
        <v>28</v>
      </c>
      <c r="B9" s="758"/>
      <c r="C9" s="758"/>
      <c r="D9" s="758"/>
      <c r="E9" s="758"/>
      <c r="F9" s="759"/>
      <c r="G9" s="765" t="s">
        <v>32</v>
      </c>
      <c r="H9" s="766"/>
      <c r="I9" s="766"/>
      <c r="J9" s="766"/>
      <c r="K9" s="766"/>
      <c r="L9" s="766"/>
      <c r="M9" s="766"/>
      <c r="N9" s="766"/>
      <c r="O9" s="766"/>
      <c r="P9" s="766"/>
      <c r="Q9" s="766"/>
      <c r="R9" s="766"/>
      <c r="S9" s="766"/>
      <c r="T9" s="766"/>
      <c r="U9" s="766"/>
      <c r="V9" s="766"/>
      <c r="W9" s="766"/>
      <c r="X9" s="766"/>
      <c r="Y9" s="766"/>
      <c r="Z9" s="766"/>
      <c r="AA9" s="766"/>
      <c r="AB9" s="766"/>
      <c r="AC9" s="766"/>
      <c r="AD9" s="766"/>
      <c r="AE9" s="767"/>
    </row>
    <row r="10" spans="1:31" ht="18.75" hidden="1" x14ac:dyDescent="0.3">
      <c r="A10" s="877"/>
      <c r="B10" s="877"/>
      <c r="C10" s="877"/>
      <c r="D10" s="877"/>
      <c r="E10" s="877"/>
      <c r="F10" s="878"/>
      <c r="G10" s="765" t="s">
        <v>33</v>
      </c>
      <c r="H10" s="766"/>
      <c r="I10" s="766"/>
      <c r="J10" s="766"/>
      <c r="K10" s="766"/>
      <c r="L10" s="766"/>
      <c r="M10" s="766"/>
      <c r="N10" s="766"/>
      <c r="O10" s="766"/>
      <c r="P10" s="766"/>
      <c r="Q10" s="766"/>
      <c r="R10" s="766"/>
      <c r="S10" s="766"/>
      <c r="T10" s="766"/>
      <c r="U10" s="766"/>
      <c r="V10" s="766"/>
      <c r="W10" s="766"/>
      <c r="X10" s="766"/>
      <c r="Y10" s="766"/>
      <c r="Z10" s="766"/>
      <c r="AA10" s="766"/>
      <c r="AB10" s="766"/>
      <c r="AC10" s="766"/>
      <c r="AD10" s="766"/>
      <c r="AE10" s="767"/>
    </row>
    <row r="11" spans="1:31" ht="18.75" hidden="1" x14ac:dyDescent="0.3">
      <c r="A11" s="873"/>
      <c r="B11" s="873"/>
      <c r="C11" s="873"/>
      <c r="D11" s="873"/>
      <c r="E11" s="873"/>
      <c r="F11" s="874"/>
      <c r="G11" s="765" t="s">
        <v>34</v>
      </c>
      <c r="H11" s="766"/>
      <c r="I11" s="766"/>
      <c r="J11" s="766"/>
      <c r="K11" s="766"/>
      <c r="L11" s="766"/>
      <c r="M11" s="766"/>
      <c r="N11" s="766"/>
      <c r="O11" s="766"/>
      <c r="P11" s="766"/>
      <c r="Q11" s="766"/>
      <c r="R11" s="766"/>
      <c r="S11" s="766"/>
      <c r="T11" s="766"/>
      <c r="U11" s="766"/>
      <c r="V11" s="766"/>
      <c r="W11" s="766"/>
      <c r="X11" s="766"/>
      <c r="Y11" s="766"/>
      <c r="Z11" s="766"/>
      <c r="AA11" s="766"/>
      <c r="AB11" s="766"/>
      <c r="AC11" s="766"/>
      <c r="AD11" s="766"/>
      <c r="AE11" s="767"/>
    </row>
    <row r="12" spans="1:31" ht="18.75" hidden="1" customHeight="1" x14ac:dyDescent="0.3">
      <c r="A12" s="873"/>
      <c r="B12" s="873"/>
      <c r="C12" s="873"/>
      <c r="D12" s="873"/>
      <c r="E12" s="873"/>
      <c r="F12" s="874"/>
      <c r="G12" s="753" t="s">
        <v>35</v>
      </c>
      <c r="H12" s="754"/>
      <c r="I12" s="754"/>
      <c r="J12" s="754"/>
      <c r="K12" s="754"/>
      <c r="L12" s="754"/>
      <c r="M12" s="754"/>
      <c r="N12" s="754"/>
      <c r="O12" s="754"/>
      <c r="P12" s="754"/>
      <c r="Q12" s="754"/>
      <c r="R12" s="754"/>
      <c r="S12" s="754"/>
      <c r="T12" s="754"/>
      <c r="U12" s="754"/>
      <c r="V12" s="754"/>
      <c r="W12" s="754"/>
      <c r="X12" s="754"/>
      <c r="Y12" s="754"/>
      <c r="Z12" s="754"/>
      <c r="AA12" s="754"/>
      <c r="AB12" s="754"/>
      <c r="AC12" s="754"/>
      <c r="AD12" s="754"/>
      <c r="AE12" s="755"/>
    </row>
    <row r="13" spans="1:31" ht="18" hidden="1" customHeight="1" x14ac:dyDescent="0.3">
      <c r="A13" s="873"/>
      <c r="B13" s="873"/>
      <c r="C13" s="873"/>
      <c r="D13" s="873"/>
      <c r="E13" s="873"/>
      <c r="F13" s="874"/>
      <c r="G13" s="753" t="s">
        <v>36</v>
      </c>
      <c r="H13" s="754"/>
      <c r="I13" s="754"/>
      <c r="J13" s="754"/>
      <c r="K13" s="754"/>
      <c r="L13" s="754"/>
      <c r="M13" s="754"/>
      <c r="N13" s="754"/>
      <c r="O13" s="754"/>
      <c r="P13" s="754"/>
      <c r="Q13" s="754"/>
      <c r="R13" s="754"/>
      <c r="S13" s="754"/>
      <c r="T13" s="754"/>
      <c r="U13" s="754"/>
      <c r="V13" s="754"/>
      <c r="W13" s="754"/>
      <c r="X13" s="754"/>
      <c r="Y13" s="754"/>
      <c r="Z13" s="754"/>
      <c r="AA13" s="754"/>
      <c r="AB13" s="754"/>
      <c r="AC13" s="754"/>
      <c r="AD13" s="754"/>
      <c r="AE13" s="755"/>
    </row>
    <row r="14" spans="1:31" ht="16.5" hidden="1" customHeight="1" x14ac:dyDescent="0.3">
      <c r="A14" s="873"/>
      <c r="B14" s="873"/>
      <c r="C14" s="873"/>
      <c r="D14" s="873"/>
      <c r="E14" s="873"/>
      <c r="F14" s="874"/>
      <c r="G14" s="753" t="s">
        <v>37</v>
      </c>
      <c r="H14" s="754"/>
      <c r="I14" s="754"/>
      <c r="J14" s="754"/>
      <c r="K14" s="754"/>
      <c r="L14" s="754"/>
      <c r="M14" s="754"/>
      <c r="N14" s="754"/>
      <c r="O14" s="754"/>
      <c r="P14" s="754"/>
      <c r="Q14" s="754"/>
      <c r="R14" s="754"/>
      <c r="S14" s="754"/>
      <c r="T14" s="754"/>
      <c r="U14" s="754"/>
      <c r="V14" s="754"/>
      <c r="W14" s="754"/>
      <c r="X14" s="754"/>
      <c r="Y14" s="754"/>
      <c r="Z14" s="754"/>
      <c r="AA14" s="754"/>
      <c r="AB14" s="754"/>
      <c r="AC14" s="754"/>
      <c r="AD14" s="754"/>
      <c r="AE14" s="755"/>
    </row>
    <row r="15" spans="1:31" ht="14.25" hidden="1" customHeight="1" x14ac:dyDescent="0.3">
      <c r="A15" s="873"/>
      <c r="B15" s="873"/>
      <c r="C15" s="873"/>
      <c r="D15" s="873"/>
      <c r="E15" s="873"/>
      <c r="F15" s="874"/>
      <c r="G15" s="753" t="s">
        <v>39</v>
      </c>
      <c r="H15" s="754"/>
      <c r="I15" s="754"/>
      <c r="J15" s="754"/>
      <c r="K15" s="754"/>
      <c r="L15" s="754"/>
      <c r="M15" s="754"/>
      <c r="N15" s="754"/>
      <c r="O15" s="754"/>
      <c r="P15" s="754"/>
      <c r="Q15" s="754"/>
      <c r="R15" s="754"/>
      <c r="S15" s="754"/>
      <c r="T15" s="754"/>
      <c r="U15" s="754"/>
      <c r="V15" s="754"/>
      <c r="W15" s="754"/>
      <c r="X15" s="754"/>
      <c r="Y15" s="754"/>
      <c r="Z15" s="754"/>
      <c r="AA15" s="754"/>
      <c r="AB15" s="754"/>
      <c r="AC15" s="754"/>
      <c r="AD15" s="754"/>
      <c r="AE15" s="755"/>
    </row>
    <row r="16" spans="1:31" ht="16.5" hidden="1" customHeight="1" x14ac:dyDescent="0.3">
      <c r="A16" s="84"/>
      <c r="B16" s="84"/>
      <c r="C16" s="84"/>
      <c r="D16" s="84"/>
      <c r="E16" s="84"/>
      <c r="F16" s="84"/>
      <c r="G16" s="753" t="s">
        <v>40</v>
      </c>
      <c r="H16" s="754"/>
      <c r="I16" s="754"/>
      <c r="J16" s="754"/>
      <c r="K16" s="754"/>
      <c r="L16" s="754"/>
      <c r="M16" s="754"/>
      <c r="N16" s="754"/>
      <c r="O16" s="754"/>
      <c r="P16" s="754"/>
      <c r="Q16" s="754"/>
      <c r="R16" s="754"/>
      <c r="S16" s="754"/>
      <c r="T16" s="754"/>
      <c r="U16" s="754"/>
      <c r="V16" s="754"/>
      <c r="W16" s="754"/>
      <c r="X16" s="754"/>
      <c r="Y16" s="754"/>
      <c r="Z16" s="754"/>
      <c r="AA16" s="754"/>
      <c r="AB16" s="754"/>
      <c r="AC16" s="754"/>
      <c r="AD16" s="754"/>
      <c r="AE16" s="755"/>
    </row>
    <row r="17" spans="1:31" ht="16.5" hidden="1" customHeight="1" x14ac:dyDescent="0.3">
      <c r="A17" s="84"/>
      <c r="B17" s="84"/>
      <c r="C17" s="84"/>
      <c r="D17" s="84"/>
      <c r="E17" s="84"/>
      <c r="F17" s="84"/>
      <c r="G17" s="753" t="s">
        <v>41</v>
      </c>
      <c r="H17" s="754"/>
      <c r="I17" s="754"/>
      <c r="J17" s="754"/>
      <c r="K17" s="754"/>
      <c r="L17" s="754"/>
      <c r="M17" s="754"/>
      <c r="N17" s="754"/>
      <c r="O17" s="754"/>
      <c r="P17" s="754"/>
      <c r="Q17" s="754"/>
      <c r="R17" s="754"/>
      <c r="S17" s="754"/>
      <c r="T17" s="754"/>
      <c r="U17" s="754"/>
      <c r="V17" s="754"/>
      <c r="W17" s="754"/>
      <c r="X17" s="754"/>
      <c r="Y17" s="754"/>
      <c r="Z17" s="754"/>
      <c r="AA17" s="754"/>
      <c r="AB17" s="754"/>
      <c r="AC17" s="754"/>
      <c r="AD17" s="754"/>
      <c r="AE17" s="755"/>
    </row>
    <row r="18" spans="1:31" ht="16.5" hidden="1" customHeight="1" x14ac:dyDescent="0.3">
      <c r="A18" s="84"/>
      <c r="B18" s="84"/>
      <c r="C18" s="84"/>
      <c r="D18" s="84"/>
      <c r="E18" s="84"/>
      <c r="F18" s="84"/>
      <c r="G18" s="753" t="s">
        <v>42</v>
      </c>
      <c r="H18" s="754"/>
      <c r="I18" s="754"/>
      <c r="J18" s="754"/>
      <c r="K18" s="754"/>
      <c r="L18" s="754"/>
      <c r="M18" s="754"/>
      <c r="N18" s="754"/>
      <c r="O18" s="754"/>
      <c r="P18" s="754"/>
      <c r="Q18" s="754"/>
      <c r="R18" s="754"/>
      <c r="S18" s="754"/>
      <c r="T18" s="754"/>
      <c r="U18" s="754"/>
      <c r="V18" s="754"/>
      <c r="W18" s="754"/>
      <c r="X18" s="754"/>
      <c r="Y18" s="754"/>
      <c r="Z18" s="754"/>
      <c r="AA18" s="754"/>
      <c r="AB18" s="754"/>
      <c r="AC18" s="754"/>
      <c r="AD18" s="754"/>
      <c r="AE18" s="755"/>
    </row>
    <row r="19" spans="1:31" ht="16.5" hidden="1" customHeight="1" x14ac:dyDescent="0.3">
      <c r="A19" s="84"/>
      <c r="B19" s="84"/>
      <c r="C19" s="84"/>
      <c r="D19" s="84"/>
      <c r="E19" s="84"/>
      <c r="F19" s="84"/>
      <c r="G19" s="753" t="s">
        <v>43</v>
      </c>
      <c r="H19" s="754"/>
      <c r="I19" s="754"/>
      <c r="J19" s="754"/>
      <c r="K19" s="754"/>
      <c r="L19" s="754"/>
      <c r="M19" s="754"/>
      <c r="N19" s="754"/>
      <c r="O19" s="754"/>
      <c r="P19" s="754"/>
      <c r="Q19" s="754"/>
      <c r="R19" s="754"/>
      <c r="S19" s="754"/>
      <c r="T19" s="754"/>
      <c r="U19" s="754"/>
      <c r="V19" s="754"/>
      <c r="W19" s="754"/>
      <c r="X19" s="754"/>
      <c r="Y19" s="754"/>
      <c r="Z19" s="754"/>
      <c r="AA19" s="754"/>
      <c r="AB19" s="754"/>
      <c r="AC19" s="754"/>
      <c r="AD19" s="754"/>
      <c r="AE19" s="755"/>
    </row>
    <row r="20" spans="1:31" ht="16.5" hidden="1" customHeight="1" x14ac:dyDescent="0.3">
      <c r="A20" s="873"/>
      <c r="B20" s="873"/>
      <c r="C20" s="873"/>
      <c r="D20" s="873"/>
      <c r="E20" s="873"/>
      <c r="F20" s="874"/>
      <c r="G20" s="753" t="s">
        <v>44</v>
      </c>
      <c r="H20" s="754"/>
      <c r="I20" s="754"/>
      <c r="J20" s="754"/>
      <c r="K20" s="754"/>
      <c r="L20" s="754"/>
      <c r="M20" s="754"/>
      <c r="N20" s="754"/>
      <c r="O20" s="754"/>
      <c r="P20" s="754"/>
      <c r="Q20" s="754"/>
      <c r="R20" s="754"/>
      <c r="S20" s="754"/>
      <c r="T20" s="754"/>
      <c r="U20" s="754"/>
      <c r="V20" s="754"/>
      <c r="W20" s="754"/>
      <c r="X20" s="754"/>
      <c r="Y20" s="754"/>
      <c r="Z20" s="754"/>
      <c r="AA20" s="754"/>
      <c r="AB20" s="754"/>
      <c r="AC20" s="754"/>
      <c r="AD20" s="754"/>
      <c r="AE20" s="755"/>
    </row>
    <row r="21" spans="1:31" x14ac:dyDescent="0.25">
      <c r="A21" s="768"/>
      <c r="B21" s="768"/>
      <c r="C21" s="768"/>
      <c r="D21" s="768"/>
      <c r="E21" s="768"/>
      <c r="F21" s="768"/>
      <c r="G21" s="768"/>
      <c r="H21" s="768"/>
      <c r="I21" s="768"/>
      <c r="J21" s="768"/>
      <c r="K21" s="768"/>
      <c r="L21" s="768"/>
      <c r="M21" s="768"/>
      <c r="N21" s="768"/>
      <c r="O21" s="768"/>
      <c r="P21" s="768"/>
      <c r="Q21" s="768"/>
      <c r="R21" s="768"/>
      <c r="S21" s="768"/>
      <c r="T21" s="768"/>
      <c r="U21" s="768"/>
      <c r="V21" s="768"/>
      <c r="W21" s="768"/>
      <c r="X21" s="768"/>
      <c r="Y21" s="768"/>
      <c r="Z21" s="768"/>
      <c r="AA21" s="768"/>
      <c r="AB21" s="768"/>
      <c r="AC21" s="768"/>
      <c r="AD21" s="768"/>
      <c r="AE21" s="768"/>
    </row>
    <row r="22" spans="1:31" ht="21" x14ac:dyDescent="0.35">
      <c r="A22" s="760" t="s">
        <v>49</v>
      </c>
      <c r="B22" s="761"/>
      <c r="C22" s="761"/>
      <c r="D22" s="761"/>
      <c r="E22" s="761"/>
      <c r="F22" s="761"/>
      <c r="G22" s="761"/>
      <c r="H22" s="761"/>
      <c r="I22" s="761"/>
      <c r="J22" s="761"/>
      <c r="K22" s="761"/>
      <c r="L22" s="761"/>
      <c r="M22" s="761"/>
      <c r="N22" s="761"/>
      <c r="O22" s="761"/>
      <c r="P22" s="761"/>
      <c r="Q22" s="761"/>
      <c r="R22" s="761"/>
      <c r="S22" s="761"/>
      <c r="T22" s="761"/>
      <c r="U22" s="761"/>
      <c r="V22" s="761"/>
      <c r="W22" s="761"/>
      <c r="X22" s="761"/>
      <c r="Y22" s="761"/>
      <c r="Z22" s="761"/>
      <c r="AA22" s="761"/>
      <c r="AB22" s="761"/>
      <c r="AC22" s="761"/>
      <c r="AD22" s="761"/>
      <c r="AE22" s="762"/>
    </row>
    <row r="23" spans="1:31" ht="36" customHeight="1" x14ac:dyDescent="0.25">
      <c r="A23" s="868" t="s">
        <v>496</v>
      </c>
      <c r="B23" s="869"/>
      <c r="C23" s="869"/>
      <c r="D23" s="869"/>
      <c r="E23" s="869"/>
      <c r="F23" s="869"/>
      <c r="G23" s="869"/>
      <c r="H23" s="869"/>
      <c r="I23" s="870"/>
      <c r="J23" s="726" t="s">
        <v>497</v>
      </c>
      <c r="K23" s="726"/>
      <c r="L23" s="726"/>
      <c r="M23" s="726"/>
      <c r="N23" s="726"/>
      <c r="O23" s="726"/>
      <c r="P23" s="726"/>
      <c r="Q23" s="726"/>
      <c r="R23" s="726"/>
      <c r="S23" s="726"/>
      <c r="T23" s="726"/>
      <c r="U23" s="726"/>
      <c r="V23" s="726"/>
      <c r="W23" s="726"/>
      <c r="X23" s="726"/>
      <c r="Y23" s="726"/>
      <c r="Z23" s="726"/>
      <c r="AA23" s="726"/>
      <c r="AB23" s="726"/>
      <c r="AC23" s="726"/>
      <c r="AD23" s="726"/>
      <c r="AE23" s="727"/>
    </row>
    <row r="24" spans="1:31" x14ac:dyDescent="0.25">
      <c r="A24" s="871"/>
      <c r="B24" s="871"/>
      <c r="C24" s="871"/>
      <c r="D24" s="871"/>
      <c r="E24" s="871"/>
      <c r="F24" s="871"/>
      <c r="G24" s="871"/>
      <c r="H24" s="871"/>
      <c r="I24" s="871"/>
      <c r="J24" s="871"/>
      <c r="K24" s="871"/>
      <c r="L24" s="871"/>
      <c r="M24" s="871"/>
      <c r="N24" s="871"/>
      <c r="O24" s="871"/>
      <c r="P24" s="871"/>
      <c r="Q24" s="871"/>
      <c r="R24" s="871"/>
      <c r="S24" s="871"/>
      <c r="T24" s="871"/>
      <c r="U24" s="871"/>
      <c r="V24" s="871"/>
      <c r="W24" s="871"/>
      <c r="X24" s="871"/>
      <c r="Y24" s="871"/>
      <c r="Z24" s="871"/>
      <c r="AA24" s="871"/>
      <c r="AB24" s="871"/>
      <c r="AC24" s="871"/>
      <c r="AD24" s="871"/>
      <c r="AE24" s="871"/>
    </row>
    <row r="25" spans="1:31" ht="18.75" customHeight="1" x14ac:dyDescent="0.25">
      <c r="A25" s="729" t="s">
        <v>5</v>
      </c>
      <c r="B25" s="729" t="s">
        <v>51</v>
      </c>
      <c r="C25" s="729" t="s">
        <v>1</v>
      </c>
      <c r="D25" s="729" t="s">
        <v>4</v>
      </c>
      <c r="E25" s="732" t="s">
        <v>7</v>
      </c>
      <c r="F25" s="733"/>
      <c r="G25" s="732" t="s">
        <v>8</v>
      </c>
      <c r="H25" s="733"/>
      <c r="I25" s="732" t="s">
        <v>9</v>
      </c>
      <c r="J25" s="732" t="s">
        <v>10</v>
      </c>
      <c r="K25" s="733"/>
      <c r="L25" s="732" t="s">
        <v>6</v>
      </c>
      <c r="M25" s="738"/>
      <c r="N25" s="738"/>
      <c r="O25" s="738"/>
      <c r="P25" s="733"/>
      <c r="Q25" s="740" t="s">
        <v>11</v>
      </c>
      <c r="R25" s="741"/>
      <c r="S25" s="741"/>
      <c r="T25" s="741"/>
      <c r="U25" s="741"/>
      <c r="V25" s="741"/>
      <c r="W25" s="741"/>
      <c r="X25" s="741"/>
      <c r="Y25" s="741"/>
      <c r="Z25" s="741"/>
      <c r="AA25" s="741"/>
      <c r="AB25" s="742"/>
      <c r="AC25" s="743" t="s">
        <v>46</v>
      </c>
      <c r="AD25" s="841"/>
      <c r="AE25" s="747" t="s">
        <v>47</v>
      </c>
    </row>
    <row r="26" spans="1:31" ht="15" customHeight="1" x14ac:dyDescent="0.25">
      <c r="A26" s="730"/>
      <c r="B26" s="730"/>
      <c r="C26" s="730"/>
      <c r="D26" s="730"/>
      <c r="E26" s="734"/>
      <c r="F26" s="735"/>
      <c r="G26" s="734"/>
      <c r="H26" s="735"/>
      <c r="I26" s="734"/>
      <c r="J26" s="734"/>
      <c r="K26" s="735"/>
      <c r="L26" s="734"/>
      <c r="M26" s="739"/>
      <c r="N26" s="739"/>
      <c r="O26" s="739"/>
      <c r="P26" s="735"/>
      <c r="Q26" s="749" t="s">
        <v>12</v>
      </c>
      <c r="R26" s="750"/>
      <c r="S26" s="751"/>
      <c r="T26" s="749" t="s">
        <v>13</v>
      </c>
      <c r="U26" s="750"/>
      <c r="V26" s="751"/>
      <c r="W26" s="749" t="s">
        <v>14</v>
      </c>
      <c r="X26" s="750"/>
      <c r="Y26" s="751"/>
      <c r="Z26" s="749" t="s">
        <v>15</v>
      </c>
      <c r="AA26" s="750"/>
      <c r="AB26" s="751"/>
      <c r="AC26" s="745"/>
      <c r="AD26" s="842"/>
      <c r="AE26" s="748"/>
    </row>
    <row r="27" spans="1:31" ht="63.75" customHeight="1" thickBot="1" x14ac:dyDescent="0.3">
      <c r="A27" s="731"/>
      <c r="B27" s="872"/>
      <c r="C27" s="872"/>
      <c r="D27" s="872"/>
      <c r="E27" s="859"/>
      <c r="F27" s="860"/>
      <c r="G27" s="859"/>
      <c r="H27" s="860"/>
      <c r="I27" s="859"/>
      <c r="J27" s="859"/>
      <c r="K27" s="860"/>
      <c r="L27" s="859"/>
      <c r="M27" s="861"/>
      <c r="N27" s="861"/>
      <c r="O27" s="861"/>
      <c r="P27" s="860"/>
      <c r="Q27" s="68" t="s">
        <v>16</v>
      </c>
      <c r="R27" s="68" t="s">
        <v>17</v>
      </c>
      <c r="S27" s="68" t="s">
        <v>18</v>
      </c>
      <c r="T27" s="68" t="s">
        <v>19</v>
      </c>
      <c r="U27" s="68" t="s">
        <v>20</v>
      </c>
      <c r="V27" s="68" t="s">
        <v>21</v>
      </c>
      <c r="W27" s="68" t="s">
        <v>22</v>
      </c>
      <c r="X27" s="68" t="s">
        <v>23</v>
      </c>
      <c r="Y27" s="68" t="s">
        <v>24</v>
      </c>
      <c r="Z27" s="68" t="s">
        <v>25</v>
      </c>
      <c r="AA27" s="68" t="s">
        <v>26</v>
      </c>
      <c r="AB27" s="68" t="s">
        <v>27</v>
      </c>
      <c r="AC27" s="843"/>
      <c r="AD27" s="844"/>
      <c r="AE27" s="840"/>
    </row>
    <row r="28" spans="1:31" s="467" customFormat="1" ht="20.100000000000001" customHeight="1" x14ac:dyDescent="0.25">
      <c r="A28" s="845">
        <v>1</v>
      </c>
      <c r="B28" s="848" t="s">
        <v>1206</v>
      </c>
      <c r="C28" s="851" t="s">
        <v>498</v>
      </c>
      <c r="D28" s="851">
        <v>10</v>
      </c>
      <c r="E28" s="853" t="s">
        <v>499</v>
      </c>
      <c r="F28" s="854"/>
      <c r="G28" s="825" t="s">
        <v>500</v>
      </c>
      <c r="H28" s="826"/>
      <c r="I28" s="862">
        <v>2000000</v>
      </c>
      <c r="J28" s="825" t="s">
        <v>1225</v>
      </c>
      <c r="K28" s="826"/>
      <c r="L28" s="466">
        <v>1</v>
      </c>
      <c r="M28" s="865" t="s">
        <v>501</v>
      </c>
      <c r="N28" s="866"/>
      <c r="O28" s="866"/>
      <c r="P28" s="867"/>
      <c r="Q28" s="46"/>
      <c r="R28" s="496"/>
      <c r="S28" s="46"/>
      <c r="T28" s="140"/>
      <c r="U28" s="46"/>
      <c r="V28" s="496"/>
      <c r="W28" s="46"/>
      <c r="X28" s="140"/>
      <c r="Y28" s="46"/>
      <c r="Z28" s="496"/>
      <c r="AA28" s="46"/>
      <c r="AB28" s="60"/>
      <c r="AC28" s="825" t="s">
        <v>502</v>
      </c>
      <c r="AD28" s="826"/>
      <c r="AE28" s="831" t="s">
        <v>503</v>
      </c>
    </row>
    <row r="29" spans="1:31" s="467" customFormat="1" ht="30.75" customHeight="1" x14ac:dyDescent="0.25">
      <c r="A29" s="846"/>
      <c r="B29" s="849"/>
      <c r="C29" s="720"/>
      <c r="D29" s="720"/>
      <c r="E29" s="855"/>
      <c r="F29" s="856"/>
      <c r="G29" s="827"/>
      <c r="H29" s="828"/>
      <c r="I29" s="863"/>
      <c r="J29" s="827"/>
      <c r="K29" s="828"/>
      <c r="L29" s="468">
        <v>2</v>
      </c>
      <c r="M29" s="834" t="s">
        <v>1212</v>
      </c>
      <c r="N29" s="835"/>
      <c r="O29" s="835"/>
      <c r="P29" s="836"/>
      <c r="Q29" s="46"/>
      <c r="R29" s="496"/>
      <c r="S29" s="46"/>
      <c r="T29" s="140"/>
      <c r="U29" s="46"/>
      <c r="V29" s="496"/>
      <c r="W29" s="46"/>
      <c r="X29" s="140"/>
      <c r="Y29" s="46"/>
      <c r="Z29" s="496"/>
      <c r="AA29" s="46"/>
      <c r="AB29" s="60"/>
      <c r="AC29" s="827"/>
      <c r="AD29" s="828"/>
      <c r="AE29" s="832"/>
    </row>
    <row r="30" spans="1:31" s="467" customFormat="1" ht="30.75" customHeight="1" thickBot="1" x14ac:dyDescent="0.3">
      <c r="A30" s="847"/>
      <c r="B30" s="850"/>
      <c r="C30" s="852"/>
      <c r="D30" s="852"/>
      <c r="E30" s="857"/>
      <c r="F30" s="858"/>
      <c r="G30" s="829"/>
      <c r="H30" s="830"/>
      <c r="I30" s="864"/>
      <c r="J30" s="829"/>
      <c r="K30" s="830"/>
      <c r="L30" s="468">
        <v>3</v>
      </c>
      <c r="M30" s="837" t="s">
        <v>504</v>
      </c>
      <c r="N30" s="838"/>
      <c r="O30" s="838"/>
      <c r="P30" s="839"/>
      <c r="Q30" s="46"/>
      <c r="R30" s="496"/>
      <c r="S30" s="46"/>
      <c r="T30" s="140"/>
      <c r="U30" s="46"/>
      <c r="V30" s="496"/>
      <c r="W30" s="46"/>
      <c r="X30" s="140"/>
      <c r="Y30" s="46"/>
      <c r="Z30" s="496"/>
      <c r="AA30" s="46"/>
      <c r="AB30" s="60"/>
      <c r="AC30" s="829"/>
      <c r="AD30" s="830"/>
      <c r="AE30" s="833"/>
    </row>
    <row r="31" spans="1:31" ht="62.25" customHeight="1" thickBot="1" x14ac:dyDescent="0.3">
      <c r="A31" s="681">
        <v>2</v>
      </c>
      <c r="B31" s="685" t="s">
        <v>1207</v>
      </c>
      <c r="C31" s="682" t="s">
        <v>1222</v>
      </c>
      <c r="D31" s="684">
        <v>1</v>
      </c>
      <c r="E31" s="721" t="s">
        <v>499</v>
      </c>
      <c r="F31" s="722"/>
      <c r="G31" s="698" t="s">
        <v>1226</v>
      </c>
      <c r="H31" s="699"/>
      <c r="I31" s="683">
        <v>720000</v>
      </c>
      <c r="J31" s="782"/>
      <c r="K31" s="783"/>
      <c r="L31" s="5">
        <v>1</v>
      </c>
      <c r="M31" s="822" t="s">
        <v>1213</v>
      </c>
      <c r="N31" s="823"/>
      <c r="O31" s="823"/>
      <c r="P31" s="824"/>
      <c r="Q31" s="140"/>
      <c r="R31" s="140"/>
      <c r="S31" s="140"/>
      <c r="T31" s="140"/>
      <c r="U31" s="140"/>
      <c r="V31" s="140"/>
      <c r="W31" s="140"/>
      <c r="X31" s="140"/>
      <c r="Y31" s="140"/>
      <c r="Z31" s="140"/>
      <c r="AA31" s="140"/>
      <c r="AB31" s="140"/>
      <c r="AC31" s="698" t="s">
        <v>505</v>
      </c>
      <c r="AD31" s="699"/>
      <c r="AE31" s="680" t="s">
        <v>506</v>
      </c>
    </row>
    <row r="32" spans="1:31" ht="33" customHeight="1" x14ac:dyDescent="0.25">
      <c r="A32" s="713">
        <v>3</v>
      </c>
      <c r="B32" s="715" t="s">
        <v>1208</v>
      </c>
      <c r="C32" s="717" t="s">
        <v>1220</v>
      </c>
      <c r="D32" s="796">
        <v>15</v>
      </c>
      <c r="E32" s="721" t="s">
        <v>499</v>
      </c>
      <c r="F32" s="722"/>
      <c r="G32" s="698" t="s">
        <v>1234</v>
      </c>
      <c r="H32" s="699"/>
      <c r="I32" s="801">
        <v>250000</v>
      </c>
      <c r="J32" s="698" t="s">
        <v>1227</v>
      </c>
      <c r="K32" s="699"/>
      <c r="L32" s="5">
        <v>1</v>
      </c>
      <c r="M32" s="812" t="s">
        <v>1214</v>
      </c>
      <c r="N32" s="813"/>
      <c r="O32" s="813"/>
      <c r="P32" s="814"/>
      <c r="Q32" s="140"/>
      <c r="R32" s="140"/>
      <c r="S32" s="140"/>
      <c r="T32" s="140"/>
      <c r="U32" s="140"/>
      <c r="V32" s="140"/>
      <c r="W32" s="140"/>
      <c r="X32" s="140"/>
      <c r="Y32" s="140"/>
      <c r="Z32" s="140"/>
      <c r="AA32" s="140"/>
      <c r="AB32" s="140"/>
      <c r="AC32" s="698" t="s">
        <v>507</v>
      </c>
      <c r="AD32" s="699"/>
      <c r="AE32" s="708" t="s">
        <v>508</v>
      </c>
    </row>
    <row r="33" spans="1:31" ht="33" customHeight="1" x14ac:dyDescent="0.25">
      <c r="A33" s="714">
        <f t="shared" ref="A33:A36" si="0">A32+1</f>
        <v>4</v>
      </c>
      <c r="B33" s="716"/>
      <c r="C33" s="718"/>
      <c r="D33" s="797"/>
      <c r="E33" s="723"/>
      <c r="F33" s="724"/>
      <c r="G33" s="700"/>
      <c r="H33" s="701"/>
      <c r="I33" s="802"/>
      <c r="J33" s="700"/>
      <c r="K33" s="701"/>
      <c r="L33" s="6">
        <v>2</v>
      </c>
      <c r="M33" s="816" t="s">
        <v>1215</v>
      </c>
      <c r="N33" s="817"/>
      <c r="O33" s="817"/>
      <c r="P33" s="818"/>
      <c r="Q33" s="140"/>
      <c r="R33" s="140"/>
      <c r="S33" s="140"/>
      <c r="T33" s="140"/>
      <c r="U33" s="140"/>
      <c r="V33" s="140"/>
      <c r="W33" s="140"/>
      <c r="X33" s="140"/>
      <c r="Y33" s="140"/>
      <c r="Z33" s="140"/>
      <c r="AA33" s="140"/>
      <c r="AB33" s="140"/>
      <c r="AC33" s="700"/>
      <c r="AD33" s="701"/>
      <c r="AE33" s="709"/>
    </row>
    <row r="34" spans="1:31" ht="31.5" customHeight="1" x14ac:dyDescent="0.25">
      <c r="A34" s="714">
        <f t="shared" si="0"/>
        <v>5</v>
      </c>
      <c r="B34" s="716"/>
      <c r="C34" s="718"/>
      <c r="D34" s="797"/>
      <c r="E34" s="723"/>
      <c r="F34" s="724"/>
      <c r="G34" s="700"/>
      <c r="H34" s="701"/>
      <c r="I34" s="802"/>
      <c r="J34" s="700"/>
      <c r="K34" s="701"/>
      <c r="L34" s="6">
        <v>3</v>
      </c>
      <c r="M34" s="816" t="s">
        <v>509</v>
      </c>
      <c r="N34" s="817"/>
      <c r="O34" s="817"/>
      <c r="P34" s="818"/>
      <c r="Q34" s="140"/>
      <c r="R34" s="140"/>
      <c r="S34" s="140"/>
      <c r="T34" s="140"/>
      <c r="U34" s="140"/>
      <c r="V34" s="140"/>
      <c r="W34" s="140"/>
      <c r="X34" s="140"/>
      <c r="Y34" s="140"/>
      <c r="Z34" s="140"/>
      <c r="AA34" s="140"/>
      <c r="AB34" s="140"/>
      <c r="AC34" s="700"/>
      <c r="AD34" s="701"/>
      <c r="AE34" s="709"/>
    </row>
    <row r="35" spans="1:31" ht="55.5" customHeight="1" x14ac:dyDescent="0.25">
      <c r="A35" s="714">
        <f t="shared" si="0"/>
        <v>6</v>
      </c>
      <c r="B35" s="716"/>
      <c r="C35" s="718"/>
      <c r="D35" s="797"/>
      <c r="E35" s="723"/>
      <c r="F35" s="724"/>
      <c r="G35" s="700"/>
      <c r="H35" s="701"/>
      <c r="I35" s="802"/>
      <c r="J35" s="700"/>
      <c r="K35" s="701"/>
      <c r="L35" s="6">
        <v>4</v>
      </c>
      <c r="M35" s="816" t="s">
        <v>1216</v>
      </c>
      <c r="N35" s="817"/>
      <c r="O35" s="817"/>
      <c r="P35" s="818"/>
      <c r="Q35" s="140"/>
      <c r="R35" s="140"/>
      <c r="S35" s="140"/>
      <c r="T35" s="140"/>
      <c r="U35" s="140"/>
      <c r="V35" s="140"/>
      <c r="W35" s="140"/>
      <c r="X35" s="140"/>
      <c r="Y35" s="140"/>
      <c r="Z35" s="140"/>
      <c r="AA35" s="140"/>
      <c r="AB35" s="140"/>
      <c r="AC35" s="700"/>
      <c r="AD35" s="701"/>
      <c r="AE35" s="709"/>
    </row>
    <row r="36" spans="1:31" ht="33" customHeight="1" thickBot="1" x14ac:dyDescent="0.3">
      <c r="A36" s="793">
        <f t="shared" si="0"/>
        <v>7</v>
      </c>
      <c r="B36" s="794"/>
      <c r="C36" s="795"/>
      <c r="D36" s="798"/>
      <c r="E36" s="799"/>
      <c r="F36" s="800"/>
      <c r="G36" s="804"/>
      <c r="H36" s="805"/>
      <c r="I36" s="803"/>
      <c r="J36" s="804"/>
      <c r="K36" s="805"/>
      <c r="L36" s="7">
        <v>5</v>
      </c>
      <c r="M36" s="819" t="s">
        <v>1217</v>
      </c>
      <c r="N36" s="820"/>
      <c r="O36" s="820"/>
      <c r="P36" s="821"/>
      <c r="Q36" s="140"/>
      <c r="R36" s="140"/>
      <c r="S36" s="140"/>
      <c r="T36" s="140"/>
      <c r="U36" s="140"/>
      <c r="V36" s="140"/>
      <c r="W36" s="140"/>
      <c r="X36" s="140"/>
      <c r="Y36" s="140"/>
      <c r="Z36" s="140"/>
      <c r="AA36" s="140"/>
      <c r="AB36" s="140"/>
      <c r="AC36" s="804"/>
      <c r="AD36" s="805"/>
      <c r="AE36" s="788"/>
    </row>
    <row r="37" spans="1:31" ht="19.5" customHeight="1" x14ac:dyDescent="0.25">
      <c r="A37" s="713">
        <v>4</v>
      </c>
      <c r="B37" s="715" t="s">
        <v>1209</v>
      </c>
      <c r="C37" s="717" t="s">
        <v>1220</v>
      </c>
      <c r="D37" s="796">
        <v>25</v>
      </c>
      <c r="E37" s="721" t="s">
        <v>499</v>
      </c>
      <c r="F37" s="722"/>
      <c r="G37" s="698" t="s">
        <v>1234</v>
      </c>
      <c r="H37" s="699"/>
      <c r="I37" s="801">
        <v>375000</v>
      </c>
      <c r="J37" s="698" t="s">
        <v>1227</v>
      </c>
      <c r="K37" s="699"/>
      <c r="L37" s="5">
        <v>1</v>
      </c>
      <c r="M37" s="702" t="s">
        <v>1214</v>
      </c>
      <c r="N37" s="703"/>
      <c r="O37" s="703"/>
      <c r="P37" s="815"/>
      <c r="Q37" s="140"/>
      <c r="R37" s="60"/>
      <c r="S37" s="60"/>
      <c r="T37" s="60"/>
      <c r="U37" s="60"/>
      <c r="V37" s="60"/>
      <c r="W37" s="60"/>
      <c r="X37" s="60"/>
      <c r="Y37" s="60"/>
      <c r="Z37" s="60"/>
      <c r="AA37" s="60"/>
      <c r="AB37" s="60"/>
      <c r="AC37" s="698" t="s">
        <v>507</v>
      </c>
      <c r="AD37" s="699"/>
      <c r="AE37" s="708" t="s">
        <v>508</v>
      </c>
    </row>
    <row r="38" spans="1:31" ht="37.5" customHeight="1" x14ac:dyDescent="0.25">
      <c r="A38" s="714"/>
      <c r="B38" s="716"/>
      <c r="C38" s="718"/>
      <c r="D38" s="797"/>
      <c r="E38" s="723"/>
      <c r="F38" s="724"/>
      <c r="G38" s="700"/>
      <c r="H38" s="701"/>
      <c r="I38" s="802"/>
      <c r="J38" s="700"/>
      <c r="K38" s="701"/>
      <c r="L38" s="6">
        <v>2</v>
      </c>
      <c r="M38" s="809" t="s">
        <v>1215</v>
      </c>
      <c r="N38" s="810"/>
      <c r="O38" s="810"/>
      <c r="P38" s="811"/>
      <c r="Q38" s="140"/>
      <c r="R38" s="60"/>
      <c r="S38" s="60"/>
      <c r="T38" s="60"/>
      <c r="U38" s="60"/>
      <c r="V38" s="60"/>
      <c r="W38" s="60"/>
      <c r="X38" s="60"/>
      <c r="Y38" s="60"/>
      <c r="Z38" s="60"/>
      <c r="AA38" s="60"/>
      <c r="AB38" s="60"/>
      <c r="AC38" s="700"/>
      <c r="AD38" s="701"/>
      <c r="AE38" s="709"/>
    </row>
    <row r="39" spans="1:31" ht="37.5" customHeight="1" x14ac:dyDescent="0.25">
      <c r="A39" s="714"/>
      <c r="B39" s="716"/>
      <c r="C39" s="718"/>
      <c r="D39" s="797"/>
      <c r="E39" s="723"/>
      <c r="F39" s="724"/>
      <c r="G39" s="700"/>
      <c r="H39" s="701"/>
      <c r="I39" s="802"/>
      <c r="J39" s="700"/>
      <c r="K39" s="701"/>
      <c r="L39" s="6">
        <v>3</v>
      </c>
      <c r="M39" s="809" t="s">
        <v>1219</v>
      </c>
      <c r="N39" s="810"/>
      <c r="O39" s="810"/>
      <c r="P39" s="811"/>
      <c r="Q39" s="140"/>
      <c r="R39" s="60"/>
      <c r="S39" s="60"/>
      <c r="T39" s="60"/>
      <c r="U39" s="60"/>
      <c r="V39" s="60"/>
      <c r="W39" s="60"/>
      <c r="X39" s="60"/>
      <c r="Y39" s="60"/>
      <c r="Z39" s="60"/>
      <c r="AA39" s="60"/>
      <c r="AB39" s="60"/>
      <c r="AC39" s="700"/>
      <c r="AD39" s="701"/>
      <c r="AE39" s="709"/>
    </row>
    <row r="40" spans="1:31" ht="31.5" customHeight="1" x14ac:dyDescent="0.25">
      <c r="A40" s="714"/>
      <c r="B40" s="716"/>
      <c r="C40" s="718"/>
      <c r="D40" s="797"/>
      <c r="E40" s="723"/>
      <c r="F40" s="724"/>
      <c r="G40" s="700"/>
      <c r="H40" s="701"/>
      <c r="I40" s="802"/>
      <c r="J40" s="700"/>
      <c r="K40" s="701"/>
      <c r="L40" s="6">
        <v>4</v>
      </c>
      <c r="M40" s="809" t="s">
        <v>509</v>
      </c>
      <c r="N40" s="810"/>
      <c r="O40" s="810"/>
      <c r="P40" s="811"/>
      <c r="Q40" s="140"/>
      <c r="R40" s="60"/>
      <c r="S40" s="60"/>
      <c r="T40" s="60"/>
      <c r="U40" s="60"/>
      <c r="V40" s="60"/>
      <c r="W40" s="60"/>
      <c r="X40" s="60"/>
      <c r="Y40" s="60"/>
      <c r="Z40" s="60"/>
      <c r="AA40" s="60"/>
      <c r="AB40" s="60"/>
      <c r="AC40" s="700"/>
      <c r="AD40" s="701"/>
      <c r="AE40" s="709"/>
    </row>
    <row r="41" spans="1:31" ht="48" customHeight="1" x14ac:dyDescent="0.25">
      <c r="A41" s="714"/>
      <c r="B41" s="716"/>
      <c r="C41" s="718"/>
      <c r="D41" s="797"/>
      <c r="E41" s="723"/>
      <c r="F41" s="724"/>
      <c r="G41" s="700"/>
      <c r="H41" s="701"/>
      <c r="I41" s="802"/>
      <c r="J41" s="700"/>
      <c r="K41" s="701"/>
      <c r="L41" s="6">
        <v>5</v>
      </c>
      <c r="M41" s="809" t="s">
        <v>1216</v>
      </c>
      <c r="N41" s="810"/>
      <c r="O41" s="810"/>
      <c r="P41" s="811"/>
      <c r="Q41" s="140"/>
      <c r="R41" s="60"/>
      <c r="S41" s="60"/>
      <c r="T41" s="60"/>
      <c r="U41" s="60"/>
      <c r="V41" s="60"/>
      <c r="W41" s="60"/>
      <c r="X41" s="60"/>
      <c r="Y41" s="60"/>
      <c r="Z41" s="60"/>
      <c r="AA41" s="60"/>
      <c r="AB41" s="60"/>
      <c r="AC41" s="700"/>
      <c r="AD41" s="701"/>
      <c r="AE41" s="709"/>
    </row>
    <row r="42" spans="1:31" ht="30" customHeight="1" thickBot="1" x14ac:dyDescent="0.3">
      <c r="A42" s="793"/>
      <c r="B42" s="794"/>
      <c r="C42" s="795"/>
      <c r="D42" s="798"/>
      <c r="E42" s="799"/>
      <c r="F42" s="800"/>
      <c r="G42" s="804"/>
      <c r="H42" s="805"/>
      <c r="I42" s="803"/>
      <c r="J42" s="804"/>
      <c r="K42" s="805"/>
      <c r="L42" s="7">
        <v>6</v>
      </c>
      <c r="M42" s="790" t="s">
        <v>510</v>
      </c>
      <c r="N42" s="791"/>
      <c r="O42" s="791"/>
      <c r="P42" s="792"/>
      <c r="Q42" s="140"/>
      <c r="R42" s="60"/>
      <c r="S42" s="60"/>
      <c r="T42" s="60"/>
      <c r="U42" s="60"/>
      <c r="V42" s="60"/>
      <c r="W42" s="60"/>
      <c r="X42" s="60"/>
      <c r="Y42" s="60"/>
      <c r="Z42" s="60"/>
      <c r="AA42" s="60"/>
      <c r="AB42" s="60"/>
      <c r="AC42" s="804"/>
      <c r="AD42" s="805"/>
      <c r="AE42" s="788"/>
    </row>
    <row r="43" spans="1:31" ht="35.25" customHeight="1" x14ac:dyDescent="0.25">
      <c r="A43" s="713">
        <v>5</v>
      </c>
      <c r="B43" s="715" t="s">
        <v>1210</v>
      </c>
      <c r="C43" s="717" t="s">
        <v>1221</v>
      </c>
      <c r="D43" s="796">
        <v>8</v>
      </c>
      <c r="E43" s="721" t="s">
        <v>499</v>
      </c>
      <c r="F43" s="722"/>
      <c r="G43" s="721" t="s">
        <v>1233</v>
      </c>
      <c r="H43" s="722"/>
      <c r="I43" s="801">
        <v>12800000</v>
      </c>
      <c r="J43" s="698" t="s">
        <v>1228</v>
      </c>
      <c r="K43" s="699"/>
      <c r="L43" s="5">
        <v>1</v>
      </c>
      <c r="M43" s="806" t="s">
        <v>1218</v>
      </c>
      <c r="N43" s="807"/>
      <c r="O43" s="807"/>
      <c r="P43" s="808"/>
      <c r="Q43" s="60"/>
      <c r="R43" s="72"/>
      <c r="S43" s="60"/>
      <c r="T43" s="60"/>
      <c r="U43" s="60"/>
      <c r="V43" s="72"/>
      <c r="W43" s="60"/>
      <c r="X43" s="72"/>
      <c r="Y43" s="60"/>
      <c r="Z43" s="60"/>
      <c r="AA43" s="72"/>
      <c r="AB43" s="60"/>
      <c r="AC43" s="782" t="s">
        <v>511</v>
      </c>
      <c r="AD43" s="783"/>
      <c r="AE43" s="708" t="s">
        <v>512</v>
      </c>
    </row>
    <row r="44" spans="1:31" ht="24.75" customHeight="1" x14ac:dyDescent="0.25">
      <c r="A44" s="714"/>
      <c r="B44" s="716"/>
      <c r="C44" s="718"/>
      <c r="D44" s="797"/>
      <c r="E44" s="723"/>
      <c r="F44" s="724"/>
      <c r="G44" s="723"/>
      <c r="H44" s="724"/>
      <c r="I44" s="802"/>
      <c r="J44" s="700"/>
      <c r="K44" s="701"/>
      <c r="L44" s="6">
        <v>2</v>
      </c>
      <c r="M44" s="711" t="s">
        <v>513</v>
      </c>
      <c r="N44" s="712"/>
      <c r="O44" s="712"/>
      <c r="P44" s="789"/>
      <c r="Q44" s="60"/>
      <c r="R44" s="72"/>
      <c r="S44" s="60"/>
      <c r="T44" s="60"/>
      <c r="U44" s="60"/>
      <c r="V44" s="72"/>
      <c r="W44" s="60"/>
      <c r="X44" s="72"/>
      <c r="Y44" s="60"/>
      <c r="Z44" s="60"/>
      <c r="AA44" s="72"/>
      <c r="AB44" s="60"/>
      <c r="AC44" s="784"/>
      <c r="AD44" s="785"/>
      <c r="AE44" s="709"/>
    </row>
    <row r="45" spans="1:31" ht="29.25" customHeight="1" x14ac:dyDescent="0.25">
      <c r="A45" s="714"/>
      <c r="B45" s="716"/>
      <c r="C45" s="718"/>
      <c r="D45" s="797"/>
      <c r="E45" s="723"/>
      <c r="F45" s="724"/>
      <c r="G45" s="723"/>
      <c r="H45" s="724"/>
      <c r="I45" s="802"/>
      <c r="J45" s="700"/>
      <c r="K45" s="701"/>
      <c r="L45" s="6">
        <v>3</v>
      </c>
      <c r="M45" s="711" t="s">
        <v>514</v>
      </c>
      <c r="N45" s="712"/>
      <c r="O45" s="712"/>
      <c r="P45" s="789"/>
      <c r="Q45" s="60"/>
      <c r="R45" s="72"/>
      <c r="S45" s="60"/>
      <c r="T45" s="60"/>
      <c r="U45" s="60"/>
      <c r="V45" s="72"/>
      <c r="W45" s="60"/>
      <c r="X45" s="72"/>
      <c r="Y45" s="60"/>
      <c r="Z45" s="60"/>
      <c r="AA45" s="72"/>
      <c r="AB45" s="60"/>
      <c r="AC45" s="784"/>
      <c r="AD45" s="785"/>
      <c r="AE45" s="709"/>
    </row>
    <row r="46" spans="1:31" ht="27" customHeight="1" thickBot="1" x14ac:dyDescent="0.3">
      <c r="A46" s="793"/>
      <c r="B46" s="794"/>
      <c r="C46" s="795"/>
      <c r="D46" s="798"/>
      <c r="E46" s="799"/>
      <c r="F46" s="800"/>
      <c r="G46" s="799"/>
      <c r="H46" s="800"/>
      <c r="I46" s="803"/>
      <c r="J46" s="804"/>
      <c r="K46" s="805"/>
      <c r="L46" s="6">
        <v>4</v>
      </c>
      <c r="M46" s="790" t="s">
        <v>1223</v>
      </c>
      <c r="N46" s="791"/>
      <c r="O46" s="791"/>
      <c r="P46" s="792"/>
      <c r="Q46" s="60"/>
      <c r="R46" s="72"/>
      <c r="S46" s="60"/>
      <c r="T46" s="60"/>
      <c r="U46" s="60"/>
      <c r="V46" s="72"/>
      <c r="W46" s="60"/>
      <c r="X46" s="72"/>
      <c r="Y46" s="60"/>
      <c r="Z46" s="60"/>
      <c r="AA46" s="72"/>
      <c r="AB46" s="60"/>
      <c r="AC46" s="786"/>
      <c r="AD46" s="787"/>
      <c r="AE46" s="788"/>
    </row>
    <row r="47" spans="1:31" ht="18.75" customHeight="1" thickBot="1" x14ac:dyDescent="0.3">
      <c r="A47" s="79"/>
      <c r="B47" s="80"/>
      <c r="C47" s="80"/>
      <c r="D47" s="80"/>
      <c r="E47" s="1"/>
      <c r="F47" s="2"/>
      <c r="G47" s="689" t="s">
        <v>48</v>
      </c>
      <c r="H47" s="690"/>
      <c r="I47" s="64">
        <f>SUM(I28:I46)</f>
        <v>16145000</v>
      </c>
      <c r="J47" s="691"/>
      <c r="K47" s="692"/>
      <c r="L47" s="16">
        <f>COUNT(L28:L46)</f>
        <v>19</v>
      </c>
      <c r="M47" s="693"/>
      <c r="N47" s="694"/>
      <c r="O47" s="694"/>
      <c r="P47" s="695"/>
      <c r="Q47" s="141"/>
      <c r="R47" s="141"/>
      <c r="S47" s="141"/>
      <c r="T47" s="141"/>
      <c r="U47" s="141"/>
      <c r="V47" s="141"/>
      <c r="W47" s="141"/>
      <c r="X47" s="141"/>
      <c r="Y47" s="141"/>
      <c r="Z47" s="141"/>
      <c r="AA47" s="141"/>
      <c r="AB47" s="141"/>
      <c r="AC47" s="691"/>
      <c r="AD47" s="692"/>
      <c r="AE47" s="83"/>
    </row>
    <row r="48" spans="1:31" ht="55.5" customHeight="1" x14ac:dyDescent="0.25">
      <c r="A48" s="775" t="s">
        <v>515</v>
      </c>
      <c r="B48" s="776"/>
      <c r="C48" s="776"/>
      <c r="D48" s="776"/>
      <c r="E48" s="776"/>
      <c r="F48" s="776"/>
      <c r="G48" s="776"/>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row>
    <row r="49" spans="1:31" ht="63" customHeight="1" x14ac:dyDescent="0.25">
      <c r="A49" s="777"/>
      <c r="B49" s="778"/>
      <c r="C49" s="778"/>
      <c r="D49" s="778"/>
      <c r="E49" s="778"/>
      <c r="F49" s="778"/>
      <c r="G49" s="778"/>
      <c r="H49" s="778"/>
      <c r="I49" s="778"/>
      <c r="J49" s="778"/>
      <c r="K49" s="778"/>
      <c r="L49" s="778"/>
      <c r="M49" s="778"/>
      <c r="N49" s="778"/>
      <c r="O49" s="778"/>
      <c r="P49" s="778"/>
      <c r="Q49" s="778"/>
      <c r="R49" s="778"/>
      <c r="S49" s="778"/>
      <c r="T49" s="778"/>
      <c r="U49" s="778"/>
      <c r="V49" s="778"/>
      <c r="W49" s="778"/>
      <c r="X49" s="778"/>
      <c r="Y49" s="778"/>
      <c r="Z49" s="778"/>
      <c r="AA49" s="778"/>
      <c r="AB49" s="778"/>
      <c r="AC49" s="778"/>
      <c r="AD49" s="778"/>
      <c r="AE49" s="778"/>
    </row>
    <row r="50" spans="1:31" ht="31.5" x14ac:dyDescent="0.5">
      <c r="A50" s="1443" t="s">
        <v>1232</v>
      </c>
      <c r="B50" s="1444"/>
      <c r="C50" s="1444"/>
      <c r="D50" s="1444"/>
      <c r="E50" s="1444"/>
      <c r="F50" s="1444"/>
      <c r="G50" s="1444"/>
      <c r="H50" s="1444"/>
      <c r="I50" s="1444"/>
      <c r="J50" s="1444"/>
      <c r="K50" s="1444"/>
      <c r="L50" s="1444"/>
      <c r="M50" s="1444"/>
      <c r="N50" s="1444"/>
      <c r="O50" s="1444"/>
      <c r="P50" s="1444"/>
      <c r="Q50" s="1444"/>
      <c r="R50" s="1444"/>
      <c r="S50" s="1444"/>
      <c r="T50" s="1444"/>
      <c r="U50" s="1444"/>
      <c r="V50" s="1444"/>
      <c r="W50" s="1444"/>
      <c r="X50" s="1444"/>
      <c r="Y50" s="1444"/>
      <c r="Z50" s="1444"/>
      <c r="AA50" s="1444"/>
      <c r="AB50" s="1444"/>
      <c r="AC50" s="1444"/>
      <c r="AD50" s="1444"/>
      <c r="AE50" s="1445"/>
    </row>
    <row r="51" spans="1:31" x14ac:dyDescent="0.25">
      <c r="A51" s="768"/>
      <c r="B51" s="768"/>
      <c r="C51" s="768"/>
      <c r="D51" s="768"/>
      <c r="E51" s="768"/>
      <c r="F51" s="768"/>
      <c r="G51" s="768"/>
      <c r="H51" s="768"/>
      <c r="I51" s="768"/>
      <c r="J51" s="768"/>
      <c r="K51" s="768"/>
      <c r="L51" s="768"/>
      <c r="M51" s="768"/>
      <c r="N51" s="768"/>
      <c r="O51" s="768"/>
      <c r="P51" s="768"/>
      <c r="Q51" s="768"/>
      <c r="R51" s="768"/>
      <c r="S51" s="768"/>
      <c r="T51" s="768"/>
      <c r="U51" s="768"/>
      <c r="V51" s="768"/>
      <c r="W51" s="768"/>
      <c r="X51" s="768"/>
      <c r="Y51" s="768"/>
      <c r="Z51" s="768"/>
      <c r="AA51" s="768"/>
      <c r="AB51" s="768"/>
      <c r="AC51" s="768"/>
      <c r="AD51" s="768"/>
      <c r="AE51" s="768"/>
    </row>
    <row r="52" spans="1:31" ht="21" x14ac:dyDescent="0.35">
      <c r="A52" s="769" t="s">
        <v>0</v>
      </c>
      <c r="B52" s="770"/>
      <c r="C52" s="770"/>
      <c r="D52" s="770"/>
      <c r="E52" s="770"/>
      <c r="F52" s="771"/>
      <c r="G52" s="772" t="s">
        <v>1205</v>
      </c>
      <c r="H52" s="773"/>
      <c r="I52" s="773"/>
      <c r="J52" s="773"/>
      <c r="K52" s="773"/>
      <c r="L52" s="773"/>
      <c r="M52" s="773"/>
      <c r="N52" s="773"/>
      <c r="O52" s="773"/>
      <c r="P52" s="773"/>
      <c r="Q52" s="773"/>
      <c r="R52" s="773"/>
      <c r="S52" s="773"/>
      <c r="T52" s="773"/>
      <c r="U52" s="773"/>
      <c r="V52" s="773"/>
      <c r="W52" s="773"/>
      <c r="X52" s="773"/>
      <c r="Y52" s="773"/>
      <c r="Z52" s="773"/>
      <c r="AA52" s="773"/>
      <c r="AB52" s="773"/>
      <c r="AC52" s="773"/>
      <c r="AD52" s="773"/>
      <c r="AE52" s="774"/>
    </row>
    <row r="53" spans="1:31" ht="18.75" hidden="1" x14ac:dyDescent="0.3">
      <c r="A53" s="757" t="s">
        <v>2</v>
      </c>
      <c r="B53" s="758"/>
      <c r="C53" s="758"/>
      <c r="D53" s="758"/>
      <c r="E53" s="758"/>
      <c r="F53" s="759"/>
      <c r="G53" s="753" t="s">
        <v>517</v>
      </c>
      <c r="H53" s="754"/>
      <c r="I53" s="754"/>
      <c r="J53" s="754"/>
      <c r="K53" s="754"/>
      <c r="L53" s="754"/>
      <c r="M53" s="754"/>
      <c r="N53" s="754"/>
      <c r="O53" s="754"/>
      <c r="P53" s="754"/>
      <c r="Q53" s="754"/>
      <c r="R53" s="754"/>
      <c r="S53" s="754"/>
      <c r="T53" s="754"/>
      <c r="U53" s="754"/>
      <c r="V53" s="754"/>
      <c r="W53" s="754"/>
      <c r="X53" s="754"/>
      <c r="Y53" s="754"/>
      <c r="Z53" s="754"/>
      <c r="AA53" s="754"/>
      <c r="AB53" s="754"/>
      <c r="AC53" s="754"/>
      <c r="AD53" s="754"/>
      <c r="AE53" s="755"/>
    </row>
    <row r="54" spans="1:31" hidden="1" x14ac:dyDescent="0.25">
      <c r="A54" s="768"/>
      <c r="B54" s="768"/>
      <c r="C54" s="768"/>
      <c r="D54" s="768"/>
      <c r="E54" s="768"/>
      <c r="F54" s="768"/>
      <c r="G54" s="728"/>
      <c r="H54" s="728"/>
      <c r="I54" s="728"/>
      <c r="J54" s="728"/>
      <c r="K54" s="728"/>
      <c r="L54" s="728"/>
      <c r="M54" s="728"/>
      <c r="N54" s="728"/>
      <c r="O54" s="728"/>
      <c r="P54" s="728"/>
      <c r="Q54" s="728"/>
      <c r="R54" s="728"/>
      <c r="S54" s="728"/>
      <c r="T54" s="728"/>
      <c r="U54" s="728"/>
      <c r="V54" s="728"/>
      <c r="W54" s="728"/>
      <c r="X54" s="728"/>
      <c r="Y54" s="728"/>
      <c r="Z54" s="728"/>
      <c r="AA54" s="728"/>
      <c r="AB54" s="728"/>
    </row>
    <row r="55" spans="1:31" ht="18.75" hidden="1" x14ac:dyDescent="0.3">
      <c r="A55" s="757" t="s">
        <v>28</v>
      </c>
      <c r="B55" s="758"/>
      <c r="C55" s="758"/>
      <c r="D55" s="758"/>
      <c r="E55" s="758"/>
      <c r="F55" s="759"/>
      <c r="G55" s="753" t="s">
        <v>518</v>
      </c>
      <c r="H55" s="754"/>
      <c r="I55" s="754"/>
      <c r="J55" s="754"/>
      <c r="K55" s="754"/>
      <c r="L55" s="754"/>
      <c r="M55" s="754"/>
      <c r="N55" s="754"/>
      <c r="O55" s="754"/>
      <c r="P55" s="754"/>
      <c r="Q55" s="754"/>
      <c r="R55" s="754"/>
      <c r="S55" s="754"/>
      <c r="T55" s="754"/>
      <c r="U55" s="754"/>
      <c r="V55" s="754"/>
      <c r="W55" s="754"/>
      <c r="X55" s="754"/>
      <c r="Y55" s="754"/>
      <c r="Z55" s="754"/>
      <c r="AA55" s="754"/>
      <c r="AB55" s="754"/>
      <c r="AC55" s="754"/>
      <c r="AD55" s="754"/>
      <c r="AE55" s="755"/>
    </row>
    <row r="56" spans="1:31" ht="18.75" hidden="1" x14ac:dyDescent="0.3">
      <c r="A56" s="763"/>
      <c r="B56" s="763"/>
      <c r="C56" s="763"/>
      <c r="D56" s="763"/>
      <c r="E56" s="763"/>
      <c r="F56" s="764"/>
      <c r="G56" s="765" t="s">
        <v>519</v>
      </c>
      <c r="H56" s="766"/>
      <c r="I56" s="766"/>
      <c r="J56" s="766"/>
      <c r="K56" s="766"/>
      <c r="L56" s="766"/>
      <c r="M56" s="766"/>
      <c r="N56" s="766"/>
      <c r="O56" s="766"/>
      <c r="P56" s="766"/>
      <c r="Q56" s="766"/>
      <c r="R56" s="766"/>
      <c r="S56" s="766"/>
      <c r="T56" s="766"/>
      <c r="U56" s="766"/>
      <c r="V56" s="766"/>
      <c r="W56" s="766"/>
      <c r="X56" s="766"/>
      <c r="Y56" s="766"/>
      <c r="Z56" s="766"/>
      <c r="AA56" s="766"/>
      <c r="AB56" s="766"/>
      <c r="AC56" s="766"/>
      <c r="AD56" s="766"/>
      <c r="AE56" s="767"/>
    </row>
    <row r="57" spans="1:31" ht="18.75" hidden="1" x14ac:dyDescent="0.3">
      <c r="A57" s="752"/>
      <c r="B57" s="752"/>
      <c r="C57" s="752"/>
      <c r="D57" s="752"/>
      <c r="E57" s="752"/>
      <c r="F57" s="752"/>
      <c r="G57" s="753" t="s">
        <v>520</v>
      </c>
      <c r="H57" s="754"/>
      <c r="I57" s="754"/>
      <c r="J57" s="754"/>
      <c r="K57" s="754"/>
      <c r="L57" s="754"/>
      <c r="M57" s="754"/>
      <c r="N57" s="754"/>
      <c r="O57" s="754"/>
      <c r="P57" s="754"/>
      <c r="Q57" s="754"/>
      <c r="R57" s="754"/>
      <c r="S57" s="754"/>
      <c r="T57" s="754"/>
      <c r="U57" s="754"/>
      <c r="V57" s="754"/>
      <c r="W57" s="754"/>
      <c r="X57" s="754"/>
      <c r="Y57" s="754"/>
      <c r="Z57" s="754"/>
      <c r="AA57" s="754"/>
      <c r="AB57" s="754"/>
      <c r="AC57" s="754"/>
      <c r="AD57" s="754"/>
      <c r="AE57" s="755"/>
    </row>
    <row r="58" spans="1:31" ht="18.75" hidden="1" x14ac:dyDescent="0.3">
      <c r="A58" s="752"/>
      <c r="B58" s="752"/>
      <c r="C58" s="752"/>
      <c r="D58" s="752"/>
      <c r="E58" s="752"/>
      <c r="F58" s="752"/>
      <c r="G58" s="753" t="s">
        <v>521</v>
      </c>
      <c r="H58" s="754"/>
      <c r="I58" s="754"/>
      <c r="J58" s="754"/>
      <c r="K58" s="754"/>
      <c r="L58" s="754"/>
      <c r="M58" s="754"/>
      <c r="N58" s="754"/>
      <c r="O58" s="754"/>
      <c r="P58" s="754"/>
      <c r="Q58" s="754"/>
      <c r="R58" s="754"/>
      <c r="S58" s="754"/>
      <c r="T58" s="754"/>
      <c r="U58" s="754"/>
      <c r="V58" s="754"/>
      <c r="W58" s="754"/>
      <c r="X58" s="754"/>
      <c r="Y58" s="754"/>
      <c r="Z58" s="754"/>
      <c r="AA58" s="754"/>
      <c r="AB58" s="754"/>
      <c r="AC58" s="754"/>
      <c r="AD58" s="754"/>
      <c r="AE58" s="755"/>
    </row>
    <row r="59" spans="1:31" hidden="1" x14ac:dyDescent="0.25">
      <c r="A59" s="756"/>
      <c r="B59" s="756"/>
      <c r="C59" s="756"/>
      <c r="D59" s="756"/>
      <c r="E59" s="756"/>
      <c r="F59" s="756"/>
      <c r="G59" s="756"/>
      <c r="H59" s="756"/>
      <c r="I59" s="756"/>
      <c r="J59" s="756"/>
      <c r="K59" s="756"/>
      <c r="L59" s="756"/>
      <c r="M59" s="756"/>
      <c r="N59" s="756"/>
      <c r="O59" s="756"/>
      <c r="P59" s="756"/>
      <c r="Q59" s="756"/>
      <c r="R59" s="756"/>
      <c r="S59" s="756"/>
      <c r="T59" s="756"/>
      <c r="U59" s="756"/>
      <c r="V59" s="756"/>
      <c r="W59" s="756"/>
      <c r="X59" s="756"/>
      <c r="Y59" s="756"/>
      <c r="Z59" s="756"/>
      <c r="AA59" s="756"/>
      <c r="AB59" s="756"/>
    </row>
    <row r="60" spans="1:31" ht="18.75" hidden="1" x14ac:dyDescent="0.3">
      <c r="A60" s="757" t="s">
        <v>3</v>
      </c>
      <c r="B60" s="758"/>
      <c r="C60" s="758"/>
      <c r="D60" s="758"/>
      <c r="E60" s="758"/>
      <c r="F60" s="759"/>
      <c r="G60" s="753" t="s">
        <v>522</v>
      </c>
      <c r="H60" s="754"/>
      <c r="I60" s="754"/>
      <c r="J60" s="754"/>
      <c r="K60" s="754"/>
      <c r="L60" s="754"/>
      <c r="M60" s="754"/>
      <c r="N60" s="754"/>
      <c r="O60" s="754"/>
      <c r="P60" s="754"/>
      <c r="Q60" s="754"/>
      <c r="R60" s="754"/>
      <c r="S60" s="754"/>
      <c r="T60" s="754"/>
      <c r="U60" s="754"/>
      <c r="V60" s="754"/>
      <c r="W60" s="754"/>
      <c r="X60" s="754"/>
      <c r="Y60" s="754"/>
      <c r="Z60" s="754"/>
      <c r="AA60" s="754"/>
      <c r="AB60" s="754"/>
      <c r="AC60" s="754"/>
      <c r="AD60" s="754"/>
      <c r="AE60" s="755"/>
    </row>
    <row r="61" spans="1:31" ht="21" x14ac:dyDescent="0.35">
      <c r="A61" s="760" t="s">
        <v>49</v>
      </c>
      <c r="B61" s="761"/>
      <c r="C61" s="761"/>
      <c r="D61" s="761"/>
      <c r="E61" s="761"/>
      <c r="F61" s="761"/>
      <c r="G61" s="761"/>
      <c r="H61" s="761"/>
      <c r="I61" s="761"/>
      <c r="J61" s="761"/>
      <c r="K61" s="761"/>
      <c r="L61" s="761"/>
      <c r="M61" s="761"/>
      <c r="N61" s="761"/>
      <c r="O61" s="761"/>
      <c r="P61" s="761"/>
      <c r="Q61" s="761"/>
      <c r="R61" s="761"/>
      <c r="S61" s="761"/>
      <c r="T61" s="761"/>
      <c r="U61" s="761"/>
      <c r="V61" s="761"/>
      <c r="W61" s="761"/>
      <c r="X61" s="761"/>
      <c r="Y61" s="761"/>
      <c r="Z61" s="761"/>
      <c r="AA61" s="761"/>
      <c r="AB61" s="761"/>
      <c r="AC61" s="761"/>
      <c r="AD61" s="761"/>
      <c r="AE61" s="762"/>
    </row>
    <row r="62" spans="1:31" ht="18.75" x14ac:dyDescent="0.25">
      <c r="A62" s="725" t="s">
        <v>523</v>
      </c>
      <c r="B62" s="726"/>
      <c r="C62" s="726"/>
      <c r="D62" s="726"/>
      <c r="E62" s="726"/>
      <c r="F62" s="726"/>
      <c r="G62" s="726"/>
      <c r="H62" s="726"/>
      <c r="I62" s="727"/>
      <c r="J62" s="726" t="s">
        <v>524</v>
      </c>
      <c r="K62" s="726"/>
      <c r="L62" s="726"/>
      <c r="M62" s="726"/>
      <c r="N62" s="726"/>
      <c r="O62" s="726"/>
      <c r="P62" s="726"/>
      <c r="Q62" s="726"/>
      <c r="R62" s="726"/>
      <c r="S62" s="726"/>
      <c r="T62" s="726"/>
      <c r="U62" s="726"/>
      <c r="V62" s="726"/>
      <c r="W62" s="726"/>
      <c r="X62" s="726"/>
      <c r="Y62" s="726"/>
      <c r="Z62" s="726"/>
      <c r="AA62" s="726"/>
      <c r="AB62" s="726"/>
      <c r="AC62" s="726"/>
      <c r="AD62" s="726"/>
      <c r="AE62" s="727"/>
    </row>
    <row r="63" spans="1:31" x14ac:dyDescent="0.25">
      <c r="A63" s="728"/>
      <c r="B63" s="728"/>
      <c r="C63" s="728"/>
      <c r="D63" s="728"/>
      <c r="E63" s="728"/>
      <c r="F63" s="728"/>
      <c r="G63" s="728"/>
      <c r="H63" s="728"/>
      <c r="I63" s="728"/>
      <c r="J63" s="728"/>
      <c r="K63" s="728"/>
      <c r="L63" s="728"/>
      <c r="M63" s="728"/>
      <c r="N63" s="728"/>
      <c r="O63" s="728"/>
      <c r="P63" s="728"/>
      <c r="Q63" s="728"/>
      <c r="R63" s="728"/>
      <c r="S63" s="728"/>
      <c r="T63" s="728"/>
      <c r="U63" s="728"/>
      <c r="V63" s="728"/>
      <c r="W63" s="728"/>
      <c r="X63" s="728"/>
      <c r="Y63" s="728"/>
      <c r="Z63" s="728"/>
      <c r="AA63" s="728"/>
      <c r="AB63" s="728"/>
      <c r="AC63" s="728"/>
      <c r="AD63" s="728"/>
      <c r="AE63" s="728"/>
    </row>
    <row r="64" spans="1:31" ht="18.75" customHeight="1" x14ac:dyDescent="0.25">
      <c r="A64" s="729" t="s">
        <v>5</v>
      </c>
      <c r="B64" s="729" t="s">
        <v>51</v>
      </c>
      <c r="C64" s="729" t="s">
        <v>1</v>
      </c>
      <c r="D64" s="729" t="s">
        <v>4</v>
      </c>
      <c r="E64" s="732" t="s">
        <v>7</v>
      </c>
      <c r="F64" s="733"/>
      <c r="G64" s="732" t="s">
        <v>8</v>
      </c>
      <c r="H64" s="733"/>
      <c r="I64" s="736" t="s">
        <v>9</v>
      </c>
      <c r="J64" s="732" t="s">
        <v>10</v>
      </c>
      <c r="K64" s="733"/>
      <c r="L64" s="732" t="s">
        <v>6</v>
      </c>
      <c r="M64" s="738"/>
      <c r="N64" s="738"/>
      <c r="O64" s="738"/>
      <c r="P64" s="733"/>
      <c r="Q64" s="740" t="s">
        <v>11</v>
      </c>
      <c r="R64" s="741"/>
      <c r="S64" s="741"/>
      <c r="T64" s="741"/>
      <c r="U64" s="741"/>
      <c r="V64" s="741"/>
      <c r="W64" s="741"/>
      <c r="X64" s="741"/>
      <c r="Y64" s="741"/>
      <c r="Z64" s="741"/>
      <c r="AA64" s="741"/>
      <c r="AB64" s="742"/>
      <c r="AC64" s="743" t="s">
        <v>46</v>
      </c>
      <c r="AD64" s="744"/>
      <c r="AE64" s="747" t="s">
        <v>47</v>
      </c>
    </row>
    <row r="65" spans="1:31" ht="18.75" customHeight="1" x14ac:dyDescent="0.25">
      <c r="A65" s="730"/>
      <c r="B65" s="730"/>
      <c r="C65" s="730"/>
      <c r="D65" s="730"/>
      <c r="E65" s="734"/>
      <c r="F65" s="735"/>
      <c r="G65" s="734"/>
      <c r="H65" s="735"/>
      <c r="I65" s="737"/>
      <c r="J65" s="734"/>
      <c r="K65" s="735"/>
      <c r="L65" s="734"/>
      <c r="M65" s="739"/>
      <c r="N65" s="739"/>
      <c r="O65" s="739"/>
      <c r="P65" s="735"/>
      <c r="Q65" s="749" t="s">
        <v>12</v>
      </c>
      <c r="R65" s="750"/>
      <c r="S65" s="751"/>
      <c r="T65" s="749" t="s">
        <v>13</v>
      </c>
      <c r="U65" s="750"/>
      <c r="V65" s="751"/>
      <c r="W65" s="749" t="s">
        <v>14</v>
      </c>
      <c r="X65" s="750"/>
      <c r="Y65" s="751"/>
      <c r="Z65" s="749" t="s">
        <v>15</v>
      </c>
      <c r="AA65" s="750"/>
      <c r="AB65" s="751"/>
      <c r="AC65" s="745"/>
      <c r="AD65" s="746"/>
      <c r="AE65" s="748"/>
    </row>
    <row r="66" spans="1:31" ht="52.5" customHeight="1" thickBot="1" x14ac:dyDescent="0.3">
      <c r="A66" s="731"/>
      <c r="B66" s="730"/>
      <c r="C66" s="730"/>
      <c r="D66" s="730"/>
      <c r="E66" s="734"/>
      <c r="F66" s="735"/>
      <c r="G66" s="734"/>
      <c r="H66" s="735"/>
      <c r="I66" s="737"/>
      <c r="J66" s="734"/>
      <c r="K66" s="735"/>
      <c r="L66" s="734"/>
      <c r="M66" s="739"/>
      <c r="N66" s="739"/>
      <c r="O66" s="739"/>
      <c r="P66" s="735"/>
      <c r="Q66" s="68" t="s">
        <v>16</v>
      </c>
      <c r="R66" s="68" t="s">
        <v>17</v>
      </c>
      <c r="S66" s="68" t="s">
        <v>18</v>
      </c>
      <c r="T66" s="68" t="s">
        <v>19</v>
      </c>
      <c r="U66" s="68" t="s">
        <v>20</v>
      </c>
      <c r="V66" s="68" t="s">
        <v>21</v>
      </c>
      <c r="W66" s="68" t="s">
        <v>22</v>
      </c>
      <c r="X66" s="68" t="s">
        <v>23</v>
      </c>
      <c r="Y66" s="68" t="s">
        <v>24</v>
      </c>
      <c r="Z66" s="68" t="s">
        <v>25</v>
      </c>
      <c r="AA66" s="68" t="s">
        <v>26</v>
      </c>
      <c r="AB66" s="68" t="s">
        <v>27</v>
      </c>
      <c r="AC66" s="745"/>
      <c r="AD66" s="746"/>
      <c r="AE66" s="748"/>
    </row>
    <row r="67" spans="1:31" x14ac:dyDescent="0.25">
      <c r="A67" s="713">
        <v>1</v>
      </c>
      <c r="B67" s="715" t="s">
        <v>1211</v>
      </c>
      <c r="C67" s="717" t="s">
        <v>1229</v>
      </c>
      <c r="D67" s="719">
        <v>1</v>
      </c>
      <c r="E67" s="721" t="s">
        <v>525</v>
      </c>
      <c r="F67" s="722"/>
      <c r="G67" s="698" t="s">
        <v>1235</v>
      </c>
      <c r="H67" s="699"/>
      <c r="I67" s="696">
        <v>33600000</v>
      </c>
      <c r="J67" s="698" t="s">
        <v>1224</v>
      </c>
      <c r="K67" s="699"/>
      <c r="L67" s="142">
        <v>1</v>
      </c>
      <c r="M67" s="702" t="s">
        <v>526</v>
      </c>
      <c r="N67" s="703"/>
      <c r="O67" s="703"/>
      <c r="P67" s="703"/>
      <c r="Q67" s="140"/>
      <c r="R67" s="140"/>
      <c r="S67" s="140"/>
      <c r="T67" s="140"/>
      <c r="U67" s="140"/>
      <c r="V67" s="140"/>
      <c r="W67" s="140"/>
      <c r="X67" s="140"/>
      <c r="Y67" s="140"/>
      <c r="Z67" s="140"/>
      <c r="AA67" s="140"/>
      <c r="AB67" s="140"/>
      <c r="AC67" s="704" t="s">
        <v>527</v>
      </c>
      <c r="AD67" s="699"/>
      <c r="AE67" s="708" t="s">
        <v>528</v>
      </c>
    </row>
    <row r="68" spans="1:31" x14ac:dyDescent="0.25">
      <c r="A68" s="714"/>
      <c r="B68" s="716"/>
      <c r="C68" s="718"/>
      <c r="D68" s="720"/>
      <c r="E68" s="723"/>
      <c r="F68" s="724"/>
      <c r="G68" s="700"/>
      <c r="H68" s="701"/>
      <c r="I68" s="697"/>
      <c r="J68" s="700"/>
      <c r="K68" s="701"/>
      <c r="L68" s="143">
        <v>2</v>
      </c>
      <c r="M68" s="711" t="s">
        <v>529</v>
      </c>
      <c r="N68" s="712"/>
      <c r="O68" s="712"/>
      <c r="P68" s="712"/>
      <c r="Q68" s="140"/>
      <c r="R68" s="140"/>
      <c r="S68" s="140"/>
      <c r="T68" s="140"/>
      <c r="U68" s="140"/>
      <c r="V68" s="140"/>
      <c r="W68" s="140"/>
      <c r="X68" s="140"/>
      <c r="Y68" s="140"/>
      <c r="Z68" s="140"/>
      <c r="AA68" s="140"/>
      <c r="AB68" s="140"/>
      <c r="AC68" s="705"/>
      <c r="AD68" s="701"/>
      <c r="AE68" s="709"/>
    </row>
    <row r="69" spans="1:31" x14ac:dyDescent="0.25">
      <c r="A69" s="714"/>
      <c r="B69" s="716"/>
      <c r="C69" s="718"/>
      <c r="D69" s="720"/>
      <c r="E69" s="723"/>
      <c r="F69" s="724"/>
      <c r="G69" s="700"/>
      <c r="H69" s="701"/>
      <c r="I69" s="697"/>
      <c r="J69" s="700"/>
      <c r="K69" s="701"/>
      <c r="L69" s="143">
        <v>3</v>
      </c>
      <c r="M69" s="711" t="s">
        <v>530</v>
      </c>
      <c r="N69" s="712"/>
      <c r="O69" s="712"/>
      <c r="P69" s="712"/>
      <c r="Q69" s="140"/>
      <c r="R69" s="140"/>
      <c r="S69" s="140"/>
      <c r="T69" s="140"/>
      <c r="U69" s="140"/>
      <c r="V69" s="140"/>
      <c r="W69" s="140"/>
      <c r="X69" s="140"/>
      <c r="Y69" s="140"/>
      <c r="Z69" s="140"/>
      <c r="AA69" s="140"/>
      <c r="AB69" s="140"/>
      <c r="AC69" s="705"/>
      <c r="AD69" s="701"/>
      <c r="AE69" s="709"/>
    </row>
    <row r="70" spans="1:31" ht="15.75" thickBot="1" x14ac:dyDescent="0.3">
      <c r="A70" s="714"/>
      <c r="B70" s="716"/>
      <c r="C70" s="718"/>
      <c r="D70" s="720"/>
      <c r="E70" s="723"/>
      <c r="F70" s="724"/>
      <c r="G70" s="700"/>
      <c r="H70" s="701"/>
      <c r="I70" s="697"/>
      <c r="J70" s="700"/>
      <c r="K70" s="701"/>
      <c r="L70" s="143">
        <v>4</v>
      </c>
      <c r="M70" s="711" t="s">
        <v>531</v>
      </c>
      <c r="N70" s="712"/>
      <c r="O70" s="712"/>
      <c r="P70" s="712"/>
      <c r="Q70" s="140"/>
      <c r="R70" s="140"/>
      <c r="S70" s="140"/>
      <c r="T70" s="140"/>
      <c r="U70" s="140"/>
      <c r="V70" s="140"/>
      <c r="W70" s="140"/>
      <c r="X70" s="140"/>
      <c r="Y70" s="140"/>
      <c r="Z70" s="140"/>
      <c r="AA70" s="140"/>
      <c r="AB70" s="140"/>
      <c r="AC70" s="706"/>
      <c r="AD70" s="707"/>
      <c r="AE70" s="710"/>
    </row>
    <row r="71" spans="1:31" ht="19.5" thickBot="1" x14ac:dyDescent="0.3">
      <c r="A71" s="79"/>
      <c r="B71" s="80"/>
      <c r="C71" s="80"/>
      <c r="D71" s="80"/>
      <c r="E71" s="1"/>
      <c r="F71" s="2"/>
      <c r="G71" s="689" t="s">
        <v>48</v>
      </c>
      <c r="H71" s="690"/>
      <c r="I71" s="145">
        <f>SUM(I67:I70)</f>
        <v>33600000</v>
      </c>
      <c r="J71" s="691"/>
      <c r="K71" s="692"/>
      <c r="L71" s="16">
        <f>COUNT(L67:L70)</f>
        <v>4</v>
      </c>
      <c r="M71" s="693"/>
      <c r="N71" s="694"/>
      <c r="O71" s="694"/>
      <c r="P71" s="695"/>
      <c r="Q71" s="141"/>
      <c r="R71" s="141"/>
      <c r="S71" s="141"/>
      <c r="T71" s="141"/>
      <c r="U71" s="141"/>
      <c r="V71" s="141"/>
      <c r="W71" s="141"/>
      <c r="X71" s="141"/>
      <c r="Y71" s="141"/>
      <c r="Z71" s="141"/>
      <c r="AA71" s="141"/>
      <c r="AB71" s="141"/>
      <c r="AC71" s="691"/>
      <c r="AD71" s="692"/>
      <c r="AE71" s="83"/>
    </row>
  </sheetData>
  <mergeCells count="177">
    <mergeCell ref="A1:AE2"/>
    <mergeCell ref="A3:AE3"/>
    <mergeCell ref="A4:AB4"/>
    <mergeCell ref="A5:F5"/>
    <mergeCell ref="G5:AE5"/>
    <mergeCell ref="A6:F6"/>
    <mergeCell ref="G6:AE6"/>
    <mergeCell ref="A11:F11"/>
    <mergeCell ref="G11:AE11"/>
    <mergeCell ref="A12:F12"/>
    <mergeCell ref="G12:AE12"/>
    <mergeCell ref="A13:F13"/>
    <mergeCell ref="G13:AE13"/>
    <mergeCell ref="A7:F7"/>
    <mergeCell ref="G7:AE7"/>
    <mergeCell ref="A8:AE8"/>
    <mergeCell ref="A9:F9"/>
    <mergeCell ref="G9:AE9"/>
    <mergeCell ref="A10:F10"/>
    <mergeCell ref="G10:AE10"/>
    <mergeCell ref="G18:AE18"/>
    <mergeCell ref="G19:AE19"/>
    <mergeCell ref="A20:F20"/>
    <mergeCell ref="G20:AE20"/>
    <mergeCell ref="A21:AE21"/>
    <mergeCell ref="A14:F14"/>
    <mergeCell ref="G14:AE14"/>
    <mergeCell ref="A15:F15"/>
    <mergeCell ref="G15:AE15"/>
    <mergeCell ref="G16:AE16"/>
    <mergeCell ref="G17:AE17"/>
    <mergeCell ref="A22:I22"/>
    <mergeCell ref="J22:AE22"/>
    <mergeCell ref="A23:I23"/>
    <mergeCell ref="J23:AE23"/>
    <mergeCell ref="A24:AE24"/>
    <mergeCell ref="A25:A27"/>
    <mergeCell ref="B25:B27"/>
    <mergeCell ref="C25:C27"/>
    <mergeCell ref="D25:D27"/>
    <mergeCell ref="E25:F27"/>
    <mergeCell ref="A28:A30"/>
    <mergeCell ref="B28:B30"/>
    <mergeCell ref="C28:C30"/>
    <mergeCell ref="D28:D30"/>
    <mergeCell ref="E28:F30"/>
    <mergeCell ref="G25:H27"/>
    <mergeCell ref="I25:I27"/>
    <mergeCell ref="J25:K27"/>
    <mergeCell ref="L25:P27"/>
    <mergeCell ref="G28:H30"/>
    <mergeCell ref="I28:I30"/>
    <mergeCell ref="J28:K30"/>
    <mergeCell ref="M28:P28"/>
    <mergeCell ref="AC28:AD30"/>
    <mergeCell ref="AE28:AE30"/>
    <mergeCell ref="M29:P29"/>
    <mergeCell ref="M30:P30"/>
    <mergeCell ref="AE25:AE27"/>
    <mergeCell ref="Q26:S26"/>
    <mergeCell ref="T26:V26"/>
    <mergeCell ref="W26:Y26"/>
    <mergeCell ref="Z26:AB26"/>
    <mergeCell ref="Q25:AB25"/>
    <mergeCell ref="AC25:AD27"/>
    <mergeCell ref="A32:A36"/>
    <mergeCell ref="B32:B36"/>
    <mergeCell ref="C32:C36"/>
    <mergeCell ref="D32:D36"/>
    <mergeCell ref="E32:F36"/>
    <mergeCell ref="G32:H36"/>
    <mergeCell ref="J31:K31"/>
    <mergeCell ref="M31:P31"/>
    <mergeCell ref="AC31:AD31"/>
    <mergeCell ref="E31:F31"/>
    <mergeCell ref="G31:H31"/>
    <mergeCell ref="I32:I36"/>
    <mergeCell ref="J32:K36"/>
    <mergeCell ref="M32:P32"/>
    <mergeCell ref="I37:I42"/>
    <mergeCell ref="J37:K42"/>
    <mergeCell ref="M37:P37"/>
    <mergeCell ref="AC32:AD36"/>
    <mergeCell ref="AE32:AE36"/>
    <mergeCell ref="M33:P33"/>
    <mergeCell ref="M34:P34"/>
    <mergeCell ref="M35:P35"/>
    <mergeCell ref="M36:P36"/>
    <mergeCell ref="AC37:AD42"/>
    <mergeCell ref="AE37:AE42"/>
    <mergeCell ref="M38:P38"/>
    <mergeCell ref="M39:P39"/>
    <mergeCell ref="M40:P40"/>
    <mergeCell ref="M41:P41"/>
    <mergeCell ref="M42:P42"/>
    <mergeCell ref="A37:A42"/>
    <mergeCell ref="B37:B42"/>
    <mergeCell ref="C37:C42"/>
    <mergeCell ref="D37:D42"/>
    <mergeCell ref="E37:F42"/>
    <mergeCell ref="G37:H42"/>
    <mergeCell ref="AC43:AD46"/>
    <mergeCell ref="AE43:AE46"/>
    <mergeCell ref="M44:P44"/>
    <mergeCell ref="M45:P45"/>
    <mergeCell ref="M46:P46"/>
    <mergeCell ref="A43:A46"/>
    <mergeCell ref="B43:B46"/>
    <mergeCell ref="C43:C46"/>
    <mergeCell ref="D43:D46"/>
    <mergeCell ref="E43:F46"/>
    <mergeCell ref="G43:H46"/>
    <mergeCell ref="I43:I46"/>
    <mergeCell ref="J43:K46"/>
    <mergeCell ref="M43:P43"/>
    <mergeCell ref="A51:AE51"/>
    <mergeCell ref="A52:F52"/>
    <mergeCell ref="G52:AE52"/>
    <mergeCell ref="A53:F53"/>
    <mergeCell ref="G53:AE53"/>
    <mergeCell ref="A54:AB54"/>
    <mergeCell ref="G47:H47"/>
    <mergeCell ref="J47:K47"/>
    <mergeCell ref="M47:P47"/>
    <mergeCell ref="AC47:AD47"/>
    <mergeCell ref="A48:AE49"/>
    <mergeCell ref="A50:AE50"/>
    <mergeCell ref="Z65:AB65"/>
    <mergeCell ref="A58:F58"/>
    <mergeCell ref="G58:AE58"/>
    <mergeCell ref="A59:AB59"/>
    <mergeCell ref="A60:F60"/>
    <mergeCell ref="G60:AE60"/>
    <mergeCell ref="A61:I61"/>
    <mergeCell ref="J61:AE61"/>
    <mergeCell ref="A55:F55"/>
    <mergeCell ref="G55:AE55"/>
    <mergeCell ref="A56:F56"/>
    <mergeCell ref="G56:AE56"/>
    <mergeCell ref="A57:F57"/>
    <mergeCell ref="G57:AE57"/>
    <mergeCell ref="A67:A70"/>
    <mergeCell ref="B67:B70"/>
    <mergeCell ref="C67:C70"/>
    <mergeCell ref="D67:D70"/>
    <mergeCell ref="E67:F70"/>
    <mergeCell ref="G67:H70"/>
    <mergeCell ref="A62:I62"/>
    <mergeCell ref="J62:AE62"/>
    <mergeCell ref="A63:AE63"/>
    <mergeCell ref="A64:A66"/>
    <mergeCell ref="B64:B66"/>
    <mergeCell ref="C64:C66"/>
    <mergeCell ref="D64:D66"/>
    <mergeCell ref="E64:F66"/>
    <mergeCell ref="G64:H66"/>
    <mergeCell ref="I64:I66"/>
    <mergeCell ref="J64:K66"/>
    <mergeCell ref="L64:P66"/>
    <mergeCell ref="Q64:AB64"/>
    <mergeCell ref="AC64:AD66"/>
    <mergeCell ref="AE64:AE66"/>
    <mergeCell ref="Q65:S65"/>
    <mergeCell ref="T65:V65"/>
    <mergeCell ref="W65:Y65"/>
    <mergeCell ref="G71:H71"/>
    <mergeCell ref="J71:K71"/>
    <mergeCell ref="M71:P71"/>
    <mergeCell ref="AC71:AD71"/>
    <mergeCell ref="I67:I70"/>
    <mergeCell ref="J67:K70"/>
    <mergeCell ref="M67:P67"/>
    <mergeCell ref="AC67:AD70"/>
    <mergeCell ref="AE67:AE70"/>
    <mergeCell ref="M68:P68"/>
    <mergeCell ref="M69:P69"/>
    <mergeCell ref="M70:P70"/>
  </mergeCells>
  <printOptions horizontalCentered="1"/>
  <pageMargins left="0.31496062992125984" right="0.31496062992125984" top="0.35433070866141736" bottom="0.35433070866141736" header="0.11811023622047245" footer="0.11811023622047245"/>
  <pageSetup paperSize="5" scale="42" orientation="landscape" r:id="rId1"/>
  <rowBreaks count="1" manualBreakCount="1">
    <brk id="47" max="3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F213"/>
  <sheetViews>
    <sheetView view="pageBreakPreview" topLeftCell="A179" zoomScale="50" zoomScaleNormal="25" zoomScaleSheetLayoutView="50" workbookViewId="0">
      <selection activeCell="A176" sqref="A176:AF177"/>
    </sheetView>
  </sheetViews>
  <sheetFormatPr baseColWidth="10" defaultColWidth="11.42578125" defaultRowHeight="15" x14ac:dyDescent="0.25"/>
  <cols>
    <col min="1" max="1" width="6.42578125" style="3" customWidth="1"/>
    <col min="2" max="2" width="44.85546875" style="3" customWidth="1"/>
    <col min="3" max="3" width="44.28515625" style="3" customWidth="1"/>
    <col min="4" max="4" width="29.42578125" style="3" customWidth="1"/>
    <col min="5" max="5" width="11.42578125" style="3"/>
    <col min="6" max="6" width="32.85546875" style="3" customWidth="1"/>
    <col min="7" max="7" width="11.42578125" style="3"/>
    <col min="8" max="8" width="37.5703125" style="3" customWidth="1"/>
    <col min="9" max="9" width="16" style="3" customWidth="1"/>
    <col min="10" max="10" width="31.42578125" style="3" customWidth="1"/>
    <col min="11" max="11" width="14.28515625" style="3" customWidth="1"/>
    <col min="12" max="12" width="29.85546875" style="3" customWidth="1"/>
    <col min="13" max="13" width="10.5703125" style="3" customWidth="1"/>
    <col min="14" max="14" width="20" style="3" customWidth="1"/>
    <col min="15" max="15" width="5.42578125" style="3" customWidth="1"/>
    <col min="16" max="16" width="5.5703125" style="3" customWidth="1"/>
    <col min="17" max="17" width="21.85546875" style="3" customWidth="1"/>
    <col min="18" max="19" width="5.28515625" style="3" customWidth="1"/>
    <col min="20" max="22" width="5.5703125" style="3" customWidth="1"/>
    <col min="23" max="25" width="5.7109375" style="3" customWidth="1"/>
    <col min="26" max="26" width="6.28515625" style="3" customWidth="1"/>
    <col min="27" max="27" width="5.42578125" style="3" customWidth="1"/>
    <col min="28" max="28" width="5.140625" style="3" customWidth="1"/>
    <col min="29" max="29" width="5.42578125" style="3" customWidth="1"/>
    <col min="30" max="30" width="0" style="3" hidden="1" customWidth="1"/>
    <col min="31" max="31" width="43.85546875" style="3" hidden="1" customWidth="1"/>
    <col min="32" max="32" width="41.7109375" style="3" hidden="1" customWidth="1"/>
    <col min="33" max="16384" width="11.42578125" style="3"/>
  </cols>
  <sheetData>
    <row r="1" spans="1:32" ht="60.75" customHeight="1" x14ac:dyDescent="0.25">
      <c r="A1" s="879" t="s">
        <v>45</v>
      </c>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1"/>
    </row>
    <row r="2" spans="1:32" ht="53.25" customHeight="1" x14ac:dyDescent="0.25">
      <c r="A2" s="777"/>
      <c r="B2" s="778"/>
      <c r="C2" s="778"/>
      <c r="D2" s="778"/>
      <c r="E2" s="778"/>
      <c r="F2" s="778"/>
      <c r="G2" s="778"/>
      <c r="H2" s="778"/>
      <c r="I2" s="778"/>
      <c r="J2" s="778"/>
      <c r="K2" s="778"/>
      <c r="L2" s="778"/>
      <c r="M2" s="778"/>
      <c r="N2" s="778"/>
      <c r="O2" s="778"/>
      <c r="P2" s="778"/>
      <c r="Q2" s="778"/>
      <c r="R2" s="778"/>
      <c r="S2" s="778"/>
      <c r="T2" s="778"/>
      <c r="U2" s="778"/>
      <c r="V2" s="778"/>
      <c r="W2" s="778"/>
      <c r="X2" s="778"/>
      <c r="Y2" s="778"/>
      <c r="Z2" s="778"/>
      <c r="AA2" s="778"/>
      <c r="AB2" s="778"/>
      <c r="AC2" s="778"/>
      <c r="AD2" s="778"/>
      <c r="AE2" s="778"/>
      <c r="AF2" s="882"/>
    </row>
    <row r="3" spans="1:32" ht="30" customHeight="1" x14ac:dyDescent="0.25">
      <c r="A3" s="2071" t="s">
        <v>218</v>
      </c>
      <c r="B3" s="2072"/>
      <c r="C3" s="2072"/>
      <c r="D3" s="2072"/>
      <c r="E3" s="2072"/>
      <c r="F3" s="2072"/>
      <c r="G3" s="2072"/>
      <c r="H3" s="2072"/>
      <c r="I3" s="2072"/>
      <c r="J3" s="2072"/>
      <c r="K3" s="2072"/>
      <c r="L3" s="2072"/>
      <c r="M3" s="2072"/>
      <c r="N3" s="2072"/>
      <c r="O3" s="2072"/>
      <c r="P3" s="2072"/>
      <c r="Q3" s="2072"/>
      <c r="R3" s="2072"/>
      <c r="S3" s="2072"/>
      <c r="T3" s="2072"/>
      <c r="U3" s="2072"/>
      <c r="V3" s="2072"/>
      <c r="W3" s="2072"/>
      <c r="X3" s="2072"/>
      <c r="Y3" s="2072"/>
      <c r="Z3" s="2072"/>
      <c r="AA3" s="2072"/>
      <c r="AB3" s="2072"/>
      <c r="AC3" s="2072"/>
      <c r="AD3" s="2072"/>
      <c r="AE3" s="2072"/>
      <c r="AF3" s="2073"/>
    </row>
    <row r="4" spans="1:32" x14ac:dyDescent="0.25">
      <c r="A4" s="1687"/>
      <c r="B4" s="1687"/>
      <c r="C4" s="1687"/>
      <c r="D4" s="1687"/>
      <c r="E4" s="1687"/>
      <c r="F4" s="1687"/>
      <c r="G4" s="1688"/>
      <c r="H4" s="1688"/>
      <c r="I4" s="1688"/>
      <c r="J4" s="1688"/>
      <c r="K4" s="1688"/>
      <c r="L4" s="1688"/>
      <c r="M4" s="1688"/>
      <c r="N4" s="1688"/>
      <c r="O4" s="1688"/>
      <c r="P4" s="1688"/>
      <c r="Q4" s="1688"/>
      <c r="R4" s="1688"/>
      <c r="S4" s="1688"/>
      <c r="T4" s="1688"/>
      <c r="U4" s="1688"/>
      <c r="V4" s="1688"/>
      <c r="W4" s="1688"/>
      <c r="X4" s="1688"/>
      <c r="Y4" s="1688"/>
      <c r="Z4" s="1688"/>
      <c r="AA4" s="1688"/>
      <c r="AB4" s="1688"/>
      <c r="AC4" s="1688"/>
    </row>
    <row r="5" spans="1:32" ht="32.25" x14ac:dyDescent="0.5">
      <c r="A5" s="1690" t="s">
        <v>0</v>
      </c>
      <c r="B5" s="1691"/>
      <c r="C5" s="1691"/>
      <c r="D5" s="1691"/>
      <c r="E5" s="1691"/>
      <c r="F5" s="1692"/>
      <c r="G5" s="1732" t="s">
        <v>29</v>
      </c>
      <c r="H5" s="1733"/>
      <c r="I5" s="1733"/>
      <c r="J5" s="1733"/>
      <c r="K5" s="1733"/>
      <c r="L5" s="1733"/>
      <c r="M5" s="1733"/>
      <c r="N5" s="1733"/>
      <c r="O5" s="1733"/>
      <c r="P5" s="1733"/>
      <c r="Q5" s="1733"/>
      <c r="R5" s="1733"/>
      <c r="S5" s="1733"/>
      <c r="T5" s="1733"/>
      <c r="U5" s="1733"/>
      <c r="V5" s="1733"/>
      <c r="W5" s="1733"/>
      <c r="X5" s="1733"/>
      <c r="Y5" s="1733"/>
      <c r="Z5" s="1733"/>
      <c r="AA5" s="1733"/>
      <c r="AB5" s="1733"/>
      <c r="AC5" s="1733"/>
      <c r="AD5" s="1733"/>
      <c r="AE5" s="1733"/>
      <c r="AF5" s="1734"/>
    </row>
    <row r="6" spans="1:32" ht="44.25" hidden="1" customHeight="1" x14ac:dyDescent="0.3">
      <c r="A6" s="1693" t="s">
        <v>2</v>
      </c>
      <c r="B6" s="1694"/>
      <c r="C6" s="1694"/>
      <c r="D6" s="1694"/>
      <c r="E6" s="1694"/>
      <c r="F6" s="1695"/>
      <c r="G6" s="753" t="s">
        <v>30</v>
      </c>
      <c r="H6" s="754"/>
      <c r="I6" s="754"/>
      <c r="J6" s="754"/>
      <c r="K6" s="754"/>
      <c r="L6" s="754"/>
      <c r="M6" s="754"/>
      <c r="N6" s="754"/>
      <c r="O6" s="754"/>
      <c r="P6" s="754"/>
      <c r="Q6" s="754"/>
      <c r="R6" s="754"/>
      <c r="S6" s="754"/>
      <c r="T6" s="754"/>
      <c r="U6" s="754"/>
      <c r="V6" s="754"/>
      <c r="W6" s="754"/>
      <c r="X6" s="754"/>
      <c r="Y6" s="754"/>
      <c r="Z6" s="754"/>
      <c r="AA6" s="754"/>
      <c r="AB6" s="754"/>
      <c r="AC6" s="754"/>
      <c r="AD6" s="754"/>
      <c r="AE6" s="754"/>
      <c r="AF6" s="755"/>
    </row>
    <row r="7" spans="1:32" ht="18.75" hidden="1" x14ac:dyDescent="0.3">
      <c r="A7" s="1688"/>
      <c r="B7" s="1688"/>
      <c r="C7" s="1688"/>
      <c r="D7" s="1688"/>
      <c r="E7" s="1688"/>
      <c r="F7" s="1688"/>
      <c r="G7" s="753" t="s">
        <v>31</v>
      </c>
      <c r="H7" s="754"/>
      <c r="I7" s="754"/>
      <c r="J7" s="754"/>
      <c r="K7" s="754"/>
      <c r="L7" s="754"/>
      <c r="M7" s="754"/>
      <c r="N7" s="754"/>
      <c r="O7" s="754"/>
      <c r="P7" s="754"/>
      <c r="Q7" s="754"/>
      <c r="R7" s="754"/>
      <c r="S7" s="754"/>
      <c r="T7" s="754"/>
      <c r="U7" s="754"/>
      <c r="V7" s="754"/>
      <c r="W7" s="754"/>
      <c r="X7" s="754"/>
      <c r="Y7" s="754"/>
      <c r="Z7" s="754"/>
      <c r="AA7" s="754"/>
      <c r="AB7" s="754"/>
      <c r="AC7" s="754"/>
      <c r="AD7" s="754"/>
      <c r="AE7" s="754"/>
      <c r="AF7" s="755"/>
    </row>
    <row r="8" spans="1:32" hidden="1" x14ac:dyDescent="0.25">
      <c r="A8" s="1687"/>
      <c r="B8" s="1687"/>
      <c r="C8" s="1687"/>
      <c r="D8" s="1687"/>
      <c r="E8" s="1687"/>
      <c r="F8" s="1687"/>
      <c r="G8" s="1687"/>
      <c r="H8" s="1687"/>
      <c r="I8" s="1687"/>
      <c r="J8" s="1687"/>
      <c r="K8" s="1687"/>
      <c r="L8" s="1687"/>
      <c r="M8" s="1687"/>
      <c r="N8" s="1687"/>
      <c r="O8" s="1687"/>
      <c r="P8" s="1687"/>
      <c r="Q8" s="1687"/>
      <c r="R8" s="1687"/>
      <c r="S8" s="1687"/>
      <c r="T8" s="1687"/>
      <c r="U8" s="1687"/>
      <c r="V8" s="1687"/>
      <c r="W8" s="1687"/>
      <c r="X8" s="1687"/>
      <c r="Y8" s="1687"/>
      <c r="Z8" s="1687"/>
      <c r="AA8" s="1687"/>
      <c r="AB8" s="1687"/>
      <c r="AC8" s="1687"/>
      <c r="AD8" s="1687"/>
      <c r="AE8" s="1687"/>
      <c r="AF8" s="1687"/>
    </row>
    <row r="9" spans="1:32" ht="18.75" hidden="1" x14ac:dyDescent="0.3">
      <c r="A9" s="1693" t="s">
        <v>28</v>
      </c>
      <c r="B9" s="1694"/>
      <c r="C9" s="1694"/>
      <c r="D9" s="1694"/>
      <c r="E9" s="1694"/>
      <c r="F9" s="1695"/>
      <c r="G9" s="753" t="s">
        <v>32</v>
      </c>
      <c r="H9" s="754"/>
      <c r="I9" s="754"/>
      <c r="J9" s="754"/>
      <c r="K9" s="754"/>
      <c r="L9" s="754"/>
      <c r="M9" s="754"/>
      <c r="N9" s="754"/>
      <c r="O9" s="754"/>
      <c r="P9" s="754"/>
      <c r="Q9" s="754"/>
      <c r="R9" s="754"/>
      <c r="S9" s="754"/>
      <c r="T9" s="754"/>
      <c r="U9" s="754"/>
      <c r="V9" s="754"/>
      <c r="W9" s="754"/>
      <c r="X9" s="754"/>
      <c r="Y9" s="754"/>
      <c r="Z9" s="754"/>
      <c r="AA9" s="754"/>
      <c r="AB9" s="754"/>
      <c r="AC9" s="754"/>
      <c r="AD9" s="754"/>
      <c r="AE9" s="754"/>
      <c r="AF9" s="755"/>
    </row>
    <row r="10" spans="1:32" ht="18.75" hidden="1" x14ac:dyDescent="0.3">
      <c r="A10" s="1696"/>
      <c r="B10" s="1696"/>
      <c r="C10" s="1696"/>
      <c r="D10" s="1696"/>
      <c r="E10" s="1696"/>
      <c r="F10" s="1697"/>
      <c r="G10" s="753" t="s">
        <v>33</v>
      </c>
      <c r="H10" s="754"/>
      <c r="I10" s="754"/>
      <c r="J10" s="754"/>
      <c r="K10" s="754"/>
      <c r="L10" s="754"/>
      <c r="M10" s="754"/>
      <c r="N10" s="754"/>
      <c r="O10" s="754"/>
      <c r="P10" s="754"/>
      <c r="Q10" s="754"/>
      <c r="R10" s="754"/>
      <c r="S10" s="754"/>
      <c r="T10" s="754"/>
      <c r="U10" s="754"/>
      <c r="V10" s="754"/>
      <c r="W10" s="754"/>
      <c r="X10" s="754"/>
      <c r="Y10" s="754"/>
      <c r="Z10" s="754"/>
      <c r="AA10" s="754"/>
      <c r="AB10" s="754"/>
      <c r="AC10" s="754"/>
      <c r="AD10" s="754"/>
      <c r="AE10" s="754"/>
      <c r="AF10" s="755"/>
    </row>
    <row r="11" spans="1:32" ht="18.75" hidden="1" x14ac:dyDescent="0.3">
      <c r="A11" s="1689"/>
      <c r="B11" s="1689"/>
      <c r="C11" s="1689"/>
      <c r="D11" s="1689"/>
      <c r="E11" s="1689"/>
      <c r="F11" s="1689"/>
      <c r="G11" s="753" t="s">
        <v>34</v>
      </c>
      <c r="H11" s="754"/>
      <c r="I11" s="754"/>
      <c r="J11" s="754"/>
      <c r="K11" s="754"/>
      <c r="L11" s="754"/>
      <c r="M11" s="754"/>
      <c r="N11" s="754"/>
      <c r="O11" s="754"/>
      <c r="P11" s="754"/>
      <c r="Q11" s="754"/>
      <c r="R11" s="754"/>
      <c r="S11" s="754"/>
      <c r="T11" s="754"/>
      <c r="U11" s="754"/>
      <c r="V11" s="754"/>
      <c r="W11" s="754"/>
      <c r="X11" s="754"/>
      <c r="Y11" s="754"/>
      <c r="Z11" s="754"/>
      <c r="AA11" s="754"/>
      <c r="AB11" s="754"/>
      <c r="AC11" s="754"/>
      <c r="AD11" s="754"/>
      <c r="AE11" s="754"/>
      <c r="AF11" s="755"/>
    </row>
    <row r="12" spans="1:32" ht="18.75" hidden="1" customHeight="1" x14ac:dyDescent="0.3">
      <c r="A12" s="1689"/>
      <c r="B12" s="1689"/>
      <c r="C12" s="1689"/>
      <c r="D12" s="1689"/>
      <c r="E12" s="1689"/>
      <c r="F12" s="1689"/>
      <c r="G12" s="753" t="s">
        <v>35</v>
      </c>
      <c r="H12" s="754"/>
      <c r="I12" s="754"/>
      <c r="J12" s="754"/>
      <c r="K12" s="754"/>
      <c r="L12" s="754"/>
      <c r="M12" s="754"/>
      <c r="N12" s="754"/>
      <c r="O12" s="754"/>
      <c r="P12" s="754"/>
      <c r="Q12" s="754"/>
      <c r="R12" s="754"/>
      <c r="S12" s="754"/>
      <c r="T12" s="754"/>
      <c r="U12" s="754"/>
      <c r="V12" s="754"/>
      <c r="W12" s="754"/>
      <c r="X12" s="754"/>
      <c r="Y12" s="754"/>
      <c r="Z12" s="754"/>
      <c r="AA12" s="754"/>
      <c r="AB12" s="754"/>
      <c r="AC12" s="754"/>
      <c r="AD12" s="754"/>
      <c r="AE12" s="754"/>
      <c r="AF12" s="755"/>
    </row>
    <row r="13" spans="1:32" ht="18" hidden="1" customHeight="1" x14ac:dyDescent="0.3">
      <c r="A13" s="1689"/>
      <c r="B13" s="1689"/>
      <c r="C13" s="1689"/>
      <c r="D13" s="1689"/>
      <c r="E13" s="1689"/>
      <c r="F13" s="1689"/>
      <c r="G13" s="753" t="s">
        <v>36</v>
      </c>
      <c r="H13" s="754"/>
      <c r="I13" s="754"/>
      <c r="J13" s="754"/>
      <c r="K13" s="754"/>
      <c r="L13" s="754"/>
      <c r="M13" s="754"/>
      <c r="N13" s="754"/>
      <c r="O13" s="754"/>
      <c r="P13" s="754"/>
      <c r="Q13" s="754"/>
      <c r="R13" s="754"/>
      <c r="S13" s="754"/>
      <c r="T13" s="754"/>
      <c r="U13" s="754"/>
      <c r="V13" s="754"/>
      <c r="W13" s="754"/>
      <c r="X13" s="754"/>
      <c r="Y13" s="754"/>
      <c r="Z13" s="754"/>
      <c r="AA13" s="754"/>
      <c r="AB13" s="754"/>
      <c r="AC13" s="754"/>
      <c r="AD13" s="754"/>
      <c r="AE13" s="754"/>
      <c r="AF13" s="755"/>
    </row>
    <row r="14" spans="1:32" ht="16.5" hidden="1" customHeight="1" x14ac:dyDescent="0.3">
      <c r="A14" s="1689"/>
      <c r="B14" s="1689"/>
      <c r="C14" s="1689"/>
      <c r="D14" s="1689"/>
      <c r="E14" s="1689"/>
      <c r="F14" s="1689"/>
      <c r="G14" s="753" t="s">
        <v>37</v>
      </c>
      <c r="H14" s="754"/>
      <c r="I14" s="754"/>
      <c r="J14" s="754"/>
      <c r="K14" s="754"/>
      <c r="L14" s="754"/>
      <c r="M14" s="754"/>
      <c r="N14" s="754"/>
      <c r="O14" s="754"/>
      <c r="P14" s="754"/>
      <c r="Q14" s="754"/>
      <c r="R14" s="754"/>
      <c r="S14" s="754"/>
      <c r="T14" s="754"/>
      <c r="U14" s="754"/>
      <c r="V14" s="754"/>
      <c r="W14" s="754"/>
      <c r="X14" s="754"/>
      <c r="Y14" s="754"/>
      <c r="Z14" s="754"/>
      <c r="AA14" s="754"/>
      <c r="AB14" s="754"/>
      <c r="AC14" s="754"/>
      <c r="AD14" s="754"/>
      <c r="AE14" s="754"/>
      <c r="AF14" s="755"/>
    </row>
    <row r="15" spans="1:32" ht="14.25" hidden="1" customHeight="1" x14ac:dyDescent="0.3">
      <c r="A15" s="1689"/>
      <c r="B15" s="1689"/>
      <c r="C15" s="1689"/>
      <c r="D15" s="1689"/>
      <c r="E15" s="1689"/>
      <c r="F15" s="1689"/>
      <c r="G15" s="753" t="s">
        <v>39</v>
      </c>
      <c r="H15" s="754"/>
      <c r="I15" s="754"/>
      <c r="J15" s="754"/>
      <c r="K15" s="754"/>
      <c r="L15" s="754"/>
      <c r="M15" s="754"/>
      <c r="N15" s="754"/>
      <c r="O15" s="754"/>
      <c r="P15" s="754"/>
      <c r="Q15" s="754"/>
      <c r="R15" s="754"/>
      <c r="S15" s="754"/>
      <c r="T15" s="754"/>
      <c r="U15" s="754"/>
      <c r="V15" s="754"/>
      <c r="W15" s="754"/>
      <c r="X15" s="754"/>
      <c r="Y15" s="754"/>
      <c r="Z15" s="754"/>
      <c r="AA15" s="754"/>
      <c r="AB15" s="754"/>
      <c r="AC15" s="754"/>
      <c r="AD15" s="754"/>
      <c r="AE15" s="754"/>
      <c r="AF15" s="755"/>
    </row>
    <row r="16" spans="1:32" ht="16.5" hidden="1" customHeight="1" x14ac:dyDescent="0.3">
      <c r="A16" s="4"/>
      <c r="B16" s="4"/>
      <c r="C16" s="4"/>
      <c r="D16" s="4"/>
      <c r="E16" s="4"/>
      <c r="F16" s="4"/>
      <c r="G16" s="753" t="s">
        <v>40</v>
      </c>
      <c r="H16" s="754"/>
      <c r="I16" s="754"/>
      <c r="J16" s="754"/>
      <c r="K16" s="754"/>
      <c r="L16" s="754"/>
      <c r="M16" s="754"/>
      <c r="N16" s="754"/>
      <c r="O16" s="754"/>
      <c r="P16" s="754"/>
      <c r="Q16" s="754"/>
      <c r="R16" s="754"/>
      <c r="S16" s="754"/>
      <c r="T16" s="754"/>
      <c r="U16" s="754"/>
      <c r="V16" s="754"/>
      <c r="W16" s="754"/>
      <c r="X16" s="754"/>
      <c r="Y16" s="754"/>
      <c r="Z16" s="754"/>
      <c r="AA16" s="754"/>
      <c r="AB16" s="754"/>
      <c r="AC16" s="754"/>
      <c r="AD16" s="754"/>
      <c r="AE16" s="754"/>
      <c r="AF16" s="755"/>
    </row>
    <row r="17" spans="1:32" ht="16.5" hidden="1" customHeight="1" x14ac:dyDescent="0.3">
      <c r="A17" s="4"/>
      <c r="B17" s="4"/>
      <c r="C17" s="4"/>
      <c r="D17" s="4"/>
      <c r="E17" s="4"/>
      <c r="F17" s="4"/>
      <c r="G17" s="753" t="s">
        <v>41</v>
      </c>
      <c r="H17" s="754"/>
      <c r="I17" s="754"/>
      <c r="J17" s="754"/>
      <c r="K17" s="754"/>
      <c r="L17" s="754"/>
      <c r="M17" s="754"/>
      <c r="N17" s="754"/>
      <c r="O17" s="754"/>
      <c r="P17" s="754"/>
      <c r="Q17" s="754"/>
      <c r="R17" s="754"/>
      <c r="S17" s="754"/>
      <c r="T17" s="754"/>
      <c r="U17" s="754"/>
      <c r="V17" s="754"/>
      <c r="W17" s="754"/>
      <c r="X17" s="754"/>
      <c r="Y17" s="754"/>
      <c r="Z17" s="754"/>
      <c r="AA17" s="754"/>
      <c r="AB17" s="754"/>
      <c r="AC17" s="754"/>
      <c r="AD17" s="754"/>
      <c r="AE17" s="754"/>
      <c r="AF17" s="755"/>
    </row>
    <row r="18" spans="1:32" ht="16.5" hidden="1" customHeight="1" x14ac:dyDescent="0.3">
      <c r="A18" s="4"/>
      <c r="B18" s="4"/>
      <c r="C18" s="4"/>
      <c r="D18" s="4"/>
      <c r="E18" s="4"/>
      <c r="F18" s="4"/>
      <c r="G18" s="753" t="s">
        <v>42</v>
      </c>
      <c r="H18" s="754"/>
      <c r="I18" s="754"/>
      <c r="J18" s="754"/>
      <c r="K18" s="754"/>
      <c r="L18" s="754"/>
      <c r="M18" s="754"/>
      <c r="N18" s="754"/>
      <c r="O18" s="754"/>
      <c r="P18" s="754"/>
      <c r="Q18" s="754"/>
      <c r="R18" s="754"/>
      <c r="S18" s="754"/>
      <c r="T18" s="754"/>
      <c r="U18" s="754"/>
      <c r="V18" s="754"/>
      <c r="W18" s="754"/>
      <c r="X18" s="754"/>
      <c r="Y18" s="754"/>
      <c r="Z18" s="754"/>
      <c r="AA18" s="754"/>
      <c r="AB18" s="754"/>
      <c r="AC18" s="754"/>
      <c r="AD18" s="754"/>
      <c r="AE18" s="754"/>
      <c r="AF18" s="755"/>
    </row>
    <row r="19" spans="1:32" ht="16.5" hidden="1" customHeight="1" x14ac:dyDescent="0.3">
      <c r="A19" s="4"/>
      <c r="B19" s="4"/>
      <c r="C19" s="4"/>
      <c r="D19" s="4"/>
      <c r="E19" s="4"/>
      <c r="F19" s="4"/>
      <c r="G19" s="753" t="s">
        <v>43</v>
      </c>
      <c r="H19" s="754"/>
      <c r="I19" s="754"/>
      <c r="J19" s="754"/>
      <c r="K19" s="754"/>
      <c r="L19" s="754"/>
      <c r="M19" s="754"/>
      <c r="N19" s="754"/>
      <c r="O19" s="754"/>
      <c r="P19" s="754"/>
      <c r="Q19" s="754"/>
      <c r="R19" s="754"/>
      <c r="S19" s="754"/>
      <c r="T19" s="754"/>
      <c r="U19" s="754"/>
      <c r="V19" s="754"/>
      <c r="W19" s="754"/>
      <c r="X19" s="754"/>
      <c r="Y19" s="754"/>
      <c r="Z19" s="754"/>
      <c r="AA19" s="754"/>
      <c r="AB19" s="754"/>
      <c r="AC19" s="754"/>
      <c r="AD19" s="754"/>
      <c r="AE19" s="754"/>
      <c r="AF19" s="755"/>
    </row>
    <row r="20" spans="1:32" ht="16.5" hidden="1" customHeight="1" x14ac:dyDescent="0.3">
      <c r="A20" s="1689"/>
      <c r="B20" s="1689"/>
      <c r="C20" s="1689"/>
      <c r="D20" s="1689"/>
      <c r="E20" s="1689"/>
      <c r="F20" s="1689"/>
      <c r="G20" s="753" t="s">
        <v>44</v>
      </c>
      <c r="H20" s="754"/>
      <c r="I20" s="754"/>
      <c r="J20" s="754"/>
      <c r="K20" s="754"/>
      <c r="L20" s="754"/>
      <c r="M20" s="754"/>
      <c r="N20" s="754"/>
      <c r="O20" s="754"/>
      <c r="P20" s="754"/>
      <c r="Q20" s="754"/>
      <c r="R20" s="754"/>
      <c r="S20" s="754"/>
      <c r="T20" s="754"/>
      <c r="U20" s="754"/>
      <c r="V20" s="754"/>
      <c r="W20" s="754"/>
      <c r="X20" s="754"/>
      <c r="Y20" s="754"/>
      <c r="Z20" s="754"/>
      <c r="AA20" s="754"/>
      <c r="AB20" s="754"/>
      <c r="AC20" s="754"/>
      <c r="AD20" s="754"/>
      <c r="AE20" s="754"/>
      <c r="AF20" s="755"/>
    </row>
    <row r="21" spans="1:32" hidden="1" x14ac:dyDescent="0.25">
      <c r="A21" s="1707"/>
      <c r="B21" s="1707"/>
      <c r="C21" s="1707"/>
      <c r="D21" s="1707"/>
      <c r="E21" s="1707"/>
      <c r="F21" s="1707"/>
      <c r="G21" s="1707"/>
      <c r="H21" s="1707"/>
      <c r="I21" s="1707"/>
      <c r="J21" s="1707"/>
      <c r="K21" s="1707"/>
      <c r="L21" s="1707"/>
      <c r="M21" s="1707"/>
      <c r="N21" s="1707"/>
      <c r="O21" s="1707"/>
      <c r="P21" s="1707"/>
      <c r="Q21" s="1707"/>
      <c r="R21" s="1707"/>
      <c r="S21" s="1707"/>
      <c r="T21" s="1707"/>
      <c r="U21" s="1707"/>
      <c r="V21" s="1707"/>
      <c r="W21" s="1707"/>
      <c r="X21" s="1707"/>
      <c r="Y21" s="1707"/>
      <c r="Z21" s="1707"/>
      <c r="AA21" s="1707"/>
      <c r="AB21" s="1707"/>
      <c r="AC21" s="1707"/>
      <c r="AD21" s="1707"/>
      <c r="AE21" s="1707"/>
      <c r="AF21" s="1707"/>
    </row>
    <row r="22" spans="1:32" ht="18.75" hidden="1" x14ac:dyDescent="0.3">
      <c r="A22" s="1693" t="s">
        <v>3</v>
      </c>
      <c r="B22" s="1694"/>
      <c r="C22" s="1694"/>
      <c r="D22" s="1694"/>
      <c r="E22" s="1694"/>
      <c r="F22" s="1695"/>
      <c r="G22" s="753" t="s">
        <v>38</v>
      </c>
      <c r="H22" s="754"/>
      <c r="I22" s="754"/>
      <c r="J22" s="754"/>
      <c r="K22" s="754"/>
      <c r="L22" s="754"/>
      <c r="M22" s="754"/>
      <c r="N22" s="754"/>
      <c r="O22" s="754"/>
      <c r="P22" s="754"/>
      <c r="Q22" s="754"/>
      <c r="R22" s="754"/>
      <c r="S22" s="754"/>
      <c r="T22" s="754"/>
      <c r="U22" s="754"/>
      <c r="V22" s="754"/>
      <c r="W22" s="754"/>
      <c r="X22" s="754"/>
      <c r="Y22" s="754"/>
      <c r="Z22" s="754"/>
      <c r="AA22" s="754"/>
      <c r="AB22" s="754"/>
      <c r="AC22" s="754"/>
      <c r="AD22" s="754"/>
      <c r="AE22" s="754"/>
      <c r="AF22" s="755"/>
    </row>
    <row r="23" spans="1:32" ht="21" x14ac:dyDescent="0.35">
      <c r="A23" s="1704" t="s">
        <v>49</v>
      </c>
      <c r="B23" s="1705"/>
      <c r="C23" s="1705"/>
      <c r="D23" s="1705"/>
      <c r="E23" s="1705"/>
      <c r="F23" s="1705"/>
      <c r="G23" s="1705"/>
      <c r="H23" s="1705"/>
      <c r="I23" s="1705"/>
      <c r="J23" s="1705" t="s">
        <v>50</v>
      </c>
      <c r="K23" s="1705"/>
      <c r="L23" s="1705"/>
      <c r="M23" s="1705"/>
      <c r="N23" s="1705"/>
      <c r="O23" s="1705"/>
      <c r="P23" s="1705"/>
      <c r="Q23" s="1705"/>
      <c r="R23" s="1705"/>
      <c r="S23" s="1705"/>
      <c r="T23" s="1705"/>
      <c r="U23" s="1705"/>
      <c r="V23" s="1705"/>
      <c r="W23" s="1705"/>
      <c r="X23" s="1705"/>
      <c r="Y23" s="1705"/>
      <c r="Z23" s="1705"/>
      <c r="AA23" s="1705"/>
      <c r="AB23" s="1705"/>
      <c r="AC23" s="1705"/>
      <c r="AD23" s="1705"/>
      <c r="AE23" s="1705"/>
      <c r="AF23" s="1706"/>
    </row>
    <row r="24" spans="1:32" ht="36" customHeight="1" x14ac:dyDescent="0.25">
      <c r="A24" s="1145" t="s">
        <v>220</v>
      </c>
      <c r="B24" s="1146"/>
      <c r="C24" s="1146"/>
      <c r="D24" s="1146"/>
      <c r="E24" s="1146"/>
      <c r="F24" s="1146"/>
      <c r="G24" s="1146"/>
      <c r="H24" s="1146"/>
      <c r="I24" s="1147"/>
      <c r="J24" s="1698"/>
      <c r="K24" s="1699"/>
      <c r="L24" s="1699"/>
      <c r="M24" s="1699"/>
      <c r="N24" s="1699"/>
      <c r="O24" s="1699"/>
      <c r="P24" s="1699"/>
      <c r="Q24" s="1699"/>
      <c r="R24" s="1699"/>
      <c r="S24" s="1699"/>
      <c r="T24" s="1699"/>
      <c r="U24" s="1699"/>
      <c r="V24" s="1699"/>
      <c r="W24" s="1699"/>
      <c r="X24" s="1699"/>
      <c r="Y24" s="1699"/>
      <c r="Z24" s="1699"/>
      <c r="AA24" s="1699"/>
      <c r="AB24" s="1699"/>
      <c r="AC24" s="1699"/>
      <c r="AD24" s="1699"/>
      <c r="AE24" s="1699"/>
      <c r="AF24" s="1700"/>
    </row>
    <row r="25" spans="1:32" x14ac:dyDescent="0.25">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c r="W25" s="1688"/>
      <c r="X25" s="1688"/>
      <c r="Y25" s="1688"/>
      <c r="Z25" s="1688"/>
      <c r="AA25" s="1688"/>
      <c r="AB25" s="1688"/>
      <c r="AC25" s="1688"/>
      <c r="AD25" s="1688"/>
      <c r="AE25" s="1688"/>
      <c r="AF25" s="1688"/>
    </row>
    <row r="26" spans="1:32" ht="18.75" customHeight="1" x14ac:dyDescent="0.25">
      <c r="A26" s="952" t="s">
        <v>5</v>
      </c>
      <c r="B26" s="952" t="s">
        <v>51</v>
      </c>
      <c r="C26" s="952" t="s">
        <v>1</v>
      </c>
      <c r="D26" s="952" t="s">
        <v>4</v>
      </c>
      <c r="E26" s="954" t="s">
        <v>7</v>
      </c>
      <c r="F26" s="955"/>
      <c r="G26" s="954" t="s">
        <v>8</v>
      </c>
      <c r="H26" s="955"/>
      <c r="I26" s="954" t="s">
        <v>9</v>
      </c>
      <c r="J26" s="955"/>
      <c r="K26" s="954" t="s">
        <v>10</v>
      </c>
      <c r="L26" s="955"/>
      <c r="M26" s="954" t="s">
        <v>6</v>
      </c>
      <c r="N26" s="960"/>
      <c r="O26" s="960"/>
      <c r="P26" s="960"/>
      <c r="Q26" s="955"/>
      <c r="R26" s="1718" t="s">
        <v>11</v>
      </c>
      <c r="S26" s="1719"/>
      <c r="T26" s="1719"/>
      <c r="U26" s="1719"/>
      <c r="V26" s="1719"/>
      <c r="W26" s="1719"/>
      <c r="X26" s="1719"/>
      <c r="Y26" s="1719"/>
      <c r="Z26" s="1719"/>
      <c r="AA26" s="1719"/>
      <c r="AB26" s="1719"/>
      <c r="AC26" s="1720"/>
      <c r="AD26" s="743" t="s">
        <v>46</v>
      </c>
      <c r="AE26" s="744"/>
      <c r="AF26" s="747" t="s">
        <v>47</v>
      </c>
    </row>
    <row r="27" spans="1:32" ht="15" customHeight="1" x14ac:dyDescent="0.25">
      <c r="A27" s="953"/>
      <c r="B27" s="953"/>
      <c r="C27" s="953"/>
      <c r="D27" s="953"/>
      <c r="E27" s="956"/>
      <c r="F27" s="957"/>
      <c r="G27" s="956"/>
      <c r="H27" s="957"/>
      <c r="I27" s="956"/>
      <c r="J27" s="957"/>
      <c r="K27" s="956"/>
      <c r="L27" s="957"/>
      <c r="M27" s="956"/>
      <c r="N27" s="961"/>
      <c r="O27" s="961"/>
      <c r="P27" s="961"/>
      <c r="Q27" s="957"/>
      <c r="R27" s="1701" t="s">
        <v>12</v>
      </c>
      <c r="S27" s="1702"/>
      <c r="T27" s="1703"/>
      <c r="U27" s="1701" t="s">
        <v>13</v>
      </c>
      <c r="V27" s="1702"/>
      <c r="W27" s="1703"/>
      <c r="X27" s="1701" t="s">
        <v>14</v>
      </c>
      <c r="Y27" s="1702"/>
      <c r="Z27" s="1703"/>
      <c r="AA27" s="1701" t="s">
        <v>15</v>
      </c>
      <c r="AB27" s="1702"/>
      <c r="AC27" s="1703"/>
      <c r="AD27" s="745"/>
      <c r="AE27" s="746"/>
      <c r="AF27" s="748"/>
    </row>
    <row r="28" spans="1:32" ht="63.75" customHeight="1" thickBot="1" x14ac:dyDescent="0.3">
      <c r="A28" s="953"/>
      <c r="B28" s="953"/>
      <c r="C28" s="953"/>
      <c r="D28" s="953"/>
      <c r="E28" s="956"/>
      <c r="F28" s="957"/>
      <c r="G28" s="956"/>
      <c r="H28" s="957"/>
      <c r="I28" s="956"/>
      <c r="J28" s="957"/>
      <c r="K28" s="956"/>
      <c r="L28" s="957"/>
      <c r="M28" s="956"/>
      <c r="N28" s="961"/>
      <c r="O28" s="961"/>
      <c r="P28" s="961"/>
      <c r="Q28" s="957"/>
      <c r="R28" s="17" t="s">
        <v>16</v>
      </c>
      <c r="S28" s="17" t="s">
        <v>17</v>
      </c>
      <c r="T28" s="17" t="s">
        <v>18</v>
      </c>
      <c r="U28" s="17" t="s">
        <v>19</v>
      </c>
      <c r="V28" s="17" t="s">
        <v>20</v>
      </c>
      <c r="W28" s="17" t="s">
        <v>21</v>
      </c>
      <c r="X28" s="17" t="s">
        <v>22</v>
      </c>
      <c r="Y28" s="17" t="s">
        <v>23</v>
      </c>
      <c r="Z28" s="17" t="s">
        <v>24</v>
      </c>
      <c r="AA28" s="17" t="s">
        <v>25</v>
      </c>
      <c r="AB28" s="17" t="s">
        <v>26</v>
      </c>
      <c r="AC28" s="17" t="s">
        <v>27</v>
      </c>
      <c r="AD28" s="745"/>
      <c r="AE28" s="746"/>
      <c r="AF28" s="748"/>
    </row>
    <row r="29" spans="1:32" ht="35.1" customHeight="1" thickBot="1" x14ac:dyDescent="0.3">
      <c r="A29" s="1735" t="s">
        <v>1076</v>
      </c>
      <c r="B29" s="1736"/>
      <c r="C29" s="1736"/>
      <c r="D29" s="1736"/>
      <c r="E29" s="1736"/>
      <c r="F29" s="1736"/>
      <c r="G29" s="1736"/>
      <c r="H29" s="1736"/>
      <c r="I29" s="1736"/>
      <c r="J29" s="1736"/>
      <c r="K29" s="1736"/>
      <c r="L29" s="1736"/>
      <c r="M29" s="1736"/>
      <c r="N29" s="1736"/>
      <c r="O29" s="1736"/>
      <c r="P29" s="1736"/>
      <c r="Q29" s="1736"/>
      <c r="R29" s="1736"/>
      <c r="S29" s="1736"/>
      <c r="T29" s="1736"/>
      <c r="U29" s="1736"/>
      <c r="V29" s="1736"/>
      <c r="W29" s="1736"/>
      <c r="X29" s="1736"/>
      <c r="Y29" s="1736"/>
      <c r="Z29" s="1736"/>
      <c r="AA29" s="1736"/>
      <c r="AB29" s="1736"/>
      <c r="AC29" s="1736"/>
      <c r="AD29" s="1625"/>
      <c r="AE29" s="1625"/>
      <c r="AF29" s="1626"/>
    </row>
    <row r="30" spans="1:32" ht="29.25" customHeight="1" x14ac:dyDescent="0.25">
      <c r="A30" s="708">
        <v>1</v>
      </c>
      <c r="B30" s="932" t="s">
        <v>221</v>
      </c>
      <c r="C30" s="1763" t="s">
        <v>52</v>
      </c>
      <c r="D30" s="1716">
        <v>10</v>
      </c>
      <c r="E30" s="1651" t="s">
        <v>64</v>
      </c>
      <c r="F30" s="1711"/>
      <c r="G30" s="1651" t="s">
        <v>68</v>
      </c>
      <c r="H30" s="1633"/>
      <c r="I30" s="1318">
        <v>0</v>
      </c>
      <c r="J30" s="1319"/>
      <c r="K30" s="698"/>
      <c r="L30" s="699"/>
      <c r="M30" s="717">
        <v>1</v>
      </c>
      <c r="N30" s="1723" t="s">
        <v>53</v>
      </c>
      <c r="O30" s="1737"/>
      <c r="P30" s="1737"/>
      <c r="Q30" s="1738"/>
      <c r="R30" s="50"/>
      <c r="S30" s="50"/>
      <c r="T30" s="50"/>
      <c r="U30" s="195"/>
      <c r="V30" s="195"/>
      <c r="W30" s="195"/>
      <c r="X30" s="195"/>
      <c r="Y30" s="195"/>
      <c r="Z30" s="195"/>
      <c r="AA30" s="195"/>
      <c r="AB30" s="195"/>
      <c r="AC30" s="196"/>
      <c r="AD30" s="705" t="s">
        <v>70</v>
      </c>
      <c r="AE30" s="1635"/>
      <c r="AF30" s="708"/>
    </row>
    <row r="31" spans="1:32" ht="30.75" customHeight="1" x14ac:dyDescent="0.25">
      <c r="A31" s="709"/>
      <c r="B31" s="933"/>
      <c r="C31" s="1764"/>
      <c r="D31" s="1717"/>
      <c r="E31" s="1712"/>
      <c r="F31" s="1713"/>
      <c r="G31" s="1634"/>
      <c r="H31" s="1635"/>
      <c r="I31" s="1320"/>
      <c r="J31" s="1321"/>
      <c r="K31" s="700"/>
      <c r="L31" s="701"/>
      <c r="M31" s="718"/>
      <c r="N31" s="1739"/>
      <c r="O31" s="1740"/>
      <c r="P31" s="1740"/>
      <c r="Q31" s="1741"/>
      <c r="R31" s="51"/>
      <c r="S31" s="51"/>
      <c r="T31" s="51"/>
      <c r="U31" s="205"/>
      <c r="V31" s="205"/>
      <c r="W31" s="205"/>
      <c r="X31" s="205"/>
      <c r="Y31" s="205"/>
      <c r="Z31" s="205"/>
      <c r="AA31" s="205"/>
      <c r="AB31" s="205"/>
      <c r="AC31" s="201"/>
      <c r="AD31" s="1754"/>
      <c r="AE31" s="1635"/>
      <c r="AF31" s="709"/>
    </row>
    <row r="32" spans="1:32" ht="30.75" customHeight="1" x14ac:dyDescent="0.25">
      <c r="A32" s="709"/>
      <c r="B32" s="933"/>
      <c r="C32" s="1764"/>
      <c r="D32" s="1717"/>
      <c r="E32" s="1712"/>
      <c r="F32" s="1713"/>
      <c r="G32" s="1634"/>
      <c r="H32" s="1635"/>
      <c r="I32" s="1320"/>
      <c r="J32" s="1321"/>
      <c r="K32" s="700"/>
      <c r="L32" s="701"/>
      <c r="M32" s="718"/>
      <c r="N32" s="1739"/>
      <c r="O32" s="1740"/>
      <c r="P32" s="1740"/>
      <c r="Q32" s="1741"/>
      <c r="R32" s="51"/>
      <c r="S32" s="51"/>
      <c r="T32" s="51"/>
      <c r="U32" s="205"/>
      <c r="V32" s="205"/>
      <c r="W32" s="205"/>
      <c r="X32" s="205"/>
      <c r="Y32" s="205"/>
      <c r="Z32" s="205"/>
      <c r="AA32" s="205"/>
      <c r="AB32" s="205"/>
      <c r="AC32" s="201"/>
      <c r="AD32" s="1754"/>
      <c r="AE32" s="1635"/>
      <c r="AF32" s="709"/>
    </row>
    <row r="33" spans="1:32" ht="30.75" customHeight="1" x14ac:dyDescent="0.25">
      <c r="A33" s="709"/>
      <c r="B33" s="933"/>
      <c r="C33" s="1764"/>
      <c r="D33" s="1717"/>
      <c r="E33" s="1712"/>
      <c r="F33" s="1713"/>
      <c r="G33" s="1634"/>
      <c r="H33" s="1635"/>
      <c r="I33" s="1320"/>
      <c r="J33" s="1321"/>
      <c r="K33" s="700"/>
      <c r="L33" s="701"/>
      <c r="M33" s="718"/>
      <c r="N33" s="1739"/>
      <c r="O33" s="1740"/>
      <c r="P33" s="1740"/>
      <c r="Q33" s="1741"/>
      <c r="R33" s="51"/>
      <c r="S33" s="51"/>
      <c r="T33" s="51"/>
      <c r="U33" s="205"/>
      <c r="V33" s="205"/>
      <c r="W33" s="205"/>
      <c r="X33" s="205"/>
      <c r="Y33" s="205"/>
      <c r="Z33" s="205"/>
      <c r="AA33" s="205"/>
      <c r="AB33" s="205"/>
      <c r="AC33" s="201"/>
      <c r="AD33" s="1754"/>
      <c r="AE33" s="1635"/>
      <c r="AF33" s="709"/>
    </row>
    <row r="34" spans="1:32" ht="31.5" customHeight="1" thickBot="1" x14ac:dyDescent="0.3">
      <c r="A34" s="709"/>
      <c r="B34" s="933"/>
      <c r="C34" s="1764"/>
      <c r="D34" s="1717"/>
      <c r="E34" s="1714"/>
      <c r="F34" s="1715"/>
      <c r="G34" s="1634"/>
      <c r="H34" s="1635"/>
      <c r="I34" s="1322"/>
      <c r="J34" s="1323"/>
      <c r="K34" s="804"/>
      <c r="L34" s="805"/>
      <c r="M34" s="795"/>
      <c r="N34" s="1742"/>
      <c r="O34" s="1743"/>
      <c r="P34" s="1743"/>
      <c r="Q34" s="1744"/>
      <c r="R34" s="52"/>
      <c r="S34" s="52"/>
      <c r="T34" s="52"/>
      <c r="U34" s="214"/>
      <c r="V34" s="214"/>
      <c r="W34" s="214"/>
      <c r="X34" s="214"/>
      <c r="Y34" s="214"/>
      <c r="Z34" s="214"/>
      <c r="AA34" s="214"/>
      <c r="AB34" s="214"/>
      <c r="AC34" s="215"/>
      <c r="AD34" s="1010"/>
      <c r="AE34" s="1652"/>
      <c r="AF34" s="788"/>
    </row>
    <row r="35" spans="1:32" ht="21.75" customHeight="1" x14ac:dyDescent="0.25">
      <c r="A35" s="709"/>
      <c r="B35" s="933"/>
      <c r="C35" s="1764"/>
      <c r="D35" s="1717"/>
      <c r="E35" s="1651" t="s">
        <v>63</v>
      </c>
      <c r="F35" s="1711"/>
      <c r="G35" s="1651" t="s">
        <v>68</v>
      </c>
      <c r="H35" s="1633"/>
      <c r="I35" s="1318">
        <v>0</v>
      </c>
      <c r="J35" s="1319"/>
      <c r="K35" s="698"/>
      <c r="L35" s="699"/>
      <c r="M35" s="717">
        <v>2</v>
      </c>
      <c r="N35" s="1745" t="s">
        <v>69</v>
      </c>
      <c r="O35" s="1746"/>
      <c r="P35" s="1746"/>
      <c r="Q35" s="1747"/>
      <c r="R35" s="195"/>
      <c r="S35" s="195"/>
      <c r="T35" s="195"/>
      <c r="U35" s="50"/>
      <c r="V35" s="50"/>
      <c r="W35" s="50"/>
      <c r="X35" s="50"/>
      <c r="Y35" s="50"/>
      <c r="Z35" s="50"/>
      <c r="AA35" s="50"/>
      <c r="AB35" s="50"/>
      <c r="AC35" s="655"/>
      <c r="AD35" s="704" t="s">
        <v>79</v>
      </c>
      <c r="AE35" s="699"/>
      <c r="AF35" s="708"/>
    </row>
    <row r="36" spans="1:32" ht="21.75" customHeight="1" x14ac:dyDescent="0.25">
      <c r="A36" s="709"/>
      <c r="B36" s="933"/>
      <c r="C36" s="1764"/>
      <c r="D36" s="1717"/>
      <c r="E36" s="1712"/>
      <c r="F36" s="1713"/>
      <c r="G36" s="1634"/>
      <c r="H36" s="1635"/>
      <c r="I36" s="1320"/>
      <c r="J36" s="1321"/>
      <c r="K36" s="700"/>
      <c r="L36" s="701"/>
      <c r="M36" s="718"/>
      <c r="N36" s="1748"/>
      <c r="O36" s="1749"/>
      <c r="P36" s="1749"/>
      <c r="Q36" s="1750"/>
      <c r="R36" s="205"/>
      <c r="S36" s="205"/>
      <c r="T36" s="205"/>
      <c r="U36" s="51"/>
      <c r="V36" s="51"/>
      <c r="W36" s="51"/>
      <c r="X36" s="51"/>
      <c r="Y36" s="51"/>
      <c r="Z36" s="51"/>
      <c r="AA36" s="51"/>
      <c r="AB36" s="51"/>
      <c r="AC36" s="204"/>
      <c r="AD36" s="705"/>
      <c r="AE36" s="701"/>
      <c r="AF36" s="709"/>
    </row>
    <row r="37" spans="1:32" ht="21.75" customHeight="1" x14ac:dyDescent="0.25">
      <c r="A37" s="709"/>
      <c r="B37" s="933"/>
      <c r="C37" s="1764"/>
      <c r="D37" s="1717"/>
      <c r="E37" s="1712"/>
      <c r="F37" s="1713"/>
      <c r="G37" s="1634"/>
      <c r="H37" s="1635"/>
      <c r="I37" s="1320"/>
      <c r="J37" s="1321"/>
      <c r="K37" s="700"/>
      <c r="L37" s="701"/>
      <c r="M37" s="718"/>
      <c r="N37" s="1748"/>
      <c r="O37" s="1749"/>
      <c r="P37" s="1749"/>
      <c r="Q37" s="1750"/>
      <c r="R37" s="205"/>
      <c r="S37" s="205"/>
      <c r="T37" s="205"/>
      <c r="U37" s="51"/>
      <c r="V37" s="51"/>
      <c r="W37" s="51"/>
      <c r="X37" s="51"/>
      <c r="Y37" s="51"/>
      <c r="Z37" s="51"/>
      <c r="AA37" s="51"/>
      <c r="AB37" s="51"/>
      <c r="AC37" s="204"/>
      <c r="AD37" s="705"/>
      <c r="AE37" s="701"/>
      <c r="AF37" s="709"/>
    </row>
    <row r="38" spans="1:32" ht="21.75" customHeight="1" x14ac:dyDescent="0.25">
      <c r="A38" s="709"/>
      <c r="B38" s="933"/>
      <c r="C38" s="1764"/>
      <c r="D38" s="1717"/>
      <c r="E38" s="1712"/>
      <c r="F38" s="1713"/>
      <c r="G38" s="1634"/>
      <c r="H38" s="1635"/>
      <c r="I38" s="1320"/>
      <c r="J38" s="1321"/>
      <c r="K38" s="700"/>
      <c r="L38" s="701"/>
      <c r="M38" s="718"/>
      <c r="N38" s="1748"/>
      <c r="O38" s="1749"/>
      <c r="P38" s="1749"/>
      <c r="Q38" s="1750"/>
      <c r="R38" s="205"/>
      <c r="S38" s="205"/>
      <c r="T38" s="205"/>
      <c r="U38" s="51"/>
      <c r="V38" s="51"/>
      <c r="W38" s="51"/>
      <c r="X38" s="51"/>
      <c r="Y38" s="51"/>
      <c r="Z38" s="51"/>
      <c r="AA38" s="51"/>
      <c r="AB38" s="51"/>
      <c r="AC38" s="204"/>
      <c r="AD38" s="705"/>
      <c r="AE38" s="701"/>
      <c r="AF38" s="709"/>
    </row>
    <row r="39" spans="1:32" ht="21.75" customHeight="1" thickBot="1" x14ac:dyDescent="0.3">
      <c r="A39" s="709"/>
      <c r="B39" s="933"/>
      <c r="C39" s="1764"/>
      <c r="D39" s="1717"/>
      <c r="E39" s="1714"/>
      <c r="F39" s="1715"/>
      <c r="G39" s="1634"/>
      <c r="H39" s="1635"/>
      <c r="I39" s="1322"/>
      <c r="J39" s="1323"/>
      <c r="K39" s="804"/>
      <c r="L39" s="805"/>
      <c r="M39" s="795"/>
      <c r="N39" s="1751"/>
      <c r="O39" s="1752"/>
      <c r="P39" s="1752"/>
      <c r="Q39" s="1753"/>
      <c r="R39" s="214"/>
      <c r="S39" s="214"/>
      <c r="T39" s="214"/>
      <c r="U39" s="52"/>
      <c r="V39" s="52"/>
      <c r="W39" s="52"/>
      <c r="X39" s="52"/>
      <c r="Y39" s="52"/>
      <c r="Z39" s="52"/>
      <c r="AA39" s="52"/>
      <c r="AB39" s="52"/>
      <c r="AC39" s="656"/>
      <c r="AD39" s="1306"/>
      <c r="AE39" s="805"/>
      <c r="AF39" s="788"/>
    </row>
    <row r="40" spans="1:32" ht="20.100000000000001" customHeight="1" x14ac:dyDescent="0.25">
      <c r="A40" s="709"/>
      <c r="B40" s="933"/>
      <c r="C40" s="1764"/>
      <c r="D40" s="1717"/>
      <c r="E40" s="698" t="s">
        <v>62</v>
      </c>
      <c r="F40" s="1682"/>
      <c r="G40" s="1651" t="s">
        <v>68</v>
      </c>
      <c r="H40" s="1633"/>
      <c r="I40" s="1318">
        <v>0</v>
      </c>
      <c r="J40" s="1319"/>
      <c r="K40" s="698"/>
      <c r="L40" s="699"/>
      <c r="M40" s="717">
        <v>3</v>
      </c>
      <c r="N40" s="1723" t="s">
        <v>71</v>
      </c>
      <c r="O40" s="1724"/>
      <c r="P40" s="1724"/>
      <c r="Q40" s="1725"/>
      <c r="R40" s="195"/>
      <c r="S40" s="195"/>
      <c r="T40" s="195"/>
      <c r="U40" s="50"/>
      <c r="V40" s="50"/>
      <c r="W40" s="50"/>
      <c r="X40" s="50"/>
      <c r="Y40" s="50"/>
      <c r="Z40" s="50"/>
      <c r="AA40" s="50"/>
      <c r="AB40" s="50"/>
      <c r="AC40" s="655"/>
      <c r="AD40" s="1721" t="s">
        <v>81</v>
      </c>
      <c r="AE40" s="826"/>
      <c r="AF40" s="708"/>
    </row>
    <row r="41" spans="1:32" ht="20.100000000000001" customHeight="1" x14ac:dyDescent="0.25">
      <c r="A41" s="709"/>
      <c r="B41" s="933"/>
      <c r="C41" s="1764"/>
      <c r="D41" s="1717"/>
      <c r="E41" s="1683"/>
      <c r="F41" s="1684"/>
      <c r="G41" s="1634"/>
      <c r="H41" s="1635"/>
      <c r="I41" s="1320"/>
      <c r="J41" s="1321"/>
      <c r="K41" s="700"/>
      <c r="L41" s="701"/>
      <c r="M41" s="718"/>
      <c r="N41" s="1726"/>
      <c r="O41" s="1727"/>
      <c r="P41" s="1727"/>
      <c r="Q41" s="1728"/>
      <c r="R41" s="205"/>
      <c r="S41" s="205"/>
      <c r="T41" s="205"/>
      <c r="U41" s="51"/>
      <c r="V41" s="51"/>
      <c r="W41" s="51"/>
      <c r="X41" s="51"/>
      <c r="Y41" s="51"/>
      <c r="Z41" s="51"/>
      <c r="AA41" s="51"/>
      <c r="AB41" s="51"/>
      <c r="AC41" s="204"/>
      <c r="AD41" s="1722"/>
      <c r="AE41" s="828"/>
      <c r="AF41" s="709"/>
    </row>
    <row r="42" spans="1:32" ht="20.100000000000001" customHeight="1" x14ac:dyDescent="0.25">
      <c r="A42" s="709"/>
      <c r="B42" s="933"/>
      <c r="C42" s="1764"/>
      <c r="D42" s="1717"/>
      <c r="E42" s="1683"/>
      <c r="F42" s="1684"/>
      <c r="G42" s="1634"/>
      <c r="H42" s="1635"/>
      <c r="I42" s="1320"/>
      <c r="J42" s="1321"/>
      <c r="K42" s="700"/>
      <c r="L42" s="701"/>
      <c r="M42" s="718"/>
      <c r="N42" s="1726"/>
      <c r="O42" s="1727"/>
      <c r="P42" s="1727"/>
      <c r="Q42" s="1728"/>
      <c r="R42" s="205"/>
      <c r="S42" s="205"/>
      <c r="T42" s="205"/>
      <c r="U42" s="51"/>
      <c r="V42" s="51"/>
      <c r="W42" s="51"/>
      <c r="X42" s="51"/>
      <c r="Y42" s="51"/>
      <c r="Z42" s="51"/>
      <c r="AA42" s="51"/>
      <c r="AB42" s="51"/>
      <c r="AC42" s="204"/>
      <c r="AD42" s="1722"/>
      <c r="AE42" s="828"/>
      <c r="AF42" s="709"/>
    </row>
    <row r="43" spans="1:32" ht="20.100000000000001" customHeight="1" x14ac:dyDescent="0.25">
      <c r="A43" s="709"/>
      <c r="B43" s="933"/>
      <c r="C43" s="1764"/>
      <c r="D43" s="1717"/>
      <c r="E43" s="1683"/>
      <c r="F43" s="1684"/>
      <c r="G43" s="1634"/>
      <c r="H43" s="1635"/>
      <c r="I43" s="1320"/>
      <c r="J43" s="1321"/>
      <c r="K43" s="700"/>
      <c r="L43" s="701"/>
      <c r="M43" s="718"/>
      <c r="N43" s="1726"/>
      <c r="O43" s="1727"/>
      <c r="P43" s="1727"/>
      <c r="Q43" s="1728"/>
      <c r="R43" s="205"/>
      <c r="S43" s="205"/>
      <c r="T43" s="205"/>
      <c r="U43" s="51"/>
      <c r="V43" s="51"/>
      <c r="W43" s="51"/>
      <c r="X43" s="51"/>
      <c r="Y43" s="51"/>
      <c r="Z43" s="51"/>
      <c r="AA43" s="51"/>
      <c r="AB43" s="51"/>
      <c r="AC43" s="204"/>
      <c r="AD43" s="1722"/>
      <c r="AE43" s="828"/>
      <c r="AF43" s="709"/>
    </row>
    <row r="44" spans="1:32" ht="20.100000000000001" customHeight="1" thickBot="1" x14ac:dyDescent="0.3">
      <c r="A44" s="709"/>
      <c r="B44" s="933"/>
      <c r="C44" s="1764"/>
      <c r="D44" s="1717"/>
      <c r="E44" s="1685"/>
      <c r="F44" s="1686"/>
      <c r="G44" s="1634"/>
      <c r="H44" s="1635"/>
      <c r="I44" s="1322"/>
      <c r="J44" s="1323"/>
      <c r="K44" s="804"/>
      <c r="L44" s="805"/>
      <c r="M44" s="795"/>
      <c r="N44" s="1729"/>
      <c r="O44" s="1730"/>
      <c r="P44" s="1730"/>
      <c r="Q44" s="1731"/>
      <c r="R44" s="214"/>
      <c r="S44" s="214"/>
      <c r="T44" s="214"/>
      <c r="U44" s="52"/>
      <c r="V44" s="52"/>
      <c r="W44" s="52"/>
      <c r="X44" s="52"/>
      <c r="Y44" s="52"/>
      <c r="Z44" s="52"/>
      <c r="AA44" s="52"/>
      <c r="AB44" s="52"/>
      <c r="AC44" s="656"/>
      <c r="AD44" s="1143"/>
      <c r="AE44" s="830"/>
      <c r="AF44" s="788"/>
    </row>
    <row r="45" spans="1:32" ht="20.100000000000001" customHeight="1" x14ac:dyDescent="0.25">
      <c r="A45" s="709"/>
      <c r="B45" s="933"/>
      <c r="C45" s="1764"/>
      <c r="D45" s="1717"/>
      <c r="E45" s="698" t="s">
        <v>65</v>
      </c>
      <c r="F45" s="1682"/>
      <c r="G45" s="1651" t="s">
        <v>68</v>
      </c>
      <c r="H45" s="1633"/>
      <c r="I45" s="1318">
        <v>0</v>
      </c>
      <c r="J45" s="1319"/>
      <c r="K45" s="698"/>
      <c r="L45" s="699"/>
      <c r="M45" s="717">
        <v>4</v>
      </c>
      <c r="N45" s="1723" t="s">
        <v>54</v>
      </c>
      <c r="O45" s="1724"/>
      <c r="P45" s="1724"/>
      <c r="Q45" s="1725"/>
      <c r="R45" s="50"/>
      <c r="S45" s="50"/>
      <c r="T45" s="50"/>
      <c r="U45" s="195"/>
      <c r="V45" s="195"/>
      <c r="W45" s="195"/>
      <c r="X45" s="195"/>
      <c r="Y45" s="195"/>
      <c r="Z45" s="195"/>
      <c r="AA45" s="195"/>
      <c r="AB45" s="195"/>
      <c r="AC45" s="196"/>
      <c r="AD45" s="704" t="s">
        <v>72</v>
      </c>
      <c r="AE45" s="699"/>
      <c r="AF45" s="708"/>
    </row>
    <row r="46" spans="1:32" ht="20.100000000000001" customHeight="1" x14ac:dyDescent="0.25">
      <c r="A46" s="709"/>
      <c r="B46" s="933"/>
      <c r="C46" s="1764"/>
      <c r="D46" s="1717"/>
      <c r="E46" s="1683"/>
      <c r="F46" s="1684"/>
      <c r="G46" s="1634"/>
      <c r="H46" s="1635"/>
      <c r="I46" s="1320"/>
      <c r="J46" s="1321"/>
      <c r="K46" s="700"/>
      <c r="L46" s="701"/>
      <c r="M46" s="718"/>
      <c r="N46" s="1726"/>
      <c r="O46" s="1727"/>
      <c r="P46" s="1727"/>
      <c r="Q46" s="1728"/>
      <c r="R46" s="51"/>
      <c r="S46" s="51"/>
      <c r="T46" s="51"/>
      <c r="U46" s="205"/>
      <c r="V46" s="205"/>
      <c r="W46" s="205"/>
      <c r="X46" s="205"/>
      <c r="Y46" s="205"/>
      <c r="Z46" s="205"/>
      <c r="AA46" s="205"/>
      <c r="AB46" s="205"/>
      <c r="AC46" s="201"/>
      <c r="AD46" s="705"/>
      <c r="AE46" s="701"/>
      <c r="AF46" s="709"/>
    </row>
    <row r="47" spans="1:32" ht="20.100000000000001" customHeight="1" x14ac:dyDescent="0.25">
      <c r="A47" s="709"/>
      <c r="B47" s="933"/>
      <c r="C47" s="1764"/>
      <c r="D47" s="1717"/>
      <c r="E47" s="1683"/>
      <c r="F47" s="1684"/>
      <c r="G47" s="1634"/>
      <c r="H47" s="1635"/>
      <c r="I47" s="1320"/>
      <c r="J47" s="1321"/>
      <c r="K47" s="700"/>
      <c r="L47" s="701"/>
      <c r="M47" s="718"/>
      <c r="N47" s="1726"/>
      <c r="O47" s="1727"/>
      <c r="P47" s="1727"/>
      <c r="Q47" s="1728"/>
      <c r="R47" s="51"/>
      <c r="S47" s="51"/>
      <c r="T47" s="51"/>
      <c r="U47" s="205"/>
      <c r="V47" s="205"/>
      <c r="W47" s="205"/>
      <c r="X47" s="205"/>
      <c r="Y47" s="205"/>
      <c r="Z47" s="205"/>
      <c r="AA47" s="205"/>
      <c r="AB47" s="205"/>
      <c r="AC47" s="201"/>
      <c r="AD47" s="705"/>
      <c r="AE47" s="701"/>
      <c r="AF47" s="709"/>
    </row>
    <row r="48" spans="1:32" ht="20.100000000000001" customHeight="1" x14ac:dyDescent="0.25">
      <c r="A48" s="709"/>
      <c r="B48" s="933"/>
      <c r="C48" s="1764"/>
      <c r="D48" s="1717"/>
      <c r="E48" s="1683"/>
      <c r="F48" s="1684"/>
      <c r="G48" s="1634"/>
      <c r="H48" s="1635"/>
      <c r="I48" s="1320"/>
      <c r="J48" s="1321"/>
      <c r="K48" s="700"/>
      <c r="L48" s="701"/>
      <c r="M48" s="718"/>
      <c r="N48" s="1726"/>
      <c r="O48" s="1727"/>
      <c r="P48" s="1727"/>
      <c r="Q48" s="1728"/>
      <c r="R48" s="51"/>
      <c r="S48" s="51"/>
      <c r="T48" s="51"/>
      <c r="U48" s="205"/>
      <c r="V48" s="205"/>
      <c r="W48" s="205"/>
      <c r="X48" s="205"/>
      <c r="Y48" s="205"/>
      <c r="Z48" s="205"/>
      <c r="AA48" s="205"/>
      <c r="AB48" s="205"/>
      <c r="AC48" s="201"/>
      <c r="AD48" s="705"/>
      <c r="AE48" s="701"/>
      <c r="AF48" s="709"/>
    </row>
    <row r="49" spans="1:32" ht="20.100000000000001" customHeight="1" thickBot="1" x14ac:dyDescent="0.3">
      <c r="A49" s="709"/>
      <c r="B49" s="933"/>
      <c r="C49" s="1764"/>
      <c r="D49" s="1717"/>
      <c r="E49" s="1685"/>
      <c r="F49" s="1686"/>
      <c r="G49" s="1634"/>
      <c r="H49" s="1635"/>
      <c r="I49" s="1322"/>
      <c r="J49" s="1323"/>
      <c r="K49" s="804"/>
      <c r="L49" s="805"/>
      <c r="M49" s="795"/>
      <c r="N49" s="1729"/>
      <c r="O49" s="1730"/>
      <c r="P49" s="1730"/>
      <c r="Q49" s="1731"/>
      <c r="R49" s="52"/>
      <c r="S49" s="52"/>
      <c r="T49" s="52"/>
      <c r="U49" s="214"/>
      <c r="V49" s="214"/>
      <c r="W49" s="214"/>
      <c r="X49" s="214"/>
      <c r="Y49" s="214"/>
      <c r="Z49" s="214"/>
      <c r="AA49" s="214"/>
      <c r="AB49" s="214"/>
      <c r="AC49" s="215"/>
      <c r="AD49" s="1306"/>
      <c r="AE49" s="805"/>
      <c r="AF49" s="788"/>
    </row>
    <row r="50" spans="1:32" ht="20.100000000000001" customHeight="1" x14ac:dyDescent="0.25">
      <c r="A50" s="709"/>
      <c r="B50" s="933"/>
      <c r="C50" s="1764"/>
      <c r="D50" s="1717"/>
      <c r="E50" s="698" t="s">
        <v>65</v>
      </c>
      <c r="F50" s="1682"/>
      <c r="G50" s="1651" t="s">
        <v>68</v>
      </c>
      <c r="H50" s="1633"/>
      <c r="I50" s="1318">
        <v>0</v>
      </c>
      <c r="J50" s="1319"/>
      <c r="K50" s="698"/>
      <c r="L50" s="699"/>
      <c r="M50" s="717">
        <v>5</v>
      </c>
      <c r="N50" s="1723" t="s">
        <v>55</v>
      </c>
      <c r="O50" s="1724"/>
      <c r="P50" s="1724"/>
      <c r="Q50" s="1725"/>
      <c r="R50" s="50"/>
      <c r="S50" s="50"/>
      <c r="T50" s="50"/>
      <c r="U50" s="50"/>
      <c r="V50" s="50"/>
      <c r="W50" s="50"/>
      <c r="X50" s="50"/>
      <c r="Y50" s="50"/>
      <c r="Z50" s="50"/>
      <c r="AA50" s="50"/>
      <c r="AB50" s="50"/>
      <c r="AC50" s="655"/>
      <c r="AD50" s="704" t="s">
        <v>78</v>
      </c>
      <c r="AE50" s="699"/>
      <c r="AF50" s="708"/>
    </row>
    <row r="51" spans="1:32" ht="20.100000000000001" customHeight="1" x14ac:dyDescent="0.25">
      <c r="A51" s="709"/>
      <c r="B51" s="933"/>
      <c r="C51" s="1764"/>
      <c r="D51" s="1717"/>
      <c r="E51" s="1683"/>
      <c r="F51" s="1684"/>
      <c r="G51" s="1634"/>
      <c r="H51" s="1635"/>
      <c r="I51" s="1320"/>
      <c r="J51" s="1321"/>
      <c r="K51" s="700"/>
      <c r="L51" s="701"/>
      <c r="M51" s="718"/>
      <c r="N51" s="1726"/>
      <c r="O51" s="1727"/>
      <c r="P51" s="1727"/>
      <c r="Q51" s="1728"/>
      <c r="R51" s="51"/>
      <c r="S51" s="51"/>
      <c r="T51" s="51"/>
      <c r="U51" s="51"/>
      <c r="V51" s="51"/>
      <c r="W51" s="51"/>
      <c r="X51" s="51"/>
      <c r="Y51" s="51"/>
      <c r="Z51" s="51"/>
      <c r="AA51" s="51"/>
      <c r="AB51" s="51"/>
      <c r="AC51" s="204"/>
      <c r="AD51" s="705"/>
      <c r="AE51" s="701"/>
      <c r="AF51" s="709"/>
    </row>
    <row r="52" spans="1:32" ht="20.100000000000001" customHeight="1" x14ac:dyDescent="0.25">
      <c r="A52" s="709"/>
      <c r="B52" s="933"/>
      <c r="C52" s="1764"/>
      <c r="D52" s="1717"/>
      <c r="E52" s="1683"/>
      <c r="F52" s="1684"/>
      <c r="G52" s="1634"/>
      <c r="H52" s="1635"/>
      <c r="I52" s="1320"/>
      <c r="J52" s="1321"/>
      <c r="K52" s="700"/>
      <c r="L52" s="701"/>
      <c r="M52" s="718"/>
      <c r="N52" s="1726"/>
      <c r="O52" s="1727"/>
      <c r="P52" s="1727"/>
      <c r="Q52" s="1728"/>
      <c r="R52" s="51"/>
      <c r="S52" s="51"/>
      <c r="T52" s="51"/>
      <c r="U52" s="51"/>
      <c r="V52" s="51"/>
      <c r="W52" s="51"/>
      <c r="X52" s="51"/>
      <c r="Y52" s="51"/>
      <c r="Z52" s="51"/>
      <c r="AA52" s="51"/>
      <c r="AB52" s="51"/>
      <c r="AC52" s="204"/>
      <c r="AD52" s="705"/>
      <c r="AE52" s="701"/>
      <c r="AF52" s="709"/>
    </row>
    <row r="53" spans="1:32" ht="20.100000000000001" customHeight="1" x14ac:dyDescent="0.25">
      <c r="A53" s="709"/>
      <c r="B53" s="933"/>
      <c r="C53" s="1764"/>
      <c r="D53" s="1717"/>
      <c r="E53" s="1683"/>
      <c r="F53" s="1684"/>
      <c r="G53" s="1634"/>
      <c r="H53" s="1635"/>
      <c r="I53" s="1320"/>
      <c r="J53" s="1321"/>
      <c r="K53" s="700"/>
      <c r="L53" s="701"/>
      <c r="M53" s="718"/>
      <c r="N53" s="1726"/>
      <c r="O53" s="1727"/>
      <c r="P53" s="1727"/>
      <c r="Q53" s="1728"/>
      <c r="R53" s="51"/>
      <c r="S53" s="51"/>
      <c r="T53" s="51"/>
      <c r="U53" s="51"/>
      <c r="V53" s="51"/>
      <c r="W53" s="51"/>
      <c r="X53" s="51"/>
      <c r="Y53" s="51"/>
      <c r="Z53" s="51"/>
      <c r="AA53" s="51"/>
      <c r="AB53" s="51"/>
      <c r="AC53" s="204"/>
      <c r="AD53" s="705"/>
      <c r="AE53" s="701"/>
      <c r="AF53" s="709"/>
    </row>
    <row r="54" spans="1:32" ht="20.100000000000001" customHeight="1" thickBot="1" x14ac:dyDescent="0.3">
      <c r="A54" s="709"/>
      <c r="B54" s="933"/>
      <c r="C54" s="1764"/>
      <c r="D54" s="1717"/>
      <c r="E54" s="1685"/>
      <c r="F54" s="1686"/>
      <c r="G54" s="1634"/>
      <c r="H54" s="1635"/>
      <c r="I54" s="1322"/>
      <c r="J54" s="1323"/>
      <c r="K54" s="804"/>
      <c r="L54" s="805"/>
      <c r="M54" s="795"/>
      <c r="N54" s="1729"/>
      <c r="O54" s="1730"/>
      <c r="P54" s="1730"/>
      <c r="Q54" s="1731"/>
      <c r="R54" s="52"/>
      <c r="S54" s="52"/>
      <c r="T54" s="52"/>
      <c r="U54" s="52"/>
      <c r="V54" s="52"/>
      <c r="W54" s="52"/>
      <c r="X54" s="52"/>
      <c r="Y54" s="52"/>
      <c r="Z54" s="52"/>
      <c r="AA54" s="52"/>
      <c r="AB54" s="52"/>
      <c r="AC54" s="656"/>
      <c r="AD54" s="1306"/>
      <c r="AE54" s="805"/>
      <c r="AF54" s="788"/>
    </row>
    <row r="55" spans="1:32" ht="20.100000000000001" customHeight="1" x14ac:dyDescent="0.25">
      <c r="A55" s="709"/>
      <c r="B55" s="933"/>
      <c r="C55" s="1764"/>
      <c r="D55" s="1717"/>
      <c r="E55" s="1651" t="s">
        <v>66</v>
      </c>
      <c r="F55" s="1711"/>
      <c r="G55" s="1651" t="s">
        <v>68</v>
      </c>
      <c r="H55" s="1633"/>
      <c r="I55" s="1318">
        <v>0</v>
      </c>
      <c r="J55" s="1319"/>
      <c r="K55" s="698"/>
      <c r="L55" s="699"/>
      <c r="M55" s="717">
        <v>6</v>
      </c>
      <c r="N55" s="1723" t="s">
        <v>56</v>
      </c>
      <c r="O55" s="1724"/>
      <c r="P55" s="1724"/>
      <c r="Q55" s="1725"/>
      <c r="R55" s="50"/>
      <c r="S55" s="50"/>
      <c r="T55" s="50"/>
      <c r="U55" s="50"/>
      <c r="V55" s="50"/>
      <c r="W55" s="50"/>
      <c r="X55" s="50"/>
      <c r="Y55" s="50"/>
      <c r="Z55" s="50"/>
      <c r="AA55" s="50"/>
      <c r="AB55" s="50"/>
      <c r="AC55" s="655"/>
      <c r="AD55" s="704" t="s">
        <v>75</v>
      </c>
      <c r="AE55" s="699"/>
      <c r="AF55" s="708"/>
    </row>
    <row r="56" spans="1:32" ht="20.100000000000001" customHeight="1" x14ac:dyDescent="0.25">
      <c r="A56" s="709"/>
      <c r="B56" s="933"/>
      <c r="C56" s="1764"/>
      <c r="D56" s="1717"/>
      <c r="E56" s="1712"/>
      <c r="F56" s="1713"/>
      <c r="G56" s="1634"/>
      <c r="H56" s="1635"/>
      <c r="I56" s="1320"/>
      <c r="J56" s="1321"/>
      <c r="K56" s="700"/>
      <c r="L56" s="701"/>
      <c r="M56" s="718"/>
      <c r="N56" s="1726"/>
      <c r="O56" s="1727"/>
      <c r="P56" s="1727"/>
      <c r="Q56" s="1728"/>
      <c r="R56" s="51"/>
      <c r="S56" s="51"/>
      <c r="T56" s="51"/>
      <c r="U56" s="51"/>
      <c r="V56" s="51"/>
      <c r="W56" s="51"/>
      <c r="X56" s="51"/>
      <c r="Y56" s="51"/>
      <c r="Z56" s="51"/>
      <c r="AA56" s="51"/>
      <c r="AB56" s="51"/>
      <c r="AC56" s="204"/>
      <c r="AD56" s="705"/>
      <c r="AE56" s="701"/>
      <c r="AF56" s="709"/>
    </row>
    <row r="57" spans="1:32" ht="20.100000000000001" customHeight="1" x14ac:dyDescent="0.25">
      <c r="A57" s="709"/>
      <c r="B57" s="933"/>
      <c r="C57" s="1764"/>
      <c r="D57" s="1717"/>
      <c r="E57" s="1712"/>
      <c r="F57" s="1713"/>
      <c r="G57" s="1634"/>
      <c r="H57" s="1635"/>
      <c r="I57" s="1320"/>
      <c r="J57" s="1321"/>
      <c r="K57" s="700"/>
      <c r="L57" s="701"/>
      <c r="M57" s="718"/>
      <c r="N57" s="1726"/>
      <c r="O57" s="1727"/>
      <c r="P57" s="1727"/>
      <c r="Q57" s="1728"/>
      <c r="R57" s="51"/>
      <c r="S57" s="51"/>
      <c r="T57" s="51"/>
      <c r="U57" s="51"/>
      <c r="V57" s="51"/>
      <c r="W57" s="51"/>
      <c r="X57" s="51"/>
      <c r="Y57" s="51"/>
      <c r="Z57" s="51"/>
      <c r="AA57" s="51"/>
      <c r="AB57" s="51"/>
      <c r="AC57" s="204"/>
      <c r="AD57" s="705"/>
      <c r="AE57" s="701"/>
      <c r="AF57" s="709"/>
    </row>
    <row r="58" spans="1:32" ht="20.100000000000001" customHeight="1" x14ac:dyDescent="0.25">
      <c r="A58" s="709"/>
      <c r="B58" s="933"/>
      <c r="C58" s="1764"/>
      <c r="D58" s="1717"/>
      <c r="E58" s="1712"/>
      <c r="F58" s="1713"/>
      <c r="G58" s="1634"/>
      <c r="H58" s="1635"/>
      <c r="I58" s="1320"/>
      <c r="J58" s="1321"/>
      <c r="K58" s="700"/>
      <c r="L58" s="701"/>
      <c r="M58" s="718"/>
      <c r="N58" s="1726"/>
      <c r="O58" s="1727"/>
      <c r="P58" s="1727"/>
      <c r="Q58" s="1728"/>
      <c r="R58" s="51"/>
      <c r="S58" s="51"/>
      <c r="T58" s="51"/>
      <c r="U58" s="51"/>
      <c r="V58" s="51"/>
      <c r="W58" s="51"/>
      <c r="X58" s="51"/>
      <c r="Y58" s="51"/>
      <c r="Z58" s="51"/>
      <c r="AA58" s="51"/>
      <c r="AB58" s="51"/>
      <c r="AC58" s="204"/>
      <c r="AD58" s="705"/>
      <c r="AE58" s="701"/>
      <c r="AF58" s="709"/>
    </row>
    <row r="59" spans="1:32" ht="20.100000000000001" customHeight="1" thickBot="1" x14ac:dyDescent="0.3">
      <c r="A59" s="709"/>
      <c r="B59" s="933"/>
      <c r="C59" s="1764"/>
      <c r="D59" s="1717"/>
      <c r="E59" s="1714"/>
      <c r="F59" s="1715"/>
      <c r="G59" s="1634"/>
      <c r="H59" s="1635"/>
      <c r="I59" s="1322"/>
      <c r="J59" s="1323"/>
      <c r="K59" s="804"/>
      <c r="L59" s="805"/>
      <c r="M59" s="795"/>
      <c r="N59" s="1729"/>
      <c r="O59" s="1730"/>
      <c r="P59" s="1730"/>
      <c r="Q59" s="1731"/>
      <c r="R59" s="52"/>
      <c r="S59" s="52"/>
      <c r="T59" s="52"/>
      <c r="U59" s="52"/>
      <c r="V59" s="52"/>
      <c r="W59" s="52"/>
      <c r="X59" s="52"/>
      <c r="Y59" s="52"/>
      <c r="Z59" s="52"/>
      <c r="AA59" s="52"/>
      <c r="AB59" s="52"/>
      <c r="AC59" s="656"/>
      <c r="AD59" s="1306"/>
      <c r="AE59" s="805"/>
      <c r="AF59" s="788"/>
    </row>
    <row r="60" spans="1:32" ht="25.5" customHeight="1" x14ac:dyDescent="0.25">
      <c r="A60" s="709"/>
      <c r="B60" s="933"/>
      <c r="C60" s="1764"/>
      <c r="D60" s="1717"/>
      <c r="E60" s="698" t="s">
        <v>65</v>
      </c>
      <c r="F60" s="1682"/>
      <c r="G60" s="1651" t="s">
        <v>68</v>
      </c>
      <c r="H60" s="1633"/>
      <c r="I60" s="1318">
        <v>0</v>
      </c>
      <c r="J60" s="1319"/>
      <c r="K60" s="698"/>
      <c r="L60" s="699"/>
      <c r="M60" s="717">
        <v>7</v>
      </c>
      <c r="N60" s="1723" t="s">
        <v>57</v>
      </c>
      <c r="O60" s="1724"/>
      <c r="P60" s="1724"/>
      <c r="Q60" s="1725"/>
      <c r="R60" s="195"/>
      <c r="S60" s="195"/>
      <c r="T60" s="195"/>
      <c r="U60" s="195"/>
      <c r="V60" s="195"/>
      <c r="W60" s="50"/>
      <c r="X60" s="195"/>
      <c r="Y60" s="195"/>
      <c r="Z60" s="195"/>
      <c r="AA60" s="195"/>
      <c r="AB60" s="195"/>
      <c r="AC60" s="655"/>
      <c r="AD60" s="704" t="s">
        <v>80</v>
      </c>
      <c r="AE60" s="699"/>
      <c r="AF60" s="708"/>
    </row>
    <row r="61" spans="1:32" ht="25.5" customHeight="1" x14ac:dyDescent="0.25">
      <c r="A61" s="709"/>
      <c r="B61" s="933"/>
      <c r="C61" s="1764"/>
      <c r="D61" s="1717"/>
      <c r="E61" s="1683"/>
      <c r="F61" s="1684"/>
      <c r="G61" s="1634"/>
      <c r="H61" s="1635"/>
      <c r="I61" s="1320"/>
      <c r="J61" s="1321"/>
      <c r="K61" s="700"/>
      <c r="L61" s="701"/>
      <c r="M61" s="718"/>
      <c r="N61" s="1726"/>
      <c r="O61" s="1727"/>
      <c r="P61" s="1727"/>
      <c r="Q61" s="1728"/>
      <c r="R61" s="205"/>
      <c r="S61" s="205"/>
      <c r="T61" s="205"/>
      <c r="U61" s="205"/>
      <c r="V61" s="205"/>
      <c r="W61" s="51"/>
      <c r="X61" s="205"/>
      <c r="Y61" s="205"/>
      <c r="Z61" s="205"/>
      <c r="AA61" s="205"/>
      <c r="AB61" s="205"/>
      <c r="AC61" s="204"/>
      <c r="AD61" s="705"/>
      <c r="AE61" s="701"/>
      <c r="AF61" s="709"/>
    </row>
    <row r="62" spans="1:32" ht="23.25" customHeight="1" x14ac:dyDescent="0.25">
      <c r="A62" s="709"/>
      <c r="B62" s="933"/>
      <c r="C62" s="1764"/>
      <c r="D62" s="1717"/>
      <c r="E62" s="1683"/>
      <c r="F62" s="1684"/>
      <c r="G62" s="1634"/>
      <c r="H62" s="1635"/>
      <c r="I62" s="1320"/>
      <c r="J62" s="1321"/>
      <c r="K62" s="700"/>
      <c r="L62" s="701"/>
      <c r="M62" s="718"/>
      <c r="N62" s="1726"/>
      <c r="O62" s="1727"/>
      <c r="P62" s="1727"/>
      <c r="Q62" s="1728"/>
      <c r="R62" s="205"/>
      <c r="S62" s="205"/>
      <c r="T62" s="205"/>
      <c r="U62" s="205"/>
      <c r="V62" s="205"/>
      <c r="W62" s="51"/>
      <c r="X62" s="205"/>
      <c r="Y62" s="205"/>
      <c r="Z62" s="205"/>
      <c r="AA62" s="205"/>
      <c r="AB62" s="205"/>
      <c r="AC62" s="204"/>
      <c r="AD62" s="705"/>
      <c r="AE62" s="701"/>
      <c r="AF62" s="709"/>
    </row>
    <row r="63" spans="1:32" ht="25.5" customHeight="1" x14ac:dyDescent="0.25">
      <c r="A63" s="709"/>
      <c r="B63" s="933"/>
      <c r="C63" s="1764"/>
      <c r="D63" s="1717"/>
      <c r="E63" s="1683"/>
      <c r="F63" s="1684"/>
      <c r="G63" s="1634"/>
      <c r="H63" s="1635"/>
      <c r="I63" s="1320"/>
      <c r="J63" s="1321"/>
      <c r="K63" s="700"/>
      <c r="L63" s="701"/>
      <c r="M63" s="718"/>
      <c r="N63" s="1726"/>
      <c r="O63" s="1727"/>
      <c r="P63" s="1727"/>
      <c r="Q63" s="1728"/>
      <c r="R63" s="205"/>
      <c r="S63" s="205"/>
      <c r="T63" s="205"/>
      <c r="U63" s="205"/>
      <c r="V63" s="205"/>
      <c r="W63" s="51"/>
      <c r="X63" s="205"/>
      <c r="Y63" s="205"/>
      <c r="Z63" s="205"/>
      <c r="AA63" s="205"/>
      <c r="AB63" s="205"/>
      <c r="AC63" s="204"/>
      <c r="AD63" s="705"/>
      <c r="AE63" s="701"/>
      <c r="AF63" s="709"/>
    </row>
    <row r="64" spans="1:32" ht="36.75" customHeight="1" thickBot="1" x14ac:dyDescent="0.3">
      <c r="A64" s="709"/>
      <c r="B64" s="933"/>
      <c r="C64" s="1764"/>
      <c r="D64" s="1717"/>
      <c r="E64" s="1685"/>
      <c r="F64" s="1686"/>
      <c r="G64" s="1634"/>
      <c r="H64" s="1635"/>
      <c r="I64" s="1322"/>
      <c r="J64" s="1323"/>
      <c r="K64" s="804"/>
      <c r="L64" s="805"/>
      <c r="M64" s="795"/>
      <c r="N64" s="1729"/>
      <c r="O64" s="1730"/>
      <c r="P64" s="1730"/>
      <c r="Q64" s="1731"/>
      <c r="R64" s="214"/>
      <c r="S64" s="214"/>
      <c r="T64" s="214"/>
      <c r="U64" s="214"/>
      <c r="V64" s="214"/>
      <c r="W64" s="52"/>
      <c r="X64" s="214"/>
      <c r="Y64" s="214"/>
      <c r="Z64" s="214"/>
      <c r="AA64" s="214"/>
      <c r="AB64" s="214"/>
      <c r="AC64" s="656"/>
      <c r="AD64" s="1306"/>
      <c r="AE64" s="805"/>
      <c r="AF64" s="788"/>
    </row>
    <row r="65" spans="1:32" ht="20.100000000000001" customHeight="1" x14ac:dyDescent="0.25">
      <c r="A65" s="709"/>
      <c r="B65" s="933"/>
      <c r="C65" s="1764"/>
      <c r="D65" s="1717"/>
      <c r="E65" s="1651" t="s">
        <v>63</v>
      </c>
      <c r="F65" s="1711"/>
      <c r="G65" s="1651" t="s">
        <v>68</v>
      </c>
      <c r="H65" s="1633"/>
      <c r="I65" s="1318">
        <v>0</v>
      </c>
      <c r="J65" s="1319"/>
      <c r="K65" s="698"/>
      <c r="L65" s="699"/>
      <c r="M65" s="717">
        <v>8</v>
      </c>
      <c r="N65" s="1723" t="s">
        <v>58</v>
      </c>
      <c r="O65" s="1724"/>
      <c r="P65" s="1724"/>
      <c r="Q65" s="1725"/>
      <c r="R65" s="195"/>
      <c r="S65" s="195"/>
      <c r="T65" s="195"/>
      <c r="U65" s="50"/>
      <c r="V65" s="195"/>
      <c r="W65" s="195"/>
      <c r="X65" s="195"/>
      <c r="Y65" s="50"/>
      <c r="Z65" s="195"/>
      <c r="AA65" s="195"/>
      <c r="AB65" s="195"/>
      <c r="AC65" s="655"/>
      <c r="AD65" s="704" t="s">
        <v>76</v>
      </c>
      <c r="AE65" s="699"/>
      <c r="AF65" s="708"/>
    </row>
    <row r="66" spans="1:32" ht="20.100000000000001" customHeight="1" x14ac:dyDescent="0.25">
      <c r="A66" s="709"/>
      <c r="B66" s="933"/>
      <c r="C66" s="1764"/>
      <c r="D66" s="1717"/>
      <c r="E66" s="1712"/>
      <c r="F66" s="1713"/>
      <c r="G66" s="1634"/>
      <c r="H66" s="1635"/>
      <c r="I66" s="1320"/>
      <c r="J66" s="1321"/>
      <c r="K66" s="700"/>
      <c r="L66" s="701"/>
      <c r="M66" s="718"/>
      <c r="N66" s="1726"/>
      <c r="O66" s="1727"/>
      <c r="P66" s="1727"/>
      <c r="Q66" s="1728"/>
      <c r="R66" s="205"/>
      <c r="S66" s="205"/>
      <c r="T66" s="205"/>
      <c r="U66" s="51"/>
      <c r="V66" s="205"/>
      <c r="W66" s="205"/>
      <c r="X66" s="205"/>
      <c r="Y66" s="51"/>
      <c r="Z66" s="205"/>
      <c r="AA66" s="205"/>
      <c r="AB66" s="205"/>
      <c r="AC66" s="204"/>
      <c r="AD66" s="705"/>
      <c r="AE66" s="701"/>
      <c r="AF66" s="709"/>
    </row>
    <row r="67" spans="1:32" ht="20.100000000000001" customHeight="1" x14ac:dyDescent="0.25">
      <c r="A67" s="709"/>
      <c r="B67" s="933"/>
      <c r="C67" s="1764"/>
      <c r="D67" s="1717"/>
      <c r="E67" s="1712"/>
      <c r="F67" s="1713"/>
      <c r="G67" s="1634"/>
      <c r="H67" s="1635"/>
      <c r="I67" s="1320"/>
      <c r="J67" s="1321"/>
      <c r="K67" s="700"/>
      <c r="L67" s="701"/>
      <c r="M67" s="718"/>
      <c r="N67" s="1726"/>
      <c r="O67" s="1727"/>
      <c r="P67" s="1727"/>
      <c r="Q67" s="1728"/>
      <c r="R67" s="205"/>
      <c r="S67" s="205"/>
      <c r="T67" s="205"/>
      <c r="U67" s="51"/>
      <c r="V67" s="205"/>
      <c r="W67" s="205"/>
      <c r="X67" s="205"/>
      <c r="Y67" s="51"/>
      <c r="Z67" s="205"/>
      <c r="AA67" s="205"/>
      <c r="AB67" s="205"/>
      <c r="AC67" s="204"/>
      <c r="AD67" s="705"/>
      <c r="AE67" s="701"/>
      <c r="AF67" s="709"/>
    </row>
    <row r="68" spans="1:32" ht="20.100000000000001" customHeight="1" x14ac:dyDescent="0.25">
      <c r="A68" s="709"/>
      <c r="B68" s="933"/>
      <c r="C68" s="1764"/>
      <c r="D68" s="1717"/>
      <c r="E68" s="1712"/>
      <c r="F68" s="1713"/>
      <c r="G68" s="1634"/>
      <c r="H68" s="1635"/>
      <c r="I68" s="1320"/>
      <c r="J68" s="1321"/>
      <c r="K68" s="700"/>
      <c r="L68" s="701"/>
      <c r="M68" s="718"/>
      <c r="N68" s="1726"/>
      <c r="O68" s="1727"/>
      <c r="P68" s="1727"/>
      <c r="Q68" s="1728"/>
      <c r="R68" s="205"/>
      <c r="S68" s="205"/>
      <c r="T68" s="205"/>
      <c r="U68" s="51"/>
      <c r="V68" s="205"/>
      <c r="W68" s="205"/>
      <c r="X68" s="205"/>
      <c r="Y68" s="51"/>
      <c r="Z68" s="205"/>
      <c r="AA68" s="205"/>
      <c r="AB68" s="205"/>
      <c r="AC68" s="204"/>
      <c r="AD68" s="705"/>
      <c r="AE68" s="701"/>
      <c r="AF68" s="709"/>
    </row>
    <row r="69" spans="1:32" ht="20.100000000000001" customHeight="1" thickBot="1" x14ac:dyDescent="0.3">
      <c r="A69" s="709"/>
      <c r="B69" s="933"/>
      <c r="C69" s="1764"/>
      <c r="D69" s="1717"/>
      <c r="E69" s="1714"/>
      <c r="F69" s="1715"/>
      <c r="G69" s="1634"/>
      <c r="H69" s="1635"/>
      <c r="I69" s="1322"/>
      <c r="J69" s="1323"/>
      <c r="K69" s="804"/>
      <c r="L69" s="805"/>
      <c r="M69" s="795"/>
      <c r="N69" s="1729"/>
      <c r="O69" s="1730"/>
      <c r="P69" s="1730"/>
      <c r="Q69" s="1731"/>
      <c r="R69" s="214"/>
      <c r="S69" s="214"/>
      <c r="T69" s="214"/>
      <c r="U69" s="52"/>
      <c r="V69" s="214"/>
      <c r="W69" s="214"/>
      <c r="X69" s="214"/>
      <c r="Y69" s="52"/>
      <c r="Z69" s="214"/>
      <c r="AA69" s="214"/>
      <c r="AB69" s="214"/>
      <c r="AC69" s="656"/>
      <c r="AD69" s="1306"/>
      <c r="AE69" s="805"/>
      <c r="AF69" s="788"/>
    </row>
    <row r="70" spans="1:32" ht="20.100000000000001" customHeight="1" x14ac:dyDescent="0.25">
      <c r="A70" s="709"/>
      <c r="B70" s="933"/>
      <c r="C70" s="1764"/>
      <c r="D70" s="1717"/>
      <c r="E70" s="1651" t="s">
        <v>66</v>
      </c>
      <c r="F70" s="1711"/>
      <c r="G70" s="1651" t="s">
        <v>68</v>
      </c>
      <c r="H70" s="1633"/>
      <c r="I70" s="1318">
        <v>0</v>
      </c>
      <c r="J70" s="1319"/>
      <c r="K70" s="698"/>
      <c r="L70" s="699"/>
      <c r="M70" s="717">
        <v>9</v>
      </c>
      <c r="N70" s="1723" t="s">
        <v>59</v>
      </c>
      <c r="O70" s="1724"/>
      <c r="P70" s="1724"/>
      <c r="Q70" s="1725"/>
      <c r="R70" s="195"/>
      <c r="S70" s="195"/>
      <c r="T70" s="195"/>
      <c r="U70" s="195"/>
      <c r="V70" s="195"/>
      <c r="W70" s="50"/>
      <c r="X70" s="195"/>
      <c r="Y70" s="195"/>
      <c r="Z70" s="195"/>
      <c r="AA70" s="195"/>
      <c r="AB70" s="195"/>
      <c r="AC70" s="655"/>
      <c r="AD70" s="704" t="s">
        <v>73</v>
      </c>
      <c r="AE70" s="699"/>
      <c r="AF70" s="708"/>
    </row>
    <row r="71" spans="1:32" ht="20.100000000000001" customHeight="1" x14ac:dyDescent="0.25">
      <c r="A71" s="709"/>
      <c r="B71" s="933"/>
      <c r="C71" s="1764"/>
      <c r="D71" s="1717"/>
      <c r="E71" s="1712"/>
      <c r="F71" s="1713"/>
      <c r="G71" s="1634"/>
      <c r="H71" s="1635"/>
      <c r="I71" s="1320"/>
      <c r="J71" s="1321"/>
      <c r="K71" s="700"/>
      <c r="L71" s="701"/>
      <c r="M71" s="718"/>
      <c r="N71" s="1726"/>
      <c r="O71" s="1727"/>
      <c r="P71" s="1727"/>
      <c r="Q71" s="1728"/>
      <c r="R71" s="205"/>
      <c r="S71" s="205"/>
      <c r="T71" s="205"/>
      <c r="U71" s="205"/>
      <c r="V71" s="205"/>
      <c r="W71" s="51"/>
      <c r="X71" s="205"/>
      <c r="Y71" s="205"/>
      <c r="Z71" s="205"/>
      <c r="AA71" s="205"/>
      <c r="AB71" s="205"/>
      <c r="AC71" s="204"/>
      <c r="AD71" s="705"/>
      <c r="AE71" s="701"/>
      <c r="AF71" s="709"/>
    </row>
    <row r="72" spans="1:32" ht="20.100000000000001" customHeight="1" x14ac:dyDescent="0.25">
      <c r="A72" s="709"/>
      <c r="B72" s="933"/>
      <c r="C72" s="1764"/>
      <c r="D72" s="1717"/>
      <c r="E72" s="1712"/>
      <c r="F72" s="1713"/>
      <c r="G72" s="1634"/>
      <c r="H72" s="1635"/>
      <c r="I72" s="1320"/>
      <c r="J72" s="1321"/>
      <c r="K72" s="700"/>
      <c r="L72" s="701"/>
      <c r="M72" s="718"/>
      <c r="N72" s="1726"/>
      <c r="O72" s="1727"/>
      <c r="P72" s="1727"/>
      <c r="Q72" s="1728"/>
      <c r="R72" s="205"/>
      <c r="S72" s="205"/>
      <c r="T72" s="205"/>
      <c r="U72" s="205"/>
      <c r="V72" s="205"/>
      <c r="W72" s="51"/>
      <c r="X72" s="205"/>
      <c r="Y72" s="205"/>
      <c r="Z72" s="205"/>
      <c r="AA72" s="205"/>
      <c r="AB72" s="205"/>
      <c r="AC72" s="204"/>
      <c r="AD72" s="705"/>
      <c r="AE72" s="701"/>
      <c r="AF72" s="709"/>
    </row>
    <row r="73" spans="1:32" ht="20.100000000000001" customHeight="1" x14ac:dyDescent="0.25">
      <c r="A73" s="709"/>
      <c r="B73" s="933"/>
      <c r="C73" s="1764"/>
      <c r="D73" s="1717"/>
      <c r="E73" s="1712"/>
      <c r="F73" s="1713"/>
      <c r="G73" s="1634"/>
      <c r="H73" s="1635"/>
      <c r="I73" s="1320"/>
      <c r="J73" s="1321"/>
      <c r="K73" s="700"/>
      <c r="L73" s="701"/>
      <c r="M73" s="718"/>
      <c r="N73" s="1726"/>
      <c r="O73" s="1727"/>
      <c r="P73" s="1727"/>
      <c r="Q73" s="1728"/>
      <c r="R73" s="205"/>
      <c r="S73" s="205"/>
      <c r="T73" s="205"/>
      <c r="U73" s="205"/>
      <c r="V73" s="205"/>
      <c r="W73" s="51"/>
      <c r="X73" s="205"/>
      <c r="Y73" s="205"/>
      <c r="Z73" s="205"/>
      <c r="AA73" s="205"/>
      <c r="AB73" s="205"/>
      <c r="AC73" s="204"/>
      <c r="AD73" s="705"/>
      <c r="AE73" s="701"/>
      <c r="AF73" s="709"/>
    </row>
    <row r="74" spans="1:32" ht="30.75" customHeight="1" thickBot="1" x14ac:dyDescent="0.3">
      <c r="A74" s="709"/>
      <c r="B74" s="933"/>
      <c r="C74" s="1764"/>
      <c r="D74" s="1717"/>
      <c r="E74" s="1714"/>
      <c r="F74" s="1715"/>
      <c r="G74" s="1634"/>
      <c r="H74" s="1635"/>
      <c r="I74" s="1322"/>
      <c r="J74" s="1323"/>
      <c r="K74" s="804"/>
      <c r="L74" s="805"/>
      <c r="M74" s="795"/>
      <c r="N74" s="1729"/>
      <c r="O74" s="1730"/>
      <c r="P74" s="1730"/>
      <c r="Q74" s="1731"/>
      <c r="R74" s="399"/>
      <c r="S74" s="399"/>
      <c r="T74" s="399"/>
      <c r="U74" s="399"/>
      <c r="V74" s="399"/>
      <c r="W74" s="53"/>
      <c r="X74" s="399"/>
      <c r="Y74" s="399"/>
      <c r="Z74" s="399"/>
      <c r="AA74" s="399"/>
      <c r="AB74" s="399"/>
      <c r="AC74" s="657"/>
      <c r="AD74" s="1306"/>
      <c r="AE74" s="805"/>
      <c r="AF74" s="788"/>
    </row>
    <row r="75" spans="1:32" ht="20.100000000000001" customHeight="1" x14ac:dyDescent="0.25">
      <c r="A75" s="709"/>
      <c r="B75" s="933"/>
      <c r="C75" s="1764"/>
      <c r="D75" s="1717"/>
      <c r="E75" s="698" t="s">
        <v>65</v>
      </c>
      <c r="F75" s="1682"/>
      <c r="G75" s="1651" t="s">
        <v>68</v>
      </c>
      <c r="H75" s="1633"/>
      <c r="I75" s="1318">
        <v>0</v>
      </c>
      <c r="J75" s="1319"/>
      <c r="K75" s="698"/>
      <c r="L75" s="699"/>
      <c r="M75" s="717">
        <v>10</v>
      </c>
      <c r="N75" s="1723" t="s">
        <v>60</v>
      </c>
      <c r="O75" s="1724"/>
      <c r="P75" s="1724"/>
      <c r="Q75" s="1725"/>
      <c r="R75" s="195"/>
      <c r="S75" s="195"/>
      <c r="T75" s="195"/>
      <c r="U75" s="50"/>
      <c r="V75" s="195"/>
      <c r="W75" s="195"/>
      <c r="X75" s="195"/>
      <c r="Y75" s="50"/>
      <c r="Z75" s="195"/>
      <c r="AA75" s="195"/>
      <c r="AB75" s="195"/>
      <c r="AC75" s="655"/>
      <c r="AD75" s="704" t="s">
        <v>74</v>
      </c>
      <c r="AE75" s="699"/>
      <c r="AF75" s="708"/>
    </row>
    <row r="76" spans="1:32" ht="20.100000000000001" customHeight="1" x14ac:dyDescent="0.25">
      <c r="A76" s="709"/>
      <c r="B76" s="933"/>
      <c r="C76" s="1764"/>
      <c r="D76" s="1717"/>
      <c r="E76" s="1683"/>
      <c r="F76" s="1684"/>
      <c r="G76" s="1634"/>
      <c r="H76" s="1635"/>
      <c r="I76" s="1320"/>
      <c r="J76" s="1321"/>
      <c r="K76" s="700"/>
      <c r="L76" s="701"/>
      <c r="M76" s="718"/>
      <c r="N76" s="1726"/>
      <c r="O76" s="1727"/>
      <c r="P76" s="1727"/>
      <c r="Q76" s="1728"/>
      <c r="R76" s="205"/>
      <c r="S76" s="205"/>
      <c r="T76" s="205"/>
      <c r="U76" s="51"/>
      <c r="V76" s="205"/>
      <c r="W76" s="205"/>
      <c r="X76" s="205"/>
      <c r="Y76" s="51"/>
      <c r="Z76" s="205"/>
      <c r="AA76" s="205"/>
      <c r="AB76" s="205"/>
      <c r="AC76" s="204"/>
      <c r="AD76" s="705"/>
      <c r="AE76" s="701"/>
      <c r="AF76" s="709"/>
    </row>
    <row r="77" spans="1:32" ht="20.100000000000001" customHeight="1" x14ac:dyDescent="0.25">
      <c r="A77" s="709"/>
      <c r="B77" s="933"/>
      <c r="C77" s="1764"/>
      <c r="D77" s="1717"/>
      <c r="E77" s="1683"/>
      <c r="F77" s="1684"/>
      <c r="G77" s="1634"/>
      <c r="H77" s="1635"/>
      <c r="I77" s="1320"/>
      <c r="J77" s="1321"/>
      <c r="K77" s="700"/>
      <c r="L77" s="701"/>
      <c r="M77" s="718"/>
      <c r="N77" s="1726"/>
      <c r="O77" s="1727"/>
      <c r="P77" s="1727"/>
      <c r="Q77" s="1728"/>
      <c r="R77" s="205"/>
      <c r="S77" s="205"/>
      <c r="T77" s="205"/>
      <c r="U77" s="51"/>
      <c r="V77" s="205"/>
      <c r="W77" s="205"/>
      <c r="X77" s="205"/>
      <c r="Y77" s="51"/>
      <c r="Z77" s="205"/>
      <c r="AA77" s="205"/>
      <c r="AB77" s="205"/>
      <c r="AC77" s="204"/>
      <c r="AD77" s="705"/>
      <c r="AE77" s="701"/>
      <c r="AF77" s="709"/>
    </row>
    <row r="78" spans="1:32" ht="20.100000000000001" customHeight="1" x14ac:dyDescent="0.25">
      <c r="A78" s="709"/>
      <c r="B78" s="933"/>
      <c r="C78" s="1764"/>
      <c r="D78" s="1717"/>
      <c r="E78" s="1683"/>
      <c r="F78" s="1684"/>
      <c r="G78" s="1634"/>
      <c r="H78" s="1635"/>
      <c r="I78" s="1320"/>
      <c r="J78" s="1321"/>
      <c r="K78" s="700"/>
      <c r="L78" s="701"/>
      <c r="M78" s="718"/>
      <c r="N78" s="1726"/>
      <c r="O78" s="1727"/>
      <c r="P78" s="1727"/>
      <c r="Q78" s="1728"/>
      <c r="R78" s="205"/>
      <c r="S78" s="205"/>
      <c r="T78" s="205"/>
      <c r="U78" s="51"/>
      <c r="V78" s="205"/>
      <c r="W78" s="205"/>
      <c r="X78" s="205"/>
      <c r="Y78" s="51"/>
      <c r="Z78" s="205"/>
      <c r="AA78" s="205"/>
      <c r="AB78" s="205"/>
      <c r="AC78" s="204"/>
      <c r="AD78" s="705"/>
      <c r="AE78" s="701"/>
      <c r="AF78" s="709"/>
    </row>
    <row r="79" spans="1:32" ht="20.100000000000001" customHeight="1" thickBot="1" x14ac:dyDescent="0.3">
      <c r="A79" s="709"/>
      <c r="B79" s="933"/>
      <c r="C79" s="1764"/>
      <c r="D79" s="1717"/>
      <c r="E79" s="1685"/>
      <c r="F79" s="1686"/>
      <c r="G79" s="1634"/>
      <c r="H79" s="1635"/>
      <c r="I79" s="1322"/>
      <c r="J79" s="1323"/>
      <c r="K79" s="804"/>
      <c r="L79" s="805"/>
      <c r="M79" s="795"/>
      <c r="N79" s="1729"/>
      <c r="O79" s="1730"/>
      <c r="P79" s="1730"/>
      <c r="Q79" s="1731"/>
      <c r="R79" s="214"/>
      <c r="S79" s="214"/>
      <c r="T79" s="214"/>
      <c r="U79" s="52"/>
      <c r="V79" s="214"/>
      <c r="W79" s="214"/>
      <c r="X79" s="214"/>
      <c r="Y79" s="52"/>
      <c r="Z79" s="214"/>
      <c r="AA79" s="214"/>
      <c r="AB79" s="214"/>
      <c r="AC79" s="656"/>
      <c r="AD79" s="1306"/>
      <c r="AE79" s="805"/>
      <c r="AF79" s="788"/>
    </row>
    <row r="80" spans="1:32" ht="20.100000000000001" customHeight="1" x14ac:dyDescent="0.25">
      <c r="A80" s="709"/>
      <c r="B80" s="933"/>
      <c r="C80" s="1764"/>
      <c r="D80" s="1717"/>
      <c r="E80" s="698" t="s">
        <v>67</v>
      </c>
      <c r="F80" s="1682"/>
      <c r="G80" s="1708" t="s">
        <v>68</v>
      </c>
      <c r="H80" s="1709"/>
      <c r="I80" s="1318">
        <v>0</v>
      </c>
      <c r="J80" s="1319"/>
      <c r="K80" s="698"/>
      <c r="L80" s="699"/>
      <c r="M80" s="717">
        <v>11</v>
      </c>
      <c r="N80" s="1723" t="s">
        <v>61</v>
      </c>
      <c r="O80" s="1724"/>
      <c r="P80" s="1724"/>
      <c r="Q80" s="1725"/>
      <c r="R80" s="195"/>
      <c r="S80" s="195"/>
      <c r="T80" s="50"/>
      <c r="U80" s="195"/>
      <c r="V80" s="195"/>
      <c r="W80" s="50"/>
      <c r="X80" s="195"/>
      <c r="Y80" s="195"/>
      <c r="Z80" s="50"/>
      <c r="AA80" s="195"/>
      <c r="AB80" s="195"/>
      <c r="AC80" s="655"/>
      <c r="AD80" s="704" t="s">
        <v>77</v>
      </c>
      <c r="AE80" s="699"/>
      <c r="AF80" s="708"/>
    </row>
    <row r="81" spans="1:32" ht="20.100000000000001" customHeight="1" x14ac:dyDescent="0.25">
      <c r="A81" s="709"/>
      <c r="B81" s="933"/>
      <c r="C81" s="1764"/>
      <c r="D81" s="1717"/>
      <c r="E81" s="1683"/>
      <c r="F81" s="1684"/>
      <c r="G81" s="1634"/>
      <c r="H81" s="1635"/>
      <c r="I81" s="1320"/>
      <c r="J81" s="1321"/>
      <c r="K81" s="700"/>
      <c r="L81" s="701"/>
      <c r="M81" s="718"/>
      <c r="N81" s="1726"/>
      <c r="O81" s="1727"/>
      <c r="P81" s="1727"/>
      <c r="Q81" s="1728"/>
      <c r="R81" s="205"/>
      <c r="S81" s="205"/>
      <c r="T81" s="51"/>
      <c r="U81" s="205"/>
      <c r="V81" s="205"/>
      <c r="W81" s="51"/>
      <c r="X81" s="205"/>
      <c r="Y81" s="205"/>
      <c r="Z81" s="51"/>
      <c r="AA81" s="205"/>
      <c r="AB81" s="205"/>
      <c r="AC81" s="204"/>
      <c r="AD81" s="705"/>
      <c r="AE81" s="701"/>
      <c r="AF81" s="709"/>
    </row>
    <row r="82" spans="1:32" ht="20.100000000000001" customHeight="1" x14ac:dyDescent="0.25">
      <c r="A82" s="709"/>
      <c r="B82" s="933"/>
      <c r="C82" s="1764"/>
      <c r="D82" s="1717"/>
      <c r="E82" s="1683"/>
      <c r="F82" s="1684"/>
      <c r="G82" s="1634"/>
      <c r="H82" s="1635"/>
      <c r="I82" s="1320"/>
      <c r="J82" s="1321"/>
      <c r="K82" s="700"/>
      <c r="L82" s="701"/>
      <c r="M82" s="718"/>
      <c r="N82" s="1726"/>
      <c r="O82" s="1727"/>
      <c r="P82" s="1727"/>
      <c r="Q82" s="1728"/>
      <c r="R82" s="205"/>
      <c r="S82" s="205"/>
      <c r="T82" s="51"/>
      <c r="U82" s="205"/>
      <c r="V82" s="205"/>
      <c r="W82" s="51"/>
      <c r="X82" s="205"/>
      <c r="Y82" s="205"/>
      <c r="Z82" s="51"/>
      <c r="AA82" s="205"/>
      <c r="AB82" s="205"/>
      <c r="AC82" s="204"/>
      <c r="AD82" s="705"/>
      <c r="AE82" s="701"/>
      <c r="AF82" s="709"/>
    </row>
    <row r="83" spans="1:32" ht="20.100000000000001" customHeight="1" x14ac:dyDescent="0.25">
      <c r="A83" s="709"/>
      <c r="B83" s="933"/>
      <c r="C83" s="1764"/>
      <c r="D83" s="1717"/>
      <c r="E83" s="1683"/>
      <c r="F83" s="1684"/>
      <c r="G83" s="1634"/>
      <c r="H83" s="1635"/>
      <c r="I83" s="1320"/>
      <c r="J83" s="1321"/>
      <c r="K83" s="700"/>
      <c r="L83" s="701"/>
      <c r="M83" s="718"/>
      <c r="N83" s="1726"/>
      <c r="O83" s="1727"/>
      <c r="P83" s="1727"/>
      <c r="Q83" s="1728"/>
      <c r="R83" s="205"/>
      <c r="S83" s="205"/>
      <c r="T83" s="51"/>
      <c r="U83" s="205"/>
      <c r="V83" s="205"/>
      <c r="W83" s="51"/>
      <c r="X83" s="205"/>
      <c r="Y83" s="205"/>
      <c r="Z83" s="51"/>
      <c r="AA83" s="205"/>
      <c r="AB83" s="205"/>
      <c r="AC83" s="204"/>
      <c r="AD83" s="705"/>
      <c r="AE83" s="701"/>
      <c r="AF83" s="709"/>
    </row>
    <row r="84" spans="1:32" ht="20.100000000000001" customHeight="1" thickBot="1" x14ac:dyDescent="0.3">
      <c r="A84" s="709"/>
      <c r="B84" s="933"/>
      <c r="C84" s="1764"/>
      <c r="D84" s="1717"/>
      <c r="E84" s="1685"/>
      <c r="F84" s="1686"/>
      <c r="G84" s="1003"/>
      <c r="H84" s="1710"/>
      <c r="I84" s="1322"/>
      <c r="J84" s="1323"/>
      <c r="K84" s="804"/>
      <c r="L84" s="805"/>
      <c r="M84" s="795"/>
      <c r="N84" s="1729"/>
      <c r="O84" s="1730"/>
      <c r="P84" s="1730"/>
      <c r="Q84" s="1731"/>
      <c r="R84" s="399"/>
      <c r="S84" s="399"/>
      <c r="T84" s="53"/>
      <c r="U84" s="399"/>
      <c r="V84" s="399"/>
      <c r="W84" s="53"/>
      <c r="X84" s="399"/>
      <c r="Y84" s="399"/>
      <c r="Z84" s="53"/>
      <c r="AA84" s="399"/>
      <c r="AB84" s="399"/>
      <c r="AC84" s="657"/>
      <c r="AD84" s="1306"/>
      <c r="AE84" s="805"/>
      <c r="AF84" s="788"/>
    </row>
    <row r="85" spans="1:32" ht="18.75" customHeight="1" thickBot="1" x14ac:dyDescent="0.3">
      <c r="A85" s="18"/>
      <c r="B85" s="19"/>
      <c r="C85" s="19"/>
      <c r="D85" s="19"/>
      <c r="E85" s="1"/>
      <c r="F85" s="2"/>
      <c r="G85" s="689" t="s">
        <v>48</v>
      </c>
      <c r="H85" s="690"/>
      <c r="I85" s="1627">
        <f>SUM(I30:J84)</f>
        <v>0</v>
      </c>
      <c r="J85" s="1628"/>
      <c r="K85" s="1767"/>
      <c r="L85" s="1766"/>
      <c r="M85" s="63">
        <f>COUNT(M30:M84)</f>
        <v>11</v>
      </c>
      <c r="N85" s="1767"/>
      <c r="O85" s="1765"/>
      <c r="P85" s="1765"/>
      <c r="Q85" s="1766"/>
      <c r="R85" s="20"/>
      <c r="S85" s="20"/>
      <c r="T85" s="20"/>
      <c r="U85" s="20"/>
      <c r="V85" s="20"/>
      <c r="W85" s="20"/>
      <c r="X85" s="20"/>
      <c r="Y85" s="20"/>
      <c r="Z85" s="20"/>
      <c r="AA85" s="20"/>
      <c r="AB85" s="20"/>
      <c r="AC85" s="658"/>
      <c r="AD85" s="1765"/>
      <c r="AE85" s="1766"/>
      <c r="AF85" s="21"/>
    </row>
    <row r="86" spans="1:32" ht="35.1" customHeight="1" thickBot="1" x14ac:dyDescent="0.3">
      <c r="A86" s="1624" t="s">
        <v>177</v>
      </c>
      <c r="B86" s="1625"/>
      <c r="C86" s="1625"/>
      <c r="D86" s="1625"/>
      <c r="E86" s="1625"/>
      <c r="F86" s="1625"/>
      <c r="G86" s="1625"/>
      <c r="H86" s="1625"/>
      <c r="I86" s="1625"/>
      <c r="J86" s="1625"/>
      <c r="K86" s="1625"/>
      <c r="L86" s="1625"/>
      <c r="M86" s="1625"/>
      <c r="N86" s="1625"/>
      <c r="O86" s="1625"/>
      <c r="P86" s="1625"/>
      <c r="Q86" s="1625"/>
      <c r="R86" s="1625"/>
      <c r="S86" s="1625"/>
      <c r="T86" s="1625"/>
      <c r="U86" s="1625"/>
      <c r="V86" s="1625"/>
      <c r="W86" s="1625"/>
      <c r="X86" s="1625"/>
      <c r="Y86" s="1625"/>
      <c r="Z86" s="1625"/>
      <c r="AA86" s="1625"/>
      <c r="AB86" s="1625"/>
      <c r="AC86" s="1625"/>
      <c r="AD86" s="1625"/>
      <c r="AE86" s="1625"/>
      <c r="AF86" s="1626"/>
    </row>
    <row r="87" spans="1:32" ht="20.100000000000001" customHeight="1" x14ac:dyDescent="0.25">
      <c r="A87" s="713">
        <v>1</v>
      </c>
      <c r="B87" s="1011" t="s">
        <v>82</v>
      </c>
      <c r="C87" s="717" t="s">
        <v>83</v>
      </c>
      <c r="D87" s="1317">
        <v>1</v>
      </c>
      <c r="E87" s="721" t="s">
        <v>84</v>
      </c>
      <c r="F87" s="722"/>
      <c r="G87" s="698" t="s">
        <v>85</v>
      </c>
      <c r="H87" s="699"/>
      <c r="I87" s="1589">
        <v>0</v>
      </c>
      <c r="J87" s="1590"/>
      <c r="K87" s="698" t="s">
        <v>86</v>
      </c>
      <c r="L87" s="699"/>
      <c r="M87" s="5">
        <v>1</v>
      </c>
      <c r="N87" s="812" t="s">
        <v>87</v>
      </c>
      <c r="O87" s="813"/>
      <c r="P87" s="813"/>
      <c r="Q87" s="814"/>
      <c r="R87" s="54"/>
      <c r="S87" s="22"/>
      <c r="T87" s="22"/>
      <c r="U87" s="22"/>
      <c r="V87" s="22"/>
      <c r="W87" s="22"/>
      <c r="X87" s="22"/>
      <c r="Y87" s="22"/>
      <c r="Z87" s="22"/>
      <c r="AA87" s="22"/>
      <c r="AB87" s="22"/>
      <c r="AC87" s="22"/>
      <c r="AD87" s="698" t="s">
        <v>88</v>
      </c>
      <c r="AE87" s="699"/>
      <c r="AF87" s="1313"/>
    </row>
    <row r="88" spans="1:32" ht="20.100000000000001" customHeight="1" x14ac:dyDescent="0.25">
      <c r="A88" s="714"/>
      <c r="B88" s="1012"/>
      <c r="C88" s="718"/>
      <c r="D88" s="797"/>
      <c r="E88" s="723"/>
      <c r="F88" s="724"/>
      <c r="G88" s="700"/>
      <c r="H88" s="701"/>
      <c r="I88" s="1591"/>
      <c r="J88" s="1592"/>
      <c r="K88" s="700"/>
      <c r="L88" s="701"/>
      <c r="M88" s="6">
        <v>2</v>
      </c>
      <c r="N88" s="1437" t="s">
        <v>89</v>
      </c>
      <c r="O88" s="1438"/>
      <c r="P88" s="1438"/>
      <c r="Q88" s="1439"/>
      <c r="R88" s="55"/>
      <c r="S88" s="55"/>
      <c r="T88" s="55"/>
      <c r="U88" s="23"/>
      <c r="V88" s="23"/>
      <c r="W88" s="23"/>
      <c r="X88" s="23"/>
      <c r="Y88" s="23"/>
      <c r="Z88" s="23"/>
      <c r="AA88" s="23"/>
      <c r="AB88" s="23"/>
      <c r="AC88" s="23"/>
      <c r="AD88" s="700"/>
      <c r="AE88" s="701"/>
      <c r="AF88" s="714"/>
    </row>
    <row r="89" spans="1:32" ht="30" customHeight="1" x14ac:dyDescent="0.25">
      <c r="A89" s="714"/>
      <c r="B89" s="1012"/>
      <c r="C89" s="718"/>
      <c r="D89" s="797"/>
      <c r="E89" s="723"/>
      <c r="F89" s="724"/>
      <c r="G89" s="700"/>
      <c r="H89" s="701"/>
      <c r="I89" s="1591"/>
      <c r="J89" s="1592"/>
      <c r="K89" s="700"/>
      <c r="L89" s="701"/>
      <c r="M89" s="6">
        <v>3</v>
      </c>
      <c r="N89" s="816" t="s">
        <v>90</v>
      </c>
      <c r="O89" s="817"/>
      <c r="P89" s="817"/>
      <c r="Q89" s="818"/>
      <c r="R89" s="23"/>
      <c r="S89" s="23"/>
      <c r="T89" s="23"/>
      <c r="U89" s="55"/>
      <c r="V89" s="23"/>
      <c r="W89" s="23"/>
      <c r="X89" s="23"/>
      <c r="Y89" s="23"/>
      <c r="Z89" s="23"/>
      <c r="AA89" s="23"/>
      <c r="AB89" s="23"/>
      <c r="AC89" s="23"/>
      <c r="AD89" s="700"/>
      <c r="AE89" s="701"/>
      <c r="AF89" s="714"/>
    </row>
    <row r="90" spans="1:32" ht="20.100000000000001" customHeight="1" x14ac:dyDescent="0.25">
      <c r="A90" s="714"/>
      <c r="B90" s="1012"/>
      <c r="C90" s="718"/>
      <c r="D90" s="797"/>
      <c r="E90" s="723"/>
      <c r="F90" s="724"/>
      <c r="G90" s="700"/>
      <c r="H90" s="701"/>
      <c r="I90" s="1591"/>
      <c r="J90" s="1592"/>
      <c r="K90" s="700"/>
      <c r="L90" s="701"/>
      <c r="M90" s="6"/>
      <c r="N90" s="1437"/>
      <c r="O90" s="1438"/>
      <c r="P90" s="1438"/>
      <c r="Q90" s="1439"/>
      <c r="R90" s="23"/>
      <c r="S90" s="23"/>
      <c r="T90" s="23"/>
      <c r="U90" s="23"/>
      <c r="V90" s="23"/>
      <c r="W90" s="23"/>
      <c r="X90" s="23"/>
      <c r="Y90" s="23"/>
      <c r="Z90" s="23"/>
      <c r="AA90" s="23"/>
      <c r="AB90" s="23"/>
      <c r="AC90" s="23"/>
      <c r="AD90" s="700"/>
      <c r="AE90" s="701"/>
      <c r="AF90" s="714"/>
    </row>
    <row r="91" spans="1:32" ht="20.100000000000001" customHeight="1" thickBot="1" x14ac:dyDescent="0.3">
      <c r="A91" s="793"/>
      <c r="B91" s="1013"/>
      <c r="C91" s="795"/>
      <c r="D91" s="798"/>
      <c r="E91" s="799"/>
      <c r="F91" s="800"/>
      <c r="G91" s="804"/>
      <c r="H91" s="805"/>
      <c r="I91" s="1617"/>
      <c r="J91" s="1618"/>
      <c r="K91" s="804"/>
      <c r="L91" s="805"/>
      <c r="M91" s="7"/>
      <c r="N91" s="1440"/>
      <c r="O91" s="1441"/>
      <c r="P91" s="1441"/>
      <c r="Q91" s="1442"/>
      <c r="R91" s="24"/>
      <c r="S91" s="24"/>
      <c r="T91" s="24"/>
      <c r="U91" s="24"/>
      <c r="V91" s="24"/>
      <c r="W91" s="24"/>
      <c r="X91" s="24"/>
      <c r="Y91" s="24"/>
      <c r="Z91" s="24"/>
      <c r="AA91" s="24"/>
      <c r="AB91" s="24"/>
      <c r="AC91" s="24"/>
      <c r="AD91" s="804"/>
      <c r="AE91" s="805"/>
      <c r="AF91" s="1364"/>
    </row>
    <row r="92" spans="1:32" ht="30" customHeight="1" x14ac:dyDescent="0.25">
      <c r="A92" s="713">
        <v>2</v>
      </c>
      <c r="B92" s="1011" t="s">
        <v>91</v>
      </c>
      <c r="C92" s="796" t="s">
        <v>92</v>
      </c>
      <c r="D92" s="796">
        <v>1</v>
      </c>
      <c r="E92" s="721" t="s">
        <v>84</v>
      </c>
      <c r="F92" s="722"/>
      <c r="G92" s="698" t="s">
        <v>93</v>
      </c>
      <c r="H92" s="699"/>
      <c r="I92" s="1589">
        <v>50000</v>
      </c>
      <c r="J92" s="1590"/>
      <c r="K92" s="1169" t="s">
        <v>94</v>
      </c>
      <c r="L92" s="1029"/>
      <c r="M92" s="8">
        <v>1</v>
      </c>
      <c r="N92" s="822" t="s">
        <v>95</v>
      </c>
      <c r="O92" s="823"/>
      <c r="P92" s="823"/>
      <c r="Q92" s="824"/>
      <c r="R92" s="54"/>
      <c r="S92" s="22"/>
      <c r="T92" s="22"/>
      <c r="U92" s="22"/>
      <c r="V92" s="22"/>
      <c r="W92" s="22"/>
      <c r="X92" s="22"/>
      <c r="Y92" s="22"/>
      <c r="Z92" s="22"/>
      <c r="AA92" s="22"/>
      <c r="AB92" s="22"/>
      <c r="AC92" s="22"/>
      <c r="AD92" s="698" t="s">
        <v>96</v>
      </c>
      <c r="AE92" s="699"/>
      <c r="AF92" s="708" t="s">
        <v>97</v>
      </c>
    </row>
    <row r="93" spans="1:32" ht="20.100000000000001" customHeight="1" x14ac:dyDescent="0.25">
      <c r="A93" s="714">
        <f t="shared" ref="A93:A106" si="0">A92+1</f>
        <v>3</v>
      </c>
      <c r="B93" s="1012"/>
      <c r="C93" s="797"/>
      <c r="D93" s="797"/>
      <c r="E93" s="723"/>
      <c r="F93" s="724"/>
      <c r="G93" s="700"/>
      <c r="H93" s="701"/>
      <c r="I93" s="1591"/>
      <c r="J93" s="1592"/>
      <c r="K93" s="1109"/>
      <c r="L93" s="1027"/>
      <c r="M93" s="9">
        <v>2</v>
      </c>
      <c r="N93" s="816" t="s">
        <v>98</v>
      </c>
      <c r="O93" s="817"/>
      <c r="P93" s="817"/>
      <c r="Q93" s="818"/>
      <c r="R93" s="55"/>
      <c r="S93" s="23"/>
      <c r="T93" s="23"/>
      <c r="U93" s="23"/>
      <c r="V93" s="23"/>
      <c r="W93" s="23"/>
      <c r="X93" s="23"/>
      <c r="Y93" s="23"/>
      <c r="Z93" s="23"/>
      <c r="AA93" s="23"/>
      <c r="AB93" s="23"/>
      <c r="AC93" s="23"/>
      <c r="AD93" s="700"/>
      <c r="AE93" s="701"/>
      <c r="AF93" s="709"/>
    </row>
    <row r="94" spans="1:32" ht="20.100000000000001" customHeight="1" x14ac:dyDescent="0.25">
      <c r="A94" s="714">
        <f t="shared" si="0"/>
        <v>4</v>
      </c>
      <c r="B94" s="1012"/>
      <c r="C94" s="797"/>
      <c r="D94" s="797"/>
      <c r="E94" s="723"/>
      <c r="F94" s="724"/>
      <c r="G94" s="700"/>
      <c r="H94" s="701"/>
      <c r="I94" s="1591"/>
      <c r="J94" s="1592"/>
      <c r="K94" s="1109"/>
      <c r="L94" s="1027"/>
      <c r="M94" s="6">
        <v>3</v>
      </c>
      <c r="N94" s="816" t="s">
        <v>99</v>
      </c>
      <c r="O94" s="817"/>
      <c r="P94" s="817"/>
      <c r="Q94" s="818"/>
      <c r="R94" s="55"/>
      <c r="S94" s="23"/>
      <c r="T94" s="23"/>
      <c r="U94" s="23"/>
      <c r="V94" s="23"/>
      <c r="W94" s="23"/>
      <c r="X94" s="23"/>
      <c r="Y94" s="23"/>
      <c r="Z94" s="23"/>
      <c r="AA94" s="23"/>
      <c r="AB94" s="23"/>
      <c r="AC94" s="23"/>
      <c r="AD94" s="700"/>
      <c r="AE94" s="701"/>
      <c r="AF94" s="709"/>
    </row>
    <row r="95" spans="1:32" ht="20.100000000000001" customHeight="1" x14ac:dyDescent="0.25">
      <c r="A95" s="714">
        <f t="shared" si="0"/>
        <v>5</v>
      </c>
      <c r="B95" s="1012"/>
      <c r="C95" s="797"/>
      <c r="D95" s="797"/>
      <c r="E95" s="723"/>
      <c r="F95" s="724"/>
      <c r="G95" s="700"/>
      <c r="H95" s="701"/>
      <c r="I95" s="1591"/>
      <c r="J95" s="1592"/>
      <c r="K95" s="1109"/>
      <c r="L95" s="1027"/>
      <c r="M95" s="9">
        <v>4</v>
      </c>
      <c r="N95" s="816" t="s">
        <v>100</v>
      </c>
      <c r="O95" s="817"/>
      <c r="P95" s="817"/>
      <c r="Q95" s="818"/>
      <c r="R95" s="55"/>
      <c r="S95" s="55"/>
      <c r="T95" s="23"/>
      <c r="U95" s="23"/>
      <c r="V95" s="23"/>
      <c r="W95" s="23"/>
      <c r="X95" s="23"/>
      <c r="Y95" s="23"/>
      <c r="Z95" s="23"/>
      <c r="AA95" s="23"/>
      <c r="AB95" s="23"/>
      <c r="AC95" s="23"/>
      <c r="AD95" s="700"/>
      <c r="AE95" s="701"/>
      <c r="AF95" s="709"/>
    </row>
    <row r="96" spans="1:32" ht="20.100000000000001" customHeight="1" x14ac:dyDescent="0.25">
      <c r="A96" s="714"/>
      <c r="B96" s="1012"/>
      <c r="C96" s="797"/>
      <c r="D96" s="797"/>
      <c r="E96" s="723"/>
      <c r="F96" s="724"/>
      <c r="G96" s="700"/>
      <c r="H96" s="701"/>
      <c r="I96" s="1591"/>
      <c r="J96" s="1592"/>
      <c r="K96" s="1109"/>
      <c r="L96" s="1027"/>
      <c r="M96" s="9">
        <v>5</v>
      </c>
      <c r="N96" s="816" t="s">
        <v>101</v>
      </c>
      <c r="O96" s="817"/>
      <c r="P96" s="817"/>
      <c r="Q96" s="818"/>
      <c r="R96" s="25"/>
      <c r="S96" s="25"/>
      <c r="T96" s="56"/>
      <c r="U96" s="25"/>
      <c r="V96" s="25"/>
      <c r="W96" s="25"/>
      <c r="X96" s="25"/>
      <c r="Y96" s="25"/>
      <c r="Z96" s="25"/>
      <c r="AA96" s="25"/>
      <c r="AB96" s="25"/>
      <c r="AC96" s="25"/>
      <c r="AD96" s="700"/>
      <c r="AE96" s="701"/>
      <c r="AF96" s="709"/>
    </row>
    <row r="97" spans="1:32" ht="20.100000000000001" customHeight="1" thickBot="1" x14ac:dyDescent="0.3">
      <c r="A97" s="793">
        <f>A95+1</f>
        <v>6</v>
      </c>
      <c r="B97" s="1013"/>
      <c r="C97" s="798"/>
      <c r="D97" s="798"/>
      <c r="E97" s="799"/>
      <c r="F97" s="800"/>
      <c r="G97" s="804"/>
      <c r="H97" s="805"/>
      <c r="I97" s="1617"/>
      <c r="J97" s="1618"/>
      <c r="K97" s="1171"/>
      <c r="L97" s="1016"/>
      <c r="M97" s="10">
        <v>6</v>
      </c>
      <c r="N97" s="819" t="s">
        <v>102</v>
      </c>
      <c r="O97" s="820"/>
      <c r="P97" s="820"/>
      <c r="Q97" s="821"/>
      <c r="R97" s="24"/>
      <c r="S97" s="24"/>
      <c r="T97" s="57"/>
      <c r="U97" s="24"/>
      <c r="V97" s="24"/>
      <c r="W97" s="24"/>
      <c r="X97" s="24"/>
      <c r="Y97" s="24"/>
      <c r="Z97" s="24"/>
      <c r="AA97" s="24"/>
      <c r="AB97" s="24"/>
      <c r="AC97" s="24"/>
      <c r="AD97" s="804"/>
      <c r="AE97" s="805"/>
      <c r="AF97" s="788"/>
    </row>
    <row r="98" spans="1:32" ht="20.100000000000001" customHeight="1" x14ac:dyDescent="0.25">
      <c r="A98" s="713">
        <v>3</v>
      </c>
      <c r="B98" s="1011" t="s">
        <v>103</v>
      </c>
      <c r="C98" s="796" t="s">
        <v>104</v>
      </c>
      <c r="D98" s="1317">
        <v>1</v>
      </c>
      <c r="E98" s="721" t="s">
        <v>84</v>
      </c>
      <c r="F98" s="722"/>
      <c r="G98" s="698" t="s">
        <v>85</v>
      </c>
      <c r="H98" s="699"/>
      <c r="I98" s="1589">
        <v>0</v>
      </c>
      <c r="J98" s="1590"/>
      <c r="K98" s="698" t="s">
        <v>105</v>
      </c>
      <c r="L98" s="699"/>
      <c r="M98" s="8">
        <v>1</v>
      </c>
      <c r="N98" s="822" t="s">
        <v>106</v>
      </c>
      <c r="O98" s="823"/>
      <c r="P98" s="823"/>
      <c r="Q98" s="824"/>
      <c r="R98" s="22"/>
      <c r="S98" s="22"/>
      <c r="T98" s="22"/>
      <c r="U98" s="54"/>
      <c r="V98" s="22"/>
      <c r="W98" s="22"/>
      <c r="X98" s="22"/>
      <c r="Y98" s="22"/>
      <c r="Z98" s="22"/>
      <c r="AA98" s="22"/>
      <c r="AB98" s="22"/>
      <c r="AC98" s="22"/>
      <c r="AD98" s="698" t="s">
        <v>107</v>
      </c>
      <c r="AE98" s="699"/>
      <c r="AF98" s="708" t="s">
        <v>97</v>
      </c>
    </row>
    <row r="99" spans="1:32" ht="20.100000000000001" customHeight="1" x14ac:dyDescent="0.25">
      <c r="A99" s="714">
        <f t="shared" si="0"/>
        <v>4</v>
      </c>
      <c r="B99" s="1012"/>
      <c r="C99" s="797"/>
      <c r="D99" s="797"/>
      <c r="E99" s="723"/>
      <c r="F99" s="724"/>
      <c r="G99" s="700"/>
      <c r="H99" s="701"/>
      <c r="I99" s="1591"/>
      <c r="J99" s="1592"/>
      <c r="K99" s="700"/>
      <c r="L99" s="701"/>
      <c r="M99" s="9">
        <v>2</v>
      </c>
      <c r="N99" s="816" t="s">
        <v>108</v>
      </c>
      <c r="O99" s="817"/>
      <c r="P99" s="817"/>
      <c r="Q99" s="818"/>
      <c r="R99" s="23"/>
      <c r="S99" s="23"/>
      <c r="T99" s="23"/>
      <c r="U99" s="55"/>
      <c r="V99" s="23"/>
      <c r="W99" s="23"/>
      <c r="X99" s="23"/>
      <c r="Y99" s="23"/>
      <c r="Z99" s="23"/>
      <c r="AA99" s="23"/>
      <c r="AB99" s="23"/>
      <c r="AC99" s="23"/>
      <c r="AD99" s="700"/>
      <c r="AE99" s="701"/>
      <c r="AF99" s="709"/>
    </row>
    <row r="100" spans="1:32" ht="20.100000000000001" customHeight="1" x14ac:dyDescent="0.25">
      <c r="A100" s="714">
        <f t="shared" si="0"/>
        <v>5</v>
      </c>
      <c r="B100" s="1012"/>
      <c r="C100" s="797"/>
      <c r="D100" s="797"/>
      <c r="E100" s="723"/>
      <c r="F100" s="724"/>
      <c r="G100" s="700"/>
      <c r="H100" s="701"/>
      <c r="I100" s="1591"/>
      <c r="J100" s="1592"/>
      <c r="K100" s="700"/>
      <c r="L100" s="701"/>
      <c r="M100" s="6">
        <v>3</v>
      </c>
      <c r="N100" s="1437" t="s">
        <v>109</v>
      </c>
      <c r="O100" s="1438"/>
      <c r="P100" s="1438"/>
      <c r="Q100" s="1439"/>
      <c r="R100" s="23"/>
      <c r="S100" s="23"/>
      <c r="T100" s="23"/>
      <c r="U100" s="55"/>
      <c r="V100" s="55"/>
      <c r="W100" s="55"/>
      <c r="X100" s="55"/>
      <c r="Y100" s="55"/>
      <c r="Z100" s="55"/>
      <c r="AA100" s="23"/>
      <c r="AB100" s="23"/>
      <c r="AC100" s="23"/>
      <c r="AD100" s="700"/>
      <c r="AE100" s="701"/>
      <c r="AF100" s="709"/>
    </row>
    <row r="101" spans="1:32" ht="20.100000000000001" customHeight="1" x14ac:dyDescent="0.25">
      <c r="A101" s="714">
        <f t="shared" si="0"/>
        <v>6</v>
      </c>
      <c r="B101" s="1012"/>
      <c r="C101" s="797"/>
      <c r="D101" s="797"/>
      <c r="E101" s="723"/>
      <c r="F101" s="724"/>
      <c r="G101" s="700"/>
      <c r="H101" s="701"/>
      <c r="I101" s="1591"/>
      <c r="J101" s="1592"/>
      <c r="K101" s="700"/>
      <c r="L101" s="701"/>
      <c r="M101" s="9">
        <v>4</v>
      </c>
      <c r="N101" s="1645" t="s">
        <v>110</v>
      </c>
      <c r="O101" s="1646"/>
      <c r="P101" s="1646"/>
      <c r="Q101" s="1647"/>
      <c r="R101" s="23"/>
      <c r="S101" s="23"/>
      <c r="T101" s="23"/>
      <c r="U101" s="23"/>
      <c r="V101" s="23"/>
      <c r="W101" s="23"/>
      <c r="X101" s="23"/>
      <c r="Y101" s="23"/>
      <c r="Z101" s="23"/>
      <c r="AA101" s="55"/>
      <c r="AB101" s="55"/>
      <c r="AC101" s="55"/>
      <c r="AD101" s="700"/>
      <c r="AE101" s="701"/>
      <c r="AF101" s="709"/>
    </row>
    <row r="102" spans="1:32" ht="30" customHeight="1" thickBot="1" x14ac:dyDescent="0.3">
      <c r="A102" s="793">
        <f t="shared" si="0"/>
        <v>7</v>
      </c>
      <c r="B102" s="1013"/>
      <c r="C102" s="798"/>
      <c r="D102" s="798"/>
      <c r="E102" s="799"/>
      <c r="F102" s="800"/>
      <c r="G102" s="804"/>
      <c r="H102" s="805"/>
      <c r="I102" s="1617"/>
      <c r="J102" s="1618"/>
      <c r="K102" s="804"/>
      <c r="L102" s="805"/>
      <c r="M102" s="11">
        <v>5</v>
      </c>
      <c r="N102" s="819" t="s">
        <v>111</v>
      </c>
      <c r="O102" s="820"/>
      <c r="P102" s="820"/>
      <c r="Q102" s="821"/>
      <c r="R102" s="24"/>
      <c r="S102" s="24"/>
      <c r="T102" s="24"/>
      <c r="U102" s="24"/>
      <c r="V102" s="24"/>
      <c r="W102" s="24"/>
      <c r="X102" s="24"/>
      <c r="Y102" s="24"/>
      <c r="Z102" s="24"/>
      <c r="AA102" s="24"/>
      <c r="AB102" s="24"/>
      <c r="AC102" s="57"/>
      <c r="AD102" s="804"/>
      <c r="AE102" s="805"/>
      <c r="AF102" s="788"/>
    </row>
    <row r="103" spans="1:32" ht="20.100000000000001" customHeight="1" x14ac:dyDescent="0.25">
      <c r="A103" s="713">
        <v>4</v>
      </c>
      <c r="B103" s="1011" t="s">
        <v>112</v>
      </c>
      <c r="C103" s="796" t="s">
        <v>113</v>
      </c>
      <c r="D103" s="796">
        <v>1</v>
      </c>
      <c r="E103" s="721" t="s">
        <v>84</v>
      </c>
      <c r="F103" s="722"/>
      <c r="G103" s="698" t="s">
        <v>114</v>
      </c>
      <c r="H103" s="699"/>
      <c r="I103" s="1589">
        <v>0</v>
      </c>
      <c r="J103" s="1590"/>
      <c r="K103" s="698" t="s">
        <v>115</v>
      </c>
      <c r="L103" s="699"/>
      <c r="M103" s="8">
        <v>1</v>
      </c>
      <c r="N103" s="812" t="s">
        <v>116</v>
      </c>
      <c r="O103" s="813"/>
      <c r="P103" s="813"/>
      <c r="Q103" s="814"/>
      <c r="R103" s="54"/>
      <c r="S103" s="22"/>
      <c r="T103" s="22"/>
      <c r="U103" s="22"/>
      <c r="V103" s="22"/>
      <c r="W103" s="22"/>
      <c r="X103" s="22"/>
      <c r="Y103" s="22"/>
      <c r="Z103" s="22"/>
      <c r="AA103" s="22"/>
      <c r="AB103" s="22"/>
      <c r="AC103" s="22"/>
      <c r="AD103" s="698" t="s">
        <v>117</v>
      </c>
      <c r="AE103" s="699"/>
      <c r="AF103" s="708" t="s">
        <v>118</v>
      </c>
    </row>
    <row r="104" spans="1:32" ht="20.100000000000001" customHeight="1" x14ac:dyDescent="0.25">
      <c r="A104" s="714">
        <f t="shared" si="0"/>
        <v>5</v>
      </c>
      <c r="B104" s="1012"/>
      <c r="C104" s="797"/>
      <c r="D104" s="797"/>
      <c r="E104" s="723"/>
      <c r="F104" s="724"/>
      <c r="G104" s="700"/>
      <c r="H104" s="701"/>
      <c r="I104" s="1591"/>
      <c r="J104" s="1592"/>
      <c r="K104" s="700"/>
      <c r="L104" s="701"/>
      <c r="M104" s="9">
        <v>2</v>
      </c>
      <c r="N104" s="1437" t="s">
        <v>119</v>
      </c>
      <c r="O104" s="1438"/>
      <c r="P104" s="1438"/>
      <c r="Q104" s="1439"/>
      <c r="R104" s="23"/>
      <c r="S104" s="55"/>
      <c r="T104" s="55"/>
      <c r="U104" s="23"/>
      <c r="V104" s="23"/>
      <c r="W104" s="23"/>
      <c r="X104" s="23"/>
      <c r="Y104" s="23"/>
      <c r="Z104" s="23"/>
      <c r="AA104" s="23"/>
      <c r="AB104" s="23"/>
      <c r="AC104" s="23"/>
      <c r="AD104" s="700"/>
      <c r="AE104" s="701"/>
      <c r="AF104" s="709"/>
    </row>
    <row r="105" spans="1:32" ht="20.100000000000001" customHeight="1" x14ac:dyDescent="0.25">
      <c r="A105" s="714">
        <f t="shared" si="0"/>
        <v>6</v>
      </c>
      <c r="B105" s="1012"/>
      <c r="C105" s="797"/>
      <c r="D105" s="797"/>
      <c r="E105" s="723"/>
      <c r="F105" s="724"/>
      <c r="G105" s="700"/>
      <c r="H105" s="701"/>
      <c r="I105" s="1591"/>
      <c r="J105" s="1592"/>
      <c r="K105" s="700"/>
      <c r="L105" s="701"/>
      <c r="M105" s="9">
        <v>3</v>
      </c>
      <c r="N105" s="1437" t="s">
        <v>120</v>
      </c>
      <c r="O105" s="1438"/>
      <c r="P105" s="1438"/>
      <c r="Q105" s="1439"/>
      <c r="R105" s="23"/>
      <c r="S105" s="23"/>
      <c r="T105" s="23"/>
      <c r="U105" s="55"/>
      <c r="V105" s="23"/>
      <c r="W105" s="23"/>
      <c r="X105" s="23"/>
      <c r="Y105" s="23"/>
      <c r="Z105" s="23"/>
      <c r="AA105" s="23"/>
      <c r="AB105" s="23"/>
      <c r="AC105" s="23"/>
      <c r="AD105" s="700"/>
      <c r="AE105" s="701"/>
      <c r="AF105" s="709"/>
    </row>
    <row r="106" spans="1:32" ht="20.100000000000001" customHeight="1" x14ac:dyDescent="0.25">
      <c r="A106" s="714">
        <f t="shared" si="0"/>
        <v>7</v>
      </c>
      <c r="B106" s="1012"/>
      <c r="C106" s="797"/>
      <c r="D106" s="797"/>
      <c r="E106" s="723"/>
      <c r="F106" s="724"/>
      <c r="G106" s="700"/>
      <c r="H106" s="701"/>
      <c r="I106" s="1591"/>
      <c r="J106" s="1592"/>
      <c r="K106" s="700"/>
      <c r="L106" s="701"/>
      <c r="M106" s="9">
        <v>4</v>
      </c>
      <c r="N106" s="1437" t="s">
        <v>121</v>
      </c>
      <c r="O106" s="1438"/>
      <c r="P106" s="1438"/>
      <c r="Q106" s="1439"/>
      <c r="R106" s="23"/>
      <c r="S106" s="23"/>
      <c r="T106" s="23"/>
      <c r="U106" s="23"/>
      <c r="V106" s="55"/>
      <c r="W106" s="23"/>
      <c r="X106" s="23"/>
      <c r="Y106" s="23"/>
      <c r="Z106" s="23"/>
      <c r="AA106" s="23"/>
      <c r="AB106" s="23"/>
      <c r="AC106" s="23"/>
      <c r="AD106" s="700"/>
      <c r="AE106" s="701"/>
      <c r="AF106" s="709"/>
    </row>
    <row r="107" spans="1:32" ht="20.100000000000001" customHeight="1" thickBot="1" x14ac:dyDescent="0.3">
      <c r="A107" s="793"/>
      <c r="B107" s="1013"/>
      <c r="C107" s="798"/>
      <c r="D107" s="798"/>
      <c r="E107" s="799"/>
      <c r="F107" s="800"/>
      <c r="G107" s="804"/>
      <c r="H107" s="805"/>
      <c r="I107" s="1617"/>
      <c r="J107" s="1618"/>
      <c r="K107" s="804"/>
      <c r="L107" s="805"/>
      <c r="M107" s="10">
        <v>5</v>
      </c>
      <c r="N107" s="819" t="s">
        <v>122</v>
      </c>
      <c r="O107" s="820"/>
      <c r="P107" s="820"/>
      <c r="Q107" s="821"/>
      <c r="R107" s="24"/>
      <c r="S107" s="24"/>
      <c r="T107" s="24"/>
      <c r="U107" s="24"/>
      <c r="V107" s="24"/>
      <c r="W107" s="24"/>
      <c r="X107" s="24"/>
      <c r="Y107" s="24"/>
      <c r="Z107" s="24"/>
      <c r="AA107" s="24"/>
      <c r="AB107" s="24"/>
      <c r="AC107" s="24"/>
      <c r="AD107" s="804"/>
      <c r="AE107" s="805"/>
      <c r="AF107" s="788"/>
    </row>
    <row r="108" spans="1:32" ht="20.100000000000001" customHeight="1" x14ac:dyDescent="0.25">
      <c r="A108" s="713">
        <v>5</v>
      </c>
      <c r="B108" s="1011" t="s">
        <v>123</v>
      </c>
      <c r="C108" s="796" t="s">
        <v>124</v>
      </c>
      <c r="D108" s="796">
        <v>1</v>
      </c>
      <c r="E108" s="721" t="s">
        <v>84</v>
      </c>
      <c r="F108" s="722"/>
      <c r="G108" s="698" t="s">
        <v>114</v>
      </c>
      <c r="H108" s="699"/>
      <c r="I108" s="1589">
        <v>0</v>
      </c>
      <c r="J108" s="1590"/>
      <c r="K108" s="698" t="s">
        <v>115</v>
      </c>
      <c r="L108" s="699"/>
      <c r="M108" s="12">
        <v>1</v>
      </c>
      <c r="N108" s="822" t="s">
        <v>125</v>
      </c>
      <c r="O108" s="823"/>
      <c r="P108" s="823"/>
      <c r="Q108" s="824"/>
      <c r="R108" s="22"/>
      <c r="S108" s="54"/>
      <c r="T108" s="22"/>
      <c r="U108" s="22"/>
      <c r="V108" s="22"/>
      <c r="W108" s="22"/>
      <c r="X108" s="22"/>
      <c r="Y108" s="22"/>
      <c r="Z108" s="22"/>
      <c r="AA108" s="22"/>
      <c r="AB108" s="22"/>
      <c r="AC108" s="22"/>
      <c r="AD108" s="698" t="s">
        <v>117</v>
      </c>
      <c r="AE108" s="699"/>
      <c r="AF108" s="1313"/>
    </row>
    <row r="109" spans="1:32" ht="20.100000000000001" customHeight="1" x14ac:dyDescent="0.25">
      <c r="A109" s="714"/>
      <c r="B109" s="1012"/>
      <c r="C109" s="797"/>
      <c r="D109" s="797"/>
      <c r="E109" s="723"/>
      <c r="F109" s="724"/>
      <c r="G109" s="700"/>
      <c r="H109" s="701"/>
      <c r="I109" s="1591"/>
      <c r="J109" s="1592"/>
      <c r="K109" s="700"/>
      <c r="L109" s="701"/>
      <c r="M109" s="9">
        <v>2</v>
      </c>
      <c r="N109" s="1437" t="s">
        <v>126</v>
      </c>
      <c r="O109" s="1438"/>
      <c r="P109" s="1438"/>
      <c r="Q109" s="1439"/>
      <c r="R109" s="23"/>
      <c r="S109" s="23"/>
      <c r="T109" s="55"/>
      <c r="U109" s="55"/>
      <c r="V109" s="23"/>
      <c r="W109" s="23"/>
      <c r="X109" s="23"/>
      <c r="Y109" s="23"/>
      <c r="Z109" s="23"/>
      <c r="AA109" s="23"/>
      <c r="AB109" s="23"/>
      <c r="AC109" s="23"/>
      <c r="AD109" s="700"/>
      <c r="AE109" s="701"/>
      <c r="AF109" s="714"/>
    </row>
    <row r="110" spans="1:32" ht="20.100000000000001" customHeight="1" x14ac:dyDescent="0.25">
      <c r="A110" s="714"/>
      <c r="B110" s="1012"/>
      <c r="C110" s="797"/>
      <c r="D110" s="797"/>
      <c r="E110" s="723"/>
      <c r="F110" s="724"/>
      <c r="G110" s="700"/>
      <c r="H110" s="701"/>
      <c r="I110" s="1591"/>
      <c r="J110" s="1592"/>
      <c r="K110" s="700"/>
      <c r="L110" s="701"/>
      <c r="M110" s="9">
        <v>3</v>
      </c>
      <c r="N110" s="1437" t="s">
        <v>121</v>
      </c>
      <c r="O110" s="1438"/>
      <c r="P110" s="1438"/>
      <c r="Q110" s="1439"/>
      <c r="R110" s="23"/>
      <c r="S110" s="23"/>
      <c r="T110" s="23"/>
      <c r="U110" s="23"/>
      <c r="V110" s="55"/>
      <c r="W110" s="23"/>
      <c r="X110" s="23"/>
      <c r="Y110" s="23"/>
      <c r="Z110" s="23"/>
      <c r="AA110" s="23"/>
      <c r="AB110" s="23"/>
      <c r="AC110" s="23"/>
      <c r="AD110" s="700"/>
      <c r="AE110" s="701"/>
      <c r="AF110" s="714"/>
    </row>
    <row r="111" spans="1:32" ht="20.100000000000001" customHeight="1" x14ac:dyDescent="0.25">
      <c r="A111" s="714"/>
      <c r="B111" s="1012"/>
      <c r="C111" s="797"/>
      <c r="D111" s="797"/>
      <c r="E111" s="723"/>
      <c r="F111" s="724"/>
      <c r="G111" s="700"/>
      <c r="H111" s="701"/>
      <c r="I111" s="1591"/>
      <c r="J111" s="1592"/>
      <c r="K111" s="700"/>
      <c r="L111" s="701"/>
      <c r="M111" s="9">
        <v>4</v>
      </c>
      <c r="N111" s="1437" t="s">
        <v>127</v>
      </c>
      <c r="O111" s="1438"/>
      <c r="P111" s="1438"/>
      <c r="Q111" s="1439"/>
      <c r="R111" s="23"/>
      <c r="S111" s="23"/>
      <c r="T111" s="23"/>
      <c r="U111" s="23"/>
      <c r="V111" s="23"/>
      <c r="W111" s="23"/>
      <c r="X111" s="23"/>
      <c r="Y111" s="23"/>
      <c r="Z111" s="23"/>
      <c r="AA111" s="23"/>
      <c r="AB111" s="23"/>
      <c r="AC111" s="23"/>
      <c r="AD111" s="700"/>
      <c r="AE111" s="701"/>
      <c r="AF111" s="714"/>
    </row>
    <row r="112" spans="1:32" ht="20.100000000000001" customHeight="1" thickBot="1" x14ac:dyDescent="0.3">
      <c r="A112" s="793"/>
      <c r="B112" s="1013"/>
      <c r="C112" s="798"/>
      <c r="D112" s="798"/>
      <c r="E112" s="799"/>
      <c r="F112" s="800"/>
      <c r="G112" s="804"/>
      <c r="H112" s="805"/>
      <c r="I112" s="1617"/>
      <c r="J112" s="1618"/>
      <c r="K112" s="804"/>
      <c r="L112" s="805"/>
      <c r="M112" s="11"/>
      <c r="N112" s="1639"/>
      <c r="O112" s="1640"/>
      <c r="P112" s="1640"/>
      <c r="Q112" s="1641"/>
      <c r="R112" s="24"/>
      <c r="S112" s="24"/>
      <c r="T112" s="24"/>
      <c r="U112" s="24"/>
      <c r="V112" s="24"/>
      <c r="W112" s="24"/>
      <c r="X112" s="24"/>
      <c r="Y112" s="24"/>
      <c r="Z112" s="24"/>
      <c r="AA112" s="24"/>
      <c r="AB112" s="24"/>
      <c r="AC112" s="24"/>
      <c r="AD112" s="804"/>
      <c r="AE112" s="805"/>
      <c r="AF112" s="1364"/>
    </row>
    <row r="113" spans="1:32" ht="30" customHeight="1" x14ac:dyDescent="0.25">
      <c r="A113" s="713">
        <v>6</v>
      </c>
      <c r="B113" s="1011" t="s">
        <v>128</v>
      </c>
      <c r="C113" s="796" t="s">
        <v>129</v>
      </c>
      <c r="D113" s="796">
        <v>1</v>
      </c>
      <c r="E113" s="721" t="s">
        <v>84</v>
      </c>
      <c r="F113" s="722"/>
      <c r="G113" s="698" t="s">
        <v>114</v>
      </c>
      <c r="H113" s="699"/>
      <c r="I113" s="1589">
        <v>0</v>
      </c>
      <c r="J113" s="1590"/>
      <c r="K113" s="698" t="s">
        <v>115</v>
      </c>
      <c r="L113" s="699"/>
      <c r="M113" s="8">
        <v>1</v>
      </c>
      <c r="N113" s="822" t="s">
        <v>130</v>
      </c>
      <c r="O113" s="823"/>
      <c r="P113" s="823"/>
      <c r="Q113" s="824"/>
      <c r="R113" s="22"/>
      <c r="S113" s="54"/>
      <c r="T113" s="22"/>
      <c r="U113" s="22"/>
      <c r="V113" s="22"/>
      <c r="W113" s="22"/>
      <c r="X113" s="22"/>
      <c r="Y113" s="22"/>
      <c r="Z113" s="22"/>
      <c r="AA113" s="22"/>
      <c r="AB113" s="22"/>
      <c r="AC113" s="22"/>
      <c r="AD113" s="698" t="s">
        <v>117</v>
      </c>
      <c r="AE113" s="699"/>
      <c r="AF113" s="708"/>
    </row>
    <row r="114" spans="1:32" ht="20.100000000000001" customHeight="1" x14ac:dyDescent="0.25">
      <c r="A114" s="714"/>
      <c r="B114" s="1012"/>
      <c r="C114" s="797"/>
      <c r="D114" s="797"/>
      <c r="E114" s="723"/>
      <c r="F114" s="724"/>
      <c r="G114" s="700"/>
      <c r="H114" s="701"/>
      <c r="I114" s="1591"/>
      <c r="J114" s="1592"/>
      <c r="K114" s="700"/>
      <c r="L114" s="701"/>
      <c r="M114" s="9">
        <v>2</v>
      </c>
      <c r="N114" s="816" t="s">
        <v>131</v>
      </c>
      <c r="O114" s="817"/>
      <c r="P114" s="817"/>
      <c r="Q114" s="818"/>
      <c r="R114" s="23"/>
      <c r="S114" s="23"/>
      <c r="T114" s="55"/>
      <c r="U114" s="55"/>
      <c r="V114" s="23"/>
      <c r="W114" s="23"/>
      <c r="X114" s="23"/>
      <c r="Y114" s="23"/>
      <c r="Z114" s="23"/>
      <c r="AA114" s="23"/>
      <c r="AB114" s="23"/>
      <c r="AC114" s="23"/>
      <c r="AD114" s="700"/>
      <c r="AE114" s="701"/>
      <c r="AF114" s="709"/>
    </row>
    <row r="115" spans="1:32" ht="20.100000000000001" customHeight="1" x14ac:dyDescent="0.25">
      <c r="A115" s="714"/>
      <c r="B115" s="1012"/>
      <c r="C115" s="797"/>
      <c r="D115" s="797"/>
      <c r="E115" s="723"/>
      <c r="F115" s="724"/>
      <c r="G115" s="700"/>
      <c r="H115" s="701"/>
      <c r="I115" s="1591"/>
      <c r="J115" s="1592"/>
      <c r="K115" s="700"/>
      <c r="L115" s="701"/>
      <c r="M115" s="9">
        <v>3</v>
      </c>
      <c r="N115" s="1437" t="s">
        <v>121</v>
      </c>
      <c r="O115" s="1438"/>
      <c r="P115" s="1438"/>
      <c r="Q115" s="1439"/>
      <c r="R115" s="23"/>
      <c r="S115" s="23"/>
      <c r="T115" s="23"/>
      <c r="U115" s="23"/>
      <c r="V115" s="55"/>
      <c r="W115" s="23"/>
      <c r="X115" s="23"/>
      <c r="Y115" s="23"/>
      <c r="Z115" s="23"/>
      <c r="AA115" s="23"/>
      <c r="AB115" s="23"/>
      <c r="AC115" s="23"/>
      <c r="AD115" s="700"/>
      <c r="AE115" s="701"/>
      <c r="AF115" s="709"/>
    </row>
    <row r="116" spans="1:32" ht="20.100000000000001" customHeight="1" x14ac:dyDescent="0.25">
      <c r="A116" s="714"/>
      <c r="B116" s="1012"/>
      <c r="C116" s="797"/>
      <c r="D116" s="797"/>
      <c r="E116" s="723"/>
      <c r="F116" s="724"/>
      <c r="G116" s="700"/>
      <c r="H116" s="701"/>
      <c r="I116" s="1591"/>
      <c r="J116" s="1592"/>
      <c r="K116" s="700"/>
      <c r="L116" s="701"/>
      <c r="M116" s="9">
        <v>4</v>
      </c>
      <c r="N116" s="1437" t="s">
        <v>127</v>
      </c>
      <c r="O116" s="1438"/>
      <c r="P116" s="1438"/>
      <c r="Q116" s="1439"/>
      <c r="R116" s="23"/>
      <c r="S116" s="23"/>
      <c r="T116" s="23"/>
      <c r="U116" s="23"/>
      <c r="V116" s="23"/>
      <c r="W116" s="23"/>
      <c r="X116" s="23"/>
      <c r="Y116" s="23"/>
      <c r="Z116" s="23"/>
      <c r="AA116" s="23"/>
      <c r="AB116" s="23"/>
      <c r="AC116" s="23"/>
      <c r="AD116" s="700"/>
      <c r="AE116" s="701"/>
      <c r="AF116" s="709"/>
    </row>
    <row r="117" spans="1:32" ht="20.100000000000001" customHeight="1" thickBot="1" x14ac:dyDescent="0.3">
      <c r="A117" s="793"/>
      <c r="B117" s="1013"/>
      <c r="C117" s="798"/>
      <c r="D117" s="798"/>
      <c r="E117" s="799"/>
      <c r="F117" s="800"/>
      <c r="G117" s="804"/>
      <c r="H117" s="805"/>
      <c r="I117" s="1617"/>
      <c r="J117" s="1618"/>
      <c r="K117" s="804"/>
      <c r="L117" s="805"/>
      <c r="M117" s="10"/>
      <c r="N117" s="1639"/>
      <c r="O117" s="1640"/>
      <c r="P117" s="1640"/>
      <c r="Q117" s="1641"/>
      <c r="R117" s="24"/>
      <c r="S117" s="24"/>
      <c r="T117" s="24"/>
      <c r="U117" s="24"/>
      <c r="V117" s="24"/>
      <c r="W117" s="24"/>
      <c r="X117" s="24"/>
      <c r="Y117" s="24"/>
      <c r="Z117" s="24"/>
      <c r="AA117" s="24"/>
      <c r="AB117" s="24"/>
      <c r="AC117" s="24"/>
      <c r="AD117" s="804"/>
      <c r="AE117" s="805"/>
      <c r="AF117" s="788"/>
    </row>
    <row r="118" spans="1:32" ht="30" customHeight="1" x14ac:dyDescent="0.25">
      <c r="A118" s="713">
        <v>8</v>
      </c>
      <c r="B118" s="1011" t="s">
        <v>133</v>
      </c>
      <c r="C118" s="796" t="s">
        <v>134</v>
      </c>
      <c r="D118" s="1317">
        <v>1</v>
      </c>
      <c r="E118" s="721" t="s">
        <v>84</v>
      </c>
      <c r="F118" s="722"/>
      <c r="G118" s="698" t="s">
        <v>135</v>
      </c>
      <c r="H118" s="699"/>
      <c r="I118" s="1589">
        <v>0</v>
      </c>
      <c r="J118" s="1590"/>
      <c r="K118" s="698" t="s">
        <v>136</v>
      </c>
      <c r="L118" s="699"/>
      <c r="M118" s="8">
        <v>1</v>
      </c>
      <c r="N118" s="822" t="s">
        <v>137</v>
      </c>
      <c r="O118" s="823"/>
      <c r="P118" s="823"/>
      <c r="Q118" s="824"/>
      <c r="R118" s="22"/>
      <c r="S118" s="54"/>
      <c r="T118" s="22"/>
      <c r="U118" s="22"/>
      <c r="V118" s="54"/>
      <c r="W118" s="22"/>
      <c r="X118" s="22"/>
      <c r="Y118" s="54"/>
      <c r="Z118" s="22"/>
      <c r="AA118" s="22"/>
      <c r="AB118" s="54"/>
      <c r="AC118" s="22"/>
      <c r="AD118" s="698" t="s">
        <v>138</v>
      </c>
      <c r="AE118" s="699"/>
      <c r="AF118" s="1313"/>
    </row>
    <row r="119" spans="1:32" ht="20.100000000000001" customHeight="1" x14ac:dyDescent="0.25">
      <c r="A119" s="714"/>
      <c r="B119" s="1012"/>
      <c r="C119" s="797"/>
      <c r="D119" s="797"/>
      <c r="E119" s="723"/>
      <c r="F119" s="724"/>
      <c r="G119" s="700"/>
      <c r="H119" s="701"/>
      <c r="I119" s="1591"/>
      <c r="J119" s="1592"/>
      <c r="K119" s="700"/>
      <c r="L119" s="701"/>
      <c r="M119" s="9">
        <v>2</v>
      </c>
      <c r="N119" s="816" t="s">
        <v>139</v>
      </c>
      <c r="O119" s="817"/>
      <c r="P119" s="817"/>
      <c r="Q119" s="818"/>
      <c r="R119" s="23"/>
      <c r="S119" s="55"/>
      <c r="T119" s="23"/>
      <c r="U119" s="23"/>
      <c r="V119" s="55"/>
      <c r="W119" s="23"/>
      <c r="X119" s="23"/>
      <c r="Y119" s="55"/>
      <c r="Z119" s="23"/>
      <c r="AA119" s="23"/>
      <c r="AB119" s="55"/>
      <c r="AC119" s="23"/>
      <c r="AD119" s="700"/>
      <c r="AE119" s="701"/>
      <c r="AF119" s="714"/>
    </row>
    <row r="120" spans="1:32" ht="20.100000000000001" customHeight="1" x14ac:dyDescent="0.25">
      <c r="A120" s="714"/>
      <c r="B120" s="1012"/>
      <c r="C120" s="797"/>
      <c r="D120" s="797"/>
      <c r="E120" s="723"/>
      <c r="F120" s="724"/>
      <c r="G120" s="700"/>
      <c r="H120" s="701"/>
      <c r="I120" s="1591"/>
      <c r="J120" s="1592"/>
      <c r="K120" s="700"/>
      <c r="L120" s="701"/>
      <c r="M120" s="9">
        <v>3</v>
      </c>
      <c r="N120" s="816" t="s">
        <v>140</v>
      </c>
      <c r="O120" s="817"/>
      <c r="P120" s="817"/>
      <c r="Q120" s="818"/>
      <c r="R120" s="23"/>
      <c r="S120" s="23"/>
      <c r="T120" s="55"/>
      <c r="U120" s="23"/>
      <c r="V120" s="23"/>
      <c r="W120" s="55"/>
      <c r="X120" s="23"/>
      <c r="Y120" s="23"/>
      <c r="Z120" s="55"/>
      <c r="AA120" s="23"/>
      <c r="AB120" s="23"/>
      <c r="AC120" s="55"/>
      <c r="AD120" s="700"/>
      <c r="AE120" s="701"/>
      <c r="AF120" s="714"/>
    </row>
    <row r="121" spans="1:32" ht="20.100000000000001" customHeight="1" x14ac:dyDescent="0.25">
      <c r="A121" s="714"/>
      <c r="B121" s="1012"/>
      <c r="C121" s="797"/>
      <c r="D121" s="797"/>
      <c r="E121" s="723"/>
      <c r="F121" s="724"/>
      <c r="G121" s="700"/>
      <c r="H121" s="701"/>
      <c r="I121" s="1591"/>
      <c r="J121" s="1592"/>
      <c r="K121" s="700"/>
      <c r="L121" s="701"/>
      <c r="M121" s="23"/>
      <c r="N121" s="1645"/>
      <c r="O121" s="1646"/>
      <c r="P121" s="1646"/>
      <c r="Q121" s="1647"/>
      <c r="R121" s="23"/>
      <c r="S121" s="23"/>
      <c r="T121" s="23"/>
      <c r="U121" s="23"/>
      <c r="V121" s="23"/>
      <c r="W121" s="23"/>
      <c r="X121" s="23"/>
      <c r="Y121" s="23"/>
      <c r="Z121" s="23"/>
      <c r="AA121" s="23"/>
      <c r="AB121" s="23"/>
      <c r="AC121" s="23"/>
      <c r="AD121" s="700"/>
      <c r="AE121" s="701"/>
      <c r="AF121" s="714"/>
    </row>
    <row r="122" spans="1:32" ht="20.100000000000001" customHeight="1" thickBot="1" x14ac:dyDescent="0.3">
      <c r="A122" s="793"/>
      <c r="B122" s="1013"/>
      <c r="C122" s="798"/>
      <c r="D122" s="798"/>
      <c r="E122" s="799"/>
      <c r="F122" s="800"/>
      <c r="G122" s="804"/>
      <c r="H122" s="805"/>
      <c r="I122" s="1617"/>
      <c r="J122" s="1618"/>
      <c r="K122" s="804"/>
      <c r="L122" s="805"/>
      <c r="M122" s="24"/>
      <c r="N122" s="1639"/>
      <c r="O122" s="1640"/>
      <c r="P122" s="1640"/>
      <c r="Q122" s="1641"/>
      <c r="R122" s="24"/>
      <c r="S122" s="24"/>
      <c r="T122" s="24"/>
      <c r="U122" s="24"/>
      <c r="V122" s="24"/>
      <c r="W122" s="24"/>
      <c r="X122" s="24"/>
      <c r="Y122" s="24"/>
      <c r="Z122" s="24"/>
      <c r="AA122" s="24"/>
      <c r="AB122" s="24"/>
      <c r="AC122" s="24"/>
      <c r="AD122" s="804"/>
      <c r="AE122" s="805"/>
      <c r="AF122" s="1364"/>
    </row>
    <row r="123" spans="1:32" ht="30" customHeight="1" x14ac:dyDescent="0.25">
      <c r="A123" s="713">
        <v>9</v>
      </c>
      <c r="B123" s="1011" t="s">
        <v>141</v>
      </c>
      <c r="C123" s="851" t="s">
        <v>142</v>
      </c>
      <c r="D123" s="1317">
        <v>1</v>
      </c>
      <c r="E123" s="721" t="s">
        <v>84</v>
      </c>
      <c r="F123" s="722"/>
      <c r="G123" s="698" t="s">
        <v>93</v>
      </c>
      <c r="H123" s="699"/>
      <c r="I123" s="1589">
        <v>0</v>
      </c>
      <c r="J123" s="1590"/>
      <c r="K123" s="698" t="s">
        <v>136</v>
      </c>
      <c r="L123" s="699"/>
      <c r="M123" s="8">
        <v>1</v>
      </c>
      <c r="N123" s="822" t="s">
        <v>143</v>
      </c>
      <c r="O123" s="823"/>
      <c r="P123" s="823"/>
      <c r="Q123" s="824"/>
      <c r="R123" s="54"/>
      <c r="S123" s="54"/>
      <c r="T123" s="54"/>
      <c r="U123" s="54"/>
      <c r="V123" s="54"/>
      <c r="W123" s="54"/>
      <c r="X123" s="54"/>
      <c r="Y123" s="54"/>
      <c r="Z123" s="54"/>
      <c r="AA123" s="54"/>
      <c r="AB123" s="54"/>
      <c r="AC123" s="54"/>
      <c r="AD123" s="698" t="s">
        <v>107</v>
      </c>
      <c r="AE123" s="699"/>
      <c r="AF123" s="1313"/>
    </row>
    <row r="124" spans="1:32" ht="20.100000000000001" customHeight="1" x14ac:dyDescent="0.25">
      <c r="A124" s="714"/>
      <c r="B124" s="1012"/>
      <c r="C124" s="720"/>
      <c r="D124" s="797"/>
      <c r="E124" s="723"/>
      <c r="F124" s="724"/>
      <c r="G124" s="700"/>
      <c r="H124" s="701"/>
      <c r="I124" s="1591"/>
      <c r="J124" s="1592"/>
      <c r="K124" s="700"/>
      <c r="L124" s="701"/>
      <c r="M124" s="9">
        <v>2</v>
      </c>
      <c r="N124" s="816" t="s">
        <v>144</v>
      </c>
      <c r="O124" s="817"/>
      <c r="P124" s="817"/>
      <c r="Q124" s="818"/>
      <c r="R124" s="55"/>
      <c r="S124" s="55"/>
      <c r="T124" s="55"/>
      <c r="U124" s="55"/>
      <c r="V124" s="55"/>
      <c r="W124" s="55"/>
      <c r="X124" s="55"/>
      <c r="Y124" s="55"/>
      <c r="Z124" s="55"/>
      <c r="AA124" s="55"/>
      <c r="AB124" s="55"/>
      <c r="AC124" s="55"/>
      <c r="AD124" s="700"/>
      <c r="AE124" s="701"/>
      <c r="AF124" s="714"/>
    </row>
    <row r="125" spans="1:32" ht="20.100000000000001" customHeight="1" x14ac:dyDescent="0.25">
      <c r="A125" s="714"/>
      <c r="B125" s="1012"/>
      <c r="C125" s="720"/>
      <c r="D125" s="797"/>
      <c r="E125" s="723"/>
      <c r="F125" s="724"/>
      <c r="G125" s="700"/>
      <c r="H125" s="701"/>
      <c r="I125" s="1591"/>
      <c r="J125" s="1592"/>
      <c r="K125" s="700"/>
      <c r="L125" s="701"/>
      <c r="M125" s="9">
        <v>3</v>
      </c>
      <c r="N125" s="816" t="s">
        <v>145</v>
      </c>
      <c r="O125" s="817"/>
      <c r="P125" s="817"/>
      <c r="Q125" s="818"/>
      <c r="R125" s="55"/>
      <c r="S125" s="55"/>
      <c r="T125" s="55"/>
      <c r="U125" s="55"/>
      <c r="V125" s="55"/>
      <c r="W125" s="55"/>
      <c r="X125" s="55"/>
      <c r="Y125" s="55"/>
      <c r="Z125" s="55"/>
      <c r="AA125" s="55"/>
      <c r="AB125" s="55"/>
      <c r="AC125" s="55"/>
      <c r="AD125" s="700"/>
      <c r="AE125" s="701"/>
      <c r="AF125" s="714"/>
    </row>
    <row r="126" spans="1:32" ht="20.100000000000001" customHeight="1" x14ac:dyDescent="0.25">
      <c r="A126" s="714"/>
      <c r="B126" s="1012"/>
      <c r="C126" s="720"/>
      <c r="D126" s="797"/>
      <c r="E126" s="723"/>
      <c r="F126" s="724"/>
      <c r="G126" s="700"/>
      <c r="H126" s="701"/>
      <c r="I126" s="1591"/>
      <c r="J126" s="1592"/>
      <c r="K126" s="700"/>
      <c r="L126" s="701"/>
      <c r="M126" s="9">
        <v>4</v>
      </c>
      <c r="N126" s="816" t="s">
        <v>146</v>
      </c>
      <c r="O126" s="817"/>
      <c r="P126" s="817"/>
      <c r="Q126" s="818"/>
      <c r="R126" s="55"/>
      <c r="S126" s="55"/>
      <c r="T126" s="55"/>
      <c r="U126" s="55"/>
      <c r="V126" s="55"/>
      <c r="W126" s="55"/>
      <c r="X126" s="55"/>
      <c r="Y126" s="55"/>
      <c r="Z126" s="55"/>
      <c r="AA126" s="55"/>
      <c r="AB126" s="55"/>
      <c r="AC126" s="55"/>
      <c r="AD126" s="700"/>
      <c r="AE126" s="701"/>
      <c r="AF126" s="714"/>
    </row>
    <row r="127" spans="1:32" ht="20.100000000000001" customHeight="1" thickBot="1" x14ac:dyDescent="0.3">
      <c r="A127" s="793"/>
      <c r="B127" s="1013"/>
      <c r="C127" s="852"/>
      <c r="D127" s="798"/>
      <c r="E127" s="799"/>
      <c r="F127" s="800"/>
      <c r="G127" s="804"/>
      <c r="H127" s="805"/>
      <c r="I127" s="1617"/>
      <c r="J127" s="1618"/>
      <c r="K127" s="804"/>
      <c r="L127" s="805"/>
      <c r="M127" s="10">
        <v>5</v>
      </c>
      <c r="N127" s="819" t="s">
        <v>147</v>
      </c>
      <c r="O127" s="820"/>
      <c r="P127" s="820"/>
      <c r="Q127" s="821"/>
      <c r="R127" s="57"/>
      <c r="S127" s="57"/>
      <c r="T127" s="57"/>
      <c r="U127" s="57"/>
      <c r="V127" s="57"/>
      <c r="W127" s="57"/>
      <c r="X127" s="57"/>
      <c r="Y127" s="57"/>
      <c r="Z127" s="57"/>
      <c r="AA127" s="57"/>
      <c r="AB127" s="57"/>
      <c r="AC127" s="57"/>
      <c r="AD127" s="804"/>
      <c r="AE127" s="805"/>
      <c r="AF127" s="1364"/>
    </row>
    <row r="128" spans="1:32" ht="30" customHeight="1" x14ac:dyDescent="0.25">
      <c r="A128" s="713">
        <v>10</v>
      </c>
      <c r="B128" s="1011" t="s">
        <v>148</v>
      </c>
      <c r="C128" s="796" t="s">
        <v>149</v>
      </c>
      <c r="D128" s="1317">
        <v>1</v>
      </c>
      <c r="E128" s="721" t="s">
        <v>84</v>
      </c>
      <c r="F128" s="722"/>
      <c r="G128" s="698" t="s">
        <v>150</v>
      </c>
      <c r="H128" s="699"/>
      <c r="I128" s="1589">
        <v>0</v>
      </c>
      <c r="J128" s="1590"/>
      <c r="K128" s="698" t="s">
        <v>132</v>
      </c>
      <c r="L128" s="699"/>
      <c r="M128" s="8">
        <v>1</v>
      </c>
      <c r="N128" s="822" t="s">
        <v>151</v>
      </c>
      <c r="O128" s="823"/>
      <c r="P128" s="823"/>
      <c r="Q128" s="824"/>
      <c r="R128" s="54"/>
      <c r="S128" s="54"/>
      <c r="T128" s="54"/>
      <c r="U128" s="54"/>
      <c r="V128" s="54"/>
      <c r="W128" s="54"/>
      <c r="X128" s="54"/>
      <c r="Y128" s="54"/>
      <c r="Z128" s="54"/>
      <c r="AA128" s="54"/>
      <c r="AB128" s="54"/>
      <c r="AC128" s="54"/>
      <c r="AD128" s="698" t="s">
        <v>152</v>
      </c>
      <c r="AE128" s="699"/>
      <c r="AF128" s="708" t="s">
        <v>153</v>
      </c>
    </row>
    <row r="129" spans="1:32" ht="30" customHeight="1" x14ac:dyDescent="0.25">
      <c r="A129" s="714"/>
      <c r="B129" s="1012"/>
      <c r="C129" s="797"/>
      <c r="D129" s="797"/>
      <c r="E129" s="723"/>
      <c r="F129" s="724"/>
      <c r="G129" s="700"/>
      <c r="H129" s="701"/>
      <c r="I129" s="1591"/>
      <c r="J129" s="1592"/>
      <c r="K129" s="700"/>
      <c r="L129" s="701"/>
      <c r="M129" s="9">
        <v>2</v>
      </c>
      <c r="N129" s="816" t="s">
        <v>154</v>
      </c>
      <c r="O129" s="817"/>
      <c r="P129" s="817"/>
      <c r="Q129" s="818"/>
      <c r="R129" s="55"/>
      <c r="S129" s="55"/>
      <c r="T129" s="55"/>
      <c r="U129" s="55"/>
      <c r="V129" s="55"/>
      <c r="W129" s="55"/>
      <c r="X129" s="55"/>
      <c r="Y129" s="55"/>
      <c r="Z129" s="55"/>
      <c r="AA129" s="55"/>
      <c r="AB129" s="55"/>
      <c r="AC129" s="55"/>
      <c r="AD129" s="700"/>
      <c r="AE129" s="701"/>
      <c r="AF129" s="709"/>
    </row>
    <row r="130" spans="1:32" ht="30" customHeight="1" x14ac:dyDescent="0.25">
      <c r="A130" s="714"/>
      <c r="B130" s="1012"/>
      <c r="C130" s="797"/>
      <c r="D130" s="797"/>
      <c r="E130" s="723"/>
      <c r="F130" s="724"/>
      <c r="G130" s="700"/>
      <c r="H130" s="701"/>
      <c r="I130" s="1591"/>
      <c r="J130" s="1592"/>
      <c r="K130" s="700"/>
      <c r="L130" s="701"/>
      <c r="M130" s="6">
        <v>3</v>
      </c>
      <c r="N130" s="816" t="s">
        <v>155</v>
      </c>
      <c r="O130" s="817"/>
      <c r="P130" s="817"/>
      <c r="Q130" s="818"/>
      <c r="R130" s="55"/>
      <c r="S130" s="23"/>
      <c r="T130" s="23"/>
      <c r="U130" s="23"/>
      <c r="V130" s="23"/>
      <c r="W130" s="23"/>
      <c r="X130" s="23"/>
      <c r="Y130" s="23"/>
      <c r="Z130" s="23"/>
      <c r="AA130" s="23"/>
      <c r="AB130" s="23"/>
      <c r="AC130" s="23"/>
      <c r="AD130" s="700"/>
      <c r="AE130" s="701"/>
      <c r="AF130" s="709"/>
    </row>
    <row r="131" spans="1:32" ht="20.100000000000001" customHeight="1" x14ac:dyDescent="0.25">
      <c r="A131" s="714"/>
      <c r="B131" s="1012"/>
      <c r="C131" s="797"/>
      <c r="D131" s="797"/>
      <c r="E131" s="723"/>
      <c r="F131" s="724"/>
      <c r="G131" s="700"/>
      <c r="H131" s="701"/>
      <c r="I131" s="1591"/>
      <c r="J131" s="1592"/>
      <c r="K131" s="700"/>
      <c r="L131" s="701"/>
      <c r="M131" s="6">
        <v>4</v>
      </c>
      <c r="N131" s="816" t="s">
        <v>156</v>
      </c>
      <c r="O131" s="817"/>
      <c r="P131" s="817"/>
      <c r="Q131" s="818"/>
      <c r="R131" s="23"/>
      <c r="S131" s="23"/>
      <c r="T131" s="55"/>
      <c r="U131" s="23"/>
      <c r="V131" s="23"/>
      <c r="W131" s="55"/>
      <c r="X131" s="23"/>
      <c r="Y131" s="23"/>
      <c r="Z131" s="55"/>
      <c r="AA131" s="23"/>
      <c r="AB131" s="23"/>
      <c r="AC131" s="23"/>
      <c r="AD131" s="700"/>
      <c r="AE131" s="701"/>
      <c r="AF131" s="709"/>
    </row>
    <row r="132" spans="1:32" ht="20.100000000000001" customHeight="1" thickBot="1" x14ac:dyDescent="0.3">
      <c r="A132" s="714"/>
      <c r="B132" s="1012"/>
      <c r="C132" s="797"/>
      <c r="D132" s="798"/>
      <c r="E132" s="799"/>
      <c r="F132" s="800"/>
      <c r="G132" s="804"/>
      <c r="H132" s="805"/>
      <c r="I132" s="1617"/>
      <c r="J132" s="1618"/>
      <c r="K132" s="804"/>
      <c r="L132" s="805"/>
      <c r="M132" s="26">
        <v>5</v>
      </c>
      <c r="N132" s="816" t="s">
        <v>157</v>
      </c>
      <c r="O132" s="817"/>
      <c r="P132" s="817"/>
      <c r="Q132" s="818"/>
      <c r="R132" s="25"/>
      <c r="S132" s="25"/>
      <c r="T132" s="25"/>
      <c r="U132" s="25"/>
      <c r="V132" s="25"/>
      <c r="W132" s="25"/>
      <c r="X132" s="25"/>
      <c r="Y132" s="25"/>
      <c r="Z132" s="25"/>
      <c r="AA132" s="25"/>
      <c r="AB132" s="25"/>
      <c r="AC132" s="56"/>
      <c r="AD132" s="804"/>
      <c r="AE132" s="805"/>
      <c r="AF132" s="788"/>
    </row>
    <row r="133" spans="1:32" ht="30" customHeight="1" x14ac:dyDescent="0.25">
      <c r="A133" s="1653">
        <v>11</v>
      </c>
      <c r="B133" s="1655" t="s">
        <v>158</v>
      </c>
      <c r="C133" s="1657" t="s">
        <v>159</v>
      </c>
      <c r="D133" s="1659">
        <v>1</v>
      </c>
      <c r="E133" s="721" t="s">
        <v>84</v>
      </c>
      <c r="F133" s="722"/>
      <c r="G133" s="698" t="s">
        <v>160</v>
      </c>
      <c r="H133" s="699"/>
      <c r="I133" s="1589">
        <v>0</v>
      </c>
      <c r="J133" s="1590"/>
      <c r="K133" s="698" t="s">
        <v>132</v>
      </c>
      <c r="L133" s="699"/>
      <c r="M133" s="13">
        <v>1</v>
      </c>
      <c r="N133" s="1661" t="s">
        <v>161</v>
      </c>
      <c r="O133" s="1662"/>
      <c r="P133" s="1662"/>
      <c r="Q133" s="1663"/>
      <c r="R133" s="27"/>
      <c r="S133" s="27"/>
      <c r="T133" s="58"/>
      <c r="U133" s="27"/>
      <c r="V133" s="27"/>
      <c r="W133" s="58"/>
      <c r="X133" s="27"/>
      <c r="Y133" s="27"/>
      <c r="Z133" s="58"/>
      <c r="AA133" s="27"/>
      <c r="AB133" s="27"/>
      <c r="AC133" s="58"/>
      <c r="AD133" s="1664"/>
      <c r="AE133" s="1665"/>
      <c r="AF133" s="1670"/>
    </row>
    <row r="134" spans="1:32" ht="30" customHeight="1" x14ac:dyDescent="0.25">
      <c r="A134" s="1654"/>
      <c r="B134" s="1656"/>
      <c r="C134" s="1658"/>
      <c r="D134" s="1660"/>
      <c r="E134" s="723"/>
      <c r="F134" s="724"/>
      <c r="G134" s="700"/>
      <c r="H134" s="701"/>
      <c r="I134" s="1591"/>
      <c r="J134" s="1592"/>
      <c r="K134" s="700"/>
      <c r="L134" s="701"/>
      <c r="M134" s="14">
        <v>2</v>
      </c>
      <c r="N134" s="1673" t="s">
        <v>162</v>
      </c>
      <c r="O134" s="1674"/>
      <c r="P134" s="1674"/>
      <c r="Q134" s="1675"/>
      <c r="R134" s="28"/>
      <c r="S134" s="28"/>
      <c r="T134" s="28"/>
      <c r="U134" s="28"/>
      <c r="V134" s="28"/>
      <c r="W134" s="28"/>
      <c r="X134" s="28"/>
      <c r="Y134" s="28"/>
      <c r="Z134" s="28"/>
      <c r="AA134" s="28"/>
      <c r="AB134" s="28"/>
      <c r="AC134" s="28"/>
      <c r="AD134" s="1666"/>
      <c r="AE134" s="1667"/>
      <c r="AF134" s="1671"/>
    </row>
    <row r="135" spans="1:32" ht="20.100000000000001" customHeight="1" x14ac:dyDescent="0.25">
      <c r="A135" s="1654"/>
      <c r="B135" s="1656"/>
      <c r="C135" s="1658"/>
      <c r="D135" s="1660"/>
      <c r="E135" s="723"/>
      <c r="F135" s="724"/>
      <c r="G135" s="700"/>
      <c r="H135" s="701"/>
      <c r="I135" s="1591"/>
      <c r="J135" s="1592"/>
      <c r="K135" s="700"/>
      <c r="L135" s="701"/>
      <c r="M135" s="28"/>
      <c r="N135" s="1676"/>
      <c r="O135" s="1677"/>
      <c r="P135" s="1677"/>
      <c r="Q135" s="1678"/>
      <c r="R135" s="28"/>
      <c r="S135" s="28"/>
      <c r="T135" s="28"/>
      <c r="U135" s="28"/>
      <c r="V135" s="28"/>
      <c r="W135" s="28"/>
      <c r="X135" s="28"/>
      <c r="Y135" s="28"/>
      <c r="Z135" s="28"/>
      <c r="AA135" s="28"/>
      <c r="AB135" s="28"/>
      <c r="AC135" s="28"/>
      <c r="AD135" s="1666"/>
      <c r="AE135" s="1667"/>
      <c r="AF135" s="1671"/>
    </row>
    <row r="136" spans="1:32" ht="20.100000000000001" customHeight="1" thickBot="1" x14ac:dyDescent="0.3">
      <c r="A136" s="1654"/>
      <c r="B136" s="1656"/>
      <c r="C136" s="1658"/>
      <c r="D136" s="1660"/>
      <c r="E136" s="723"/>
      <c r="F136" s="724"/>
      <c r="G136" s="700"/>
      <c r="H136" s="701"/>
      <c r="I136" s="1591"/>
      <c r="J136" s="1592"/>
      <c r="K136" s="700"/>
      <c r="L136" s="701"/>
      <c r="M136" s="29"/>
      <c r="N136" s="1679"/>
      <c r="O136" s="1680"/>
      <c r="P136" s="1680"/>
      <c r="Q136" s="1681"/>
      <c r="R136" s="29"/>
      <c r="S136" s="29"/>
      <c r="T136" s="29"/>
      <c r="U136" s="29"/>
      <c r="V136" s="29"/>
      <c r="W136" s="29"/>
      <c r="X136" s="29"/>
      <c r="Y136" s="29"/>
      <c r="Z136" s="29"/>
      <c r="AA136" s="29"/>
      <c r="AB136" s="29"/>
      <c r="AC136" s="29"/>
      <c r="AD136" s="1668"/>
      <c r="AE136" s="1669"/>
      <c r="AF136" s="1672"/>
    </row>
    <row r="137" spans="1:32" ht="30" customHeight="1" x14ac:dyDescent="0.25">
      <c r="A137" s="1313">
        <v>12</v>
      </c>
      <c r="B137" s="1011" t="s">
        <v>1080</v>
      </c>
      <c r="C137" s="1648" t="s">
        <v>163</v>
      </c>
      <c r="D137" s="796">
        <v>1</v>
      </c>
      <c r="E137" s="721" t="s">
        <v>84</v>
      </c>
      <c r="F137" s="722"/>
      <c r="G137" s="1651" t="s">
        <v>164</v>
      </c>
      <c r="H137" s="1633"/>
      <c r="I137" s="1589">
        <v>0</v>
      </c>
      <c r="J137" s="1590"/>
      <c r="K137" s="698" t="s">
        <v>132</v>
      </c>
      <c r="L137" s="699"/>
      <c r="M137" s="5">
        <v>1</v>
      </c>
      <c r="N137" s="822" t="s">
        <v>165</v>
      </c>
      <c r="O137" s="823"/>
      <c r="P137" s="823"/>
      <c r="Q137" s="824"/>
      <c r="R137" s="22"/>
      <c r="S137" s="22"/>
      <c r="T137" s="22"/>
      <c r="U137" s="22"/>
      <c r="V137" s="54"/>
      <c r="W137" s="22"/>
      <c r="X137" s="22"/>
      <c r="Y137" s="22"/>
      <c r="Z137" s="22"/>
      <c r="AA137" s="22"/>
      <c r="AB137" s="22"/>
      <c r="AC137" s="659"/>
      <c r="AD137" s="704" t="s">
        <v>166</v>
      </c>
      <c r="AE137" s="699"/>
      <c r="AF137" s="1642"/>
    </row>
    <row r="138" spans="1:32" ht="30" customHeight="1" x14ac:dyDescent="0.25">
      <c r="A138" s="714"/>
      <c r="B138" s="1012"/>
      <c r="C138" s="1649"/>
      <c r="D138" s="797"/>
      <c r="E138" s="723"/>
      <c r="F138" s="724"/>
      <c r="G138" s="1634"/>
      <c r="H138" s="1635"/>
      <c r="I138" s="1591"/>
      <c r="J138" s="1592"/>
      <c r="K138" s="700"/>
      <c r="L138" s="701"/>
      <c r="M138" s="6">
        <v>2</v>
      </c>
      <c r="N138" s="816" t="s">
        <v>167</v>
      </c>
      <c r="O138" s="817"/>
      <c r="P138" s="817"/>
      <c r="Q138" s="818"/>
      <c r="R138" s="23"/>
      <c r="S138" s="23"/>
      <c r="T138" s="23"/>
      <c r="U138" s="23"/>
      <c r="V138" s="55"/>
      <c r="W138" s="55"/>
      <c r="X138" s="23"/>
      <c r="Y138" s="23"/>
      <c r="Z138" s="23"/>
      <c r="AA138" s="23"/>
      <c r="AB138" s="23"/>
      <c r="AC138" s="660"/>
      <c r="AD138" s="705"/>
      <c r="AE138" s="701"/>
      <c r="AF138" s="1643"/>
    </row>
    <row r="139" spans="1:32" ht="30" customHeight="1" x14ac:dyDescent="0.25">
      <c r="A139" s="714"/>
      <c r="B139" s="1012"/>
      <c r="C139" s="1649"/>
      <c r="D139" s="797"/>
      <c r="E139" s="723"/>
      <c r="F139" s="724"/>
      <c r="G139" s="1634"/>
      <c r="H139" s="1635"/>
      <c r="I139" s="1591"/>
      <c r="J139" s="1592"/>
      <c r="K139" s="700"/>
      <c r="L139" s="701"/>
      <c r="M139" s="554">
        <v>3</v>
      </c>
      <c r="N139" s="816" t="s">
        <v>219</v>
      </c>
      <c r="O139" s="817"/>
      <c r="P139" s="817"/>
      <c r="Q139" s="818"/>
      <c r="R139" s="23"/>
      <c r="S139" s="23"/>
      <c r="T139" s="23"/>
      <c r="U139" s="23"/>
      <c r="V139" s="23"/>
      <c r="W139" s="23"/>
      <c r="X139" s="55"/>
      <c r="Y139" s="23"/>
      <c r="Z139" s="23"/>
      <c r="AA139" s="23"/>
      <c r="AB139" s="23"/>
      <c r="AC139" s="660"/>
      <c r="AD139" s="705"/>
      <c r="AE139" s="701"/>
      <c r="AF139" s="1643"/>
    </row>
    <row r="140" spans="1:32" ht="20.100000000000001" customHeight="1" x14ac:dyDescent="0.25">
      <c r="A140" s="714"/>
      <c r="B140" s="1012"/>
      <c r="C140" s="1649"/>
      <c r="D140" s="797"/>
      <c r="E140" s="723"/>
      <c r="F140" s="724"/>
      <c r="G140" s="1634"/>
      <c r="H140" s="1635"/>
      <c r="I140" s="1591"/>
      <c r="J140" s="1592"/>
      <c r="K140" s="700"/>
      <c r="L140" s="701"/>
      <c r="M140" s="23"/>
      <c r="N140" s="1645"/>
      <c r="O140" s="1646"/>
      <c r="P140" s="1646"/>
      <c r="Q140" s="1647"/>
      <c r="R140" s="23"/>
      <c r="S140" s="23"/>
      <c r="T140" s="23"/>
      <c r="U140" s="23"/>
      <c r="V140" s="23"/>
      <c r="W140" s="23"/>
      <c r="X140" s="23"/>
      <c r="Y140" s="23"/>
      <c r="Z140" s="23"/>
      <c r="AA140" s="23"/>
      <c r="AB140" s="23"/>
      <c r="AC140" s="660"/>
      <c r="AD140" s="705"/>
      <c r="AE140" s="701"/>
      <c r="AF140" s="1643"/>
    </row>
    <row r="141" spans="1:32" ht="20.100000000000001" customHeight="1" thickBot="1" x14ac:dyDescent="0.3">
      <c r="A141" s="1364"/>
      <c r="B141" s="1013"/>
      <c r="C141" s="1650"/>
      <c r="D141" s="798"/>
      <c r="E141" s="799"/>
      <c r="F141" s="800"/>
      <c r="G141" s="1009"/>
      <c r="H141" s="1652"/>
      <c r="I141" s="1617"/>
      <c r="J141" s="1618"/>
      <c r="K141" s="804"/>
      <c r="L141" s="805"/>
      <c r="M141" s="24"/>
      <c r="N141" s="1639"/>
      <c r="O141" s="1640"/>
      <c r="P141" s="1640"/>
      <c r="Q141" s="1641"/>
      <c r="R141" s="24"/>
      <c r="S141" s="24"/>
      <c r="T141" s="24"/>
      <c r="U141" s="24"/>
      <c r="V141" s="24"/>
      <c r="W141" s="24"/>
      <c r="X141" s="24"/>
      <c r="Y141" s="24"/>
      <c r="Z141" s="24"/>
      <c r="AA141" s="24"/>
      <c r="AB141" s="24"/>
      <c r="AC141" s="661"/>
      <c r="AD141" s="1306"/>
      <c r="AE141" s="805"/>
      <c r="AF141" s="1644"/>
    </row>
    <row r="142" spans="1:32" ht="20.100000000000001" customHeight="1" x14ac:dyDescent="0.25">
      <c r="A142" s="713">
        <v>13</v>
      </c>
      <c r="B142" s="1011" t="s">
        <v>168</v>
      </c>
      <c r="C142" s="796" t="s">
        <v>169</v>
      </c>
      <c r="D142" s="796">
        <v>1</v>
      </c>
      <c r="E142" s="721" t="s">
        <v>84</v>
      </c>
      <c r="F142" s="722"/>
      <c r="G142" s="698" t="s">
        <v>150</v>
      </c>
      <c r="H142" s="699"/>
      <c r="I142" s="1589">
        <v>0</v>
      </c>
      <c r="J142" s="1590"/>
      <c r="K142" s="698" t="s">
        <v>132</v>
      </c>
      <c r="L142" s="699"/>
      <c r="M142" s="8">
        <v>1</v>
      </c>
      <c r="N142" s="822" t="s">
        <v>170</v>
      </c>
      <c r="O142" s="823"/>
      <c r="P142" s="823"/>
      <c r="Q142" s="824"/>
      <c r="R142" s="54"/>
      <c r="S142" s="22"/>
      <c r="T142" s="22"/>
      <c r="U142" s="22"/>
      <c r="V142" s="22"/>
      <c r="W142" s="22"/>
      <c r="X142" s="22"/>
      <c r="Y142" s="22"/>
      <c r="Z142" s="22"/>
      <c r="AA142" s="22"/>
      <c r="AB142" s="22"/>
      <c r="AC142" s="22"/>
      <c r="AD142" s="698" t="s">
        <v>171</v>
      </c>
      <c r="AE142" s="699"/>
      <c r="AF142" s="1313"/>
    </row>
    <row r="143" spans="1:32" ht="30" customHeight="1" x14ac:dyDescent="0.25">
      <c r="A143" s="714"/>
      <c r="B143" s="1012"/>
      <c r="C143" s="797"/>
      <c r="D143" s="797"/>
      <c r="E143" s="723"/>
      <c r="F143" s="724"/>
      <c r="G143" s="700"/>
      <c r="H143" s="701"/>
      <c r="I143" s="1591"/>
      <c r="J143" s="1592"/>
      <c r="K143" s="700"/>
      <c r="L143" s="701"/>
      <c r="M143" s="12">
        <v>2</v>
      </c>
      <c r="N143" s="816" t="s">
        <v>151</v>
      </c>
      <c r="O143" s="817"/>
      <c r="P143" s="817"/>
      <c r="Q143" s="818"/>
      <c r="R143" s="59"/>
      <c r="S143" s="30"/>
      <c r="T143" s="30"/>
      <c r="U143" s="30"/>
      <c r="V143" s="30"/>
      <c r="W143" s="30"/>
      <c r="X143" s="30"/>
      <c r="Y143" s="30"/>
      <c r="Z143" s="30"/>
      <c r="AA143" s="30"/>
      <c r="AB143" s="30"/>
      <c r="AC143" s="30"/>
      <c r="AD143" s="700"/>
      <c r="AE143" s="701"/>
      <c r="AF143" s="714"/>
    </row>
    <row r="144" spans="1:32" ht="20.100000000000001" customHeight="1" x14ac:dyDescent="0.25">
      <c r="A144" s="714"/>
      <c r="B144" s="1012"/>
      <c r="C144" s="797"/>
      <c r="D144" s="797"/>
      <c r="E144" s="723"/>
      <c r="F144" s="724"/>
      <c r="G144" s="700"/>
      <c r="H144" s="701"/>
      <c r="I144" s="1591"/>
      <c r="J144" s="1592"/>
      <c r="K144" s="700"/>
      <c r="L144" s="701"/>
      <c r="M144" s="12">
        <v>3</v>
      </c>
      <c r="N144" s="816" t="s">
        <v>172</v>
      </c>
      <c r="O144" s="817"/>
      <c r="P144" s="817"/>
      <c r="Q144" s="818"/>
      <c r="R144" s="59"/>
      <c r="S144" s="30"/>
      <c r="T144" s="30"/>
      <c r="U144" s="30"/>
      <c r="V144" s="30"/>
      <c r="W144" s="30"/>
      <c r="X144" s="30"/>
      <c r="Y144" s="30"/>
      <c r="Z144" s="30"/>
      <c r="AA144" s="30"/>
      <c r="AB144" s="30"/>
      <c r="AC144" s="30"/>
      <c r="AD144" s="700"/>
      <c r="AE144" s="701"/>
      <c r="AF144" s="714"/>
    </row>
    <row r="145" spans="1:32" ht="30" customHeight="1" x14ac:dyDescent="0.25">
      <c r="A145" s="714"/>
      <c r="B145" s="1012"/>
      <c r="C145" s="797"/>
      <c r="D145" s="797"/>
      <c r="E145" s="723"/>
      <c r="F145" s="724"/>
      <c r="G145" s="700"/>
      <c r="H145" s="701"/>
      <c r="I145" s="1591"/>
      <c r="J145" s="1592"/>
      <c r="K145" s="700"/>
      <c r="L145" s="701"/>
      <c r="M145" s="9">
        <v>4</v>
      </c>
      <c r="N145" s="816" t="s">
        <v>173</v>
      </c>
      <c r="O145" s="817"/>
      <c r="P145" s="817"/>
      <c r="Q145" s="818"/>
      <c r="R145" s="55"/>
      <c r="S145" s="55"/>
      <c r="T145" s="23"/>
      <c r="U145" s="23"/>
      <c r="V145" s="23"/>
      <c r="W145" s="15"/>
      <c r="X145" s="23"/>
      <c r="Y145" s="23"/>
      <c r="Z145" s="23"/>
      <c r="AA145" s="23"/>
      <c r="AB145" s="23"/>
      <c r="AC145" s="23"/>
      <c r="AD145" s="700"/>
      <c r="AE145" s="701"/>
      <c r="AF145" s="714"/>
    </row>
    <row r="146" spans="1:32" ht="20.100000000000001" customHeight="1" x14ac:dyDescent="0.25">
      <c r="A146" s="714"/>
      <c r="B146" s="1012"/>
      <c r="C146" s="797"/>
      <c r="D146" s="797"/>
      <c r="E146" s="723"/>
      <c r="F146" s="724"/>
      <c r="G146" s="700"/>
      <c r="H146" s="701"/>
      <c r="I146" s="1591"/>
      <c r="J146" s="1592"/>
      <c r="K146" s="700"/>
      <c r="L146" s="701"/>
      <c r="M146" s="9">
        <v>5</v>
      </c>
      <c r="N146" s="816" t="s">
        <v>174</v>
      </c>
      <c r="O146" s="817"/>
      <c r="P146" s="817"/>
      <c r="Q146" s="818"/>
      <c r="R146" s="23"/>
      <c r="S146" s="23"/>
      <c r="T146" s="55"/>
      <c r="U146" s="55"/>
      <c r="V146" s="23"/>
      <c r="W146" s="23"/>
      <c r="X146" s="23"/>
      <c r="Y146" s="23"/>
      <c r="Z146" s="23"/>
      <c r="AA146" s="23"/>
      <c r="AB146" s="23"/>
      <c r="AC146" s="23"/>
      <c r="AD146" s="700"/>
      <c r="AE146" s="701"/>
      <c r="AF146" s="714"/>
    </row>
    <row r="147" spans="1:32" ht="20.100000000000001" customHeight="1" x14ac:dyDescent="0.25">
      <c r="A147" s="714"/>
      <c r="B147" s="1012"/>
      <c r="C147" s="797"/>
      <c r="D147" s="797"/>
      <c r="E147" s="723"/>
      <c r="F147" s="724"/>
      <c r="G147" s="700"/>
      <c r="H147" s="701"/>
      <c r="I147" s="1591"/>
      <c r="J147" s="1592"/>
      <c r="K147" s="700"/>
      <c r="L147" s="701"/>
      <c r="M147" s="9">
        <v>6</v>
      </c>
      <c r="N147" s="816" t="s">
        <v>175</v>
      </c>
      <c r="O147" s="817"/>
      <c r="P147" s="817"/>
      <c r="Q147" s="818"/>
      <c r="R147" s="23"/>
      <c r="S147" s="23"/>
      <c r="T147" s="55"/>
      <c r="U147" s="55"/>
      <c r="V147" s="23"/>
      <c r="W147" s="23"/>
      <c r="X147" s="23"/>
      <c r="Y147" s="23"/>
      <c r="Z147" s="23"/>
      <c r="AA147" s="23"/>
      <c r="AB147" s="23"/>
      <c r="AC147" s="23"/>
      <c r="AD147" s="700"/>
      <c r="AE147" s="701"/>
      <c r="AF147" s="714"/>
    </row>
    <row r="148" spans="1:32" ht="30" customHeight="1" thickBot="1" x14ac:dyDescent="0.3">
      <c r="A148" s="1364"/>
      <c r="B148" s="1013"/>
      <c r="C148" s="798"/>
      <c r="D148" s="798"/>
      <c r="E148" s="799"/>
      <c r="F148" s="800"/>
      <c r="G148" s="804"/>
      <c r="H148" s="805"/>
      <c r="I148" s="1617"/>
      <c r="J148" s="1618"/>
      <c r="K148" s="804"/>
      <c r="L148" s="805"/>
      <c r="M148" s="11">
        <v>7</v>
      </c>
      <c r="N148" s="819" t="s">
        <v>176</v>
      </c>
      <c r="O148" s="820"/>
      <c r="P148" s="820"/>
      <c r="Q148" s="821"/>
      <c r="R148" s="25"/>
      <c r="S148" s="25"/>
      <c r="T148" s="56"/>
      <c r="U148" s="56"/>
      <c r="V148" s="25"/>
      <c r="W148" s="25"/>
      <c r="X148" s="25"/>
      <c r="Y148" s="25"/>
      <c r="Z148" s="25"/>
      <c r="AA148" s="25"/>
      <c r="AB148" s="25"/>
      <c r="AC148" s="25"/>
      <c r="AD148" s="804"/>
      <c r="AE148" s="805"/>
      <c r="AF148" s="1364"/>
    </row>
    <row r="149" spans="1:32" ht="19.5" thickBot="1" x14ac:dyDescent="0.3">
      <c r="A149" s="31"/>
      <c r="B149" s="32"/>
      <c r="C149" s="32"/>
      <c r="D149" s="32"/>
      <c r="E149" s="1"/>
      <c r="F149" s="2"/>
      <c r="G149" s="689" t="s">
        <v>48</v>
      </c>
      <c r="H149" s="690"/>
      <c r="I149" s="1434">
        <f>SUM(I91:J136)</f>
        <v>50000</v>
      </c>
      <c r="J149" s="1435"/>
      <c r="K149" s="693"/>
      <c r="L149" s="695"/>
      <c r="M149" s="16">
        <f>COUNT(M87:M148)</f>
        <v>52</v>
      </c>
      <c r="N149" s="693"/>
      <c r="O149" s="694"/>
      <c r="P149" s="694"/>
      <c r="Q149" s="695"/>
      <c r="R149" s="33"/>
      <c r="S149" s="33"/>
      <c r="T149" s="33"/>
      <c r="U149" s="33"/>
      <c r="V149" s="33"/>
      <c r="W149" s="33"/>
      <c r="X149" s="33"/>
      <c r="Y149" s="33"/>
      <c r="Z149" s="33"/>
      <c r="AA149" s="33"/>
      <c r="AB149" s="33"/>
      <c r="AC149" s="33"/>
      <c r="AD149" s="693"/>
      <c r="AE149" s="695"/>
      <c r="AF149" s="34"/>
    </row>
    <row r="150" spans="1:32" ht="35.1" customHeight="1" thickBot="1" x14ac:dyDescent="0.3">
      <c r="A150" s="1624" t="s">
        <v>178</v>
      </c>
      <c r="B150" s="1625"/>
      <c r="C150" s="1625"/>
      <c r="D150" s="1625"/>
      <c r="E150" s="1625"/>
      <c r="F150" s="1625"/>
      <c r="G150" s="1625"/>
      <c r="H150" s="1625"/>
      <c r="I150" s="1625"/>
      <c r="J150" s="1625"/>
      <c r="K150" s="1625"/>
      <c r="L150" s="1625"/>
      <c r="M150" s="1625"/>
      <c r="N150" s="1625"/>
      <c r="O150" s="1625"/>
      <c r="P150" s="1625"/>
      <c r="Q150" s="1625"/>
      <c r="R150" s="1625"/>
      <c r="S150" s="1625"/>
      <c r="T150" s="1625"/>
      <c r="U150" s="1625"/>
      <c r="V150" s="1625"/>
      <c r="W150" s="1625"/>
      <c r="X150" s="1625"/>
      <c r="Y150" s="1625"/>
      <c r="Z150" s="1625"/>
      <c r="AA150" s="1625"/>
      <c r="AB150" s="1625"/>
      <c r="AC150" s="1625"/>
      <c r="AD150" s="1625"/>
      <c r="AE150" s="1625"/>
      <c r="AF150" s="1626"/>
    </row>
    <row r="151" spans="1:32" ht="30" customHeight="1" x14ac:dyDescent="0.25">
      <c r="A151" s="713">
        <v>1</v>
      </c>
      <c r="B151" s="1011" t="s">
        <v>179</v>
      </c>
      <c r="C151" s="717" t="s">
        <v>180</v>
      </c>
      <c r="D151" s="1317">
        <v>1</v>
      </c>
      <c r="E151" s="721" t="s">
        <v>181</v>
      </c>
      <c r="F151" s="722"/>
      <c r="G151" s="698" t="s">
        <v>182</v>
      </c>
      <c r="H151" s="699"/>
      <c r="I151" s="1589">
        <v>60000</v>
      </c>
      <c r="J151" s="1590"/>
      <c r="K151" s="698" t="s">
        <v>183</v>
      </c>
      <c r="L151" s="699"/>
      <c r="M151" s="5">
        <v>1</v>
      </c>
      <c r="N151" s="822" t="s">
        <v>184</v>
      </c>
      <c r="O151" s="823"/>
      <c r="P151" s="823"/>
      <c r="Q151" s="824"/>
      <c r="R151" s="35"/>
      <c r="S151" s="35"/>
      <c r="T151" s="35"/>
      <c r="U151" s="35"/>
      <c r="V151" s="54"/>
      <c r="W151" s="54"/>
      <c r="X151" s="35"/>
      <c r="Y151" s="35"/>
      <c r="Z151" s="35"/>
      <c r="AA151" s="54"/>
      <c r="AB151" s="54"/>
      <c r="AC151" s="35"/>
      <c r="AD151" s="698" t="s">
        <v>185</v>
      </c>
      <c r="AE151" s="699"/>
      <c r="AF151" s="708" t="s">
        <v>186</v>
      </c>
    </row>
    <row r="152" spans="1:32" ht="20.100000000000001" customHeight="1" x14ac:dyDescent="0.25">
      <c r="A152" s="714"/>
      <c r="B152" s="1012"/>
      <c r="C152" s="718"/>
      <c r="D152" s="797"/>
      <c r="E152" s="723"/>
      <c r="F152" s="724"/>
      <c r="G152" s="700"/>
      <c r="H152" s="701"/>
      <c r="I152" s="1591"/>
      <c r="J152" s="1592"/>
      <c r="K152" s="700"/>
      <c r="L152" s="701"/>
      <c r="M152" s="6">
        <v>2</v>
      </c>
      <c r="N152" s="1437" t="s">
        <v>187</v>
      </c>
      <c r="O152" s="1438"/>
      <c r="P152" s="1438"/>
      <c r="Q152" s="1439"/>
      <c r="R152" s="36"/>
      <c r="S152" s="36"/>
      <c r="T152" s="36"/>
      <c r="U152" s="36"/>
      <c r="V152" s="36"/>
      <c r="W152" s="55"/>
      <c r="X152" s="36"/>
      <c r="Y152" s="36"/>
      <c r="Z152" s="36"/>
      <c r="AA152" s="36"/>
      <c r="AB152" s="55"/>
      <c r="AC152" s="55"/>
      <c r="AD152" s="700"/>
      <c r="AE152" s="701"/>
      <c r="AF152" s="709"/>
    </row>
    <row r="153" spans="1:32" ht="20.100000000000001" customHeight="1" thickBot="1" x14ac:dyDescent="0.3">
      <c r="A153" s="714"/>
      <c r="B153" s="1012"/>
      <c r="C153" s="718"/>
      <c r="D153" s="797"/>
      <c r="E153" s="723"/>
      <c r="F153" s="724"/>
      <c r="G153" s="700"/>
      <c r="H153" s="701"/>
      <c r="I153" s="1591"/>
      <c r="J153" s="1592"/>
      <c r="K153" s="700"/>
      <c r="L153" s="701"/>
      <c r="M153" s="6">
        <v>3</v>
      </c>
      <c r="N153" s="816" t="s">
        <v>188</v>
      </c>
      <c r="O153" s="817"/>
      <c r="P153" s="817"/>
      <c r="Q153" s="818"/>
      <c r="R153" s="36"/>
      <c r="S153" s="36"/>
      <c r="T153" s="36"/>
      <c r="U153" s="36"/>
      <c r="V153" s="36"/>
      <c r="W153" s="36"/>
      <c r="X153" s="36"/>
      <c r="Y153" s="36"/>
      <c r="Z153" s="36"/>
      <c r="AA153" s="36"/>
      <c r="AB153" s="55"/>
      <c r="AC153" s="55"/>
      <c r="AD153" s="700"/>
      <c r="AE153" s="701"/>
      <c r="AF153" s="709"/>
    </row>
    <row r="154" spans="1:32" ht="30" customHeight="1" x14ac:dyDescent="0.25">
      <c r="A154" s="714"/>
      <c r="B154" s="1012"/>
      <c r="C154" s="718"/>
      <c r="D154" s="797"/>
      <c r="E154" s="723"/>
      <c r="F154" s="724"/>
      <c r="G154" s="700"/>
      <c r="H154" s="701"/>
      <c r="I154" s="1591"/>
      <c r="J154" s="1592"/>
      <c r="K154" s="700"/>
      <c r="L154" s="701"/>
      <c r="M154" s="6">
        <v>4</v>
      </c>
      <c r="N154" s="822" t="s">
        <v>189</v>
      </c>
      <c r="O154" s="823"/>
      <c r="P154" s="823"/>
      <c r="Q154" s="824"/>
      <c r="R154" s="36"/>
      <c r="S154" s="36"/>
      <c r="T154" s="36"/>
      <c r="U154" s="36"/>
      <c r="V154" s="36"/>
      <c r="W154" s="36"/>
      <c r="X154" s="36"/>
      <c r="Y154" s="36"/>
      <c r="Z154" s="36"/>
      <c r="AA154" s="36"/>
      <c r="AB154" s="36"/>
      <c r="AC154" s="55"/>
      <c r="AD154" s="700"/>
      <c r="AE154" s="701"/>
      <c r="AF154" s="709"/>
    </row>
    <row r="155" spans="1:32" ht="20.100000000000001" customHeight="1" x14ac:dyDescent="0.25">
      <c r="A155" s="714"/>
      <c r="B155" s="1012"/>
      <c r="C155" s="718"/>
      <c r="D155" s="797"/>
      <c r="E155" s="723"/>
      <c r="F155" s="724"/>
      <c r="G155" s="700"/>
      <c r="H155" s="701"/>
      <c r="I155" s="1591"/>
      <c r="J155" s="1592"/>
      <c r="K155" s="700"/>
      <c r="L155" s="701"/>
      <c r="M155" s="6">
        <v>5</v>
      </c>
      <c r="N155" s="1437" t="s">
        <v>190</v>
      </c>
      <c r="O155" s="1438"/>
      <c r="P155" s="1438"/>
      <c r="Q155" s="1439"/>
      <c r="R155" s="36"/>
      <c r="S155" s="36"/>
      <c r="T155" s="36"/>
      <c r="U155" s="36"/>
      <c r="V155" s="36"/>
      <c r="W155" s="36"/>
      <c r="X155" s="36"/>
      <c r="Y155" s="36"/>
      <c r="Z155" s="36"/>
      <c r="AA155" s="36"/>
      <c r="AB155" s="36"/>
      <c r="AC155" s="55"/>
      <c r="AD155" s="700"/>
      <c r="AE155" s="701"/>
      <c r="AF155" s="709"/>
    </row>
    <row r="156" spans="1:32" ht="20.100000000000001" customHeight="1" thickBot="1" x14ac:dyDescent="0.3">
      <c r="A156" s="793"/>
      <c r="B156" s="1013"/>
      <c r="C156" s="795"/>
      <c r="D156" s="798"/>
      <c r="E156" s="799"/>
      <c r="F156" s="800"/>
      <c r="G156" s="804"/>
      <c r="H156" s="805"/>
      <c r="I156" s="1617"/>
      <c r="J156" s="1618"/>
      <c r="K156" s="804"/>
      <c r="L156" s="805"/>
      <c r="M156" s="7">
        <v>6</v>
      </c>
      <c r="N156" s="1440" t="s">
        <v>191</v>
      </c>
      <c r="O156" s="1441"/>
      <c r="P156" s="1441"/>
      <c r="Q156" s="1442"/>
      <c r="R156" s="37"/>
      <c r="S156" s="37"/>
      <c r="T156" s="37"/>
      <c r="U156" s="37"/>
      <c r="V156" s="37"/>
      <c r="W156" s="37"/>
      <c r="X156" s="37"/>
      <c r="Y156" s="37"/>
      <c r="Z156" s="37"/>
      <c r="AA156" s="37"/>
      <c r="AB156" s="37"/>
      <c r="AC156" s="37"/>
      <c r="AD156" s="804"/>
      <c r="AE156" s="805"/>
      <c r="AF156" s="788"/>
    </row>
    <row r="157" spans="1:32" ht="20.100000000000001" customHeight="1" x14ac:dyDescent="0.25">
      <c r="A157" s="713">
        <v>2</v>
      </c>
      <c r="B157" s="1011" t="s">
        <v>192</v>
      </c>
      <c r="C157" s="796" t="s">
        <v>193</v>
      </c>
      <c r="D157" s="1317">
        <v>1</v>
      </c>
      <c r="E157" s="721" t="s">
        <v>181</v>
      </c>
      <c r="F157" s="722"/>
      <c r="G157" s="698" t="s">
        <v>194</v>
      </c>
      <c r="H157" s="699"/>
      <c r="I157" s="1589">
        <v>0</v>
      </c>
      <c r="J157" s="1590"/>
      <c r="K157" s="698" t="s">
        <v>195</v>
      </c>
      <c r="L157" s="699"/>
      <c r="M157" s="8">
        <v>1</v>
      </c>
      <c r="N157" s="822" t="s">
        <v>196</v>
      </c>
      <c r="O157" s="823"/>
      <c r="P157" s="823"/>
      <c r="Q157" s="824"/>
      <c r="R157" s="35"/>
      <c r="S157" s="35"/>
      <c r="T157" s="35"/>
      <c r="U157" s="35"/>
      <c r="V157" s="35"/>
      <c r="W157" s="35"/>
      <c r="X157" s="35"/>
      <c r="Y157" s="35"/>
      <c r="Z157" s="35"/>
      <c r="AA157" s="35"/>
      <c r="AB157" s="35"/>
      <c r="AC157" s="35"/>
      <c r="AD157" s="698" t="s">
        <v>107</v>
      </c>
      <c r="AE157" s="699"/>
      <c r="AF157" s="708"/>
    </row>
    <row r="158" spans="1:32" ht="30" customHeight="1" x14ac:dyDescent="0.25">
      <c r="A158" s="714">
        <f t="shared" ref="A158:A159" si="1">A157+1</f>
        <v>3</v>
      </c>
      <c r="B158" s="1012"/>
      <c r="C158" s="797"/>
      <c r="D158" s="797"/>
      <c r="E158" s="723"/>
      <c r="F158" s="724"/>
      <c r="G158" s="700"/>
      <c r="H158" s="701"/>
      <c r="I158" s="1591"/>
      <c r="J158" s="1592"/>
      <c r="K158" s="700"/>
      <c r="L158" s="701"/>
      <c r="M158" s="12">
        <v>2</v>
      </c>
      <c r="N158" s="1636" t="s">
        <v>197</v>
      </c>
      <c r="O158" s="1637"/>
      <c r="P158" s="1637"/>
      <c r="Q158" s="1638"/>
      <c r="R158" s="36"/>
      <c r="S158" s="36"/>
      <c r="T158" s="36"/>
      <c r="U158" s="36"/>
      <c r="V158" s="36"/>
      <c r="W158" s="36"/>
      <c r="X158" s="36"/>
      <c r="Y158" s="36"/>
      <c r="Z158" s="36"/>
      <c r="AA158" s="36"/>
      <c r="AB158" s="36"/>
      <c r="AC158" s="36"/>
      <c r="AD158" s="700"/>
      <c r="AE158" s="701"/>
      <c r="AF158" s="709"/>
    </row>
    <row r="159" spans="1:32" ht="20.100000000000001" customHeight="1" x14ac:dyDescent="0.25">
      <c r="A159" s="714">
        <f t="shared" si="1"/>
        <v>4</v>
      </c>
      <c r="B159" s="1012"/>
      <c r="C159" s="797"/>
      <c r="D159" s="797"/>
      <c r="E159" s="723"/>
      <c r="F159" s="724"/>
      <c r="G159" s="700"/>
      <c r="H159" s="701"/>
      <c r="I159" s="1591"/>
      <c r="J159" s="1592"/>
      <c r="K159" s="700"/>
      <c r="L159" s="701"/>
      <c r="M159" s="6">
        <v>3</v>
      </c>
      <c r="N159" s="816" t="s">
        <v>198</v>
      </c>
      <c r="O159" s="817"/>
      <c r="P159" s="817"/>
      <c r="Q159" s="818"/>
      <c r="R159" s="36"/>
      <c r="S159" s="36"/>
      <c r="T159" s="36"/>
      <c r="U159" s="36"/>
      <c r="V159" s="36"/>
      <c r="W159" s="36"/>
      <c r="X159" s="36"/>
      <c r="Y159" s="36"/>
      <c r="Z159" s="36"/>
      <c r="AA159" s="36"/>
      <c r="AB159" s="36"/>
      <c r="AC159" s="36"/>
      <c r="AD159" s="700"/>
      <c r="AE159" s="701"/>
      <c r="AF159" s="709"/>
    </row>
    <row r="160" spans="1:32" ht="30" customHeight="1" thickBot="1" x14ac:dyDescent="0.3">
      <c r="A160" s="714"/>
      <c r="B160" s="1012"/>
      <c r="C160" s="797"/>
      <c r="D160" s="797"/>
      <c r="E160" s="723"/>
      <c r="F160" s="724"/>
      <c r="G160" s="700"/>
      <c r="H160" s="701"/>
      <c r="I160" s="1591"/>
      <c r="J160" s="1592"/>
      <c r="K160" s="700"/>
      <c r="L160" s="701"/>
      <c r="M160" s="10">
        <v>4</v>
      </c>
      <c r="N160" s="819" t="s">
        <v>199</v>
      </c>
      <c r="O160" s="820"/>
      <c r="P160" s="820"/>
      <c r="Q160" s="821"/>
      <c r="R160" s="38"/>
      <c r="S160" s="38"/>
      <c r="T160" s="38"/>
      <c r="U160" s="38"/>
      <c r="V160" s="38"/>
      <c r="W160" s="38"/>
      <c r="X160" s="38"/>
      <c r="Y160" s="38"/>
      <c r="Z160" s="38"/>
      <c r="AA160" s="38"/>
      <c r="AB160" s="38"/>
      <c r="AC160" s="38"/>
      <c r="AD160" s="700"/>
      <c r="AE160" s="701"/>
      <c r="AF160" s="709"/>
    </row>
    <row r="161" spans="1:32" ht="30" customHeight="1" thickBot="1" x14ac:dyDescent="0.3">
      <c r="A161" s="713">
        <v>3</v>
      </c>
      <c r="B161" s="1011" t="s">
        <v>200</v>
      </c>
      <c r="C161" s="796" t="s">
        <v>201</v>
      </c>
      <c r="D161" s="1317">
        <v>0.5</v>
      </c>
      <c r="E161" s="721" t="s">
        <v>181</v>
      </c>
      <c r="F161" s="722"/>
      <c r="G161" s="698" t="s">
        <v>202</v>
      </c>
      <c r="H161" s="699"/>
      <c r="I161" s="1589">
        <v>0</v>
      </c>
      <c r="J161" s="1590"/>
      <c r="K161" s="698" t="s">
        <v>195</v>
      </c>
      <c r="L161" s="699"/>
      <c r="M161" s="8">
        <v>1</v>
      </c>
      <c r="N161" s="822" t="s">
        <v>203</v>
      </c>
      <c r="O161" s="823"/>
      <c r="P161" s="823"/>
      <c r="Q161" s="824"/>
      <c r="R161" s="54"/>
      <c r="S161" s="35"/>
      <c r="T161" s="35"/>
      <c r="U161" s="35"/>
      <c r="V161" s="35"/>
      <c r="W161" s="39"/>
      <c r="X161" s="54"/>
      <c r="Y161" s="35"/>
      <c r="Z161" s="35"/>
      <c r="AA161" s="35"/>
      <c r="AB161" s="35"/>
      <c r="AC161" s="35"/>
      <c r="AD161" s="698" t="s">
        <v>204</v>
      </c>
      <c r="AE161" s="699"/>
      <c r="AF161" s="708"/>
    </row>
    <row r="162" spans="1:32" ht="30" customHeight="1" x14ac:dyDescent="0.25">
      <c r="A162" s="714"/>
      <c r="B162" s="1012"/>
      <c r="C162" s="797"/>
      <c r="D162" s="1609"/>
      <c r="E162" s="723"/>
      <c r="F162" s="724"/>
      <c r="G162" s="700"/>
      <c r="H162" s="701"/>
      <c r="I162" s="1591"/>
      <c r="J162" s="1592"/>
      <c r="K162" s="700"/>
      <c r="L162" s="701"/>
      <c r="M162" s="12">
        <v>2</v>
      </c>
      <c r="N162" s="822" t="s">
        <v>205</v>
      </c>
      <c r="O162" s="823"/>
      <c r="P162" s="823"/>
      <c r="Q162" s="824"/>
      <c r="R162" s="40"/>
      <c r="S162" s="59"/>
      <c r="T162" s="59"/>
      <c r="U162" s="59"/>
      <c r="V162" s="59"/>
      <c r="W162" s="59"/>
      <c r="X162" s="40"/>
      <c r="Y162" s="59"/>
      <c r="Z162" s="59"/>
      <c r="AA162" s="59"/>
      <c r="AB162" s="59"/>
      <c r="AC162" s="59"/>
      <c r="AD162" s="700"/>
      <c r="AE162" s="701"/>
      <c r="AF162" s="709"/>
    </row>
    <row r="163" spans="1:32" ht="33.75" customHeight="1" thickBot="1" x14ac:dyDescent="0.3">
      <c r="A163" s="793"/>
      <c r="B163" s="1012"/>
      <c r="C163" s="797"/>
      <c r="D163" s="797"/>
      <c r="E163" s="723"/>
      <c r="F163" s="724"/>
      <c r="G163" s="700"/>
      <c r="H163" s="701"/>
      <c r="I163" s="1591"/>
      <c r="J163" s="1592"/>
      <c r="K163" s="700"/>
      <c r="L163" s="701"/>
      <c r="M163" s="9">
        <v>3</v>
      </c>
      <c r="N163" s="816" t="s">
        <v>206</v>
      </c>
      <c r="O163" s="817"/>
      <c r="P163" s="817"/>
      <c r="Q163" s="818"/>
      <c r="R163" s="55"/>
      <c r="S163" s="36"/>
      <c r="T163" s="36"/>
      <c r="U163" s="36"/>
      <c r="V163" s="36"/>
      <c r="W163" s="36"/>
      <c r="X163" s="55"/>
      <c r="Y163" s="36"/>
      <c r="Z163" s="36"/>
      <c r="AA163" s="36"/>
      <c r="AB163" s="36"/>
      <c r="AC163" s="36"/>
      <c r="AD163" s="700"/>
      <c r="AE163" s="701"/>
      <c r="AF163" s="709"/>
    </row>
    <row r="164" spans="1:32" ht="29.25" customHeight="1" x14ac:dyDescent="0.25">
      <c r="A164" s="713">
        <v>5</v>
      </c>
      <c r="B164" s="1011" t="s">
        <v>207</v>
      </c>
      <c r="C164" s="796" t="s">
        <v>208</v>
      </c>
      <c r="D164" s="1317">
        <v>1</v>
      </c>
      <c r="E164" s="721" t="s">
        <v>181</v>
      </c>
      <c r="F164" s="722"/>
      <c r="G164" s="698" t="s">
        <v>182</v>
      </c>
      <c r="H164" s="699"/>
      <c r="I164" s="1589">
        <v>0</v>
      </c>
      <c r="J164" s="1590"/>
      <c r="K164" s="698" t="s">
        <v>209</v>
      </c>
      <c r="L164" s="699"/>
      <c r="M164" s="8">
        <v>1</v>
      </c>
      <c r="N164" s="822" t="s">
        <v>210</v>
      </c>
      <c r="O164" s="823"/>
      <c r="P164" s="823"/>
      <c r="Q164" s="824"/>
      <c r="R164" s="35"/>
      <c r="S164" s="35"/>
      <c r="T164" s="35"/>
      <c r="U164" s="35"/>
      <c r="V164" s="35"/>
      <c r="W164" s="35"/>
      <c r="X164" s="35"/>
      <c r="Y164" s="35"/>
      <c r="Z164" s="54"/>
      <c r="AA164" s="54"/>
      <c r="AB164" s="41"/>
      <c r="AC164" s="41"/>
      <c r="AD164" s="698" t="s">
        <v>211</v>
      </c>
      <c r="AE164" s="699"/>
      <c r="AF164" s="1313"/>
    </row>
    <row r="165" spans="1:32" ht="20.100000000000001" customHeight="1" x14ac:dyDescent="0.25">
      <c r="A165" s="714"/>
      <c r="B165" s="1012"/>
      <c r="C165" s="797"/>
      <c r="D165" s="797"/>
      <c r="E165" s="723"/>
      <c r="F165" s="724"/>
      <c r="G165" s="700"/>
      <c r="H165" s="701"/>
      <c r="I165" s="1591"/>
      <c r="J165" s="1592"/>
      <c r="K165" s="700"/>
      <c r="L165" s="701"/>
      <c r="M165" s="9">
        <v>2</v>
      </c>
      <c r="N165" s="1437" t="s">
        <v>212</v>
      </c>
      <c r="O165" s="1438"/>
      <c r="P165" s="1438"/>
      <c r="Q165" s="1439"/>
      <c r="R165" s="36"/>
      <c r="S165" s="36"/>
      <c r="T165" s="36"/>
      <c r="U165" s="36"/>
      <c r="V165" s="36"/>
      <c r="W165" s="36"/>
      <c r="X165" s="36"/>
      <c r="Y165" s="36"/>
      <c r="Z165" s="55"/>
      <c r="AA165" s="55"/>
      <c r="AB165" s="42"/>
      <c r="AC165" s="42"/>
      <c r="AD165" s="700"/>
      <c r="AE165" s="701"/>
      <c r="AF165" s="714"/>
    </row>
    <row r="166" spans="1:32" ht="20.100000000000001" customHeight="1" x14ac:dyDescent="0.25">
      <c r="A166" s="714"/>
      <c r="B166" s="1012"/>
      <c r="C166" s="797"/>
      <c r="D166" s="797"/>
      <c r="E166" s="723"/>
      <c r="F166" s="724"/>
      <c r="G166" s="700"/>
      <c r="H166" s="701"/>
      <c r="I166" s="1591"/>
      <c r="J166" s="1592"/>
      <c r="K166" s="700"/>
      <c r="L166" s="701"/>
      <c r="M166" s="9"/>
      <c r="N166" s="1437"/>
      <c r="O166" s="1438"/>
      <c r="P166" s="1438"/>
      <c r="Q166" s="1439"/>
      <c r="R166" s="36"/>
      <c r="S166" s="36"/>
      <c r="T166" s="36"/>
      <c r="U166" s="36"/>
      <c r="V166" s="36"/>
      <c r="W166" s="36"/>
      <c r="X166" s="36"/>
      <c r="Y166" s="36"/>
      <c r="Z166" s="36"/>
      <c r="AA166" s="36"/>
      <c r="AB166" s="36"/>
      <c r="AC166" s="36"/>
      <c r="AD166" s="700"/>
      <c r="AE166" s="701"/>
      <c r="AF166" s="714"/>
    </row>
    <row r="167" spans="1:32" ht="20.100000000000001" customHeight="1" x14ac:dyDescent="0.25">
      <c r="A167" s="714"/>
      <c r="B167" s="1012"/>
      <c r="C167" s="797"/>
      <c r="D167" s="797"/>
      <c r="E167" s="723"/>
      <c r="F167" s="724"/>
      <c r="G167" s="700"/>
      <c r="H167" s="701"/>
      <c r="I167" s="1591"/>
      <c r="J167" s="1592"/>
      <c r="K167" s="700"/>
      <c r="L167" s="701"/>
      <c r="M167" s="9"/>
      <c r="N167" s="1437"/>
      <c r="O167" s="1438"/>
      <c r="P167" s="1438"/>
      <c r="Q167" s="1439"/>
      <c r="R167" s="36"/>
      <c r="S167" s="36"/>
      <c r="T167" s="36"/>
      <c r="U167" s="36"/>
      <c r="V167" s="36"/>
      <c r="W167" s="36"/>
      <c r="X167" s="36"/>
      <c r="Y167" s="36"/>
      <c r="Z167" s="36"/>
      <c r="AA167" s="36"/>
      <c r="AB167" s="36"/>
      <c r="AC167" s="36"/>
      <c r="AD167" s="700"/>
      <c r="AE167" s="701"/>
      <c r="AF167" s="714"/>
    </row>
    <row r="168" spans="1:32" ht="20.100000000000001" customHeight="1" thickBot="1" x14ac:dyDescent="0.3">
      <c r="A168" s="793"/>
      <c r="B168" s="1013"/>
      <c r="C168" s="798"/>
      <c r="D168" s="798"/>
      <c r="E168" s="799"/>
      <c r="F168" s="800"/>
      <c r="G168" s="804"/>
      <c r="H168" s="805"/>
      <c r="I168" s="1617"/>
      <c r="J168" s="1618"/>
      <c r="K168" s="804"/>
      <c r="L168" s="805"/>
      <c r="M168" s="10"/>
      <c r="N168" s="1639"/>
      <c r="O168" s="1640"/>
      <c r="P168" s="1640"/>
      <c r="Q168" s="1641"/>
      <c r="R168" s="37"/>
      <c r="S168" s="37"/>
      <c r="T168" s="37"/>
      <c r="U168" s="37"/>
      <c r="V168" s="37"/>
      <c r="W168" s="37"/>
      <c r="X168" s="37"/>
      <c r="Y168" s="37"/>
      <c r="Z168" s="37"/>
      <c r="AA168" s="37"/>
      <c r="AB168" s="37"/>
      <c r="AC168" s="37"/>
      <c r="AD168" s="804"/>
      <c r="AE168" s="805"/>
      <c r="AF168" s="1364"/>
    </row>
    <row r="169" spans="1:32" ht="20.100000000000001" customHeight="1" x14ac:dyDescent="0.25">
      <c r="A169" s="713">
        <v>6</v>
      </c>
      <c r="B169" s="1011" t="s">
        <v>213</v>
      </c>
      <c r="C169" s="796" t="s">
        <v>214</v>
      </c>
      <c r="D169" s="1317">
        <v>1</v>
      </c>
      <c r="E169" s="721" t="s">
        <v>181</v>
      </c>
      <c r="F169" s="722"/>
      <c r="G169" s="698" t="s">
        <v>215</v>
      </c>
      <c r="H169" s="699"/>
      <c r="I169" s="1589">
        <v>0</v>
      </c>
      <c r="J169" s="1590"/>
      <c r="K169" s="698" t="s">
        <v>209</v>
      </c>
      <c r="L169" s="699"/>
      <c r="M169" s="12">
        <v>1</v>
      </c>
      <c r="N169" s="822" t="s">
        <v>216</v>
      </c>
      <c r="O169" s="823"/>
      <c r="P169" s="823"/>
      <c r="Q169" s="824"/>
      <c r="R169" s="54"/>
      <c r="S169" s="54"/>
      <c r="T169" s="35"/>
      <c r="U169" s="35"/>
      <c r="V169" s="35"/>
      <c r="W169" s="35"/>
      <c r="X169" s="35"/>
      <c r="Y169" s="35"/>
      <c r="Z169" s="35"/>
      <c r="AA169" s="35"/>
      <c r="AB169" s="35"/>
      <c r="AC169" s="35"/>
      <c r="AD169" s="698"/>
      <c r="AE169" s="699"/>
      <c r="AF169" s="708"/>
    </row>
    <row r="170" spans="1:32" ht="30" customHeight="1" thickBot="1" x14ac:dyDescent="0.3">
      <c r="A170" s="714"/>
      <c r="B170" s="1012"/>
      <c r="C170" s="797"/>
      <c r="D170" s="797"/>
      <c r="E170" s="723"/>
      <c r="F170" s="724"/>
      <c r="G170" s="700"/>
      <c r="H170" s="701"/>
      <c r="I170" s="1591"/>
      <c r="J170" s="1592"/>
      <c r="K170" s="700"/>
      <c r="L170" s="701"/>
      <c r="M170" s="9">
        <v>2</v>
      </c>
      <c r="N170" s="819" t="s">
        <v>217</v>
      </c>
      <c r="O170" s="820"/>
      <c r="P170" s="820"/>
      <c r="Q170" s="821"/>
      <c r="R170" s="36"/>
      <c r="S170" s="36"/>
      <c r="T170" s="55"/>
      <c r="U170" s="36"/>
      <c r="V170" s="36"/>
      <c r="W170" s="55"/>
      <c r="X170" s="36"/>
      <c r="Y170" s="36"/>
      <c r="Z170" s="55"/>
      <c r="AA170" s="36"/>
      <c r="AB170" s="36"/>
      <c r="AC170" s="55"/>
      <c r="AD170" s="700"/>
      <c r="AE170" s="701"/>
      <c r="AF170" s="709"/>
    </row>
    <row r="171" spans="1:32" ht="20.100000000000001" customHeight="1" x14ac:dyDescent="0.25">
      <c r="A171" s="714"/>
      <c r="B171" s="1012"/>
      <c r="C171" s="797"/>
      <c r="D171" s="797"/>
      <c r="E171" s="723"/>
      <c r="F171" s="724"/>
      <c r="G171" s="700"/>
      <c r="H171" s="701"/>
      <c r="I171" s="1591"/>
      <c r="J171" s="1592"/>
      <c r="K171" s="700"/>
      <c r="L171" s="701"/>
      <c r="M171" s="9"/>
      <c r="N171" s="812"/>
      <c r="O171" s="813"/>
      <c r="P171" s="813"/>
      <c r="Q171" s="814"/>
      <c r="R171" s="36"/>
      <c r="S171" s="36"/>
      <c r="T171" s="36"/>
      <c r="U171" s="36"/>
      <c r="V171" s="36"/>
      <c r="W171" s="36"/>
      <c r="X171" s="36"/>
      <c r="Y171" s="36"/>
      <c r="Z171" s="36"/>
      <c r="AA171" s="36"/>
      <c r="AB171" s="36"/>
      <c r="AC171" s="36"/>
      <c r="AD171" s="700"/>
      <c r="AE171" s="701"/>
      <c r="AF171" s="709"/>
    </row>
    <row r="172" spans="1:32" ht="20.100000000000001" customHeight="1" x14ac:dyDescent="0.25">
      <c r="A172" s="714"/>
      <c r="B172" s="1012"/>
      <c r="C172" s="797"/>
      <c r="D172" s="797"/>
      <c r="E172" s="723"/>
      <c r="F172" s="724"/>
      <c r="G172" s="700"/>
      <c r="H172" s="701"/>
      <c r="I172" s="1591"/>
      <c r="J172" s="1592"/>
      <c r="K172" s="700"/>
      <c r="L172" s="701"/>
      <c r="M172" s="9"/>
      <c r="N172" s="1437"/>
      <c r="O172" s="1438"/>
      <c r="P172" s="1438"/>
      <c r="Q172" s="1439"/>
      <c r="R172" s="36"/>
      <c r="S172" s="36"/>
      <c r="T172" s="36"/>
      <c r="U172" s="36"/>
      <c r="V172" s="36"/>
      <c r="W172" s="36"/>
      <c r="X172" s="36"/>
      <c r="Y172" s="36"/>
      <c r="Z172" s="36"/>
      <c r="AA172" s="36"/>
      <c r="AB172" s="36"/>
      <c r="AC172" s="36"/>
      <c r="AD172" s="700"/>
      <c r="AE172" s="701"/>
      <c r="AF172" s="709"/>
    </row>
    <row r="173" spans="1:32" ht="20.100000000000001" customHeight="1" thickBot="1" x14ac:dyDescent="0.3">
      <c r="A173" s="793"/>
      <c r="B173" s="1013"/>
      <c r="C173" s="798"/>
      <c r="D173" s="798"/>
      <c r="E173" s="799"/>
      <c r="F173" s="800"/>
      <c r="G173" s="804"/>
      <c r="H173" s="805"/>
      <c r="I173" s="1617"/>
      <c r="J173" s="1618"/>
      <c r="K173" s="804"/>
      <c r="L173" s="805"/>
      <c r="M173" s="9"/>
      <c r="N173" s="1639"/>
      <c r="O173" s="1640"/>
      <c r="P173" s="1640"/>
      <c r="Q173" s="1641"/>
      <c r="R173" s="37"/>
      <c r="S173" s="37"/>
      <c r="T173" s="37"/>
      <c r="U173" s="37"/>
      <c r="V173" s="37"/>
      <c r="W173" s="37"/>
      <c r="X173" s="37"/>
      <c r="Y173" s="37"/>
      <c r="Z173" s="37"/>
      <c r="AA173" s="37"/>
      <c r="AB173" s="37"/>
      <c r="AC173" s="37"/>
      <c r="AD173" s="804"/>
      <c r="AE173" s="805"/>
      <c r="AF173" s="788"/>
    </row>
    <row r="174" spans="1:32" ht="19.5" thickBot="1" x14ac:dyDescent="0.3">
      <c r="A174" s="31"/>
      <c r="B174" s="32"/>
      <c r="C174" s="32"/>
      <c r="D174" s="32"/>
      <c r="E174" s="1"/>
      <c r="F174" s="2"/>
      <c r="G174" s="689" t="s">
        <v>48</v>
      </c>
      <c r="H174" s="690"/>
      <c r="I174" s="1434">
        <f>SUM(I151:J173)</f>
        <v>60000</v>
      </c>
      <c r="J174" s="1435"/>
      <c r="K174" s="693"/>
      <c r="L174" s="695"/>
      <c r="M174" s="16">
        <f>COUNT(M151:M173)</f>
        <v>17</v>
      </c>
      <c r="N174" s="693"/>
      <c r="O174" s="694"/>
      <c r="P174" s="694"/>
      <c r="Q174" s="695"/>
      <c r="R174" s="33"/>
      <c r="S174" s="33"/>
      <c r="T174" s="33"/>
      <c r="U174" s="33"/>
      <c r="V174" s="33"/>
      <c r="W174" s="33"/>
      <c r="X174" s="33"/>
      <c r="Y174" s="33"/>
      <c r="Z174" s="33"/>
      <c r="AA174" s="33"/>
      <c r="AB174" s="33"/>
      <c r="AC174" s="33"/>
      <c r="AD174" s="693"/>
      <c r="AE174" s="695"/>
      <c r="AF174" s="34"/>
    </row>
    <row r="175" spans="1:32" ht="24" thickBot="1" x14ac:dyDescent="0.3">
      <c r="A175" s="1759" t="s">
        <v>48</v>
      </c>
      <c r="B175" s="1760"/>
      <c r="C175" s="1760"/>
      <c r="D175" s="1760"/>
      <c r="E175" s="1760"/>
      <c r="F175" s="1760"/>
      <c r="G175" s="1760"/>
      <c r="H175" s="1761"/>
      <c r="I175" s="1755">
        <f>I85+I149+I174</f>
        <v>110000</v>
      </c>
      <c r="J175" s="1756"/>
      <c r="K175" s="1757" t="s">
        <v>6</v>
      </c>
      <c r="L175" s="1758"/>
      <c r="M175" s="62">
        <f>M85+M149+M174</f>
        <v>80</v>
      </c>
      <c r="N175" s="693"/>
      <c r="O175" s="694"/>
      <c r="P175" s="694"/>
      <c r="Q175" s="694"/>
      <c r="R175" s="694"/>
      <c r="S175" s="694"/>
      <c r="T175" s="694"/>
      <c r="U175" s="694"/>
      <c r="V175" s="694"/>
      <c r="W175" s="694"/>
      <c r="X175" s="694"/>
      <c r="Y175" s="694"/>
      <c r="Z175" s="694"/>
      <c r="AA175" s="694"/>
      <c r="AB175" s="694"/>
      <c r="AC175" s="694"/>
      <c r="AD175" s="694"/>
      <c r="AE175" s="694"/>
      <c r="AF175" s="1762"/>
    </row>
    <row r="176" spans="1:32" ht="99.75" customHeight="1" x14ac:dyDescent="0.25">
      <c r="A176" s="879" t="s">
        <v>45</v>
      </c>
      <c r="B176" s="880"/>
      <c r="C176" s="880"/>
      <c r="D176" s="880"/>
      <c r="E176" s="880"/>
      <c r="F176" s="880"/>
      <c r="G176" s="880"/>
      <c r="H176" s="880"/>
      <c r="I176" s="880"/>
      <c r="J176" s="880"/>
      <c r="K176" s="880"/>
      <c r="L176" s="880"/>
      <c r="M176" s="880"/>
      <c r="N176" s="880"/>
      <c r="O176" s="880"/>
      <c r="P176" s="880"/>
      <c r="Q176" s="880"/>
      <c r="R176" s="880"/>
      <c r="S176" s="880"/>
      <c r="T176" s="880"/>
      <c r="U176" s="880"/>
      <c r="V176" s="880"/>
      <c r="W176" s="880"/>
      <c r="X176" s="880"/>
      <c r="Y176" s="880"/>
      <c r="Z176" s="880"/>
      <c r="AA176" s="880"/>
      <c r="AB176" s="880"/>
      <c r="AC176" s="880"/>
      <c r="AD176" s="880"/>
      <c r="AE176" s="880"/>
      <c r="AF176" s="881"/>
    </row>
    <row r="177" spans="1:32" x14ac:dyDescent="0.25">
      <c r="A177" s="777"/>
      <c r="B177" s="778"/>
      <c r="C177" s="778"/>
      <c r="D177" s="778"/>
      <c r="E177" s="778"/>
      <c r="F177" s="778"/>
      <c r="G177" s="778"/>
      <c r="H177" s="778"/>
      <c r="I177" s="778"/>
      <c r="J177" s="778"/>
      <c r="K177" s="778"/>
      <c r="L177" s="778"/>
      <c r="M177" s="778"/>
      <c r="N177" s="778"/>
      <c r="O177" s="778"/>
      <c r="P177" s="778"/>
      <c r="Q177" s="778"/>
      <c r="R177" s="778"/>
      <c r="S177" s="778"/>
      <c r="T177" s="778"/>
      <c r="U177" s="778"/>
      <c r="V177" s="778"/>
      <c r="W177" s="778"/>
      <c r="X177" s="778"/>
      <c r="Y177" s="778"/>
      <c r="Z177" s="778"/>
      <c r="AA177" s="778"/>
      <c r="AB177" s="778"/>
      <c r="AC177" s="778"/>
      <c r="AD177" s="778"/>
      <c r="AE177" s="778"/>
      <c r="AF177" s="882"/>
    </row>
    <row r="178" spans="1:32" ht="31.5" x14ac:dyDescent="0.5">
      <c r="A178" s="1443" t="s">
        <v>1166</v>
      </c>
      <c r="B178" s="1444"/>
      <c r="C178" s="1444"/>
      <c r="D178" s="1444"/>
      <c r="E178" s="1444"/>
      <c r="F178" s="1444"/>
      <c r="G178" s="1444"/>
      <c r="H178" s="1444"/>
      <c r="I178" s="1444"/>
      <c r="J178" s="1444"/>
      <c r="K178" s="1444"/>
      <c r="L178" s="1444"/>
      <c r="M178" s="1444"/>
      <c r="N178" s="1444"/>
      <c r="O178" s="1444"/>
      <c r="P178" s="1444"/>
      <c r="Q178" s="1444"/>
      <c r="R178" s="1444"/>
      <c r="S178" s="1444"/>
      <c r="T178" s="1444"/>
      <c r="U178" s="1444"/>
      <c r="V178" s="1444"/>
      <c r="W178" s="1444"/>
      <c r="X178" s="1444"/>
      <c r="Y178" s="1444"/>
      <c r="Z178" s="1444"/>
      <c r="AA178" s="1444"/>
      <c r="AB178" s="1444"/>
      <c r="AC178" s="1444"/>
      <c r="AD178" s="1444"/>
      <c r="AE178" s="1444"/>
      <c r="AF178" s="1445"/>
    </row>
    <row r="179" spans="1:32" x14ac:dyDescent="0.25">
      <c r="A179" s="768"/>
      <c r="B179" s="768"/>
      <c r="C179" s="768"/>
      <c r="D179" s="768"/>
      <c r="E179" s="768"/>
      <c r="F179" s="768"/>
      <c r="G179" s="768"/>
      <c r="H179" s="768"/>
      <c r="I179" s="768"/>
      <c r="J179" s="768"/>
      <c r="K179" s="768"/>
      <c r="L179" s="768"/>
      <c r="M179" s="768"/>
      <c r="N179" s="768"/>
      <c r="O179" s="768"/>
      <c r="P179" s="768"/>
      <c r="Q179" s="768"/>
      <c r="R179" s="768"/>
      <c r="S179" s="768"/>
      <c r="T179" s="768"/>
      <c r="U179" s="768"/>
      <c r="V179" s="768"/>
      <c r="W179" s="768"/>
      <c r="X179" s="768"/>
      <c r="Y179" s="768"/>
      <c r="Z179" s="768"/>
      <c r="AA179" s="768"/>
      <c r="AB179" s="768"/>
      <c r="AC179" s="768"/>
      <c r="AD179" s="768"/>
      <c r="AE179" s="768"/>
      <c r="AF179" s="768"/>
    </row>
    <row r="180" spans="1:32" ht="23.25" x14ac:dyDescent="0.35">
      <c r="A180" s="1492" t="s">
        <v>0</v>
      </c>
      <c r="B180" s="1493"/>
      <c r="C180" s="1493"/>
      <c r="D180" s="1493"/>
      <c r="E180" s="1493"/>
      <c r="F180" s="1493"/>
      <c r="G180" s="1493"/>
      <c r="H180" s="1493"/>
      <c r="I180" s="1494"/>
      <c r="J180" s="1371" t="s">
        <v>462</v>
      </c>
      <c r="K180" s="1502"/>
      <c r="L180" s="1502"/>
      <c r="M180" s="1502"/>
      <c r="N180" s="1502"/>
      <c r="O180" s="1502"/>
      <c r="P180" s="1502"/>
      <c r="Q180" s="1502"/>
      <c r="R180" s="1502"/>
      <c r="S180" s="1502"/>
      <c r="T180" s="1502"/>
      <c r="U180" s="1502"/>
      <c r="V180" s="1502"/>
      <c r="W180" s="1502"/>
      <c r="X180" s="1502"/>
      <c r="Y180" s="1502"/>
      <c r="Z180" s="1502"/>
      <c r="AA180" s="1502"/>
      <c r="AB180" s="1502"/>
      <c r="AC180" s="1502"/>
      <c r="AD180" s="1502"/>
      <c r="AE180" s="1502"/>
      <c r="AF180" s="1503"/>
    </row>
    <row r="181" spans="1:32" ht="21" x14ac:dyDescent="0.35">
      <c r="A181" s="760" t="s">
        <v>49</v>
      </c>
      <c r="B181" s="761"/>
      <c r="C181" s="761"/>
      <c r="D181" s="761"/>
      <c r="E181" s="761"/>
      <c r="F181" s="761"/>
      <c r="G181" s="761"/>
      <c r="H181" s="761"/>
      <c r="I181" s="761"/>
      <c r="J181" s="761" t="s">
        <v>50</v>
      </c>
      <c r="K181" s="761"/>
      <c r="L181" s="761"/>
      <c r="M181" s="761"/>
      <c r="N181" s="761"/>
      <c r="O181" s="761"/>
      <c r="P181" s="761"/>
      <c r="Q181" s="761"/>
      <c r="R181" s="761"/>
      <c r="S181" s="761"/>
      <c r="T181" s="761"/>
      <c r="U181" s="761"/>
      <c r="V181" s="761"/>
      <c r="W181" s="761"/>
      <c r="X181" s="761"/>
      <c r="Y181" s="761"/>
      <c r="Z181" s="761"/>
      <c r="AA181" s="761"/>
      <c r="AB181" s="761"/>
      <c r="AC181" s="761"/>
      <c r="AD181" s="761"/>
      <c r="AE181" s="761"/>
      <c r="AF181" s="762"/>
    </row>
    <row r="182" spans="1:32" ht="21" x14ac:dyDescent="0.35">
      <c r="A182" s="1145" t="s">
        <v>463</v>
      </c>
      <c r="B182" s="1146"/>
      <c r="C182" s="1146"/>
      <c r="D182" s="1146"/>
      <c r="E182" s="1146"/>
      <c r="F182" s="1146"/>
      <c r="G182" s="1146"/>
      <c r="H182" s="1146"/>
      <c r="I182" s="1147"/>
      <c r="J182" s="1585" t="s">
        <v>464</v>
      </c>
      <c r="K182" s="1586"/>
      <c r="L182" s="1586"/>
      <c r="M182" s="1586"/>
      <c r="N182" s="1586"/>
      <c r="O182" s="1586"/>
      <c r="P182" s="1586"/>
      <c r="Q182" s="1586"/>
      <c r="R182" s="1586"/>
      <c r="S182" s="1586"/>
      <c r="T182" s="1586"/>
      <c r="U182" s="1586"/>
      <c r="V182" s="1586"/>
      <c r="W182" s="1586"/>
      <c r="X182" s="1586"/>
      <c r="Y182" s="1586"/>
      <c r="Z182" s="1586"/>
      <c r="AA182" s="1586"/>
      <c r="AB182" s="1586"/>
      <c r="AC182" s="1586"/>
      <c r="AD182" s="1586"/>
      <c r="AE182" s="1586"/>
      <c r="AF182" s="1587"/>
    </row>
    <row r="183" spans="1:32" x14ac:dyDescent="0.25">
      <c r="A183" s="728"/>
      <c r="B183" s="728"/>
      <c r="C183" s="728"/>
      <c r="D183" s="728"/>
      <c r="E183" s="728"/>
      <c r="F183" s="728"/>
      <c r="G183" s="728"/>
      <c r="H183" s="728"/>
      <c r="I183" s="728"/>
      <c r="J183" s="728"/>
      <c r="K183" s="728"/>
      <c r="L183" s="728"/>
      <c r="M183" s="728"/>
      <c r="N183" s="728"/>
      <c r="O183" s="728"/>
      <c r="P183" s="728"/>
      <c r="Q183" s="728"/>
      <c r="R183" s="728"/>
      <c r="S183" s="728"/>
      <c r="T183" s="728"/>
      <c r="U183" s="728"/>
      <c r="V183" s="728"/>
      <c r="W183" s="728"/>
      <c r="X183" s="728"/>
      <c r="Y183" s="728"/>
      <c r="Z183" s="728"/>
      <c r="AA183" s="728"/>
      <c r="AB183" s="728"/>
      <c r="AC183" s="728"/>
      <c r="AD183" s="728"/>
      <c r="AE183" s="728"/>
      <c r="AF183" s="728"/>
    </row>
    <row r="184" spans="1:32" x14ac:dyDescent="0.25">
      <c r="A184" s="729" t="s">
        <v>5</v>
      </c>
      <c r="B184" s="729" t="s">
        <v>51</v>
      </c>
      <c r="C184" s="729" t="s">
        <v>1</v>
      </c>
      <c r="D184" s="729" t="s">
        <v>4</v>
      </c>
      <c r="E184" s="732" t="s">
        <v>7</v>
      </c>
      <c r="F184" s="733"/>
      <c r="G184" s="732" t="s">
        <v>8</v>
      </c>
      <c r="H184" s="733"/>
      <c r="I184" s="732" t="s">
        <v>9</v>
      </c>
      <c r="J184" s="733"/>
      <c r="K184" s="732" t="s">
        <v>10</v>
      </c>
      <c r="L184" s="733"/>
      <c r="M184" s="732" t="s">
        <v>6</v>
      </c>
      <c r="N184" s="738"/>
      <c r="O184" s="738"/>
      <c r="P184" s="738"/>
      <c r="Q184" s="733"/>
      <c r="R184" s="740" t="s">
        <v>11</v>
      </c>
      <c r="S184" s="741"/>
      <c r="T184" s="741"/>
      <c r="U184" s="741"/>
      <c r="V184" s="741"/>
      <c r="W184" s="741"/>
      <c r="X184" s="741"/>
      <c r="Y184" s="741"/>
      <c r="Z184" s="741"/>
      <c r="AA184" s="741"/>
      <c r="AB184" s="741"/>
      <c r="AC184" s="742"/>
      <c r="AD184" s="743" t="s">
        <v>46</v>
      </c>
      <c r="AE184" s="744"/>
      <c r="AF184" s="747" t="s">
        <v>47</v>
      </c>
    </row>
    <row r="185" spans="1:32" x14ac:dyDescent="0.25">
      <c r="A185" s="730"/>
      <c r="B185" s="730"/>
      <c r="C185" s="730"/>
      <c r="D185" s="730"/>
      <c r="E185" s="734"/>
      <c r="F185" s="735"/>
      <c r="G185" s="734"/>
      <c r="H185" s="735"/>
      <c r="I185" s="734"/>
      <c r="J185" s="735"/>
      <c r="K185" s="734"/>
      <c r="L185" s="735"/>
      <c r="M185" s="734"/>
      <c r="N185" s="739"/>
      <c r="O185" s="739"/>
      <c r="P185" s="739"/>
      <c r="Q185" s="735"/>
      <c r="R185" s="749" t="s">
        <v>12</v>
      </c>
      <c r="S185" s="750"/>
      <c r="T185" s="751"/>
      <c r="U185" s="749" t="s">
        <v>13</v>
      </c>
      <c r="V185" s="750"/>
      <c r="W185" s="751"/>
      <c r="X185" s="749" t="s">
        <v>14</v>
      </c>
      <c r="Y185" s="750"/>
      <c r="Z185" s="751"/>
      <c r="AA185" s="749" t="s">
        <v>15</v>
      </c>
      <c r="AB185" s="750"/>
      <c r="AC185" s="751"/>
      <c r="AD185" s="745"/>
      <c r="AE185" s="746"/>
      <c r="AF185" s="748"/>
    </row>
    <row r="186" spans="1:32" ht="29.25" thickBot="1" x14ac:dyDescent="0.3">
      <c r="A186" s="731"/>
      <c r="B186" s="730"/>
      <c r="C186" s="730"/>
      <c r="D186" s="730"/>
      <c r="E186" s="734"/>
      <c r="F186" s="735"/>
      <c r="G186" s="734"/>
      <c r="H186" s="735"/>
      <c r="I186" s="734"/>
      <c r="J186" s="735"/>
      <c r="K186" s="734"/>
      <c r="L186" s="735"/>
      <c r="M186" s="734"/>
      <c r="N186" s="739"/>
      <c r="O186" s="739"/>
      <c r="P186" s="739"/>
      <c r="Q186" s="735"/>
      <c r="R186" s="110" t="s">
        <v>16</v>
      </c>
      <c r="S186" s="111" t="s">
        <v>17</v>
      </c>
      <c r="T186" s="112" t="s">
        <v>18</v>
      </c>
      <c r="U186" s="110" t="s">
        <v>19</v>
      </c>
      <c r="V186" s="111" t="s">
        <v>20</v>
      </c>
      <c r="W186" s="112" t="s">
        <v>21</v>
      </c>
      <c r="X186" s="110" t="s">
        <v>22</v>
      </c>
      <c r="Y186" s="111" t="s">
        <v>23</v>
      </c>
      <c r="Z186" s="112" t="s">
        <v>24</v>
      </c>
      <c r="AA186" s="110" t="s">
        <v>25</v>
      </c>
      <c r="AB186" s="111" t="s">
        <v>26</v>
      </c>
      <c r="AC186" s="112" t="s">
        <v>27</v>
      </c>
      <c r="AD186" s="745"/>
      <c r="AE186" s="746"/>
      <c r="AF186" s="748"/>
    </row>
    <row r="187" spans="1:32" ht="19.5" customHeight="1" thickBot="1" x14ac:dyDescent="0.3">
      <c r="A187" s="1624" t="s">
        <v>927</v>
      </c>
      <c r="B187" s="1625"/>
      <c r="C187" s="1625"/>
      <c r="D187" s="1625"/>
      <c r="E187" s="1625"/>
      <c r="F187" s="1625"/>
      <c r="G187" s="1625"/>
      <c r="H187" s="1625"/>
      <c r="I187" s="1625"/>
      <c r="J187" s="1625"/>
      <c r="K187" s="1625"/>
      <c r="L187" s="1625"/>
      <c r="M187" s="1625"/>
      <c r="N187" s="1625"/>
      <c r="O187" s="1625"/>
      <c r="P187" s="1625"/>
      <c r="Q187" s="1625"/>
      <c r="R187" s="1625"/>
      <c r="S187" s="1625"/>
      <c r="T187" s="1625"/>
      <c r="U187" s="1625"/>
      <c r="V187" s="1625"/>
      <c r="W187" s="1625"/>
      <c r="X187" s="1625"/>
      <c r="Y187" s="1625"/>
      <c r="Z187" s="1625"/>
      <c r="AA187" s="1625"/>
      <c r="AB187" s="1625"/>
      <c r="AC187" s="1625"/>
      <c r="AD187" s="1625"/>
      <c r="AE187" s="1625"/>
      <c r="AF187" s="1626"/>
    </row>
    <row r="188" spans="1:32" x14ac:dyDescent="0.25">
      <c r="A188" s="713">
        <v>1</v>
      </c>
      <c r="B188" s="1011" t="s">
        <v>465</v>
      </c>
      <c r="C188" s="717" t="s">
        <v>466</v>
      </c>
      <c r="D188" s="717">
        <v>11</v>
      </c>
      <c r="E188" s="698" t="s">
        <v>467</v>
      </c>
      <c r="F188" s="699"/>
      <c r="G188" s="698" t="s">
        <v>468</v>
      </c>
      <c r="H188" s="699"/>
      <c r="I188" s="1318">
        <f>(2400*11)*2</f>
        <v>52800</v>
      </c>
      <c r="J188" s="1319"/>
      <c r="K188" s="1632" t="s">
        <v>469</v>
      </c>
      <c r="L188" s="699"/>
      <c r="M188" s="113">
        <v>1</v>
      </c>
      <c r="N188" s="822" t="s">
        <v>470</v>
      </c>
      <c r="O188" s="823"/>
      <c r="P188" s="823"/>
      <c r="Q188" s="824"/>
      <c r="R188" s="114"/>
      <c r="S188" s="115"/>
      <c r="T188" s="116"/>
      <c r="U188" s="117"/>
      <c r="V188" s="118"/>
      <c r="W188" s="119"/>
      <c r="X188" s="117"/>
      <c r="Y188" s="118"/>
      <c r="Z188" s="119"/>
      <c r="AA188" s="117"/>
      <c r="AB188" s="118"/>
      <c r="AC188" s="119"/>
      <c r="AD188" s="1169" t="s">
        <v>471</v>
      </c>
      <c r="AE188" s="1029"/>
      <c r="AF188" s="120"/>
    </row>
    <row r="189" spans="1:32" x14ac:dyDescent="0.25">
      <c r="A189" s="714"/>
      <c r="B189" s="1012"/>
      <c r="C189" s="718"/>
      <c r="D189" s="718"/>
      <c r="E189" s="700"/>
      <c r="F189" s="701"/>
      <c r="G189" s="700"/>
      <c r="H189" s="701"/>
      <c r="I189" s="1320"/>
      <c r="J189" s="1321"/>
      <c r="K189" s="700"/>
      <c r="L189" s="701"/>
      <c r="M189" s="121">
        <f>M188+1</f>
        <v>2</v>
      </c>
      <c r="N189" s="816" t="s">
        <v>472</v>
      </c>
      <c r="O189" s="817"/>
      <c r="P189" s="817"/>
      <c r="Q189" s="818"/>
      <c r="R189" s="122"/>
      <c r="S189" s="123"/>
      <c r="T189" s="124"/>
      <c r="U189" s="125"/>
      <c r="V189" s="126"/>
      <c r="W189" s="124"/>
      <c r="X189" s="125"/>
      <c r="Y189" s="126"/>
      <c r="Z189" s="124"/>
      <c r="AA189" s="125"/>
      <c r="AB189" s="126"/>
      <c r="AC189" s="124"/>
      <c r="AD189" s="1109"/>
      <c r="AE189" s="1027"/>
      <c r="AF189" s="127"/>
    </row>
    <row r="190" spans="1:32" x14ac:dyDescent="0.25">
      <c r="A190" s="714"/>
      <c r="B190" s="1012"/>
      <c r="C190" s="718"/>
      <c r="D190" s="718"/>
      <c r="E190" s="700"/>
      <c r="F190" s="701"/>
      <c r="G190" s="700"/>
      <c r="H190" s="701"/>
      <c r="I190" s="1320"/>
      <c r="J190" s="1321"/>
      <c r="K190" s="700"/>
      <c r="L190" s="701"/>
      <c r="M190" s="121">
        <f t="shared" ref="M190:M191" si="2">M189+1</f>
        <v>3</v>
      </c>
      <c r="N190" s="816" t="s">
        <v>473</v>
      </c>
      <c r="O190" s="817"/>
      <c r="P190" s="817"/>
      <c r="Q190" s="818"/>
      <c r="R190" s="122"/>
      <c r="S190" s="123"/>
      <c r="T190" s="124"/>
      <c r="U190" s="125"/>
      <c r="V190" s="126"/>
      <c r="W190" s="124"/>
      <c r="X190" s="125"/>
      <c r="Y190" s="126"/>
      <c r="Z190" s="124"/>
      <c r="AA190" s="125"/>
      <c r="AB190" s="126"/>
      <c r="AC190" s="124"/>
      <c r="AD190" s="1109" t="s">
        <v>474</v>
      </c>
      <c r="AE190" s="1027"/>
      <c r="AF190" s="127"/>
    </row>
    <row r="191" spans="1:32" x14ac:dyDescent="0.25">
      <c r="A191" s="714"/>
      <c r="B191" s="1012"/>
      <c r="C191" s="718"/>
      <c r="D191" s="718"/>
      <c r="E191" s="700"/>
      <c r="F191" s="701"/>
      <c r="G191" s="700"/>
      <c r="H191" s="701"/>
      <c r="I191" s="1320"/>
      <c r="J191" s="1321"/>
      <c r="K191" s="700"/>
      <c r="L191" s="701"/>
      <c r="M191" s="121">
        <f t="shared" si="2"/>
        <v>4</v>
      </c>
      <c r="N191" s="816" t="s">
        <v>475</v>
      </c>
      <c r="O191" s="817"/>
      <c r="P191" s="817"/>
      <c r="Q191" s="818"/>
      <c r="R191" s="122"/>
      <c r="S191" s="123"/>
      <c r="T191" s="124"/>
      <c r="U191" s="125"/>
      <c r="V191" s="126"/>
      <c r="W191" s="124"/>
      <c r="X191" s="125"/>
      <c r="Y191" s="126"/>
      <c r="Z191" s="124"/>
      <c r="AA191" s="125"/>
      <c r="AB191" s="126"/>
      <c r="AC191" s="124"/>
      <c r="AD191" s="1109" t="s">
        <v>474</v>
      </c>
      <c r="AE191" s="1027"/>
      <c r="AF191" s="127"/>
    </row>
    <row r="192" spans="1:32" ht="15.75" thickBot="1" x14ac:dyDescent="0.3">
      <c r="A192" s="793"/>
      <c r="B192" s="1013"/>
      <c r="C192" s="795"/>
      <c r="D192" s="795"/>
      <c r="E192" s="804"/>
      <c r="F192" s="805"/>
      <c r="G192" s="804"/>
      <c r="H192" s="805"/>
      <c r="I192" s="1322"/>
      <c r="J192" s="1323"/>
      <c r="K192" s="804"/>
      <c r="L192" s="805"/>
      <c r="M192" s="121"/>
      <c r="N192" s="819"/>
      <c r="O192" s="820"/>
      <c r="P192" s="820"/>
      <c r="Q192" s="821"/>
      <c r="R192" s="128"/>
      <c r="S192" s="129"/>
      <c r="T192" s="130"/>
      <c r="U192" s="128"/>
      <c r="V192" s="129"/>
      <c r="W192" s="130"/>
      <c r="X192" s="128"/>
      <c r="Y192" s="129"/>
      <c r="Z192" s="130"/>
      <c r="AA192" s="128"/>
      <c r="AB192" s="129"/>
      <c r="AC192" s="130"/>
      <c r="AD192" s="1171"/>
      <c r="AE192" s="1016"/>
      <c r="AF192" s="131"/>
    </row>
    <row r="193" spans="1:32" x14ac:dyDescent="0.25">
      <c r="A193" s="713">
        <v>2</v>
      </c>
      <c r="B193" s="1011" t="s">
        <v>476</v>
      </c>
      <c r="C193" s="717" t="s">
        <v>477</v>
      </c>
      <c r="D193" s="717">
        <v>41</v>
      </c>
      <c r="E193" s="698" t="s">
        <v>467</v>
      </c>
      <c r="F193" s="699"/>
      <c r="G193" s="698" t="s">
        <v>478</v>
      </c>
      <c r="H193" s="699"/>
      <c r="I193" s="1318">
        <v>0</v>
      </c>
      <c r="J193" s="1319"/>
      <c r="K193" s="698" t="s">
        <v>479</v>
      </c>
      <c r="L193" s="699"/>
      <c r="M193" s="113">
        <v>1</v>
      </c>
      <c r="N193" s="822" t="s">
        <v>480</v>
      </c>
      <c r="O193" s="823"/>
      <c r="P193" s="823"/>
      <c r="Q193" s="824"/>
      <c r="R193" s="117"/>
      <c r="S193" s="118"/>
      <c r="T193" s="116"/>
      <c r="U193" s="117"/>
      <c r="V193" s="118"/>
      <c r="W193" s="116"/>
      <c r="X193" s="117"/>
      <c r="Y193" s="118"/>
      <c r="Z193" s="116"/>
      <c r="AA193" s="117"/>
      <c r="AB193" s="118"/>
      <c r="AC193" s="116"/>
      <c r="AD193" s="698"/>
      <c r="AE193" s="699"/>
      <c r="AF193" s="120"/>
    </row>
    <row r="194" spans="1:32" x14ac:dyDescent="0.25">
      <c r="A194" s="714">
        <f t="shared" ref="A194:A206" si="3">A193+1</f>
        <v>3</v>
      </c>
      <c r="B194" s="1012"/>
      <c r="C194" s="718"/>
      <c r="D194" s="718"/>
      <c r="E194" s="700"/>
      <c r="F194" s="701"/>
      <c r="G194" s="700"/>
      <c r="H194" s="701"/>
      <c r="I194" s="1320"/>
      <c r="J194" s="1321"/>
      <c r="K194" s="700"/>
      <c r="L194" s="701"/>
      <c r="M194" s="121"/>
      <c r="N194" s="816"/>
      <c r="O194" s="817"/>
      <c r="P194" s="817"/>
      <c r="Q194" s="818"/>
      <c r="R194" s="125"/>
      <c r="S194" s="126"/>
      <c r="T194" s="124"/>
      <c r="U194" s="125"/>
      <c r="V194" s="126"/>
      <c r="W194" s="124"/>
      <c r="X194" s="125"/>
      <c r="Y194" s="126"/>
      <c r="Z194" s="124"/>
      <c r="AA194" s="125"/>
      <c r="AB194" s="126"/>
      <c r="AC194" s="124"/>
      <c r="AD194" s="700"/>
      <c r="AE194" s="701"/>
      <c r="AF194" s="127"/>
    </row>
    <row r="195" spans="1:32" x14ac:dyDescent="0.25">
      <c r="A195" s="714">
        <f t="shared" si="3"/>
        <v>4</v>
      </c>
      <c r="B195" s="1012"/>
      <c r="C195" s="718"/>
      <c r="D195" s="718"/>
      <c r="E195" s="700"/>
      <c r="F195" s="701"/>
      <c r="G195" s="700"/>
      <c r="H195" s="701"/>
      <c r="I195" s="1320"/>
      <c r="J195" s="1321"/>
      <c r="K195" s="700"/>
      <c r="L195" s="701"/>
      <c r="M195" s="121"/>
      <c r="N195" s="816"/>
      <c r="O195" s="817"/>
      <c r="P195" s="817"/>
      <c r="Q195" s="818"/>
      <c r="R195" s="125"/>
      <c r="S195" s="126"/>
      <c r="T195" s="124"/>
      <c r="U195" s="125"/>
      <c r="V195" s="126"/>
      <c r="W195" s="124"/>
      <c r="X195" s="125"/>
      <c r="Y195" s="126"/>
      <c r="Z195" s="124"/>
      <c r="AA195" s="125"/>
      <c r="AB195" s="126"/>
      <c r="AC195" s="124"/>
      <c r="AD195" s="700"/>
      <c r="AE195" s="701"/>
      <c r="AF195" s="127"/>
    </row>
    <row r="196" spans="1:32" x14ac:dyDescent="0.25">
      <c r="A196" s="714">
        <f t="shared" si="3"/>
        <v>5</v>
      </c>
      <c r="B196" s="1012"/>
      <c r="C196" s="718"/>
      <c r="D196" s="718"/>
      <c r="E196" s="700"/>
      <c r="F196" s="701"/>
      <c r="G196" s="700"/>
      <c r="H196" s="701"/>
      <c r="I196" s="1320"/>
      <c r="J196" s="1321"/>
      <c r="K196" s="700"/>
      <c r="L196" s="701"/>
      <c r="M196" s="121"/>
      <c r="N196" s="816"/>
      <c r="O196" s="817"/>
      <c r="P196" s="817"/>
      <c r="Q196" s="818"/>
      <c r="R196" s="125"/>
      <c r="S196" s="126"/>
      <c r="T196" s="124"/>
      <c r="U196" s="125"/>
      <c r="V196" s="126"/>
      <c r="W196" s="124"/>
      <c r="X196" s="125"/>
      <c r="Y196" s="126"/>
      <c r="Z196" s="124"/>
      <c r="AA196" s="125"/>
      <c r="AB196" s="126"/>
      <c r="AC196" s="124"/>
      <c r="AD196" s="700"/>
      <c r="AE196" s="701"/>
      <c r="AF196" s="127"/>
    </row>
    <row r="197" spans="1:32" ht="15.75" thickBot="1" x14ac:dyDescent="0.3">
      <c r="A197" s="793">
        <f t="shared" si="3"/>
        <v>6</v>
      </c>
      <c r="B197" s="1013"/>
      <c r="C197" s="795"/>
      <c r="D197" s="795"/>
      <c r="E197" s="804"/>
      <c r="F197" s="805"/>
      <c r="G197" s="804"/>
      <c r="H197" s="805"/>
      <c r="I197" s="1322"/>
      <c r="J197" s="1323"/>
      <c r="K197" s="804"/>
      <c r="L197" s="805"/>
      <c r="M197" s="121"/>
      <c r="N197" s="819"/>
      <c r="O197" s="820"/>
      <c r="P197" s="820"/>
      <c r="Q197" s="821"/>
      <c r="R197" s="128"/>
      <c r="S197" s="129"/>
      <c r="T197" s="130"/>
      <c r="U197" s="128"/>
      <c r="V197" s="129"/>
      <c r="W197" s="130"/>
      <c r="X197" s="128"/>
      <c r="Y197" s="129"/>
      <c r="Z197" s="130"/>
      <c r="AA197" s="128"/>
      <c r="AB197" s="129"/>
      <c r="AC197" s="130"/>
      <c r="AD197" s="804"/>
      <c r="AE197" s="805"/>
      <c r="AF197" s="131"/>
    </row>
    <row r="198" spans="1:32" x14ac:dyDescent="0.25">
      <c r="A198" s="713">
        <v>3</v>
      </c>
      <c r="B198" s="1011" t="s">
        <v>481</v>
      </c>
      <c r="C198" s="717" t="s">
        <v>482</v>
      </c>
      <c r="D198" s="717">
        <v>10</v>
      </c>
      <c r="E198" s="698" t="s">
        <v>467</v>
      </c>
      <c r="F198" s="699"/>
      <c r="G198" s="698" t="s">
        <v>483</v>
      </c>
      <c r="H198" s="699"/>
      <c r="I198" s="1318">
        <v>0</v>
      </c>
      <c r="J198" s="1319"/>
      <c r="K198" s="698" t="s">
        <v>484</v>
      </c>
      <c r="L198" s="699"/>
      <c r="M198" s="113">
        <v>1</v>
      </c>
      <c r="N198" s="822" t="s">
        <v>485</v>
      </c>
      <c r="O198" s="823"/>
      <c r="P198" s="823"/>
      <c r="Q198" s="824"/>
      <c r="R198" s="114"/>
      <c r="S198" s="115"/>
      <c r="T198" s="116"/>
      <c r="U198" s="114"/>
      <c r="V198" s="115"/>
      <c r="W198" s="116"/>
      <c r="X198" s="114"/>
      <c r="Y198" s="115"/>
      <c r="Z198" s="116"/>
      <c r="AA198" s="114"/>
      <c r="AB198" s="115"/>
      <c r="AC198" s="116"/>
      <c r="AD198" s="698" t="s">
        <v>471</v>
      </c>
      <c r="AE198" s="699"/>
      <c r="AF198" s="708"/>
    </row>
    <row r="199" spans="1:32" x14ac:dyDescent="0.25">
      <c r="A199" s="714">
        <f t="shared" si="3"/>
        <v>4</v>
      </c>
      <c r="B199" s="1012"/>
      <c r="C199" s="718"/>
      <c r="D199" s="718"/>
      <c r="E199" s="700"/>
      <c r="F199" s="701"/>
      <c r="G199" s="700"/>
      <c r="H199" s="701"/>
      <c r="I199" s="1320"/>
      <c r="J199" s="1321"/>
      <c r="K199" s="700"/>
      <c r="L199" s="701"/>
      <c r="M199" s="121">
        <f>M198+1</f>
        <v>2</v>
      </c>
      <c r="N199" s="816" t="s">
        <v>486</v>
      </c>
      <c r="O199" s="817"/>
      <c r="P199" s="817"/>
      <c r="Q199" s="818"/>
      <c r="R199" s="125"/>
      <c r="S199" s="126"/>
      <c r="T199" s="132"/>
      <c r="U199" s="125"/>
      <c r="V199" s="126"/>
      <c r="W199" s="132"/>
      <c r="X199" s="125"/>
      <c r="Y199" s="126"/>
      <c r="Z199" s="132"/>
      <c r="AA199" s="125"/>
      <c r="AB199" s="126"/>
      <c r="AC199" s="132"/>
      <c r="AD199" s="700"/>
      <c r="AE199" s="701"/>
      <c r="AF199" s="709"/>
    </row>
    <row r="200" spans="1:32" x14ac:dyDescent="0.25">
      <c r="A200" s="714">
        <f t="shared" si="3"/>
        <v>5</v>
      </c>
      <c r="B200" s="1012"/>
      <c r="C200" s="718"/>
      <c r="D200" s="718"/>
      <c r="E200" s="700"/>
      <c r="F200" s="701"/>
      <c r="G200" s="700"/>
      <c r="H200" s="701"/>
      <c r="I200" s="1320"/>
      <c r="J200" s="1321"/>
      <c r="K200" s="700"/>
      <c r="L200" s="701"/>
      <c r="M200" s="121">
        <f t="shared" ref="M200" si="4">M199+1</f>
        <v>3</v>
      </c>
      <c r="N200" s="816" t="s">
        <v>487</v>
      </c>
      <c r="O200" s="817"/>
      <c r="P200" s="817"/>
      <c r="Q200" s="818"/>
      <c r="R200" s="122"/>
      <c r="S200" s="123"/>
      <c r="T200" s="132"/>
      <c r="U200" s="122"/>
      <c r="V200" s="123"/>
      <c r="W200" s="132"/>
      <c r="X200" s="122"/>
      <c r="Y200" s="123"/>
      <c r="Z200" s="132"/>
      <c r="AA200" s="122"/>
      <c r="AB200" s="123"/>
      <c r="AC200" s="132"/>
      <c r="AD200" s="700"/>
      <c r="AE200" s="701"/>
      <c r="AF200" s="709"/>
    </row>
    <row r="201" spans="1:32" x14ac:dyDescent="0.25">
      <c r="A201" s="714">
        <f t="shared" si="3"/>
        <v>6</v>
      </c>
      <c r="B201" s="1012"/>
      <c r="C201" s="718"/>
      <c r="D201" s="718"/>
      <c r="E201" s="700"/>
      <c r="F201" s="701"/>
      <c r="G201" s="700"/>
      <c r="H201" s="701"/>
      <c r="I201" s="1320"/>
      <c r="J201" s="1321"/>
      <c r="K201" s="700"/>
      <c r="L201" s="701"/>
      <c r="M201" s="121"/>
      <c r="N201" s="816"/>
      <c r="O201" s="817"/>
      <c r="P201" s="817"/>
      <c r="Q201" s="818"/>
      <c r="R201" s="125"/>
      <c r="S201" s="126"/>
      <c r="T201" s="124"/>
      <c r="U201" s="125"/>
      <c r="V201" s="126"/>
      <c r="W201" s="124"/>
      <c r="X201" s="125"/>
      <c r="Y201" s="126"/>
      <c r="Z201" s="124"/>
      <c r="AA201" s="125"/>
      <c r="AB201" s="126"/>
      <c r="AC201" s="124"/>
      <c r="AD201" s="700"/>
      <c r="AE201" s="701"/>
      <c r="AF201" s="709"/>
    </row>
    <row r="202" spans="1:32" ht="15.75" thickBot="1" x14ac:dyDescent="0.3">
      <c r="A202" s="793">
        <f t="shared" si="3"/>
        <v>7</v>
      </c>
      <c r="B202" s="1013"/>
      <c r="C202" s="795"/>
      <c r="D202" s="795"/>
      <c r="E202" s="804"/>
      <c r="F202" s="805"/>
      <c r="G202" s="804"/>
      <c r="H202" s="805"/>
      <c r="I202" s="1322"/>
      <c r="J202" s="1323"/>
      <c r="K202" s="804"/>
      <c r="L202" s="805"/>
      <c r="M202" s="121"/>
      <c r="N202" s="819"/>
      <c r="O202" s="820"/>
      <c r="P202" s="820"/>
      <c r="Q202" s="821"/>
      <c r="R202" s="128"/>
      <c r="S202" s="129"/>
      <c r="T202" s="130"/>
      <c r="U202" s="128"/>
      <c r="V202" s="129"/>
      <c r="W202" s="130"/>
      <c r="X202" s="128"/>
      <c r="Y202" s="129"/>
      <c r="Z202" s="130"/>
      <c r="AA202" s="128"/>
      <c r="AB202" s="129"/>
      <c r="AC202" s="130"/>
      <c r="AD202" s="804"/>
      <c r="AE202" s="805"/>
      <c r="AF202" s="788"/>
    </row>
    <row r="203" spans="1:32" x14ac:dyDescent="0.25">
      <c r="A203" s="713">
        <v>4</v>
      </c>
      <c r="B203" s="1011" t="s">
        <v>923</v>
      </c>
      <c r="C203" s="717"/>
      <c r="D203" s="717"/>
      <c r="E203" s="698" t="s">
        <v>467</v>
      </c>
      <c r="F203" s="699"/>
      <c r="G203" s="698" t="s">
        <v>488</v>
      </c>
      <c r="H203" s="699"/>
      <c r="I203" s="1318">
        <v>20000</v>
      </c>
      <c r="J203" s="1319"/>
      <c r="K203" s="1632" t="s">
        <v>489</v>
      </c>
      <c r="L203" s="699"/>
      <c r="M203" s="113">
        <v>1</v>
      </c>
      <c r="N203" s="822" t="s">
        <v>490</v>
      </c>
      <c r="O203" s="823"/>
      <c r="P203" s="823"/>
      <c r="Q203" s="824"/>
      <c r="R203" s="114"/>
      <c r="S203" s="115"/>
      <c r="T203" s="116"/>
      <c r="U203" s="117"/>
      <c r="V203" s="118"/>
      <c r="W203" s="119"/>
      <c r="X203" s="117"/>
      <c r="Y203" s="118"/>
      <c r="Z203" s="119"/>
      <c r="AA203" s="117"/>
      <c r="AB203" s="118"/>
      <c r="AC203" s="119"/>
      <c r="AD203" s="1169"/>
      <c r="AE203" s="1029"/>
      <c r="AF203" s="133"/>
    </row>
    <row r="204" spans="1:32" x14ac:dyDescent="0.25">
      <c r="A204" s="714">
        <f t="shared" si="3"/>
        <v>5</v>
      </c>
      <c r="B204" s="1012"/>
      <c r="C204" s="718"/>
      <c r="D204" s="718"/>
      <c r="E204" s="700"/>
      <c r="F204" s="701"/>
      <c r="G204" s="700"/>
      <c r="H204" s="701"/>
      <c r="I204" s="1320"/>
      <c r="J204" s="1321"/>
      <c r="K204" s="700"/>
      <c r="L204" s="701"/>
      <c r="M204" s="121">
        <f t="shared" ref="M204:M212" si="5">M203+1</f>
        <v>2</v>
      </c>
      <c r="N204" s="816" t="s">
        <v>491</v>
      </c>
      <c r="O204" s="817"/>
      <c r="P204" s="817"/>
      <c r="Q204" s="818"/>
      <c r="R204" s="125"/>
      <c r="S204" s="126"/>
      <c r="T204" s="124"/>
      <c r="U204" s="122"/>
      <c r="V204" s="123"/>
      <c r="W204" s="132"/>
      <c r="X204" s="125"/>
      <c r="Y204" s="126"/>
      <c r="Z204" s="124"/>
      <c r="AA204" s="125"/>
      <c r="AB204" s="126"/>
      <c r="AC204" s="124"/>
      <c r="AD204" s="1109"/>
      <c r="AE204" s="1027"/>
      <c r="AF204" s="134"/>
    </row>
    <row r="205" spans="1:32" x14ac:dyDescent="0.25">
      <c r="A205" s="714">
        <f t="shared" si="3"/>
        <v>6</v>
      </c>
      <c r="B205" s="1012"/>
      <c r="C205" s="718"/>
      <c r="D205" s="718"/>
      <c r="E205" s="700"/>
      <c r="F205" s="701"/>
      <c r="G205" s="700"/>
      <c r="H205" s="701"/>
      <c r="I205" s="1320"/>
      <c r="J205" s="1321"/>
      <c r="K205" s="700"/>
      <c r="L205" s="701"/>
      <c r="M205" s="121"/>
      <c r="N205" s="816"/>
      <c r="O205" s="817"/>
      <c r="P205" s="817"/>
      <c r="Q205" s="818"/>
      <c r="R205" s="125"/>
      <c r="S205" s="126"/>
      <c r="T205" s="124"/>
      <c r="U205" s="125"/>
      <c r="V205" s="126"/>
      <c r="W205" s="124"/>
      <c r="X205" s="125"/>
      <c r="Y205" s="126"/>
      <c r="Z205" s="124"/>
      <c r="AA205" s="125"/>
      <c r="AB205" s="126"/>
      <c r="AC205" s="124"/>
      <c r="AD205" s="1109"/>
      <c r="AE205" s="1027"/>
      <c r="AF205" s="134"/>
    </row>
    <row r="206" spans="1:32" x14ac:dyDescent="0.25">
      <c r="A206" s="714">
        <f t="shared" si="3"/>
        <v>7</v>
      </c>
      <c r="B206" s="1012"/>
      <c r="C206" s="718"/>
      <c r="D206" s="718"/>
      <c r="E206" s="700"/>
      <c r="F206" s="701"/>
      <c r="G206" s="700"/>
      <c r="H206" s="701"/>
      <c r="I206" s="1320"/>
      <c r="J206" s="1321"/>
      <c r="K206" s="700"/>
      <c r="L206" s="701"/>
      <c r="M206" s="121"/>
      <c r="N206" s="816"/>
      <c r="O206" s="817"/>
      <c r="P206" s="817"/>
      <c r="Q206" s="818"/>
      <c r="R206" s="125"/>
      <c r="S206" s="126"/>
      <c r="T206" s="124"/>
      <c r="U206" s="125"/>
      <c r="V206" s="126"/>
      <c r="W206" s="124"/>
      <c r="X206" s="125"/>
      <c r="Y206" s="126"/>
      <c r="Z206" s="124"/>
      <c r="AA206" s="125"/>
      <c r="AB206" s="126"/>
      <c r="AC206" s="124"/>
      <c r="AD206" s="1109"/>
      <c r="AE206" s="1027"/>
      <c r="AF206" s="135"/>
    </row>
    <row r="207" spans="1:32" ht="15.75" thickBot="1" x14ac:dyDescent="0.3">
      <c r="A207" s="793"/>
      <c r="B207" s="1013"/>
      <c r="C207" s="795"/>
      <c r="D207" s="795"/>
      <c r="E207" s="804"/>
      <c r="F207" s="805"/>
      <c r="G207" s="804"/>
      <c r="H207" s="805"/>
      <c r="I207" s="1322"/>
      <c r="J207" s="1323"/>
      <c r="K207" s="804"/>
      <c r="L207" s="805"/>
      <c r="M207" s="121"/>
      <c r="N207" s="819"/>
      <c r="O207" s="820"/>
      <c r="P207" s="820"/>
      <c r="Q207" s="821"/>
      <c r="R207" s="128"/>
      <c r="S207" s="129"/>
      <c r="T207" s="130"/>
      <c r="U207" s="128"/>
      <c r="V207" s="129"/>
      <c r="W207" s="130"/>
      <c r="X207" s="128"/>
      <c r="Y207" s="129"/>
      <c r="Z207" s="130"/>
      <c r="AA207" s="128"/>
      <c r="AB207" s="129"/>
      <c r="AC207" s="130"/>
      <c r="AD207" s="1171"/>
      <c r="AE207" s="1016"/>
      <c r="AF207" s="136"/>
    </row>
    <row r="208" spans="1:32" x14ac:dyDescent="0.25">
      <c r="A208" s="713">
        <v>8</v>
      </c>
      <c r="B208" s="1011" t="s">
        <v>924</v>
      </c>
      <c r="C208" s="717" t="s">
        <v>466</v>
      </c>
      <c r="D208" s="717">
        <v>43</v>
      </c>
      <c r="E208" s="698" t="s">
        <v>467</v>
      </c>
      <c r="F208" s="699"/>
      <c r="G208" s="698" t="s">
        <v>492</v>
      </c>
      <c r="H208" s="699"/>
      <c r="I208" s="1318">
        <v>0</v>
      </c>
      <c r="J208" s="1319"/>
      <c r="K208" s="1632" t="s">
        <v>493</v>
      </c>
      <c r="L208" s="1633"/>
      <c r="M208" s="113">
        <v>1</v>
      </c>
      <c r="N208" s="822" t="s">
        <v>494</v>
      </c>
      <c r="O208" s="823"/>
      <c r="P208" s="823"/>
      <c r="Q208" s="824"/>
      <c r="R208" s="114"/>
      <c r="S208" s="115"/>
      <c r="T208" s="116"/>
      <c r="U208" s="114"/>
      <c r="V208" s="115"/>
      <c r="W208" s="116"/>
      <c r="X208" s="114"/>
      <c r="Y208" s="115"/>
      <c r="Z208" s="116"/>
      <c r="AA208" s="114"/>
      <c r="AB208" s="115"/>
      <c r="AC208" s="116"/>
      <c r="AD208" s="698"/>
      <c r="AE208" s="699"/>
      <c r="AF208" s="708"/>
    </row>
    <row r="209" spans="1:32" x14ac:dyDescent="0.25">
      <c r="A209" s="714"/>
      <c r="B209" s="1012"/>
      <c r="C209" s="718"/>
      <c r="D209" s="718"/>
      <c r="E209" s="700"/>
      <c r="F209" s="701"/>
      <c r="G209" s="700"/>
      <c r="H209" s="701"/>
      <c r="I209" s="1320"/>
      <c r="J209" s="1321"/>
      <c r="K209" s="1634"/>
      <c r="L209" s="1635"/>
      <c r="M209" s="121">
        <f t="shared" ref="M209" si="6">M208+1</f>
        <v>2</v>
      </c>
      <c r="N209" s="816" t="s">
        <v>495</v>
      </c>
      <c r="O209" s="817"/>
      <c r="P209" s="817"/>
      <c r="Q209" s="818"/>
      <c r="R209" s="122"/>
      <c r="S209" s="123"/>
      <c r="T209" s="132"/>
      <c r="U209" s="122"/>
      <c r="V209" s="123"/>
      <c r="W209" s="132"/>
      <c r="X209" s="122"/>
      <c r="Y209" s="123"/>
      <c r="Z209" s="132"/>
      <c r="AA209" s="122"/>
      <c r="AB209" s="123"/>
      <c r="AC209" s="132"/>
      <c r="AD209" s="700"/>
      <c r="AE209" s="701"/>
      <c r="AF209" s="709"/>
    </row>
    <row r="210" spans="1:32" x14ac:dyDescent="0.25">
      <c r="A210" s="714"/>
      <c r="B210" s="1012"/>
      <c r="C210" s="718"/>
      <c r="D210" s="718"/>
      <c r="E210" s="700"/>
      <c r="F210" s="701"/>
      <c r="G210" s="700"/>
      <c r="H210" s="701"/>
      <c r="I210" s="1320"/>
      <c r="J210" s="1321"/>
      <c r="K210" s="1634"/>
      <c r="L210" s="1635"/>
      <c r="M210" s="121">
        <f t="shared" si="5"/>
        <v>3</v>
      </c>
      <c r="N210" s="816"/>
      <c r="O210" s="817"/>
      <c r="P210" s="817"/>
      <c r="Q210" s="818"/>
      <c r="R210" s="125"/>
      <c r="S210" s="126"/>
      <c r="T210" s="124"/>
      <c r="U210" s="125"/>
      <c r="V210" s="126"/>
      <c r="W210" s="124"/>
      <c r="X210" s="125"/>
      <c r="Y210" s="126"/>
      <c r="Z210" s="124"/>
      <c r="AA210" s="125"/>
      <c r="AB210" s="126"/>
      <c r="AC210" s="124"/>
      <c r="AD210" s="700"/>
      <c r="AE210" s="701"/>
      <c r="AF210" s="709"/>
    </row>
    <row r="211" spans="1:32" x14ac:dyDescent="0.25">
      <c r="A211" s="714"/>
      <c r="B211" s="1012"/>
      <c r="C211" s="718"/>
      <c r="D211" s="718"/>
      <c r="E211" s="700"/>
      <c r="F211" s="701"/>
      <c r="G211" s="700"/>
      <c r="H211" s="701"/>
      <c r="I211" s="1320"/>
      <c r="J211" s="1321"/>
      <c r="K211" s="1634"/>
      <c r="L211" s="1635"/>
      <c r="M211" s="121">
        <f t="shared" si="5"/>
        <v>4</v>
      </c>
      <c r="N211" s="816"/>
      <c r="O211" s="817"/>
      <c r="P211" s="817"/>
      <c r="Q211" s="818"/>
      <c r="R211" s="125"/>
      <c r="S211" s="126"/>
      <c r="T211" s="124"/>
      <c r="U211" s="125"/>
      <c r="V211" s="126"/>
      <c r="W211" s="124"/>
      <c r="X211" s="125"/>
      <c r="Y211" s="126"/>
      <c r="Z211" s="124"/>
      <c r="AA211" s="125"/>
      <c r="AB211" s="126"/>
      <c r="AC211" s="124"/>
      <c r="AD211" s="700"/>
      <c r="AE211" s="701"/>
      <c r="AF211" s="709"/>
    </row>
    <row r="212" spans="1:32" ht="15.75" thickBot="1" x14ac:dyDescent="0.3">
      <c r="A212" s="714"/>
      <c r="B212" s="1012"/>
      <c r="C212" s="718"/>
      <c r="D212" s="718"/>
      <c r="E212" s="700"/>
      <c r="F212" s="701"/>
      <c r="G212" s="700"/>
      <c r="H212" s="701"/>
      <c r="I212" s="1320"/>
      <c r="J212" s="1321"/>
      <c r="K212" s="1634"/>
      <c r="L212" s="1635"/>
      <c r="M212" s="426">
        <f t="shared" si="5"/>
        <v>5</v>
      </c>
      <c r="N212" s="1629"/>
      <c r="O212" s="1630"/>
      <c r="P212" s="1630"/>
      <c r="Q212" s="1631"/>
      <c r="R212" s="652"/>
      <c r="S212" s="653"/>
      <c r="T212" s="654"/>
      <c r="U212" s="652"/>
      <c r="V212" s="653"/>
      <c r="W212" s="654"/>
      <c r="X212" s="652"/>
      <c r="Y212" s="653"/>
      <c r="Z212" s="654"/>
      <c r="AA212" s="652"/>
      <c r="AB212" s="653"/>
      <c r="AC212" s="654"/>
      <c r="AD212" s="804"/>
      <c r="AE212" s="805"/>
      <c r="AF212" s="788"/>
    </row>
    <row r="213" spans="1:32" ht="19.5" thickBot="1" x14ac:dyDescent="0.3">
      <c r="A213" s="79"/>
      <c r="B213" s="80"/>
      <c r="C213" s="80"/>
      <c r="D213" s="80"/>
      <c r="E213" s="1"/>
      <c r="F213" s="2"/>
      <c r="G213" s="689" t="s">
        <v>48</v>
      </c>
      <c r="H213" s="690"/>
      <c r="I213" s="1627">
        <f>SUM(I188:J212)</f>
        <v>72800</v>
      </c>
      <c r="J213" s="1628"/>
      <c r="K213" s="691"/>
      <c r="L213" s="692"/>
      <c r="M213" s="81">
        <f>COUNT(M188:M212)</f>
        <v>15</v>
      </c>
      <c r="N213" s="693"/>
      <c r="O213" s="694"/>
      <c r="P213" s="694"/>
      <c r="Q213" s="695"/>
      <c r="R213" s="137"/>
      <c r="S213" s="138"/>
      <c r="T213" s="139"/>
      <c r="U213" s="137"/>
      <c r="V213" s="138"/>
      <c r="W213" s="139"/>
      <c r="X213" s="137"/>
      <c r="Y213" s="138"/>
      <c r="Z213" s="139"/>
      <c r="AA213" s="137"/>
      <c r="AB213" s="138"/>
      <c r="AC213" s="662"/>
      <c r="AD213" s="1436"/>
      <c r="AE213" s="692"/>
      <c r="AF213" s="83"/>
    </row>
  </sheetData>
  <mergeCells count="535">
    <mergeCell ref="C108:C112"/>
    <mergeCell ref="D108:D112"/>
    <mergeCell ref="E108:F112"/>
    <mergeCell ref="G108:H112"/>
    <mergeCell ref="I108:J112"/>
    <mergeCell ref="K108:L112"/>
    <mergeCell ref="N91:Q91"/>
    <mergeCell ref="N88:Q88"/>
    <mergeCell ref="N89:Q89"/>
    <mergeCell ref="N90:Q90"/>
    <mergeCell ref="D98:D102"/>
    <mergeCell ref="E98:F102"/>
    <mergeCell ref="G98:H102"/>
    <mergeCell ref="I98:J102"/>
    <mergeCell ref="K98:L102"/>
    <mergeCell ref="N98:Q98"/>
    <mergeCell ref="I92:J97"/>
    <mergeCell ref="K92:L97"/>
    <mergeCell ref="I103:J107"/>
    <mergeCell ref="K103:L107"/>
    <mergeCell ref="N99:Q99"/>
    <mergeCell ref="N100:Q100"/>
    <mergeCell ref="N101:Q101"/>
    <mergeCell ref="N102:Q102"/>
    <mergeCell ref="A108:A112"/>
    <mergeCell ref="B108:B112"/>
    <mergeCell ref="E55:F59"/>
    <mergeCell ref="G75:H79"/>
    <mergeCell ref="A86:AF86"/>
    <mergeCell ref="A87:A91"/>
    <mergeCell ref="B87:B91"/>
    <mergeCell ref="C87:C91"/>
    <mergeCell ref="D87:D91"/>
    <mergeCell ref="E87:F91"/>
    <mergeCell ref="G87:H91"/>
    <mergeCell ref="I87:J91"/>
    <mergeCell ref="K87:L91"/>
    <mergeCell ref="N87:Q87"/>
    <mergeCell ref="AD87:AE91"/>
    <mergeCell ref="AF87:AF91"/>
    <mergeCell ref="AD85:AE85"/>
    <mergeCell ref="G85:H85"/>
    <mergeCell ref="I85:J85"/>
    <mergeCell ref="K85:L85"/>
    <mergeCell ref="N85:Q85"/>
    <mergeCell ref="N92:Q92"/>
    <mergeCell ref="AD103:AE107"/>
    <mergeCell ref="AD92:AE97"/>
    <mergeCell ref="A98:A102"/>
    <mergeCell ref="B98:B102"/>
    <mergeCell ref="C98:C102"/>
    <mergeCell ref="B30:B84"/>
    <mergeCell ref="C30:C84"/>
    <mergeCell ref="E45:F49"/>
    <mergeCell ref="A30:A84"/>
    <mergeCell ref="G30:H34"/>
    <mergeCell ref="A103:A107"/>
    <mergeCell ref="B103:B107"/>
    <mergeCell ref="C103:C107"/>
    <mergeCell ref="C92:C97"/>
    <mergeCell ref="D92:D97"/>
    <mergeCell ref="E92:F97"/>
    <mergeCell ref="G92:H97"/>
    <mergeCell ref="D103:D107"/>
    <mergeCell ref="E103:F107"/>
    <mergeCell ref="G103:H107"/>
    <mergeCell ref="G70:H74"/>
    <mergeCell ref="AD30:AE34"/>
    <mergeCell ref="AD35:AE39"/>
    <mergeCell ref="I175:J175"/>
    <mergeCell ref="K175:L175"/>
    <mergeCell ref="A175:H175"/>
    <mergeCell ref="N175:AF175"/>
    <mergeCell ref="E80:F84"/>
    <mergeCell ref="I80:J84"/>
    <mergeCell ref="K80:L84"/>
    <mergeCell ref="E70:F74"/>
    <mergeCell ref="N80:Q84"/>
    <mergeCell ref="E75:F79"/>
    <mergeCell ref="I75:J79"/>
    <mergeCell ref="K75:L79"/>
    <mergeCell ref="I70:J74"/>
    <mergeCell ref="K70:L74"/>
    <mergeCell ref="N70:Q74"/>
    <mergeCell ref="I50:J54"/>
    <mergeCell ref="N55:Q59"/>
    <mergeCell ref="A92:A97"/>
    <mergeCell ref="B92:B97"/>
    <mergeCell ref="K55:L59"/>
    <mergeCell ref="E65:F69"/>
    <mergeCell ref="G65:H69"/>
    <mergeCell ref="A29:AF29"/>
    <mergeCell ref="AD65:AE69"/>
    <mergeCell ref="AD70:AE74"/>
    <mergeCell ref="N30:Q34"/>
    <mergeCell ref="N35:Q39"/>
    <mergeCell ref="N40:Q44"/>
    <mergeCell ref="E50:F54"/>
    <mergeCell ref="AD80:AE84"/>
    <mergeCell ref="N75:Q79"/>
    <mergeCell ref="I35:J39"/>
    <mergeCell ref="K35:L39"/>
    <mergeCell ref="K50:L54"/>
    <mergeCell ref="I65:J69"/>
    <mergeCell ref="K65:L69"/>
    <mergeCell ref="M30:M34"/>
    <mergeCell ref="M35:M39"/>
    <mergeCell ref="M40:M44"/>
    <mergeCell ref="M45:M49"/>
    <mergeCell ref="M50:M54"/>
    <mergeCell ref="I55:J59"/>
    <mergeCell ref="I45:J49"/>
    <mergeCell ref="K45:L49"/>
    <mergeCell ref="N60:Q64"/>
    <mergeCell ref="N50:Q54"/>
    <mergeCell ref="A1:AF2"/>
    <mergeCell ref="A3:AF3"/>
    <mergeCell ref="G5:AF5"/>
    <mergeCell ref="G7:AF7"/>
    <mergeCell ref="G9:AF9"/>
    <mergeCell ref="G10:AF10"/>
    <mergeCell ref="G11:AF11"/>
    <mergeCell ref="G12:AF12"/>
    <mergeCell ref="G13:AF13"/>
    <mergeCell ref="A8:AF8"/>
    <mergeCell ref="A9:F9"/>
    <mergeCell ref="AD40:AE44"/>
    <mergeCell ref="AD45:AE49"/>
    <mergeCell ref="AD50:AE54"/>
    <mergeCell ref="AD55:AE59"/>
    <mergeCell ref="AD60:AE64"/>
    <mergeCell ref="N45:Q49"/>
    <mergeCell ref="N65:Q69"/>
    <mergeCell ref="I60:J64"/>
    <mergeCell ref="K60:L64"/>
    <mergeCell ref="G14:AF14"/>
    <mergeCell ref="G15:AF15"/>
    <mergeCell ref="G16:AF16"/>
    <mergeCell ref="G17:AF17"/>
    <mergeCell ref="G80:H84"/>
    <mergeCell ref="E30:F34"/>
    <mergeCell ref="I30:J34"/>
    <mergeCell ref="K30:L34"/>
    <mergeCell ref="D30:D84"/>
    <mergeCell ref="E60:F64"/>
    <mergeCell ref="U27:W27"/>
    <mergeCell ref="X27:Z27"/>
    <mergeCell ref="G26:H28"/>
    <mergeCell ref="I26:J28"/>
    <mergeCell ref="K26:L28"/>
    <mergeCell ref="E35:F39"/>
    <mergeCell ref="G35:H39"/>
    <mergeCell ref="G40:H44"/>
    <mergeCell ref="G45:H49"/>
    <mergeCell ref="G50:H54"/>
    <mergeCell ref="G55:H59"/>
    <mergeCell ref="G60:H64"/>
    <mergeCell ref="R26:AC26"/>
    <mergeCell ref="AD26:AE28"/>
    <mergeCell ref="AF26:AF28"/>
    <mergeCell ref="AA27:AC27"/>
    <mergeCell ref="A15:F15"/>
    <mergeCell ref="A20:F20"/>
    <mergeCell ref="A23:I23"/>
    <mergeCell ref="J23:AF23"/>
    <mergeCell ref="A21:AF21"/>
    <mergeCell ref="G22:AF22"/>
    <mergeCell ref="A26:A28"/>
    <mergeCell ref="G19:AF19"/>
    <mergeCell ref="G20:AF20"/>
    <mergeCell ref="R27:T27"/>
    <mergeCell ref="AD75:AE79"/>
    <mergeCell ref="E40:F44"/>
    <mergeCell ref="I40:J44"/>
    <mergeCell ref="K40:L44"/>
    <mergeCell ref="A4:AC4"/>
    <mergeCell ref="A12:F12"/>
    <mergeCell ref="A11:F11"/>
    <mergeCell ref="A5:F5"/>
    <mergeCell ref="A6:F6"/>
    <mergeCell ref="A7:F7"/>
    <mergeCell ref="A10:F10"/>
    <mergeCell ref="A13:F13"/>
    <mergeCell ref="G6:AF6"/>
    <mergeCell ref="A22:F22"/>
    <mergeCell ref="A14:F14"/>
    <mergeCell ref="A24:I24"/>
    <mergeCell ref="J24:AF24"/>
    <mergeCell ref="A25:AF25"/>
    <mergeCell ref="B26:B28"/>
    <mergeCell ref="C26:C28"/>
    <mergeCell ref="D26:D28"/>
    <mergeCell ref="E26:F28"/>
    <mergeCell ref="M26:Q28"/>
    <mergeCell ref="G18:AF18"/>
    <mergeCell ref="AF92:AF97"/>
    <mergeCell ref="N93:Q93"/>
    <mergeCell ref="N94:Q94"/>
    <mergeCell ref="N95:Q95"/>
    <mergeCell ref="N96:Q96"/>
    <mergeCell ref="N97:Q97"/>
    <mergeCell ref="AD98:AE102"/>
    <mergeCell ref="AF98:AF102"/>
    <mergeCell ref="AD108:AE112"/>
    <mergeCell ref="AF108:AF112"/>
    <mergeCell ref="N109:Q109"/>
    <mergeCell ref="N110:Q110"/>
    <mergeCell ref="N111:Q111"/>
    <mergeCell ref="N112:Q112"/>
    <mergeCell ref="N108:Q108"/>
    <mergeCell ref="N103:Q103"/>
    <mergeCell ref="AF103:AF107"/>
    <mergeCell ref="N104:Q104"/>
    <mergeCell ref="N105:Q105"/>
    <mergeCell ref="N106:Q106"/>
    <mergeCell ref="N107:Q107"/>
    <mergeCell ref="A113:A117"/>
    <mergeCell ref="B113:B117"/>
    <mergeCell ref="C113:C117"/>
    <mergeCell ref="D113:D117"/>
    <mergeCell ref="E113:F117"/>
    <mergeCell ref="G113:H117"/>
    <mergeCell ref="I113:J117"/>
    <mergeCell ref="K113:L117"/>
    <mergeCell ref="N113:Q113"/>
    <mergeCell ref="AD113:AE117"/>
    <mergeCell ref="AF113:AF117"/>
    <mergeCell ref="N114:Q114"/>
    <mergeCell ref="N115:Q115"/>
    <mergeCell ref="N116:Q116"/>
    <mergeCell ref="N117:Q117"/>
    <mergeCell ref="AD118:AE122"/>
    <mergeCell ref="AF118:AF122"/>
    <mergeCell ref="N119:Q119"/>
    <mergeCell ref="N120:Q120"/>
    <mergeCell ref="N121:Q121"/>
    <mergeCell ref="N122:Q122"/>
    <mergeCell ref="AD123:AE127"/>
    <mergeCell ref="AF123:AF127"/>
    <mergeCell ref="N124:Q124"/>
    <mergeCell ref="N125:Q125"/>
    <mergeCell ref="N126:Q126"/>
    <mergeCell ref="N127:Q127"/>
    <mergeCell ref="A118:A122"/>
    <mergeCell ref="B118:B122"/>
    <mergeCell ref="C118:C122"/>
    <mergeCell ref="A123:A127"/>
    <mergeCell ref="B123:B127"/>
    <mergeCell ref="C123:C127"/>
    <mergeCell ref="D123:D127"/>
    <mergeCell ref="E123:F127"/>
    <mergeCell ref="G123:H127"/>
    <mergeCell ref="I123:J127"/>
    <mergeCell ref="K123:L127"/>
    <mergeCell ref="N123:Q123"/>
    <mergeCell ref="D118:D122"/>
    <mergeCell ref="E118:F122"/>
    <mergeCell ref="G118:H122"/>
    <mergeCell ref="I118:J122"/>
    <mergeCell ref="K118:L122"/>
    <mergeCell ref="N118:Q118"/>
    <mergeCell ref="AF128:AF132"/>
    <mergeCell ref="N129:Q129"/>
    <mergeCell ref="N130:Q130"/>
    <mergeCell ref="N131:Q131"/>
    <mergeCell ref="N132:Q132"/>
    <mergeCell ref="A133:A136"/>
    <mergeCell ref="B133:B136"/>
    <mergeCell ref="C133:C136"/>
    <mergeCell ref="D133:D136"/>
    <mergeCell ref="E133:F136"/>
    <mergeCell ref="G133:H136"/>
    <mergeCell ref="I133:J136"/>
    <mergeCell ref="K133:L136"/>
    <mergeCell ref="N133:Q133"/>
    <mergeCell ref="AD133:AE136"/>
    <mergeCell ref="AF133:AF136"/>
    <mergeCell ref="N134:Q134"/>
    <mergeCell ref="N135:Q135"/>
    <mergeCell ref="N136:Q136"/>
    <mergeCell ref="A128:A132"/>
    <mergeCell ref="B128:B132"/>
    <mergeCell ref="C128:C132"/>
    <mergeCell ref="D128:D132"/>
    <mergeCell ref="C137:C141"/>
    <mergeCell ref="D137:D141"/>
    <mergeCell ref="E137:F141"/>
    <mergeCell ref="G137:H141"/>
    <mergeCell ref="I137:J141"/>
    <mergeCell ref="K137:L141"/>
    <mergeCell ref="N137:Q137"/>
    <mergeCell ref="AD128:AE132"/>
    <mergeCell ref="E128:F132"/>
    <mergeCell ref="G128:H132"/>
    <mergeCell ref="I128:J132"/>
    <mergeCell ref="K128:L132"/>
    <mergeCell ref="N128:Q128"/>
    <mergeCell ref="AD137:AE141"/>
    <mergeCell ref="AF137:AF141"/>
    <mergeCell ref="N138:Q138"/>
    <mergeCell ref="N139:Q139"/>
    <mergeCell ref="N140:Q140"/>
    <mergeCell ref="N141:Q141"/>
    <mergeCell ref="A142:A148"/>
    <mergeCell ref="B142:B148"/>
    <mergeCell ref="C142:C148"/>
    <mergeCell ref="D142:D148"/>
    <mergeCell ref="E142:F148"/>
    <mergeCell ref="G142:H148"/>
    <mergeCell ref="I142:J148"/>
    <mergeCell ref="K142:L148"/>
    <mergeCell ref="N142:Q142"/>
    <mergeCell ref="AD142:AE148"/>
    <mergeCell ref="AF142:AF148"/>
    <mergeCell ref="N143:Q143"/>
    <mergeCell ref="N144:Q144"/>
    <mergeCell ref="N145:Q145"/>
    <mergeCell ref="N146:Q146"/>
    <mergeCell ref="N147:Q147"/>
    <mergeCell ref="N148:Q148"/>
    <mergeCell ref="A137:A141"/>
    <mergeCell ref="B137:B141"/>
    <mergeCell ref="G149:H149"/>
    <mergeCell ref="I149:J149"/>
    <mergeCell ref="K149:L149"/>
    <mergeCell ref="N149:Q149"/>
    <mergeCell ref="AD149:AE149"/>
    <mergeCell ref="A150:AF150"/>
    <mergeCell ref="A151:A156"/>
    <mergeCell ref="B151:B156"/>
    <mergeCell ref="C151:C156"/>
    <mergeCell ref="D151:D156"/>
    <mergeCell ref="E151:F156"/>
    <mergeCell ref="G151:H156"/>
    <mergeCell ref="I151:J156"/>
    <mergeCell ref="K151:L156"/>
    <mergeCell ref="N151:Q151"/>
    <mergeCell ref="AD151:AE156"/>
    <mergeCell ref="AF151:AF156"/>
    <mergeCell ref="N152:Q152"/>
    <mergeCell ref="N153:Q153"/>
    <mergeCell ref="N154:Q154"/>
    <mergeCell ref="N155:Q155"/>
    <mergeCell ref="N156:Q156"/>
    <mergeCell ref="AD161:AE163"/>
    <mergeCell ref="AF161:AF163"/>
    <mergeCell ref="N161:Q161"/>
    <mergeCell ref="N162:Q162"/>
    <mergeCell ref="N163:Q163"/>
    <mergeCell ref="A164:A168"/>
    <mergeCell ref="B164:B168"/>
    <mergeCell ref="C164:C168"/>
    <mergeCell ref="D164:D168"/>
    <mergeCell ref="E164:F168"/>
    <mergeCell ref="G164:H168"/>
    <mergeCell ref="I164:J168"/>
    <mergeCell ref="K164:L168"/>
    <mergeCell ref="N164:Q164"/>
    <mergeCell ref="AD164:AE168"/>
    <mergeCell ref="AF164:AF168"/>
    <mergeCell ref="N165:Q165"/>
    <mergeCell ref="N166:Q166"/>
    <mergeCell ref="N167:Q167"/>
    <mergeCell ref="N168:Q168"/>
    <mergeCell ref="A169:A173"/>
    <mergeCell ref="B169:B173"/>
    <mergeCell ref="C169:C173"/>
    <mergeCell ref="D169:D173"/>
    <mergeCell ref="E169:F173"/>
    <mergeCell ref="G169:H173"/>
    <mergeCell ref="I169:J173"/>
    <mergeCell ref="K169:L173"/>
    <mergeCell ref="N169:Q169"/>
    <mergeCell ref="G174:H174"/>
    <mergeCell ref="I174:J174"/>
    <mergeCell ref="K174:L174"/>
    <mergeCell ref="N174:Q174"/>
    <mergeCell ref="AD174:AE174"/>
    <mergeCell ref="AD169:AE173"/>
    <mergeCell ref="AF169:AF173"/>
    <mergeCell ref="N170:Q170"/>
    <mergeCell ref="N171:Q171"/>
    <mergeCell ref="N172:Q172"/>
    <mergeCell ref="N173:Q173"/>
    <mergeCell ref="AD157:AE160"/>
    <mergeCell ref="AF157:AF160"/>
    <mergeCell ref="N158:Q158"/>
    <mergeCell ref="N159:Q159"/>
    <mergeCell ref="N160:Q160"/>
    <mergeCell ref="D157:D160"/>
    <mergeCell ref="E157:F160"/>
    <mergeCell ref="G157:H160"/>
    <mergeCell ref="I157:J160"/>
    <mergeCell ref="K157:L160"/>
    <mergeCell ref="N157:Q157"/>
    <mergeCell ref="AF30:AF34"/>
    <mergeCell ref="AF35:AF39"/>
    <mergeCell ref="AF40:AF44"/>
    <mergeCell ref="AF45:AF49"/>
    <mergeCell ref="AF50:AF54"/>
    <mergeCell ref="AF55:AF59"/>
    <mergeCell ref="AF60:AF64"/>
    <mergeCell ref="AF65:AF69"/>
    <mergeCell ref="AF70:AF74"/>
    <mergeCell ref="A180:I180"/>
    <mergeCell ref="J180:AF180"/>
    <mergeCell ref="A179:AF179"/>
    <mergeCell ref="A178:AF178"/>
    <mergeCell ref="A176:AF177"/>
    <mergeCell ref="M55:M59"/>
    <mergeCell ref="M60:M64"/>
    <mergeCell ref="M65:M69"/>
    <mergeCell ref="M70:M74"/>
    <mergeCell ref="M75:M79"/>
    <mergeCell ref="M80:M84"/>
    <mergeCell ref="A161:A163"/>
    <mergeCell ref="B161:B163"/>
    <mergeCell ref="C161:C163"/>
    <mergeCell ref="D161:D163"/>
    <mergeCell ref="E161:F163"/>
    <mergeCell ref="G161:H163"/>
    <mergeCell ref="I161:J163"/>
    <mergeCell ref="K161:L163"/>
    <mergeCell ref="A157:A160"/>
    <mergeCell ref="B157:B160"/>
    <mergeCell ref="C157:C160"/>
    <mergeCell ref="AF75:AF79"/>
    <mergeCell ref="AF80:AF84"/>
    <mergeCell ref="AD184:AE186"/>
    <mergeCell ref="AF184:AF186"/>
    <mergeCell ref="A183:AF183"/>
    <mergeCell ref="A182:I182"/>
    <mergeCell ref="J182:AF182"/>
    <mergeCell ref="A181:I181"/>
    <mergeCell ref="J181:AF181"/>
    <mergeCell ref="R185:T185"/>
    <mergeCell ref="U185:W185"/>
    <mergeCell ref="X185:Z185"/>
    <mergeCell ref="AA185:AC185"/>
    <mergeCell ref="A184:A186"/>
    <mergeCell ref="B184:B186"/>
    <mergeCell ref="C184:C186"/>
    <mergeCell ref="D184:D186"/>
    <mergeCell ref="E184:F186"/>
    <mergeCell ref="G184:H186"/>
    <mergeCell ref="I184:J186"/>
    <mergeCell ref="K184:L186"/>
    <mergeCell ref="M184:Q186"/>
    <mergeCell ref="R184:AC184"/>
    <mergeCell ref="N192:Q192"/>
    <mergeCell ref="AD192:AE192"/>
    <mergeCell ref="N191:Q191"/>
    <mergeCell ref="AD191:AE191"/>
    <mergeCell ref="N190:Q190"/>
    <mergeCell ref="AD190:AE190"/>
    <mergeCell ref="N189:Q189"/>
    <mergeCell ref="AD189:AE189"/>
    <mergeCell ref="A188:A192"/>
    <mergeCell ref="B188:B192"/>
    <mergeCell ref="C188:C192"/>
    <mergeCell ref="D188:D192"/>
    <mergeCell ref="E188:F192"/>
    <mergeCell ref="G188:H192"/>
    <mergeCell ref="I188:J192"/>
    <mergeCell ref="K188:L192"/>
    <mergeCell ref="N188:Q188"/>
    <mergeCell ref="AD188:AE188"/>
    <mergeCell ref="AF198:AF202"/>
    <mergeCell ref="N197:Q197"/>
    <mergeCell ref="N196:Q196"/>
    <mergeCell ref="N195:Q195"/>
    <mergeCell ref="N194:Q194"/>
    <mergeCell ref="A193:A197"/>
    <mergeCell ref="B193:B197"/>
    <mergeCell ref="C193:C197"/>
    <mergeCell ref="D193:D197"/>
    <mergeCell ref="E193:F197"/>
    <mergeCell ref="G193:H197"/>
    <mergeCell ref="I193:J197"/>
    <mergeCell ref="K193:L197"/>
    <mergeCell ref="N193:Q193"/>
    <mergeCell ref="AD193:AE197"/>
    <mergeCell ref="N202:Q202"/>
    <mergeCell ref="N201:Q201"/>
    <mergeCell ref="N200:Q200"/>
    <mergeCell ref="N199:Q199"/>
    <mergeCell ref="A198:A202"/>
    <mergeCell ref="B198:B202"/>
    <mergeCell ref="C198:C202"/>
    <mergeCell ref="D198:D202"/>
    <mergeCell ref="E198:F202"/>
    <mergeCell ref="A203:A207"/>
    <mergeCell ref="B203:B207"/>
    <mergeCell ref="C203:C207"/>
    <mergeCell ref="D203:D207"/>
    <mergeCell ref="E203:F207"/>
    <mergeCell ref="G203:H207"/>
    <mergeCell ref="I203:J207"/>
    <mergeCell ref="K203:L207"/>
    <mergeCell ref="N203:Q203"/>
    <mergeCell ref="AD206:AE206"/>
    <mergeCell ref="N205:Q205"/>
    <mergeCell ref="AD205:AE205"/>
    <mergeCell ref="N204:Q204"/>
    <mergeCell ref="AD204:AE204"/>
    <mergeCell ref="G198:H202"/>
    <mergeCell ref="I198:J202"/>
    <mergeCell ref="K198:L202"/>
    <mergeCell ref="N198:Q198"/>
    <mergeCell ref="AD203:AE203"/>
    <mergeCell ref="AD198:AE202"/>
    <mergeCell ref="A187:AF187"/>
    <mergeCell ref="G213:H213"/>
    <mergeCell ref="I213:J213"/>
    <mergeCell ref="K213:L213"/>
    <mergeCell ref="N213:Q213"/>
    <mergeCell ref="AD213:AE213"/>
    <mergeCell ref="N212:Q212"/>
    <mergeCell ref="N211:Q211"/>
    <mergeCell ref="N210:Q210"/>
    <mergeCell ref="N209:Q209"/>
    <mergeCell ref="AD208:AE212"/>
    <mergeCell ref="A208:A212"/>
    <mergeCell ref="B208:B212"/>
    <mergeCell ref="C208:C212"/>
    <mergeCell ref="D208:D212"/>
    <mergeCell ref="E208:F212"/>
    <mergeCell ref="G208:H212"/>
    <mergeCell ref="I208:J212"/>
    <mergeCell ref="K208:L212"/>
    <mergeCell ref="N208:Q208"/>
    <mergeCell ref="AF208:AF212"/>
    <mergeCell ref="N207:Q207"/>
    <mergeCell ref="AD207:AE207"/>
    <mergeCell ref="N206:Q206"/>
  </mergeCells>
  <printOptions horizontalCentered="1"/>
  <pageMargins left="0.31496062992125984" right="0.31496062992125984" top="0.35433070866141736" bottom="0.35433070866141736" header="0.11811023622047245" footer="0.11811023622047245"/>
  <pageSetup paperSize="5" scale="35" orientation="landscape" r:id="rId1"/>
  <rowBreaks count="2" manualBreakCount="2">
    <brk id="85" max="31" man="1"/>
    <brk id="141" max="31"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F87"/>
  <sheetViews>
    <sheetView view="pageBreakPreview" topLeftCell="A74" zoomScale="70" zoomScaleNormal="84" zoomScaleSheetLayoutView="70" workbookViewId="0">
      <selection sqref="A1:AF2"/>
    </sheetView>
  </sheetViews>
  <sheetFormatPr baseColWidth="10" defaultColWidth="11.42578125" defaultRowHeight="15" x14ac:dyDescent="0.25"/>
  <cols>
    <col min="1" max="1" width="6.42578125" customWidth="1"/>
    <col min="2" max="2" width="57.5703125" customWidth="1"/>
    <col min="3" max="3" width="44.28515625" customWidth="1"/>
    <col min="4" max="4" width="34.7109375" customWidth="1"/>
    <col min="6" max="6" width="22.42578125" customWidth="1"/>
    <col min="8" max="8" width="28" customWidth="1"/>
    <col min="9" max="9" width="16" customWidth="1"/>
    <col min="10" max="10" width="21.7109375" customWidth="1"/>
    <col min="11" max="11" width="14.28515625" customWidth="1"/>
    <col min="12" max="12" width="29.85546875" customWidth="1"/>
    <col min="13" max="13" width="14.85546875" customWidth="1"/>
    <col min="14" max="14" width="20" customWidth="1"/>
    <col min="15" max="15" width="5.42578125" customWidth="1"/>
    <col min="16" max="16" width="5.5703125" customWidth="1"/>
    <col min="17" max="17" width="10" customWidth="1"/>
    <col min="18" max="19" width="5.28515625" customWidth="1"/>
    <col min="20" max="22" width="5.5703125" customWidth="1"/>
    <col min="23" max="25" width="5.7109375" customWidth="1"/>
    <col min="26" max="26" width="6.28515625" customWidth="1"/>
    <col min="27" max="27" width="5.42578125" customWidth="1"/>
    <col min="28" max="28" width="5.140625" customWidth="1"/>
    <col min="29" max="29" width="5.42578125" customWidth="1"/>
    <col min="30" max="30" width="0" hidden="1" customWidth="1"/>
    <col min="31" max="31" width="28.140625" hidden="1" customWidth="1"/>
    <col min="32" max="32" width="41.7109375" hidden="1" customWidth="1"/>
  </cols>
  <sheetData>
    <row r="1" spans="1:32" ht="60.75" customHeight="1" x14ac:dyDescent="0.25">
      <c r="A1" s="879" t="s">
        <v>45</v>
      </c>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1"/>
    </row>
    <row r="2" spans="1:32" ht="53.25" customHeight="1" x14ac:dyDescent="0.25">
      <c r="A2" s="777"/>
      <c r="B2" s="778"/>
      <c r="C2" s="778"/>
      <c r="D2" s="778"/>
      <c r="E2" s="778"/>
      <c r="F2" s="778"/>
      <c r="G2" s="778"/>
      <c r="H2" s="778"/>
      <c r="I2" s="778"/>
      <c r="J2" s="778"/>
      <c r="K2" s="778"/>
      <c r="L2" s="778"/>
      <c r="M2" s="778"/>
      <c r="N2" s="778"/>
      <c r="O2" s="778"/>
      <c r="P2" s="778"/>
      <c r="Q2" s="778"/>
      <c r="R2" s="778"/>
      <c r="S2" s="778"/>
      <c r="T2" s="778"/>
      <c r="U2" s="778"/>
      <c r="V2" s="778"/>
      <c r="W2" s="778"/>
      <c r="X2" s="778"/>
      <c r="Y2" s="778"/>
      <c r="Z2" s="778"/>
      <c r="AA2" s="778"/>
      <c r="AB2" s="778"/>
      <c r="AC2" s="778"/>
      <c r="AD2" s="778"/>
      <c r="AE2" s="778"/>
      <c r="AF2" s="882"/>
    </row>
    <row r="3" spans="1:32" ht="30" customHeight="1" x14ac:dyDescent="0.5">
      <c r="A3" s="1443" t="s">
        <v>367</v>
      </c>
      <c r="B3" s="1444"/>
      <c r="C3" s="1444"/>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5"/>
    </row>
    <row r="4" spans="1:32" x14ac:dyDescent="0.25">
      <c r="A4" s="768"/>
      <c r="B4" s="768"/>
      <c r="C4" s="768"/>
      <c r="D4" s="768"/>
      <c r="E4" s="768"/>
      <c r="F4" s="768"/>
      <c r="G4" s="728"/>
      <c r="H4" s="728"/>
      <c r="I4" s="728"/>
      <c r="J4" s="728"/>
      <c r="K4" s="728"/>
      <c r="L4" s="728"/>
      <c r="M4" s="728"/>
      <c r="N4" s="728"/>
      <c r="O4" s="728"/>
      <c r="P4" s="728"/>
      <c r="Q4" s="728"/>
      <c r="R4" s="728"/>
      <c r="S4" s="728"/>
      <c r="T4" s="728"/>
      <c r="U4" s="728"/>
      <c r="V4" s="728"/>
      <c r="W4" s="728"/>
      <c r="X4" s="728"/>
      <c r="Y4" s="728"/>
      <c r="Z4" s="728"/>
      <c r="AA4" s="728"/>
      <c r="AB4" s="728"/>
      <c r="AC4" s="728"/>
    </row>
    <row r="5" spans="1:32" ht="23.25" x14ac:dyDescent="0.35">
      <c r="A5" s="757" t="s">
        <v>0</v>
      </c>
      <c r="B5" s="1368"/>
      <c r="C5" s="1368"/>
      <c r="D5" s="1368"/>
      <c r="E5" s="1368"/>
      <c r="F5" s="1369"/>
      <c r="G5" s="1371" t="s">
        <v>29</v>
      </c>
      <c r="H5" s="1372"/>
      <c r="I5" s="1372"/>
      <c r="J5" s="1372"/>
      <c r="K5" s="1372"/>
      <c r="L5" s="1372"/>
      <c r="M5" s="1372"/>
      <c r="N5" s="1372"/>
      <c r="O5" s="1372"/>
      <c r="P5" s="1372"/>
      <c r="Q5" s="1372"/>
      <c r="R5" s="1372"/>
      <c r="S5" s="1372"/>
      <c r="T5" s="1372"/>
      <c r="U5" s="1372"/>
      <c r="V5" s="1372"/>
      <c r="W5" s="1372"/>
      <c r="X5" s="1372"/>
      <c r="Y5" s="1372"/>
      <c r="Z5" s="1372"/>
      <c r="AA5" s="1372"/>
      <c r="AB5" s="1372"/>
      <c r="AC5" s="1372"/>
      <c r="AD5" s="1372"/>
      <c r="AE5" s="1372"/>
      <c r="AF5" s="1373"/>
    </row>
    <row r="6" spans="1:32" ht="33" hidden="1" customHeight="1" x14ac:dyDescent="0.25">
      <c r="A6" s="1811" t="s">
        <v>2</v>
      </c>
      <c r="B6" s="1812"/>
      <c r="C6" s="1812"/>
      <c r="D6" s="1812"/>
      <c r="E6" s="1812"/>
      <c r="F6" s="1813"/>
      <c r="G6" s="1806" t="s">
        <v>30</v>
      </c>
      <c r="H6" s="1807"/>
      <c r="I6" s="1807"/>
      <c r="J6" s="1807"/>
      <c r="K6" s="1807"/>
      <c r="L6" s="1807"/>
      <c r="M6" s="1807"/>
      <c r="N6" s="1807"/>
      <c r="O6" s="1807"/>
      <c r="P6" s="1807"/>
      <c r="Q6" s="1807"/>
      <c r="R6" s="1807"/>
      <c r="S6" s="1807"/>
      <c r="T6" s="1807"/>
      <c r="U6" s="1807"/>
      <c r="V6" s="1807"/>
      <c r="W6" s="1807"/>
      <c r="X6" s="1807"/>
      <c r="Y6" s="1807"/>
      <c r="Z6" s="1807"/>
      <c r="AA6" s="1807"/>
      <c r="AB6" s="1807"/>
      <c r="AC6" s="1807"/>
      <c r="AD6" s="1807"/>
      <c r="AE6" s="1807"/>
      <c r="AF6" s="1808"/>
    </row>
    <row r="7" spans="1:32" ht="15.75" hidden="1" x14ac:dyDescent="0.25">
      <c r="A7" s="1481"/>
      <c r="B7" s="1481"/>
      <c r="C7" s="1481"/>
      <c r="D7" s="1481"/>
      <c r="E7" s="1481"/>
      <c r="F7" s="1481"/>
      <c r="G7" s="1814" t="s">
        <v>31</v>
      </c>
      <c r="H7" s="1815"/>
      <c r="I7" s="1815"/>
      <c r="J7" s="1815"/>
      <c r="K7" s="1815"/>
      <c r="L7" s="1815"/>
      <c r="M7" s="1815"/>
      <c r="N7" s="1815"/>
      <c r="O7" s="1815"/>
      <c r="P7" s="1815"/>
      <c r="Q7" s="1815"/>
      <c r="R7" s="1815"/>
      <c r="S7" s="1815"/>
      <c r="T7" s="1815"/>
      <c r="U7" s="1815"/>
      <c r="V7" s="1815"/>
      <c r="W7" s="1815"/>
      <c r="X7" s="1815"/>
      <c r="Y7" s="1815"/>
      <c r="Z7" s="1815"/>
      <c r="AA7" s="1815"/>
      <c r="AB7" s="1815"/>
      <c r="AC7" s="1815"/>
      <c r="AD7" s="1815"/>
      <c r="AE7" s="1815"/>
      <c r="AF7" s="1816"/>
    </row>
    <row r="8" spans="1:32" ht="15.75" hidden="1" x14ac:dyDescent="0.25">
      <c r="A8" s="1817"/>
      <c r="B8" s="1817"/>
      <c r="C8" s="1817"/>
      <c r="D8" s="1817"/>
      <c r="E8" s="1817"/>
      <c r="F8" s="1817"/>
      <c r="G8" s="1817"/>
      <c r="H8" s="1817"/>
      <c r="I8" s="1817"/>
      <c r="J8" s="1817"/>
      <c r="K8" s="1817"/>
      <c r="L8" s="1817"/>
      <c r="M8" s="1817"/>
      <c r="N8" s="1817"/>
      <c r="O8" s="1817"/>
      <c r="P8" s="1817"/>
      <c r="Q8" s="1817"/>
      <c r="R8" s="1817"/>
      <c r="S8" s="1817"/>
      <c r="T8" s="1817"/>
      <c r="U8" s="1817"/>
      <c r="V8" s="1817"/>
      <c r="W8" s="1817"/>
      <c r="X8" s="1817"/>
      <c r="Y8" s="1817"/>
      <c r="Z8" s="1817"/>
      <c r="AA8" s="1817"/>
      <c r="AB8" s="1817"/>
      <c r="AC8" s="1817"/>
      <c r="AD8" s="1817"/>
      <c r="AE8" s="1817"/>
      <c r="AF8" s="1817"/>
    </row>
    <row r="9" spans="1:32" ht="15.75" hidden="1" x14ac:dyDescent="0.25">
      <c r="A9" s="1811" t="s">
        <v>28</v>
      </c>
      <c r="B9" s="1812"/>
      <c r="C9" s="1812"/>
      <c r="D9" s="1812"/>
      <c r="E9" s="1812"/>
      <c r="F9" s="1813"/>
      <c r="G9" s="1814" t="s">
        <v>32</v>
      </c>
      <c r="H9" s="1815"/>
      <c r="I9" s="1815"/>
      <c r="J9" s="1815"/>
      <c r="K9" s="1815"/>
      <c r="L9" s="1815"/>
      <c r="M9" s="1815"/>
      <c r="N9" s="1815"/>
      <c r="O9" s="1815"/>
      <c r="P9" s="1815"/>
      <c r="Q9" s="1815"/>
      <c r="R9" s="1815"/>
      <c r="S9" s="1815"/>
      <c r="T9" s="1815"/>
      <c r="U9" s="1815"/>
      <c r="V9" s="1815"/>
      <c r="W9" s="1815"/>
      <c r="X9" s="1815"/>
      <c r="Y9" s="1815"/>
      <c r="Z9" s="1815"/>
      <c r="AA9" s="1815"/>
      <c r="AB9" s="1815"/>
      <c r="AC9" s="1815"/>
      <c r="AD9" s="1815"/>
      <c r="AE9" s="1815"/>
      <c r="AF9" s="1816"/>
    </row>
    <row r="10" spans="1:32" ht="15.75" hidden="1" x14ac:dyDescent="0.25">
      <c r="A10" s="1818"/>
      <c r="B10" s="1818"/>
      <c r="C10" s="1818"/>
      <c r="D10" s="1818"/>
      <c r="E10" s="1818"/>
      <c r="F10" s="1819"/>
      <c r="G10" s="1814" t="s">
        <v>33</v>
      </c>
      <c r="H10" s="1815"/>
      <c r="I10" s="1815"/>
      <c r="J10" s="1815"/>
      <c r="K10" s="1815"/>
      <c r="L10" s="1815"/>
      <c r="M10" s="1815"/>
      <c r="N10" s="1815"/>
      <c r="O10" s="1815"/>
      <c r="P10" s="1815"/>
      <c r="Q10" s="1815"/>
      <c r="R10" s="1815"/>
      <c r="S10" s="1815"/>
      <c r="T10" s="1815"/>
      <c r="U10" s="1815"/>
      <c r="V10" s="1815"/>
      <c r="W10" s="1815"/>
      <c r="X10" s="1815"/>
      <c r="Y10" s="1815"/>
      <c r="Z10" s="1815"/>
      <c r="AA10" s="1815"/>
      <c r="AB10" s="1815"/>
      <c r="AC10" s="1815"/>
      <c r="AD10" s="1815"/>
      <c r="AE10" s="1815"/>
      <c r="AF10" s="1816"/>
    </row>
    <row r="11" spans="1:32" ht="15.75" hidden="1" x14ac:dyDescent="0.25">
      <c r="A11" s="1809"/>
      <c r="B11" s="1809"/>
      <c r="C11" s="1809"/>
      <c r="D11" s="1809"/>
      <c r="E11" s="1809"/>
      <c r="F11" s="1809"/>
      <c r="G11" s="1814" t="s">
        <v>34</v>
      </c>
      <c r="H11" s="1815"/>
      <c r="I11" s="1815"/>
      <c r="J11" s="1815"/>
      <c r="K11" s="1815"/>
      <c r="L11" s="1815"/>
      <c r="M11" s="1815"/>
      <c r="N11" s="1815"/>
      <c r="O11" s="1815"/>
      <c r="P11" s="1815"/>
      <c r="Q11" s="1815"/>
      <c r="R11" s="1815"/>
      <c r="S11" s="1815"/>
      <c r="T11" s="1815"/>
      <c r="U11" s="1815"/>
      <c r="V11" s="1815"/>
      <c r="W11" s="1815"/>
      <c r="X11" s="1815"/>
      <c r="Y11" s="1815"/>
      <c r="Z11" s="1815"/>
      <c r="AA11" s="1815"/>
      <c r="AB11" s="1815"/>
      <c r="AC11" s="1815"/>
      <c r="AD11" s="1815"/>
      <c r="AE11" s="1815"/>
      <c r="AF11" s="1816"/>
    </row>
    <row r="12" spans="1:32" ht="18.75" hidden="1" customHeight="1" x14ac:dyDescent="0.25">
      <c r="A12" s="1809"/>
      <c r="B12" s="1809"/>
      <c r="C12" s="1809"/>
      <c r="D12" s="1809"/>
      <c r="E12" s="1809"/>
      <c r="F12" s="1809"/>
      <c r="G12" s="1806" t="s">
        <v>35</v>
      </c>
      <c r="H12" s="1807"/>
      <c r="I12" s="1807"/>
      <c r="J12" s="1807"/>
      <c r="K12" s="1807"/>
      <c r="L12" s="1807"/>
      <c r="M12" s="1807"/>
      <c r="N12" s="1807"/>
      <c r="O12" s="1807"/>
      <c r="P12" s="1807"/>
      <c r="Q12" s="1807"/>
      <c r="R12" s="1807"/>
      <c r="S12" s="1807"/>
      <c r="T12" s="1807"/>
      <c r="U12" s="1807"/>
      <c r="V12" s="1807"/>
      <c r="W12" s="1807"/>
      <c r="X12" s="1807"/>
      <c r="Y12" s="1807"/>
      <c r="Z12" s="1807"/>
      <c r="AA12" s="1807"/>
      <c r="AB12" s="1807"/>
      <c r="AC12" s="1807"/>
      <c r="AD12" s="1807"/>
      <c r="AE12" s="1807"/>
      <c r="AF12" s="1808"/>
    </row>
    <row r="13" spans="1:32" ht="18" hidden="1" customHeight="1" x14ac:dyDescent="0.25">
      <c r="A13" s="1809"/>
      <c r="B13" s="1809"/>
      <c r="C13" s="1809"/>
      <c r="D13" s="1809"/>
      <c r="E13" s="1809"/>
      <c r="F13" s="1809"/>
      <c r="G13" s="1806" t="s">
        <v>36</v>
      </c>
      <c r="H13" s="1807"/>
      <c r="I13" s="1807"/>
      <c r="J13" s="1807"/>
      <c r="K13" s="1807"/>
      <c r="L13" s="1807"/>
      <c r="M13" s="1807"/>
      <c r="N13" s="1807"/>
      <c r="O13" s="1807"/>
      <c r="P13" s="1807"/>
      <c r="Q13" s="1807"/>
      <c r="R13" s="1807"/>
      <c r="S13" s="1807"/>
      <c r="T13" s="1807"/>
      <c r="U13" s="1807"/>
      <c r="V13" s="1807"/>
      <c r="W13" s="1807"/>
      <c r="X13" s="1807"/>
      <c r="Y13" s="1807"/>
      <c r="Z13" s="1807"/>
      <c r="AA13" s="1807"/>
      <c r="AB13" s="1807"/>
      <c r="AC13" s="1807"/>
      <c r="AD13" s="1807"/>
      <c r="AE13" s="1807"/>
      <c r="AF13" s="1808"/>
    </row>
    <row r="14" spans="1:32" ht="16.5" hidden="1" customHeight="1" x14ac:dyDescent="0.25">
      <c r="A14" s="1809"/>
      <c r="B14" s="1809"/>
      <c r="C14" s="1809"/>
      <c r="D14" s="1809"/>
      <c r="E14" s="1809"/>
      <c r="F14" s="1809"/>
      <c r="G14" s="1806" t="s">
        <v>37</v>
      </c>
      <c r="H14" s="1807"/>
      <c r="I14" s="1807"/>
      <c r="J14" s="1807"/>
      <c r="K14" s="1807"/>
      <c r="L14" s="1807"/>
      <c r="M14" s="1807"/>
      <c r="N14" s="1807"/>
      <c r="O14" s="1807"/>
      <c r="P14" s="1807"/>
      <c r="Q14" s="1807"/>
      <c r="R14" s="1807"/>
      <c r="S14" s="1807"/>
      <c r="T14" s="1807"/>
      <c r="U14" s="1807"/>
      <c r="V14" s="1807"/>
      <c r="W14" s="1807"/>
      <c r="X14" s="1807"/>
      <c r="Y14" s="1807"/>
      <c r="Z14" s="1807"/>
      <c r="AA14" s="1807"/>
      <c r="AB14" s="1807"/>
      <c r="AC14" s="1807"/>
      <c r="AD14" s="1807"/>
      <c r="AE14" s="1807"/>
      <c r="AF14" s="1808"/>
    </row>
    <row r="15" spans="1:32" ht="14.25" hidden="1" customHeight="1" x14ac:dyDescent="0.25">
      <c r="A15" s="1809"/>
      <c r="B15" s="1809"/>
      <c r="C15" s="1809"/>
      <c r="D15" s="1809"/>
      <c r="E15" s="1809"/>
      <c r="F15" s="1809"/>
      <c r="G15" s="1806" t="s">
        <v>39</v>
      </c>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8"/>
    </row>
    <row r="16" spans="1:32" ht="16.5" hidden="1" customHeight="1" x14ac:dyDescent="0.25">
      <c r="A16" s="357"/>
      <c r="B16" s="357"/>
      <c r="C16" s="357"/>
      <c r="D16" s="357"/>
      <c r="E16" s="357"/>
      <c r="F16" s="357"/>
      <c r="G16" s="1806" t="s">
        <v>40</v>
      </c>
      <c r="H16" s="1807"/>
      <c r="I16" s="1807"/>
      <c r="J16" s="1807"/>
      <c r="K16" s="1807"/>
      <c r="L16" s="1807"/>
      <c r="M16" s="1807"/>
      <c r="N16" s="1807"/>
      <c r="O16" s="1807"/>
      <c r="P16" s="1807"/>
      <c r="Q16" s="1807"/>
      <c r="R16" s="1807"/>
      <c r="S16" s="1807"/>
      <c r="T16" s="1807"/>
      <c r="U16" s="1807"/>
      <c r="V16" s="1807"/>
      <c r="W16" s="1807"/>
      <c r="X16" s="1807"/>
      <c r="Y16" s="1807"/>
      <c r="Z16" s="1807"/>
      <c r="AA16" s="1807"/>
      <c r="AB16" s="1807"/>
      <c r="AC16" s="1807"/>
      <c r="AD16" s="1807"/>
      <c r="AE16" s="1807"/>
      <c r="AF16" s="1808"/>
    </row>
    <row r="17" spans="1:32" ht="16.5" hidden="1" customHeight="1" x14ac:dyDescent="0.25">
      <c r="A17" s="357"/>
      <c r="B17" s="357"/>
      <c r="C17" s="357"/>
      <c r="D17" s="357"/>
      <c r="E17" s="357"/>
      <c r="F17" s="357"/>
      <c r="G17" s="1806" t="s">
        <v>41</v>
      </c>
      <c r="H17" s="1807"/>
      <c r="I17" s="1807"/>
      <c r="J17" s="1807"/>
      <c r="K17" s="1807"/>
      <c r="L17" s="1807"/>
      <c r="M17" s="1807"/>
      <c r="N17" s="1807"/>
      <c r="O17" s="1807"/>
      <c r="P17" s="1807"/>
      <c r="Q17" s="1807"/>
      <c r="R17" s="1807"/>
      <c r="S17" s="1807"/>
      <c r="T17" s="1807"/>
      <c r="U17" s="1807"/>
      <c r="V17" s="1807"/>
      <c r="W17" s="1807"/>
      <c r="X17" s="1807"/>
      <c r="Y17" s="1807"/>
      <c r="Z17" s="1807"/>
      <c r="AA17" s="1807"/>
      <c r="AB17" s="1807"/>
      <c r="AC17" s="1807"/>
      <c r="AD17" s="1807"/>
      <c r="AE17" s="1807"/>
      <c r="AF17" s="1808"/>
    </row>
    <row r="18" spans="1:32" ht="16.5" hidden="1" customHeight="1" x14ac:dyDescent="0.25">
      <c r="A18" s="357"/>
      <c r="B18" s="357"/>
      <c r="C18" s="357"/>
      <c r="D18" s="357"/>
      <c r="E18" s="357"/>
      <c r="F18" s="357"/>
      <c r="G18" s="1806" t="s">
        <v>42</v>
      </c>
      <c r="H18" s="1807"/>
      <c r="I18" s="1807"/>
      <c r="J18" s="1807"/>
      <c r="K18" s="1807"/>
      <c r="L18" s="1807"/>
      <c r="M18" s="1807"/>
      <c r="N18" s="1807"/>
      <c r="O18" s="1807"/>
      <c r="P18" s="1807"/>
      <c r="Q18" s="1807"/>
      <c r="R18" s="1807"/>
      <c r="S18" s="1807"/>
      <c r="T18" s="1807"/>
      <c r="U18" s="1807"/>
      <c r="V18" s="1807"/>
      <c r="W18" s="1807"/>
      <c r="X18" s="1807"/>
      <c r="Y18" s="1807"/>
      <c r="Z18" s="1807"/>
      <c r="AA18" s="1807"/>
      <c r="AB18" s="1807"/>
      <c r="AC18" s="1807"/>
      <c r="AD18" s="1807"/>
      <c r="AE18" s="1807"/>
      <c r="AF18" s="1808"/>
    </row>
    <row r="19" spans="1:32" ht="16.5" hidden="1" customHeight="1" x14ac:dyDescent="0.25">
      <c r="A19" s="357"/>
      <c r="B19" s="357"/>
      <c r="C19" s="357"/>
      <c r="D19" s="357"/>
      <c r="E19" s="357"/>
      <c r="F19" s="357"/>
      <c r="G19" s="1806" t="s">
        <v>43</v>
      </c>
      <c r="H19" s="1807"/>
      <c r="I19" s="1807"/>
      <c r="J19" s="1807"/>
      <c r="K19" s="1807"/>
      <c r="L19" s="1807"/>
      <c r="M19" s="1807"/>
      <c r="N19" s="1807"/>
      <c r="O19" s="1807"/>
      <c r="P19" s="1807"/>
      <c r="Q19" s="1807"/>
      <c r="R19" s="1807"/>
      <c r="S19" s="1807"/>
      <c r="T19" s="1807"/>
      <c r="U19" s="1807"/>
      <c r="V19" s="1807"/>
      <c r="W19" s="1807"/>
      <c r="X19" s="1807"/>
      <c r="Y19" s="1807"/>
      <c r="Z19" s="1807"/>
      <c r="AA19" s="1807"/>
      <c r="AB19" s="1807"/>
      <c r="AC19" s="1807"/>
      <c r="AD19" s="1807"/>
      <c r="AE19" s="1807"/>
      <c r="AF19" s="1808"/>
    </row>
    <row r="20" spans="1:32" ht="16.5" hidden="1" customHeight="1" x14ac:dyDescent="0.25">
      <c r="A20" s="1809"/>
      <c r="B20" s="1809"/>
      <c r="C20" s="1809"/>
      <c r="D20" s="1809"/>
      <c r="E20" s="1809"/>
      <c r="F20" s="1809"/>
      <c r="G20" s="1806" t="s">
        <v>44</v>
      </c>
      <c r="H20" s="1807"/>
      <c r="I20" s="1807"/>
      <c r="J20" s="1807"/>
      <c r="K20" s="1807"/>
      <c r="L20" s="1807"/>
      <c r="M20" s="1807"/>
      <c r="N20" s="1807"/>
      <c r="O20" s="1807"/>
      <c r="P20" s="1807"/>
      <c r="Q20" s="1807"/>
      <c r="R20" s="1807"/>
      <c r="S20" s="1807"/>
      <c r="T20" s="1807"/>
      <c r="U20" s="1807"/>
      <c r="V20" s="1807"/>
      <c r="W20" s="1807"/>
      <c r="X20" s="1807"/>
      <c r="Y20" s="1807"/>
      <c r="Z20" s="1807"/>
      <c r="AA20" s="1807"/>
      <c r="AB20" s="1807"/>
      <c r="AC20" s="1807"/>
      <c r="AD20" s="1807"/>
      <c r="AE20" s="1807"/>
      <c r="AF20" s="1808"/>
    </row>
    <row r="21" spans="1:32" ht="15.75" hidden="1" x14ac:dyDescent="0.25">
      <c r="A21" s="1810"/>
      <c r="B21" s="1810"/>
      <c r="C21" s="1810"/>
      <c r="D21" s="1810"/>
      <c r="E21" s="1810"/>
      <c r="F21" s="1810"/>
      <c r="G21" s="1810"/>
      <c r="H21" s="1810"/>
      <c r="I21" s="1810"/>
      <c r="J21" s="1810"/>
      <c r="K21" s="1810"/>
      <c r="L21" s="1810"/>
      <c r="M21" s="1810"/>
      <c r="N21" s="1810"/>
      <c r="O21" s="1810"/>
      <c r="P21" s="1810"/>
      <c r="Q21" s="1810"/>
      <c r="R21" s="1810"/>
      <c r="S21" s="1810"/>
      <c r="T21" s="1810"/>
      <c r="U21" s="1810"/>
      <c r="V21" s="1810"/>
      <c r="W21" s="1810"/>
      <c r="X21" s="1810"/>
      <c r="Y21" s="1810"/>
      <c r="Z21" s="1810"/>
      <c r="AA21" s="1810"/>
      <c r="AB21" s="1810"/>
      <c r="AC21" s="1810"/>
      <c r="AD21" s="1810"/>
      <c r="AE21" s="1810"/>
      <c r="AF21" s="1810"/>
    </row>
    <row r="22" spans="1:32" ht="15.75" hidden="1" x14ac:dyDescent="0.25">
      <c r="A22" s="1811" t="s">
        <v>3</v>
      </c>
      <c r="B22" s="1812"/>
      <c r="C22" s="1812"/>
      <c r="D22" s="1812"/>
      <c r="E22" s="1812"/>
      <c r="F22" s="1813"/>
      <c r="G22" s="1814" t="s">
        <v>38</v>
      </c>
      <c r="H22" s="1815"/>
      <c r="I22" s="1815"/>
      <c r="J22" s="1815"/>
      <c r="K22" s="1815"/>
      <c r="L22" s="1815"/>
      <c r="M22" s="1815"/>
      <c r="N22" s="1815"/>
      <c r="O22" s="1815"/>
      <c r="P22" s="1815"/>
      <c r="Q22" s="1815"/>
      <c r="R22" s="1815"/>
      <c r="S22" s="1815"/>
      <c r="T22" s="1815"/>
      <c r="U22" s="1815"/>
      <c r="V22" s="1815"/>
      <c r="W22" s="1815"/>
      <c r="X22" s="1815"/>
      <c r="Y22" s="1815"/>
      <c r="Z22" s="1815"/>
      <c r="AA22" s="1815"/>
      <c r="AB22" s="1815"/>
      <c r="AC22" s="1815"/>
      <c r="AD22" s="1815"/>
      <c r="AE22" s="1815"/>
      <c r="AF22" s="1816"/>
    </row>
    <row r="23" spans="1:32" ht="21" x14ac:dyDescent="0.35">
      <c r="A23" s="760" t="s">
        <v>49</v>
      </c>
      <c r="B23" s="761"/>
      <c r="C23" s="761"/>
      <c r="D23" s="761"/>
      <c r="E23" s="761"/>
      <c r="F23" s="761"/>
      <c r="G23" s="761"/>
      <c r="H23" s="761"/>
      <c r="I23" s="761"/>
      <c r="J23" s="761" t="s">
        <v>50</v>
      </c>
      <c r="K23" s="761"/>
      <c r="L23" s="761"/>
      <c r="M23" s="761"/>
      <c r="N23" s="761"/>
      <c r="O23" s="761"/>
      <c r="P23" s="761"/>
      <c r="Q23" s="761"/>
      <c r="R23" s="761"/>
      <c r="S23" s="761"/>
      <c r="T23" s="761"/>
      <c r="U23" s="761"/>
      <c r="V23" s="761"/>
      <c r="W23" s="761"/>
      <c r="X23" s="761"/>
      <c r="Y23" s="761"/>
      <c r="Z23" s="761"/>
      <c r="AA23" s="761"/>
      <c r="AB23" s="761"/>
      <c r="AC23" s="761"/>
      <c r="AD23" s="761"/>
      <c r="AE23" s="761"/>
      <c r="AF23" s="762"/>
    </row>
    <row r="24" spans="1:32" ht="36" customHeight="1" x14ac:dyDescent="0.25">
      <c r="A24" s="725" t="s">
        <v>368</v>
      </c>
      <c r="B24" s="1804"/>
      <c r="C24" s="1804"/>
      <c r="D24" s="1804"/>
      <c r="E24" s="1804"/>
      <c r="F24" s="1804"/>
      <c r="G24" s="1804"/>
      <c r="H24" s="1804"/>
      <c r="I24" s="1805"/>
      <c r="J24" s="868" t="s">
        <v>369</v>
      </c>
      <c r="K24" s="869"/>
      <c r="L24" s="869"/>
      <c r="M24" s="869"/>
      <c r="N24" s="869"/>
      <c r="O24" s="869"/>
      <c r="P24" s="869"/>
      <c r="Q24" s="869"/>
      <c r="R24" s="869"/>
      <c r="S24" s="869"/>
      <c r="T24" s="869"/>
      <c r="U24" s="869"/>
      <c r="V24" s="869"/>
      <c r="W24" s="869"/>
      <c r="X24" s="869"/>
      <c r="Y24" s="869"/>
      <c r="Z24" s="869"/>
      <c r="AA24" s="869"/>
      <c r="AB24" s="869"/>
      <c r="AC24" s="869"/>
      <c r="AD24" s="869"/>
      <c r="AE24" s="869"/>
      <c r="AF24" s="870"/>
    </row>
    <row r="25" spans="1:32" x14ac:dyDescent="0.25">
      <c r="A25" s="728"/>
      <c r="B25" s="728"/>
      <c r="C25" s="728"/>
      <c r="D25" s="728"/>
      <c r="E25" s="728"/>
      <c r="F25" s="728"/>
      <c r="G25" s="728"/>
      <c r="H25" s="728"/>
      <c r="I25" s="728"/>
      <c r="J25" s="728"/>
      <c r="K25" s="728"/>
      <c r="L25" s="728"/>
      <c r="M25" s="728"/>
      <c r="N25" s="728"/>
      <c r="O25" s="728"/>
      <c r="P25" s="728"/>
      <c r="Q25" s="728"/>
      <c r="R25" s="728"/>
      <c r="S25" s="728"/>
      <c r="T25" s="728"/>
      <c r="U25" s="728"/>
      <c r="V25" s="728"/>
      <c r="W25" s="728"/>
      <c r="X25" s="728"/>
      <c r="Y25" s="728"/>
      <c r="Z25" s="728"/>
      <c r="AA25" s="728"/>
      <c r="AB25" s="728"/>
      <c r="AC25" s="728"/>
      <c r="AD25" s="728"/>
      <c r="AE25" s="728"/>
      <c r="AF25" s="728"/>
    </row>
    <row r="26" spans="1:32" ht="18.75" customHeight="1" x14ac:dyDescent="0.25">
      <c r="A26" s="729" t="s">
        <v>5</v>
      </c>
      <c r="B26" s="729" t="s">
        <v>51</v>
      </c>
      <c r="C26" s="729" t="s">
        <v>1</v>
      </c>
      <c r="D26" s="729" t="s">
        <v>4</v>
      </c>
      <c r="E26" s="732" t="s">
        <v>7</v>
      </c>
      <c r="F26" s="733"/>
      <c r="G26" s="732" t="s">
        <v>8</v>
      </c>
      <c r="H26" s="733"/>
      <c r="I26" s="732" t="s">
        <v>9</v>
      </c>
      <c r="J26" s="733"/>
      <c r="K26" s="732" t="s">
        <v>10</v>
      </c>
      <c r="L26" s="733"/>
      <c r="M26" s="732" t="s">
        <v>6</v>
      </c>
      <c r="N26" s="738"/>
      <c r="O26" s="738"/>
      <c r="P26" s="738"/>
      <c r="Q26" s="733"/>
      <c r="R26" s="740" t="s">
        <v>11</v>
      </c>
      <c r="S26" s="741"/>
      <c r="T26" s="741"/>
      <c r="U26" s="741"/>
      <c r="V26" s="741"/>
      <c r="W26" s="741"/>
      <c r="X26" s="741"/>
      <c r="Y26" s="741"/>
      <c r="Z26" s="741"/>
      <c r="AA26" s="741"/>
      <c r="AB26" s="741"/>
      <c r="AC26" s="742"/>
      <c r="AD26" s="743" t="s">
        <v>46</v>
      </c>
      <c r="AE26" s="744"/>
      <c r="AF26" s="747" t="s">
        <v>47</v>
      </c>
    </row>
    <row r="27" spans="1:32" ht="15" customHeight="1" x14ac:dyDescent="0.25">
      <c r="A27" s="730"/>
      <c r="B27" s="730"/>
      <c r="C27" s="730"/>
      <c r="D27" s="730"/>
      <c r="E27" s="734"/>
      <c r="F27" s="735"/>
      <c r="G27" s="734"/>
      <c r="H27" s="735"/>
      <c r="I27" s="734"/>
      <c r="J27" s="735"/>
      <c r="K27" s="734"/>
      <c r="L27" s="735"/>
      <c r="M27" s="734"/>
      <c r="N27" s="739"/>
      <c r="O27" s="739"/>
      <c r="P27" s="739"/>
      <c r="Q27" s="735"/>
      <c r="R27" s="749" t="s">
        <v>12</v>
      </c>
      <c r="S27" s="750"/>
      <c r="T27" s="751"/>
      <c r="U27" s="749" t="s">
        <v>13</v>
      </c>
      <c r="V27" s="750"/>
      <c r="W27" s="751"/>
      <c r="X27" s="749" t="s">
        <v>14</v>
      </c>
      <c r="Y27" s="750"/>
      <c r="Z27" s="751"/>
      <c r="AA27" s="749" t="s">
        <v>15</v>
      </c>
      <c r="AB27" s="750"/>
      <c r="AC27" s="751"/>
      <c r="AD27" s="745"/>
      <c r="AE27" s="746"/>
      <c r="AF27" s="748"/>
    </row>
    <row r="28" spans="1:32" ht="63.75" customHeight="1" thickBot="1" x14ac:dyDescent="0.3">
      <c r="A28" s="731"/>
      <c r="B28" s="730"/>
      <c r="C28" s="730"/>
      <c r="D28" s="730"/>
      <c r="E28" s="734"/>
      <c r="F28" s="735"/>
      <c r="G28" s="734"/>
      <c r="H28" s="735"/>
      <c r="I28" s="734"/>
      <c r="J28" s="735"/>
      <c r="K28" s="734"/>
      <c r="L28" s="735"/>
      <c r="M28" s="734"/>
      <c r="N28" s="739"/>
      <c r="O28" s="739"/>
      <c r="P28" s="739"/>
      <c r="Q28" s="735"/>
      <c r="R28" s="68" t="s">
        <v>16</v>
      </c>
      <c r="S28" s="68" t="s">
        <v>17</v>
      </c>
      <c r="T28" s="68" t="s">
        <v>18</v>
      </c>
      <c r="U28" s="68" t="s">
        <v>19</v>
      </c>
      <c r="V28" s="68" t="s">
        <v>20</v>
      </c>
      <c r="W28" s="68" t="s">
        <v>21</v>
      </c>
      <c r="X28" s="68" t="s">
        <v>22</v>
      </c>
      <c r="Y28" s="68" t="s">
        <v>23</v>
      </c>
      <c r="Z28" s="68" t="s">
        <v>24</v>
      </c>
      <c r="AA28" s="68" t="s">
        <v>25</v>
      </c>
      <c r="AB28" s="68" t="s">
        <v>26</v>
      </c>
      <c r="AC28" s="68" t="s">
        <v>27</v>
      </c>
      <c r="AD28" s="745"/>
      <c r="AE28" s="746"/>
      <c r="AF28" s="748"/>
    </row>
    <row r="29" spans="1:32" ht="20.100000000000001" customHeight="1" x14ac:dyDescent="0.25">
      <c r="A29" s="713">
        <v>1</v>
      </c>
      <c r="B29" s="1768" t="s">
        <v>370</v>
      </c>
      <c r="C29" s="1803" t="s">
        <v>371</v>
      </c>
      <c r="D29" s="1014">
        <v>1</v>
      </c>
      <c r="E29" s="698" t="s">
        <v>372</v>
      </c>
      <c r="F29" s="699"/>
      <c r="G29" s="698" t="s">
        <v>373</v>
      </c>
      <c r="H29" s="699"/>
      <c r="I29" s="1589">
        <v>0</v>
      </c>
      <c r="J29" s="1590"/>
      <c r="K29" s="698" t="s">
        <v>374</v>
      </c>
      <c r="L29" s="699"/>
      <c r="M29" s="5">
        <v>1</v>
      </c>
      <c r="N29" s="702" t="s">
        <v>375</v>
      </c>
      <c r="O29" s="703"/>
      <c r="P29" s="703"/>
      <c r="Q29" s="815"/>
      <c r="R29" s="99"/>
      <c r="S29" s="99"/>
      <c r="T29" s="99"/>
      <c r="U29" s="99"/>
      <c r="V29" s="99"/>
      <c r="W29" s="99"/>
      <c r="X29" s="99"/>
      <c r="Y29" s="99"/>
      <c r="Z29" s="99"/>
      <c r="AA29" s="99"/>
      <c r="AB29" s="99"/>
      <c r="AC29" s="99"/>
      <c r="AD29" s="1324"/>
      <c r="AE29" s="1325"/>
      <c r="AF29" s="100" t="s">
        <v>376</v>
      </c>
    </row>
    <row r="30" spans="1:32" ht="20.100000000000001" customHeight="1" x14ac:dyDescent="0.25">
      <c r="A30" s="714"/>
      <c r="B30" s="1769"/>
      <c r="C30" s="1778"/>
      <c r="D30" s="1778"/>
      <c r="E30" s="700"/>
      <c r="F30" s="701"/>
      <c r="G30" s="700"/>
      <c r="H30" s="701"/>
      <c r="I30" s="1591"/>
      <c r="J30" s="1592"/>
      <c r="K30" s="700"/>
      <c r="L30" s="701"/>
      <c r="M30" s="6"/>
      <c r="N30" s="1061"/>
      <c r="O30" s="871"/>
      <c r="P30" s="871"/>
      <c r="Q30" s="1055"/>
      <c r="R30" s="45"/>
      <c r="S30" s="45"/>
      <c r="T30" s="45"/>
      <c r="U30" s="45"/>
      <c r="V30" s="45"/>
      <c r="W30" s="45"/>
      <c r="X30" s="45"/>
      <c r="Y30" s="45"/>
      <c r="Z30" s="45"/>
      <c r="AA30" s="45"/>
      <c r="AB30" s="45"/>
      <c r="AC30" s="45"/>
      <c r="AD30" s="1326"/>
      <c r="AE30" s="1327"/>
      <c r="AF30" s="101" t="s">
        <v>377</v>
      </c>
    </row>
    <row r="31" spans="1:32" ht="20.100000000000001" customHeight="1" x14ac:dyDescent="0.25">
      <c r="A31" s="714"/>
      <c r="B31" s="1769"/>
      <c r="C31" s="1778"/>
      <c r="D31" s="1778"/>
      <c r="E31" s="700"/>
      <c r="F31" s="701"/>
      <c r="G31" s="700"/>
      <c r="H31" s="701"/>
      <c r="I31" s="1591"/>
      <c r="J31" s="1592"/>
      <c r="K31" s="700"/>
      <c r="L31" s="701"/>
      <c r="M31" s="6"/>
      <c r="N31" s="1061"/>
      <c r="O31" s="871"/>
      <c r="P31" s="871"/>
      <c r="Q31" s="1055"/>
      <c r="R31" s="45"/>
      <c r="S31" s="45"/>
      <c r="T31" s="45"/>
      <c r="U31" s="45"/>
      <c r="V31" s="45"/>
      <c r="W31" s="45"/>
      <c r="X31" s="45"/>
      <c r="Y31" s="45"/>
      <c r="Z31" s="45"/>
      <c r="AA31" s="45"/>
      <c r="AB31" s="45"/>
      <c r="AC31" s="45"/>
      <c r="AD31" s="1326"/>
      <c r="AE31" s="1327"/>
      <c r="AF31" s="101" t="s">
        <v>378</v>
      </c>
    </row>
    <row r="32" spans="1:32" ht="20.100000000000001" customHeight="1" x14ac:dyDescent="0.25">
      <c r="A32" s="714"/>
      <c r="B32" s="1769"/>
      <c r="C32" s="1778"/>
      <c r="D32" s="1778"/>
      <c r="E32" s="700"/>
      <c r="F32" s="701"/>
      <c r="G32" s="700"/>
      <c r="H32" s="701"/>
      <c r="I32" s="1591"/>
      <c r="J32" s="1592"/>
      <c r="K32" s="700"/>
      <c r="L32" s="701"/>
      <c r="M32" s="6"/>
      <c r="N32" s="1061"/>
      <c r="O32" s="871"/>
      <c r="P32" s="871"/>
      <c r="Q32" s="1055"/>
      <c r="R32" s="45"/>
      <c r="S32" s="45"/>
      <c r="T32" s="45"/>
      <c r="U32" s="45"/>
      <c r="V32" s="45"/>
      <c r="W32" s="45"/>
      <c r="X32" s="45"/>
      <c r="Y32" s="45"/>
      <c r="Z32" s="45"/>
      <c r="AA32" s="45"/>
      <c r="AB32" s="45"/>
      <c r="AC32" s="45"/>
      <c r="AD32" s="1326"/>
      <c r="AE32" s="1327"/>
      <c r="AF32" s="102" t="s">
        <v>379</v>
      </c>
    </row>
    <row r="33" spans="1:32" ht="20.100000000000001" customHeight="1" thickBot="1" x14ac:dyDescent="0.3">
      <c r="A33" s="793"/>
      <c r="B33" s="1770"/>
      <c r="C33" s="1779"/>
      <c r="D33" s="1779"/>
      <c r="E33" s="804"/>
      <c r="F33" s="805"/>
      <c r="G33" s="804"/>
      <c r="H33" s="805"/>
      <c r="I33" s="1617"/>
      <c r="J33" s="1618"/>
      <c r="K33" s="804"/>
      <c r="L33" s="805"/>
      <c r="M33" s="7"/>
      <c r="N33" s="1344"/>
      <c r="O33" s="1345"/>
      <c r="P33" s="1345"/>
      <c r="Q33" s="1346"/>
      <c r="R33" s="61"/>
      <c r="S33" s="61"/>
      <c r="T33" s="61"/>
      <c r="U33" s="61"/>
      <c r="V33" s="61"/>
      <c r="W33" s="61"/>
      <c r="X33" s="61"/>
      <c r="Y33" s="61"/>
      <c r="Z33" s="61"/>
      <c r="AA33" s="61"/>
      <c r="AB33" s="61"/>
      <c r="AC33" s="61"/>
      <c r="AD33" s="1328"/>
      <c r="AE33" s="1329"/>
      <c r="AF33" s="103"/>
    </row>
    <row r="34" spans="1:32" ht="20.100000000000001" customHeight="1" x14ac:dyDescent="0.25">
      <c r="A34" s="713">
        <v>2</v>
      </c>
      <c r="B34" s="1768" t="s">
        <v>380</v>
      </c>
      <c r="C34" s="1803" t="s">
        <v>381</v>
      </c>
      <c r="D34" s="1014">
        <v>1</v>
      </c>
      <c r="E34" s="698" t="s">
        <v>372</v>
      </c>
      <c r="F34" s="699"/>
      <c r="G34" s="698" t="s">
        <v>382</v>
      </c>
      <c r="H34" s="699"/>
      <c r="I34" s="1589">
        <v>15000</v>
      </c>
      <c r="J34" s="1590"/>
      <c r="K34" s="698" t="s">
        <v>383</v>
      </c>
      <c r="L34" s="699"/>
      <c r="M34" s="5">
        <v>1</v>
      </c>
      <c r="N34" s="104" t="s">
        <v>384</v>
      </c>
      <c r="O34" s="105"/>
      <c r="P34" s="105"/>
      <c r="Q34" s="106"/>
      <c r="R34" s="99"/>
      <c r="S34" s="99"/>
      <c r="T34" s="99"/>
      <c r="U34" s="99"/>
      <c r="V34" s="99"/>
      <c r="W34" s="99"/>
      <c r="X34" s="99"/>
      <c r="Y34" s="99"/>
      <c r="Z34" s="99"/>
      <c r="AA34" s="99"/>
      <c r="AB34" s="99"/>
      <c r="AC34" s="99"/>
      <c r="AD34" s="1324"/>
      <c r="AE34" s="1325"/>
      <c r="AF34" s="100" t="s">
        <v>385</v>
      </c>
    </row>
    <row r="35" spans="1:32" ht="20.100000000000001" customHeight="1" x14ac:dyDescent="0.25">
      <c r="A35" s="714">
        <f t="shared" ref="A35:A47" si="0">A34+1</f>
        <v>3</v>
      </c>
      <c r="B35" s="1348"/>
      <c r="C35" s="1778"/>
      <c r="D35" s="1778"/>
      <c r="E35" s="700"/>
      <c r="F35" s="701"/>
      <c r="G35" s="700"/>
      <c r="H35" s="701"/>
      <c r="I35" s="1591"/>
      <c r="J35" s="1592"/>
      <c r="K35" s="700"/>
      <c r="L35" s="701"/>
      <c r="M35" s="6"/>
      <c r="N35" s="65" t="s">
        <v>386</v>
      </c>
      <c r="O35" s="66"/>
      <c r="P35" s="66"/>
      <c r="Q35" s="67"/>
      <c r="R35" s="45"/>
      <c r="S35" s="45"/>
      <c r="T35" s="45"/>
      <c r="U35" s="45"/>
      <c r="V35" s="45"/>
      <c r="W35" s="45"/>
      <c r="X35" s="45"/>
      <c r="Y35" s="45"/>
      <c r="Z35" s="45"/>
      <c r="AA35" s="45"/>
      <c r="AB35" s="45"/>
      <c r="AC35" s="45"/>
      <c r="AD35" s="1326"/>
      <c r="AE35" s="1327"/>
      <c r="AF35" s="101" t="s">
        <v>387</v>
      </c>
    </row>
    <row r="36" spans="1:32" ht="20.100000000000001" customHeight="1" x14ac:dyDescent="0.25">
      <c r="A36" s="714">
        <f t="shared" si="0"/>
        <v>4</v>
      </c>
      <c r="B36" s="1348"/>
      <c r="C36" s="1778"/>
      <c r="D36" s="1778"/>
      <c r="E36" s="700"/>
      <c r="F36" s="701"/>
      <c r="G36" s="700"/>
      <c r="H36" s="701"/>
      <c r="I36" s="1591"/>
      <c r="J36" s="1592"/>
      <c r="K36" s="700"/>
      <c r="L36" s="701"/>
      <c r="M36" s="6"/>
      <c r="N36" s="1061"/>
      <c r="O36" s="871"/>
      <c r="P36" s="871"/>
      <c r="Q36" s="1055"/>
      <c r="R36" s="45"/>
      <c r="S36" s="45"/>
      <c r="T36" s="45"/>
      <c r="U36" s="45"/>
      <c r="V36" s="45"/>
      <c r="W36" s="45"/>
      <c r="X36" s="45"/>
      <c r="Y36" s="45"/>
      <c r="Z36" s="45"/>
      <c r="AA36" s="45"/>
      <c r="AB36" s="45"/>
      <c r="AC36" s="45"/>
      <c r="AD36" s="1326"/>
      <c r="AE36" s="1327"/>
      <c r="AF36" s="101" t="s">
        <v>388</v>
      </c>
    </row>
    <row r="37" spans="1:32" ht="20.100000000000001" customHeight="1" x14ac:dyDescent="0.25">
      <c r="A37" s="714">
        <f t="shared" si="0"/>
        <v>5</v>
      </c>
      <c r="B37" s="1348"/>
      <c r="C37" s="1778"/>
      <c r="D37" s="1778"/>
      <c r="E37" s="700"/>
      <c r="F37" s="701"/>
      <c r="G37" s="700"/>
      <c r="H37" s="701"/>
      <c r="I37" s="1591"/>
      <c r="J37" s="1592"/>
      <c r="K37" s="700"/>
      <c r="L37" s="701"/>
      <c r="M37" s="6"/>
      <c r="N37" s="1061"/>
      <c r="O37" s="871"/>
      <c r="P37" s="871"/>
      <c r="Q37" s="1055"/>
      <c r="R37" s="45"/>
      <c r="S37" s="45"/>
      <c r="T37" s="45"/>
      <c r="U37" s="45"/>
      <c r="V37" s="45"/>
      <c r="W37" s="45"/>
      <c r="X37" s="45"/>
      <c r="Y37" s="45"/>
      <c r="Z37" s="45"/>
      <c r="AA37" s="45"/>
      <c r="AB37" s="45"/>
      <c r="AC37" s="45"/>
      <c r="AD37" s="1326"/>
      <c r="AE37" s="1327"/>
      <c r="AF37" s="102" t="s">
        <v>389</v>
      </c>
    </row>
    <row r="38" spans="1:32" ht="20.100000000000001" customHeight="1" thickBot="1" x14ac:dyDescent="0.3">
      <c r="A38" s="793">
        <f t="shared" si="0"/>
        <v>6</v>
      </c>
      <c r="B38" s="1349"/>
      <c r="C38" s="1779"/>
      <c r="D38" s="1779"/>
      <c r="E38" s="804"/>
      <c r="F38" s="805"/>
      <c r="G38" s="804"/>
      <c r="H38" s="805"/>
      <c r="I38" s="1617"/>
      <c r="J38" s="1618"/>
      <c r="K38" s="804"/>
      <c r="L38" s="805"/>
      <c r="M38" s="7"/>
      <c r="N38" s="1344"/>
      <c r="O38" s="1345"/>
      <c r="P38" s="1345"/>
      <c r="Q38" s="1346"/>
      <c r="R38" s="61"/>
      <c r="S38" s="61"/>
      <c r="T38" s="61"/>
      <c r="U38" s="61"/>
      <c r="V38" s="61"/>
      <c r="W38" s="61"/>
      <c r="X38" s="61"/>
      <c r="Y38" s="61"/>
      <c r="Z38" s="61"/>
      <c r="AA38" s="61"/>
      <c r="AB38" s="61"/>
      <c r="AC38" s="61"/>
      <c r="AD38" s="1328"/>
      <c r="AE38" s="1329"/>
      <c r="AF38" s="103" t="s">
        <v>390</v>
      </c>
    </row>
    <row r="39" spans="1:32" ht="20.100000000000001" customHeight="1" x14ac:dyDescent="0.25">
      <c r="A39" s="713">
        <v>3</v>
      </c>
      <c r="B39" s="1768" t="s">
        <v>391</v>
      </c>
      <c r="C39" s="1803" t="s">
        <v>392</v>
      </c>
      <c r="D39" s="1014">
        <v>1</v>
      </c>
      <c r="E39" s="698" t="s">
        <v>372</v>
      </c>
      <c r="F39" s="699"/>
      <c r="G39" s="698" t="s">
        <v>393</v>
      </c>
      <c r="H39" s="699"/>
      <c r="I39" s="1589">
        <v>0</v>
      </c>
      <c r="J39" s="1590"/>
      <c r="K39" s="698" t="s">
        <v>394</v>
      </c>
      <c r="L39" s="699"/>
      <c r="M39" s="5">
        <v>1</v>
      </c>
      <c r="N39" s="702" t="s">
        <v>395</v>
      </c>
      <c r="O39" s="703"/>
      <c r="P39" s="703"/>
      <c r="Q39" s="815"/>
      <c r="R39" s="99"/>
      <c r="S39" s="99"/>
      <c r="T39" s="99"/>
      <c r="U39" s="99"/>
      <c r="V39" s="99"/>
      <c r="W39" s="99"/>
      <c r="X39" s="99"/>
      <c r="Y39" s="99"/>
      <c r="Z39" s="99"/>
      <c r="AA39" s="99"/>
      <c r="AB39" s="99"/>
      <c r="AC39" s="99"/>
      <c r="AD39" s="1324"/>
      <c r="AE39" s="1325"/>
      <c r="AF39" s="1307"/>
    </row>
    <row r="40" spans="1:32" ht="20.100000000000001" customHeight="1" x14ac:dyDescent="0.25">
      <c r="A40" s="714">
        <f t="shared" si="0"/>
        <v>4</v>
      </c>
      <c r="B40" s="1769"/>
      <c r="C40" s="1778"/>
      <c r="D40" s="1778"/>
      <c r="E40" s="700"/>
      <c r="F40" s="701"/>
      <c r="G40" s="700"/>
      <c r="H40" s="701"/>
      <c r="I40" s="1591"/>
      <c r="J40" s="1592"/>
      <c r="K40" s="700"/>
      <c r="L40" s="701"/>
      <c r="M40" s="6"/>
      <c r="N40" s="1061"/>
      <c r="O40" s="871"/>
      <c r="P40" s="871"/>
      <c r="Q40" s="1055"/>
      <c r="R40" s="45"/>
      <c r="S40" s="45"/>
      <c r="T40" s="45"/>
      <c r="U40" s="45"/>
      <c r="V40" s="45"/>
      <c r="W40" s="45"/>
      <c r="X40" s="45"/>
      <c r="Y40" s="45"/>
      <c r="Z40" s="45"/>
      <c r="AA40" s="45"/>
      <c r="AB40" s="45"/>
      <c r="AC40" s="45"/>
      <c r="AD40" s="1326"/>
      <c r="AE40" s="1327"/>
      <c r="AF40" s="1308"/>
    </row>
    <row r="41" spans="1:32" ht="20.100000000000001" customHeight="1" x14ac:dyDescent="0.25">
      <c r="A41" s="714">
        <f t="shared" si="0"/>
        <v>5</v>
      </c>
      <c r="B41" s="1769"/>
      <c r="C41" s="1778"/>
      <c r="D41" s="1778"/>
      <c r="E41" s="700"/>
      <c r="F41" s="701"/>
      <c r="G41" s="700"/>
      <c r="H41" s="701"/>
      <c r="I41" s="1591"/>
      <c r="J41" s="1592"/>
      <c r="K41" s="700"/>
      <c r="L41" s="701"/>
      <c r="M41" s="6"/>
      <c r="N41" s="1061"/>
      <c r="O41" s="871"/>
      <c r="P41" s="871"/>
      <c r="Q41" s="1055"/>
      <c r="R41" s="45"/>
      <c r="S41" s="45"/>
      <c r="T41" s="45"/>
      <c r="U41" s="45"/>
      <c r="V41" s="45"/>
      <c r="W41" s="45"/>
      <c r="X41" s="45"/>
      <c r="Y41" s="45"/>
      <c r="Z41" s="45"/>
      <c r="AA41" s="45"/>
      <c r="AB41" s="45"/>
      <c r="AC41" s="45"/>
      <c r="AD41" s="1326"/>
      <c r="AE41" s="1327"/>
      <c r="AF41" s="1308"/>
    </row>
    <row r="42" spans="1:32" ht="20.100000000000001" customHeight="1" x14ac:dyDescent="0.25">
      <c r="A42" s="714">
        <f t="shared" si="0"/>
        <v>6</v>
      </c>
      <c r="B42" s="1769"/>
      <c r="C42" s="1778"/>
      <c r="D42" s="1778"/>
      <c r="E42" s="700"/>
      <c r="F42" s="701"/>
      <c r="G42" s="700"/>
      <c r="H42" s="701"/>
      <c r="I42" s="1591"/>
      <c r="J42" s="1592"/>
      <c r="K42" s="700"/>
      <c r="L42" s="701"/>
      <c r="M42" s="6"/>
      <c r="N42" s="1061"/>
      <c r="O42" s="871"/>
      <c r="P42" s="871"/>
      <c r="Q42" s="1055"/>
      <c r="R42" s="45"/>
      <c r="S42" s="45"/>
      <c r="T42" s="45"/>
      <c r="U42" s="45"/>
      <c r="V42" s="45"/>
      <c r="W42" s="45"/>
      <c r="X42" s="45"/>
      <c r="Y42" s="45"/>
      <c r="Z42" s="45"/>
      <c r="AA42" s="45"/>
      <c r="AB42" s="45"/>
      <c r="AC42" s="45"/>
      <c r="AD42" s="1326"/>
      <c r="AE42" s="1327"/>
      <c r="AF42" s="1308"/>
    </row>
    <row r="43" spans="1:32" ht="20.100000000000001" customHeight="1" thickBot="1" x14ac:dyDescent="0.3">
      <c r="A43" s="793">
        <f t="shared" si="0"/>
        <v>7</v>
      </c>
      <c r="B43" s="1770"/>
      <c r="C43" s="1779"/>
      <c r="D43" s="1779"/>
      <c r="E43" s="804"/>
      <c r="F43" s="805"/>
      <c r="G43" s="804"/>
      <c r="H43" s="805"/>
      <c r="I43" s="1617"/>
      <c r="J43" s="1618"/>
      <c r="K43" s="804"/>
      <c r="L43" s="805"/>
      <c r="M43" s="7"/>
      <c r="N43" s="1344"/>
      <c r="O43" s="1345"/>
      <c r="P43" s="1345"/>
      <c r="Q43" s="1346"/>
      <c r="R43" s="61"/>
      <c r="S43" s="61"/>
      <c r="T43" s="61"/>
      <c r="U43" s="61"/>
      <c r="V43" s="61"/>
      <c r="W43" s="61"/>
      <c r="X43" s="61"/>
      <c r="Y43" s="61"/>
      <c r="Z43" s="61"/>
      <c r="AA43" s="61"/>
      <c r="AB43" s="61"/>
      <c r="AC43" s="61"/>
      <c r="AD43" s="1328"/>
      <c r="AE43" s="1329"/>
      <c r="AF43" s="1309"/>
    </row>
    <row r="44" spans="1:32" s="467" customFormat="1" ht="20.100000000000001" customHeight="1" x14ac:dyDescent="0.25">
      <c r="A44" s="845">
        <v>4</v>
      </c>
      <c r="B44" s="1798" t="s">
        <v>396</v>
      </c>
      <c r="C44" s="1133" t="s">
        <v>397</v>
      </c>
      <c r="D44" s="1136">
        <v>1</v>
      </c>
      <c r="E44" s="825" t="s">
        <v>372</v>
      </c>
      <c r="F44" s="826"/>
      <c r="G44" s="825" t="s">
        <v>398</v>
      </c>
      <c r="H44" s="826"/>
      <c r="I44" s="1772">
        <v>20000</v>
      </c>
      <c r="J44" s="1773"/>
      <c r="K44" s="825" t="s">
        <v>399</v>
      </c>
      <c r="L44" s="826"/>
      <c r="M44" s="466">
        <v>1</v>
      </c>
      <c r="N44" s="865" t="s">
        <v>400</v>
      </c>
      <c r="O44" s="866"/>
      <c r="P44" s="866"/>
      <c r="Q44" s="867"/>
      <c r="R44" s="470"/>
      <c r="S44" s="470"/>
      <c r="T44" s="470"/>
      <c r="U44" s="470"/>
      <c r="V44" s="470"/>
      <c r="W44" s="470"/>
      <c r="X44" s="470"/>
      <c r="Y44" s="470"/>
      <c r="Z44" s="470"/>
      <c r="AA44" s="470"/>
      <c r="AB44" s="470"/>
      <c r="AC44" s="470"/>
      <c r="AD44" s="1780"/>
      <c r="AE44" s="1781"/>
      <c r="AF44" s="1786"/>
    </row>
    <row r="45" spans="1:32" s="467" customFormat="1" ht="20.100000000000001" customHeight="1" x14ac:dyDescent="0.25">
      <c r="A45" s="846">
        <f t="shared" si="0"/>
        <v>5</v>
      </c>
      <c r="B45" s="1799"/>
      <c r="C45" s="1134"/>
      <c r="D45" s="1801"/>
      <c r="E45" s="827"/>
      <c r="F45" s="828"/>
      <c r="G45" s="827"/>
      <c r="H45" s="828"/>
      <c r="I45" s="1774"/>
      <c r="J45" s="1775"/>
      <c r="K45" s="827"/>
      <c r="L45" s="828"/>
      <c r="M45" s="468"/>
      <c r="N45" s="1789" t="s">
        <v>401</v>
      </c>
      <c r="O45" s="1790"/>
      <c r="P45" s="1790"/>
      <c r="Q45" s="1791"/>
      <c r="R45" s="243"/>
      <c r="S45" s="243"/>
      <c r="T45" s="243"/>
      <c r="U45" s="243"/>
      <c r="V45" s="243"/>
      <c r="W45" s="243"/>
      <c r="X45" s="243"/>
      <c r="Y45" s="243"/>
      <c r="Z45" s="243"/>
      <c r="AA45" s="243"/>
      <c r="AB45" s="243"/>
      <c r="AC45" s="243"/>
      <c r="AD45" s="1782"/>
      <c r="AE45" s="1783"/>
      <c r="AF45" s="1787"/>
    </row>
    <row r="46" spans="1:32" s="467" customFormat="1" ht="20.100000000000001" customHeight="1" x14ac:dyDescent="0.25">
      <c r="A46" s="846">
        <f t="shared" si="0"/>
        <v>6</v>
      </c>
      <c r="B46" s="1799"/>
      <c r="C46" s="1134"/>
      <c r="D46" s="1801"/>
      <c r="E46" s="827"/>
      <c r="F46" s="828"/>
      <c r="G46" s="827"/>
      <c r="H46" s="828"/>
      <c r="I46" s="1774"/>
      <c r="J46" s="1775"/>
      <c r="K46" s="827"/>
      <c r="L46" s="828"/>
      <c r="M46" s="468"/>
      <c r="N46" s="1789" t="s">
        <v>402</v>
      </c>
      <c r="O46" s="1790"/>
      <c r="P46" s="1790"/>
      <c r="Q46" s="1791"/>
      <c r="R46" s="243"/>
      <c r="S46" s="243"/>
      <c r="T46" s="243"/>
      <c r="U46" s="243"/>
      <c r="V46" s="243"/>
      <c r="W46" s="243"/>
      <c r="X46" s="243"/>
      <c r="Y46" s="243"/>
      <c r="Z46" s="243"/>
      <c r="AA46" s="243"/>
      <c r="AB46" s="243"/>
      <c r="AC46" s="243"/>
      <c r="AD46" s="1782"/>
      <c r="AE46" s="1783"/>
      <c r="AF46" s="1787"/>
    </row>
    <row r="47" spans="1:32" s="467" customFormat="1" ht="20.100000000000001" customHeight="1" x14ac:dyDescent="0.25">
      <c r="A47" s="846">
        <f t="shared" si="0"/>
        <v>7</v>
      </c>
      <c r="B47" s="1799"/>
      <c r="C47" s="1134"/>
      <c r="D47" s="1801"/>
      <c r="E47" s="827"/>
      <c r="F47" s="828"/>
      <c r="G47" s="827"/>
      <c r="H47" s="828"/>
      <c r="I47" s="1774"/>
      <c r="J47" s="1775"/>
      <c r="K47" s="827"/>
      <c r="L47" s="828"/>
      <c r="M47" s="468"/>
      <c r="N47" s="1792"/>
      <c r="O47" s="1793"/>
      <c r="P47" s="1793"/>
      <c r="Q47" s="1794"/>
      <c r="R47" s="243"/>
      <c r="S47" s="243"/>
      <c r="T47" s="243"/>
      <c r="U47" s="243"/>
      <c r="V47" s="243"/>
      <c r="W47" s="243"/>
      <c r="X47" s="243"/>
      <c r="Y47" s="243"/>
      <c r="Z47" s="243"/>
      <c r="AA47" s="243"/>
      <c r="AB47" s="243"/>
      <c r="AC47" s="243"/>
      <c r="AD47" s="1782"/>
      <c r="AE47" s="1783"/>
      <c r="AF47" s="1787"/>
    </row>
    <row r="48" spans="1:32" s="467" customFormat="1" ht="20.100000000000001" customHeight="1" thickBot="1" x14ac:dyDescent="0.3">
      <c r="A48" s="847"/>
      <c r="B48" s="1800"/>
      <c r="C48" s="1135"/>
      <c r="D48" s="1802"/>
      <c r="E48" s="829"/>
      <c r="F48" s="830"/>
      <c r="G48" s="829"/>
      <c r="H48" s="830"/>
      <c r="I48" s="1776"/>
      <c r="J48" s="1777"/>
      <c r="K48" s="829"/>
      <c r="L48" s="830"/>
      <c r="M48" s="471"/>
      <c r="N48" s="1795"/>
      <c r="O48" s="1796"/>
      <c r="P48" s="1796"/>
      <c r="Q48" s="1797"/>
      <c r="R48" s="242"/>
      <c r="S48" s="242"/>
      <c r="T48" s="242"/>
      <c r="U48" s="242"/>
      <c r="V48" s="242"/>
      <c r="W48" s="242"/>
      <c r="X48" s="242"/>
      <c r="Y48" s="242"/>
      <c r="Z48" s="242"/>
      <c r="AA48" s="242"/>
      <c r="AB48" s="242"/>
      <c r="AC48" s="242"/>
      <c r="AD48" s="1784"/>
      <c r="AE48" s="1785"/>
      <c r="AF48" s="1788"/>
    </row>
    <row r="49" spans="1:32" ht="20.100000000000001" customHeight="1" x14ac:dyDescent="0.25">
      <c r="A49" s="713">
        <v>5</v>
      </c>
      <c r="B49" s="1768" t="s">
        <v>403</v>
      </c>
      <c r="C49" s="717" t="s">
        <v>404</v>
      </c>
      <c r="D49" s="1014">
        <v>1</v>
      </c>
      <c r="E49" s="698" t="s">
        <v>372</v>
      </c>
      <c r="F49" s="699"/>
      <c r="G49" s="698" t="s">
        <v>398</v>
      </c>
      <c r="H49" s="699"/>
      <c r="I49" s="1589">
        <v>0</v>
      </c>
      <c r="J49" s="1590"/>
      <c r="K49" s="698" t="s">
        <v>405</v>
      </c>
      <c r="L49" s="699"/>
      <c r="M49" s="5">
        <v>1</v>
      </c>
      <c r="N49" s="702" t="s">
        <v>406</v>
      </c>
      <c r="O49" s="703"/>
      <c r="P49" s="703"/>
      <c r="Q49" s="815"/>
      <c r="R49" s="99"/>
      <c r="S49" s="99"/>
      <c r="T49" s="99"/>
      <c r="U49" s="99"/>
      <c r="V49" s="99"/>
      <c r="W49" s="99"/>
      <c r="X49" s="99"/>
      <c r="Y49" s="99"/>
      <c r="Z49" s="99"/>
      <c r="AA49" s="99"/>
      <c r="AB49" s="99"/>
      <c r="AC49" s="99"/>
      <c r="AD49" s="1324"/>
      <c r="AE49" s="1325"/>
      <c r="AF49" s="1307"/>
    </row>
    <row r="50" spans="1:32" ht="20.100000000000001" customHeight="1" x14ac:dyDescent="0.25">
      <c r="A50" s="714"/>
      <c r="B50" s="1769"/>
      <c r="C50" s="718"/>
      <c r="D50" s="1778"/>
      <c r="E50" s="700"/>
      <c r="F50" s="701"/>
      <c r="G50" s="700"/>
      <c r="H50" s="701"/>
      <c r="I50" s="1591"/>
      <c r="J50" s="1592"/>
      <c r="K50" s="700"/>
      <c r="L50" s="701"/>
      <c r="M50" s="6"/>
      <c r="N50" s="711" t="s">
        <v>407</v>
      </c>
      <c r="O50" s="712"/>
      <c r="P50" s="712"/>
      <c r="Q50" s="789"/>
      <c r="R50" s="45"/>
      <c r="S50" s="45"/>
      <c r="T50" s="45"/>
      <c r="U50" s="45"/>
      <c r="V50" s="45"/>
      <c r="W50" s="45"/>
      <c r="X50" s="45"/>
      <c r="Y50" s="45"/>
      <c r="Z50" s="45"/>
      <c r="AA50" s="45"/>
      <c r="AB50" s="45"/>
      <c r="AC50" s="45"/>
      <c r="AD50" s="1326"/>
      <c r="AE50" s="1327"/>
      <c r="AF50" s="1308"/>
    </row>
    <row r="51" spans="1:32" ht="20.100000000000001" customHeight="1" x14ac:dyDescent="0.25">
      <c r="A51" s="714"/>
      <c r="B51" s="1769"/>
      <c r="C51" s="718"/>
      <c r="D51" s="1778"/>
      <c r="E51" s="700"/>
      <c r="F51" s="701"/>
      <c r="G51" s="700"/>
      <c r="H51" s="701"/>
      <c r="I51" s="1591"/>
      <c r="J51" s="1592"/>
      <c r="K51" s="700"/>
      <c r="L51" s="701"/>
      <c r="M51" s="6"/>
      <c r="N51" s="711" t="s">
        <v>408</v>
      </c>
      <c r="O51" s="712"/>
      <c r="P51" s="712"/>
      <c r="Q51" s="789"/>
      <c r="R51" s="45"/>
      <c r="S51" s="45"/>
      <c r="T51" s="45"/>
      <c r="U51" s="45"/>
      <c r="V51" s="45"/>
      <c r="W51" s="45"/>
      <c r="X51" s="45"/>
      <c r="Y51" s="45"/>
      <c r="Z51" s="45"/>
      <c r="AA51" s="45"/>
      <c r="AB51" s="45"/>
      <c r="AC51" s="45"/>
      <c r="AD51" s="1326"/>
      <c r="AE51" s="1327"/>
      <c r="AF51" s="1308"/>
    </row>
    <row r="52" spans="1:32" ht="20.100000000000001" customHeight="1" x14ac:dyDescent="0.25">
      <c r="A52" s="714"/>
      <c r="B52" s="1769"/>
      <c r="C52" s="718"/>
      <c r="D52" s="1778"/>
      <c r="E52" s="700"/>
      <c r="F52" s="701"/>
      <c r="G52" s="700"/>
      <c r="H52" s="701"/>
      <c r="I52" s="1591"/>
      <c r="J52" s="1592"/>
      <c r="K52" s="700"/>
      <c r="L52" s="701"/>
      <c r="M52" s="6"/>
      <c r="N52" s="711" t="s">
        <v>409</v>
      </c>
      <c r="O52" s="712"/>
      <c r="P52" s="712"/>
      <c r="Q52" s="789"/>
      <c r="R52" s="45"/>
      <c r="S52" s="45"/>
      <c r="T52" s="45"/>
      <c r="U52" s="45"/>
      <c r="V52" s="45"/>
      <c r="W52" s="45"/>
      <c r="X52" s="45"/>
      <c r="Y52" s="45"/>
      <c r="Z52" s="45"/>
      <c r="AA52" s="45"/>
      <c r="AB52" s="45"/>
      <c r="AC52" s="45"/>
      <c r="AD52" s="1326"/>
      <c r="AE52" s="1327"/>
      <c r="AF52" s="1308"/>
    </row>
    <row r="53" spans="1:32" ht="20.100000000000001" customHeight="1" thickBot="1" x14ac:dyDescent="0.3">
      <c r="A53" s="793"/>
      <c r="B53" s="1770"/>
      <c r="C53" s="795"/>
      <c r="D53" s="1779"/>
      <c r="E53" s="804"/>
      <c r="F53" s="805"/>
      <c r="G53" s="804"/>
      <c r="H53" s="805"/>
      <c r="I53" s="1617"/>
      <c r="J53" s="1618"/>
      <c r="K53" s="804"/>
      <c r="L53" s="805"/>
      <c r="M53" s="7"/>
      <c r="N53" s="1310"/>
      <c r="O53" s="1311"/>
      <c r="P53" s="1311"/>
      <c r="Q53" s="1312"/>
      <c r="R53" s="61"/>
      <c r="S53" s="61"/>
      <c r="T53" s="61"/>
      <c r="U53" s="61"/>
      <c r="V53" s="61"/>
      <c r="W53" s="61"/>
      <c r="X53" s="61"/>
      <c r="Y53" s="61"/>
      <c r="Z53" s="61"/>
      <c r="AA53" s="61"/>
      <c r="AB53" s="61"/>
      <c r="AC53" s="61"/>
      <c r="AD53" s="1328"/>
      <c r="AE53" s="1329"/>
      <c r="AF53" s="1309"/>
    </row>
    <row r="54" spans="1:32" ht="20.100000000000001" customHeight="1" x14ac:dyDescent="0.25">
      <c r="A54" s="713">
        <v>6</v>
      </c>
      <c r="B54" s="1768" t="s">
        <v>410</v>
      </c>
      <c r="C54" s="717" t="s">
        <v>411</v>
      </c>
      <c r="D54" s="1014">
        <v>1</v>
      </c>
      <c r="E54" s="698" t="s">
        <v>372</v>
      </c>
      <c r="F54" s="699"/>
      <c r="G54" s="698" t="s">
        <v>412</v>
      </c>
      <c r="H54" s="699"/>
      <c r="I54" s="1589">
        <v>0</v>
      </c>
      <c r="J54" s="1590"/>
      <c r="K54" s="698" t="s">
        <v>413</v>
      </c>
      <c r="L54" s="699"/>
      <c r="M54" s="5">
        <v>1</v>
      </c>
      <c r="N54" s="702" t="s">
        <v>414</v>
      </c>
      <c r="O54" s="703"/>
      <c r="P54" s="703"/>
      <c r="Q54" s="815"/>
      <c r="R54" s="99"/>
      <c r="S54" s="99"/>
      <c r="T54" s="99"/>
      <c r="U54" s="99"/>
      <c r="V54" s="99"/>
      <c r="W54" s="99"/>
      <c r="X54" s="99"/>
      <c r="Y54" s="99"/>
      <c r="Z54" s="99"/>
      <c r="AA54" s="99"/>
      <c r="AB54" s="99"/>
      <c r="AC54" s="99"/>
      <c r="AD54" s="1324"/>
      <c r="AE54" s="1325"/>
      <c r="AF54" s="1307"/>
    </row>
    <row r="55" spans="1:32" ht="20.100000000000001" customHeight="1" x14ac:dyDescent="0.25">
      <c r="A55" s="714"/>
      <c r="B55" s="1769"/>
      <c r="C55" s="718"/>
      <c r="D55" s="1778"/>
      <c r="E55" s="700"/>
      <c r="F55" s="701"/>
      <c r="G55" s="700"/>
      <c r="H55" s="701"/>
      <c r="I55" s="1591"/>
      <c r="J55" s="1592"/>
      <c r="K55" s="700"/>
      <c r="L55" s="701"/>
      <c r="M55" s="6"/>
      <c r="N55" s="711" t="s">
        <v>415</v>
      </c>
      <c r="O55" s="712"/>
      <c r="P55" s="712"/>
      <c r="Q55" s="789"/>
      <c r="R55" s="45"/>
      <c r="S55" s="45"/>
      <c r="T55" s="45"/>
      <c r="U55" s="45"/>
      <c r="V55" s="45"/>
      <c r="W55" s="45"/>
      <c r="X55" s="45"/>
      <c r="Y55" s="45"/>
      <c r="Z55" s="45"/>
      <c r="AA55" s="45"/>
      <c r="AB55" s="45"/>
      <c r="AC55" s="45"/>
      <c r="AD55" s="1326"/>
      <c r="AE55" s="1327"/>
      <c r="AF55" s="1308"/>
    </row>
    <row r="56" spans="1:32" ht="20.100000000000001" customHeight="1" x14ac:dyDescent="0.25">
      <c r="A56" s="714"/>
      <c r="B56" s="1769"/>
      <c r="C56" s="718"/>
      <c r="D56" s="1778"/>
      <c r="E56" s="700"/>
      <c r="F56" s="701"/>
      <c r="G56" s="700"/>
      <c r="H56" s="701"/>
      <c r="I56" s="1591"/>
      <c r="J56" s="1592"/>
      <c r="K56" s="700"/>
      <c r="L56" s="701"/>
      <c r="M56" s="6"/>
      <c r="N56" s="711" t="s">
        <v>416</v>
      </c>
      <c r="O56" s="712"/>
      <c r="P56" s="712"/>
      <c r="Q56" s="789"/>
      <c r="R56" s="45"/>
      <c r="S56" s="45"/>
      <c r="T56" s="45"/>
      <c r="U56" s="45"/>
      <c r="V56" s="45"/>
      <c r="W56" s="45"/>
      <c r="X56" s="45"/>
      <c r="Y56" s="45"/>
      <c r="Z56" s="45"/>
      <c r="AA56" s="45"/>
      <c r="AB56" s="45"/>
      <c r="AC56" s="45"/>
      <c r="AD56" s="1326"/>
      <c r="AE56" s="1327"/>
      <c r="AF56" s="1308"/>
    </row>
    <row r="57" spans="1:32" ht="20.100000000000001" customHeight="1" x14ac:dyDescent="0.25">
      <c r="A57" s="714"/>
      <c r="B57" s="1769"/>
      <c r="C57" s="718"/>
      <c r="D57" s="1778"/>
      <c r="E57" s="700"/>
      <c r="F57" s="701"/>
      <c r="G57" s="700"/>
      <c r="H57" s="701"/>
      <c r="I57" s="1591"/>
      <c r="J57" s="1592"/>
      <c r="K57" s="700"/>
      <c r="L57" s="701"/>
      <c r="M57" s="6"/>
      <c r="N57" s="1061"/>
      <c r="O57" s="871"/>
      <c r="P57" s="871"/>
      <c r="Q57" s="1055"/>
      <c r="R57" s="45"/>
      <c r="S57" s="45"/>
      <c r="T57" s="45"/>
      <c r="U57" s="45"/>
      <c r="V57" s="45"/>
      <c r="W57" s="45"/>
      <c r="X57" s="45"/>
      <c r="Y57" s="45"/>
      <c r="Z57" s="45"/>
      <c r="AA57" s="45"/>
      <c r="AB57" s="45"/>
      <c r="AC57" s="45"/>
      <c r="AD57" s="1326"/>
      <c r="AE57" s="1327"/>
      <c r="AF57" s="1308"/>
    </row>
    <row r="58" spans="1:32" ht="20.100000000000001" customHeight="1" thickBot="1" x14ac:dyDescent="0.3">
      <c r="A58" s="793"/>
      <c r="B58" s="1770"/>
      <c r="C58" s="795"/>
      <c r="D58" s="1779"/>
      <c r="E58" s="804"/>
      <c r="F58" s="805"/>
      <c r="G58" s="804"/>
      <c r="H58" s="805"/>
      <c r="I58" s="1617"/>
      <c r="J58" s="1618"/>
      <c r="K58" s="804"/>
      <c r="L58" s="805"/>
      <c r="M58" s="7"/>
      <c r="N58" s="1344"/>
      <c r="O58" s="1345"/>
      <c r="P58" s="1345"/>
      <c r="Q58" s="1346"/>
      <c r="R58" s="61"/>
      <c r="S58" s="61"/>
      <c r="T58" s="61"/>
      <c r="U58" s="61"/>
      <c r="V58" s="61"/>
      <c r="W58" s="61"/>
      <c r="X58" s="61"/>
      <c r="Y58" s="61"/>
      <c r="Z58" s="61"/>
      <c r="AA58" s="61"/>
      <c r="AB58" s="61"/>
      <c r="AC58" s="61"/>
      <c r="AD58" s="1328"/>
      <c r="AE58" s="1329"/>
      <c r="AF58" s="1309"/>
    </row>
    <row r="59" spans="1:32" ht="20.100000000000001" customHeight="1" x14ac:dyDescent="0.25">
      <c r="A59" s="713">
        <v>7</v>
      </c>
      <c r="B59" s="1768" t="s">
        <v>417</v>
      </c>
      <c r="C59" s="717" t="s">
        <v>418</v>
      </c>
      <c r="D59" s="1014">
        <v>1</v>
      </c>
      <c r="E59" s="698" t="s">
        <v>372</v>
      </c>
      <c r="F59" s="699"/>
      <c r="G59" s="698" t="s">
        <v>398</v>
      </c>
      <c r="H59" s="699"/>
      <c r="I59" s="1589">
        <v>0</v>
      </c>
      <c r="J59" s="1590"/>
      <c r="K59" s="698" t="s">
        <v>419</v>
      </c>
      <c r="L59" s="699"/>
      <c r="M59" s="5">
        <v>1</v>
      </c>
      <c r="N59" s="702" t="s">
        <v>420</v>
      </c>
      <c r="O59" s="703"/>
      <c r="P59" s="703"/>
      <c r="Q59" s="815"/>
      <c r="R59" s="99"/>
      <c r="S59" s="99"/>
      <c r="T59" s="99"/>
      <c r="U59" s="99"/>
      <c r="V59" s="99"/>
      <c r="W59" s="99"/>
      <c r="X59" s="99"/>
      <c r="Y59" s="99"/>
      <c r="Z59" s="99"/>
      <c r="AA59" s="99"/>
      <c r="AB59" s="99"/>
      <c r="AC59" s="99"/>
      <c r="AD59" s="1324"/>
      <c r="AE59" s="1325"/>
      <c r="AF59" s="1307"/>
    </row>
    <row r="60" spans="1:32" ht="20.100000000000001" customHeight="1" x14ac:dyDescent="0.25">
      <c r="A60" s="714"/>
      <c r="B60" s="1769"/>
      <c r="C60" s="718"/>
      <c r="D60" s="1778"/>
      <c r="E60" s="700"/>
      <c r="F60" s="701"/>
      <c r="G60" s="700"/>
      <c r="H60" s="701"/>
      <c r="I60" s="1591"/>
      <c r="J60" s="1592"/>
      <c r="K60" s="700"/>
      <c r="L60" s="701"/>
      <c r="M60" s="6"/>
      <c r="N60" s="711" t="s">
        <v>421</v>
      </c>
      <c r="O60" s="712"/>
      <c r="P60" s="712"/>
      <c r="Q60" s="789"/>
      <c r="R60" s="45"/>
      <c r="S60" s="45"/>
      <c r="T60" s="45"/>
      <c r="U60" s="45"/>
      <c r="V60" s="45"/>
      <c r="W60" s="45"/>
      <c r="X60" s="45"/>
      <c r="Y60" s="45"/>
      <c r="Z60" s="45"/>
      <c r="AA60" s="45"/>
      <c r="AB60" s="45"/>
      <c r="AC60" s="45"/>
      <c r="AD60" s="1326"/>
      <c r="AE60" s="1327"/>
      <c r="AF60" s="1308"/>
    </row>
    <row r="61" spans="1:32" ht="20.100000000000001" customHeight="1" x14ac:dyDescent="0.25">
      <c r="A61" s="714"/>
      <c r="B61" s="1769"/>
      <c r="C61" s="718"/>
      <c r="D61" s="1778"/>
      <c r="E61" s="700"/>
      <c r="F61" s="701"/>
      <c r="G61" s="700"/>
      <c r="H61" s="701"/>
      <c r="I61" s="1591"/>
      <c r="J61" s="1592"/>
      <c r="K61" s="700"/>
      <c r="L61" s="701"/>
      <c r="M61" s="6"/>
      <c r="N61" s="711" t="s">
        <v>422</v>
      </c>
      <c r="O61" s="712"/>
      <c r="P61" s="712"/>
      <c r="Q61" s="789"/>
      <c r="R61" s="45"/>
      <c r="S61" s="45"/>
      <c r="T61" s="45"/>
      <c r="U61" s="45"/>
      <c r="V61" s="45"/>
      <c r="W61" s="45"/>
      <c r="X61" s="45"/>
      <c r="Y61" s="45"/>
      <c r="Z61" s="45"/>
      <c r="AA61" s="45"/>
      <c r="AB61" s="45"/>
      <c r="AC61" s="45"/>
      <c r="AD61" s="1326"/>
      <c r="AE61" s="1327"/>
      <c r="AF61" s="1308"/>
    </row>
    <row r="62" spans="1:32" ht="20.100000000000001" customHeight="1" x14ac:dyDescent="0.25">
      <c r="A62" s="714"/>
      <c r="B62" s="1769"/>
      <c r="C62" s="718"/>
      <c r="D62" s="1778"/>
      <c r="E62" s="700"/>
      <c r="F62" s="701"/>
      <c r="G62" s="700"/>
      <c r="H62" s="701"/>
      <c r="I62" s="1591"/>
      <c r="J62" s="1592"/>
      <c r="K62" s="700"/>
      <c r="L62" s="701"/>
      <c r="M62" s="6"/>
      <c r="N62" s="711" t="s">
        <v>423</v>
      </c>
      <c r="O62" s="712"/>
      <c r="P62" s="712"/>
      <c r="Q62" s="789"/>
      <c r="R62" s="45"/>
      <c r="S62" s="45"/>
      <c r="T62" s="45"/>
      <c r="U62" s="45"/>
      <c r="V62" s="45"/>
      <c r="W62" s="45"/>
      <c r="X62" s="45"/>
      <c r="Y62" s="45"/>
      <c r="Z62" s="45"/>
      <c r="AA62" s="45"/>
      <c r="AB62" s="45"/>
      <c r="AC62" s="45"/>
      <c r="AD62" s="1326"/>
      <c r="AE62" s="1327"/>
      <c r="AF62" s="1308"/>
    </row>
    <row r="63" spans="1:32" ht="20.100000000000001" customHeight="1" thickBot="1" x14ac:dyDescent="0.3">
      <c r="A63" s="793"/>
      <c r="B63" s="1770"/>
      <c r="C63" s="795"/>
      <c r="D63" s="1779"/>
      <c r="E63" s="804"/>
      <c r="F63" s="805"/>
      <c r="G63" s="804"/>
      <c r="H63" s="805"/>
      <c r="I63" s="1617"/>
      <c r="J63" s="1618"/>
      <c r="K63" s="804"/>
      <c r="L63" s="805"/>
      <c r="M63" s="7"/>
      <c r="N63" s="1344"/>
      <c r="O63" s="1345"/>
      <c r="P63" s="1345"/>
      <c r="Q63" s="1346"/>
      <c r="R63" s="61"/>
      <c r="S63" s="61"/>
      <c r="T63" s="61"/>
      <c r="U63" s="61"/>
      <c r="V63" s="61"/>
      <c r="W63" s="61"/>
      <c r="X63" s="61"/>
      <c r="Y63" s="61"/>
      <c r="Z63" s="61"/>
      <c r="AA63" s="61"/>
      <c r="AB63" s="61"/>
      <c r="AC63" s="61"/>
      <c r="AD63" s="1328"/>
      <c r="AE63" s="1329"/>
      <c r="AF63" s="1309"/>
    </row>
    <row r="64" spans="1:32" ht="20.100000000000001" customHeight="1" x14ac:dyDescent="0.25">
      <c r="A64" s="713">
        <v>8</v>
      </c>
      <c r="B64" s="1768" t="s">
        <v>424</v>
      </c>
      <c r="C64" s="717" t="s">
        <v>425</v>
      </c>
      <c r="D64" s="1014">
        <v>1</v>
      </c>
      <c r="E64" s="698" t="s">
        <v>372</v>
      </c>
      <c r="F64" s="699"/>
      <c r="G64" s="698" t="s">
        <v>426</v>
      </c>
      <c r="H64" s="699"/>
      <c r="I64" s="1772">
        <v>50400000</v>
      </c>
      <c r="J64" s="1773"/>
      <c r="K64" s="698" t="s">
        <v>427</v>
      </c>
      <c r="L64" s="699"/>
      <c r="M64" s="5">
        <v>1</v>
      </c>
      <c r="N64" s="702" t="s">
        <v>428</v>
      </c>
      <c r="O64" s="703"/>
      <c r="P64" s="703"/>
      <c r="Q64" s="815"/>
      <c r="R64" s="99"/>
      <c r="S64" s="99"/>
      <c r="T64" s="99"/>
      <c r="U64" s="99"/>
      <c r="V64" s="99"/>
      <c r="W64" s="99"/>
      <c r="X64" s="99"/>
      <c r="Y64" s="99"/>
      <c r="Z64" s="99"/>
      <c r="AA64" s="99"/>
      <c r="AB64" s="99"/>
      <c r="AC64" s="99"/>
      <c r="AD64" s="1169" t="s">
        <v>429</v>
      </c>
      <c r="AE64" s="1029"/>
      <c r="AF64" s="1307"/>
    </row>
    <row r="65" spans="1:32" ht="20.100000000000001" customHeight="1" x14ac:dyDescent="0.25">
      <c r="A65" s="714"/>
      <c r="B65" s="1769"/>
      <c r="C65" s="718"/>
      <c r="D65" s="1778"/>
      <c r="E65" s="700"/>
      <c r="F65" s="701"/>
      <c r="G65" s="700"/>
      <c r="H65" s="701"/>
      <c r="I65" s="1774"/>
      <c r="J65" s="1775"/>
      <c r="K65" s="700"/>
      <c r="L65" s="701"/>
      <c r="M65" s="6"/>
      <c r="N65" s="711" t="s">
        <v>430</v>
      </c>
      <c r="O65" s="712"/>
      <c r="P65" s="712"/>
      <c r="Q65" s="789"/>
      <c r="R65" s="45"/>
      <c r="S65" s="45"/>
      <c r="T65" s="45"/>
      <c r="U65" s="45"/>
      <c r="V65" s="45"/>
      <c r="W65" s="45"/>
      <c r="X65" s="45"/>
      <c r="Y65" s="45"/>
      <c r="Z65" s="45"/>
      <c r="AA65" s="45"/>
      <c r="AB65" s="45"/>
      <c r="AC65" s="45"/>
      <c r="AD65" s="1645" t="s">
        <v>431</v>
      </c>
      <c r="AE65" s="1647"/>
      <c r="AF65" s="1308"/>
    </row>
    <row r="66" spans="1:32" ht="20.100000000000001" customHeight="1" x14ac:dyDescent="0.25">
      <c r="A66" s="714"/>
      <c r="B66" s="1769"/>
      <c r="C66" s="718"/>
      <c r="D66" s="1778"/>
      <c r="E66" s="700"/>
      <c r="F66" s="701"/>
      <c r="G66" s="700"/>
      <c r="H66" s="701"/>
      <c r="I66" s="1774"/>
      <c r="J66" s="1775"/>
      <c r="K66" s="700"/>
      <c r="L66" s="701"/>
      <c r="M66" s="6"/>
      <c r="N66" s="711" t="s">
        <v>432</v>
      </c>
      <c r="O66" s="712"/>
      <c r="P66" s="712"/>
      <c r="Q66" s="789"/>
      <c r="R66" s="45"/>
      <c r="S66" s="45"/>
      <c r="T66" s="45"/>
      <c r="U66" s="45"/>
      <c r="V66" s="45"/>
      <c r="W66" s="45"/>
      <c r="X66" s="45"/>
      <c r="Y66" s="45"/>
      <c r="Z66" s="45"/>
      <c r="AA66" s="45"/>
      <c r="AB66" s="45"/>
      <c r="AC66" s="45"/>
      <c r="AD66" s="1645" t="s">
        <v>433</v>
      </c>
      <c r="AE66" s="1647"/>
      <c r="AF66" s="1308"/>
    </row>
    <row r="67" spans="1:32" ht="20.100000000000001" customHeight="1" x14ac:dyDescent="0.25">
      <c r="A67" s="714"/>
      <c r="B67" s="1769"/>
      <c r="C67" s="718"/>
      <c r="D67" s="1778"/>
      <c r="E67" s="700"/>
      <c r="F67" s="701"/>
      <c r="G67" s="700"/>
      <c r="H67" s="701"/>
      <c r="I67" s="1774"/>
      <c r="J67" s="1775"/>
      <c r="K67" s="700"/>
      <c r="L67" s="701"/>
      <c r="M67" s="6"/>
      <c r="N67" s="711" t="s">
        <v>434</v>
      </c>
      <c r="O67" s="712"/>
      <c r="P67" s="712"/>
      <c r="Q67" s="789"/>
      <c r="R67" s="45"/>
      <c r="S67" s="45"/>
      <c r="T67" s="45"/>
      <c r="U67" s="45"/>
      <c r="V67" s="45"/>
      <c r="W67" s="45"/>
      <c r="X67" s="45"/>
      <c r="Y67" s="45"/>
      <c r="Z67" s="45"/>
      <c r="AA67" s="45"/>
      <c r="AB67" s="45"/>
      <c r="AC67" s="45"/>
      <c r="AD67" s="1645" t="s">
        <v>435</v>
      </c>
      <c r="AE67" s="1647"/>
      <c r="AF67" s="1308"/>
    </row>
    <row r="68" spans="1:32" ht="20.100000000000001" customHeight="1" thickBot="1" x14ac:dyDescent="0.3">
      <c r="A68" s="793"/>
      <c r="B68" s="1770"/>
      <c r="C68" s="795"/>
      <c r="D68" s="1779"/>
      <c r="E68" s="804"/>
      <c r="F68" s="805"/>
      <c r="G68" s="804"/>
      <c r="H68" s="805"/>
      <c r="I68" s="1776"/>
      <c r="J68" s="1777"/>
      <c r="K68" s="804"/>
      <c r="L68" s="805"/>
      <c r="M68" s="7"/>
      <c r="N68" s="1310"/>
      <c r="O68" s="1311"/>
      <c r="P68" s="1311"/>
      <c r="Q68" s="1312"/>
      <c r="R68" s="61"/>
      <c r="S68" s="61"/>
      <c r="T68" s="61"/>
      <c r="U68" s="61"/>
      <c r="V68" s="61"/>
      <c r="W68" s="61"/>
      <c r="X68" s="61"/>
      <c r="Y68" s="61"/>
      <c r="Z68" s="61"/>
      <c r="AA68" s="61"/>
      <c r="AB68" s="61"/>
      <c r="AC68" s="61"/>
      <c r="AD68" s="1639" t="s">
        <v>436</v>
      </c>
      <c r="AE68" s="1641"/>
      <c r="AF68" s="1309"/>
    </row>
    <row r="69" spans="1:32" ht="20.100000000000001" customHeight="1" x14ac:dyDescent="0.25">
      <c r="A69" s="713">
        <v>9</v>
      </c>
      <c r="B69" s="1768" t="s">
        <v>437</v>
      </c>
      <c r="C69" s="717" t="s">
        <v>438</v>
      </c>
      <c r="D69" s="1014">
        <v>1</v>
      </c>
      <c r="E69" s="698" t="s">
        <v>372</v>
      </c>
      <c r="F69" s="699"/>
      <c r="G69" s="698" t="s">
        <v>398</v>
      </c>
      <c r="H69" s="699"/>
      <c r="I69" s="1772">
        <v>1000000</v>
      </c>
      <c r="J69" s="1773"/>
      <c r="K69" s="698" t="s">
        <v>439</v>
      </c>
      <c r="L69" s="699"/>
      <c r="M69" s="5">
        <v>1</v>
      </c>
      <c r="N69" s="702" t="s">
        <v>440</v>
      </c>
      <c r="O69" s="703"/>
      <c r="P69" s="703"/>
      <c r="Q69" s="815"/>
      <c r="R69" s="99"/>
      <c r="S69" s="99"/>
      <c r="T69" s="99"/>
      <c r="U69" s="99"/>
      <c r="V69" s="99"/>
      <c r="W69" s="99"/>
      <c r="X69" s="99"/>
      <c r="Y69" s="99"/>
      <c r="Z69" s="99"/>
      <c r="AA69" s="99"/>
      <c r="AB69" s="99"/>
      <c r="AC69" s="99"/>
      <c r="AD69" s="1324"/>
      <c r="AE69" s="1325"/>
      <c r="AF69" s="1307"/>
    </row>
    <row r="70" spans="1:32" ht="20.100000000000001" customHeight="1" x14ac:dyDescent="0.25">
      <c r="A70" s="714"/>
      <c r="B70" s="1769"/>
      <c r="C70" s="718"/>
      <c r="D70" s="1778"/>
      <c r="E70" s="700"/>
      <c r="F70" s="701"/>
      <c r="G70" s="700"/>
      <c r="H70" s="701"/>
      <c r="I70" s="1774"/>
      <c r="J70" s="1775"/>
      <c r="K70" s="700"/>
      <c r="L70" s="701"/>
      <c r="M70" s="6"/>
      <c r="N70" s="711" t="s">
        <v>441</v>
      </c>
      <c r="O70" s="712"/>
      <c r="P70" s="712"/>
      <c r="Q70" s="789"/>
      <c r="R70" s="45"/>
      <c r="S70" s="45"/>
      <c r="T70" s="45"/>
      <c r="U70" s="45"/>
      <c r="V70" s="45"/>
      <c r="W70" s="45"/>
      <c r="X70" s="45"/>
      <c r="Y70" s="45"/>
      <c r="Z70" s="45"/>
      <c r="AA70" s="45"/>
      <c r="AB70" s="45"/>
      <c r="AC70" s="45"/>
      <c r="AD70" s="1326"/>
      <c r="AE70" s="1327"/>
      <c r="AF70" s="1308"/>
    </row>
    <row r="71" spans="1:32" ht="20.100000000000001" customHeight="1" x14ac:dyDescent="0.25">
      <c r="A71" s="714"/>
      <c r="B71" s="1769"/>
      <c r="C71" s="718"/>
      <c r="D71" s="1778"/>
      <c r="E71" s="700"/>
      <c r="F71" s="701"/>
      <c r="G71" s="700"/>
      <c r="H71" s="701"/>
      <c r="I71" s="1774"/>
      <c r="J71" s="1775"/>
      <c r="K71" s="700"/>
      <c r="L71" s="701"/>
      <c r="M71" s="6"/>
      <c r="N71" s="711" t="s">
        <v>442</v>
      </c>
      <c r="O71" s="712"/>
      <c r="P71" s="712"/>
      <c r="Q71" s="789"/>
      <c r="R71" s="45"/>
      <c r="S71" s="45"/>
      <c r="T71" s="45"/>
      <c r="U71" s="45"/>
      <c r="V71" s="45"/>
      <c r="W71" s="45"/>
      <c r="X71" s="45"/>
      <c r="Y71" s="45"/>
      <c r="Z71" s="45"/>
      <c r="AA71" s="45"/>
      <c r="AB71" s="45"/>
      <c r="AC71" s="45"/>
      <c r="AD71" s="1326"/>
      <c r="AE71" s="1327"/>
      <c r="AF71" s="1308"/>
    </row>
    <row r="72" spans="1:32" ht="20.100000000000001" customHeight="1" x14ac:dyDescent="0.25">
      <c r="A72" s="714"/>
      <c r="B72" s="1769"/>
      <c r="C72" s="718"/>
      <c r="D72" s="1778"/>
      <c r="E72" s="700"/>
      <c r="F72" s="701"/>
      <c r="G72" s="700"/>
      <c r="H72" s="701"/>
      <c r="I72" s="1774"/>
      <c r="J72" s="1775"/>
      <c r="K72" s="700"/>
      <c r="L72" s="701"/>
      <c r="M72" s="6"/>
      <c r="N72" s="711" t="s">
        <v>443</v>
      </c>
      <c r="O72" s="712"/>
      <c r="P72" s="712"/>
      <c r="Q72" s="789"/>
      <c r="R72" s="45"/>
      <c r="S72" s="45"/>
      <c r="T72" s="45"/>
      <c r="U72" s="45"/>
      <c r="V72" s="45"/>
      <c r="W72" s="45"/>
      <c r="X72" s="45"/>
      <c r="Y72" s="45"/>
      <c r="Z72" s="45"/>
      <c r="AA72" s="45"/>
      <c r="AB72" s="45"/>
      <c r="AC72" s="45"/>
      <c r="AD72" s="1326"/>
      <c r="AE72" s="1327"/>
      <c r="AF72" s="1308"/>
    </row>
    <row r="73" spans="1:32" ht="20.100000000000001" customHeight="1" thickBot="1" x14ac:dyDescent="0.3">
      <c r="A73" s="714"/>
      <c r="B73" s="1769"/>
      <c r="C73" s="718"/>
      <c r="D73" s="1778"/>
      <c r="E73" s="700"/>
      <c r="F73" s="701"/>
      <c r="G73" s="700"/>
      <c r="H73" s="701"/>
      <c r="I73" s="1774"/>
      <c r="J73" s="1775"/>
      <c r="K73" s="700"/>
      <c r="L73" s="701"/>
      <c r="M73" s="26"/>
      <c r="N73" s="1475"/>
      <c r="O73" s="1476"/>
      <c r="P73" s="1476"/>
      <c r="Q73" s="1477"/>
      <c r="R73" s="108"/>
      <c r="S73" s="108"/>
      <c r="T73" s="108"/>
      <c r="U73" s="108"/>
      <c r="V73" s="108"/>
      <c r="W73" s="108"/>
      <c r="X73" s="108"/>
      <c r="Y73" s="108"/>
      <c r="Z73" s="108"/>
      <c r="AA73" s="108"/>
      <c r="AB73" s="108"/>
      <c r="AC73" s="108"/>
      <c r="AD73" s="1328"/>
      <c r="AE73" s="1329"/>
      <c r="AF73" s="1309"/>
    </row>
    <row r="74" spans="1:32" ht="20.100000000000001" customHeight="1" x14ac:dyDescent="0.25">
      <c r="A74" s="1313">
        <v>10</v>
      </c>
      <c r="B74" s="1768" t="s">
        <v>444</v>
      </c>
      <c r="C74" s="717" t="s">
        <v>445</v>
      </c>
      <c r="D74" s="1014">
        <v>1</v>
      </c>
      <c r="E74" s="698" t="s">
        <v>372</v>
      </c>
      <c r="F74" s="699"/>
      <c r="G74" s="698" t="s">
        <v>398</v>
      </c>
      <c r="H74" s="699"/>
      <c r="I74" s="1772">
        <v>50000</v>
      </c>
      <c r="J74" s="1773"/>
      <c r="K74" s="698" t="s">
        <v>446</v>
      </c>
      <c r="L74" s="699"/>
      <c r="M74" s="5">
        <v>1</v>
      </c>
      <c r="N74" s="702" t="s">
        <v>447</v>
      </c>
      <c r="O74" s="703"/>
      <c r="P74" s="703"/>
      <c r="Q74" s="815"/>
      <c r="R74" s="99"/>
      <c r="S74" s="99"/>
      <c r="T74" s="99"/>
      <c r="U74" s="99"/>
      <c r="V74" s="99"/>
      <c r="W74" s="99"/>
      <c r="X74" s="99"/>
      <c r="Y74" s="99"/>
      <c r="Z74" s="99"/>
      <c r="AA74" s="99"/>
      <c r="AB74" s="99"/>
      <c r="AC74" s="663"/>
      <c r="AD74" s="1420"/>
      <c r="AE74" s="1325"/>
      <c r="AF74" s="1307"/>
    </row>
    <row r="75" spans="1:32" ht="20.100000000000001" customHeight="1" x14ac:dyDescent="0.25">
      <c r="A75" s="714"/>
      <c r="B75" s="1769"/>
      <c r="C75" s="718"/>
      <c r="D75" s="1778"/>
      <c r="E75" s="700"/>
      <c r="F75" s="701"/>
      <c r="G75" s="700"/>
      <c r="H75" s="701"/>
      <c r="I75" s="1774"/>
      <c r="J75" s="1775"/>
      <c r="K75" s="700"/>
      <c r="L75" s="701"/>
      <c r="M75" s="6"/>
      <c r="N75" s="711" t="s">
        <v>448</v>
      </c>
      <c r="O75" s="712"/>
      <c r="P75" s="712"/>
      <c r="Q75" s="789"/>
      <c r="R75" s="553"/>
      <c r="S75" s="553"/>
      <c r="T75" s="553"/>
      <c r="U75" s="553"/>
      <c r="V75" s="553"/>
      <c r="W75" s="553"/>
      <c r="X75" s="553"/>
      <c r="Y75" s="553"/>
      <c r="Z75" s="553"/>
      <c r="AA75" s="553"/>
      <c r="AB75" s="553"/>
      <c r="AC75" s="664"/>
      <c r="AD75" s="728"/>
      <c r="AE75" s="1327"/>
      <c r="AF75" s="1308"/>
    </row>
    <row r="76" spans="1:32" ht="20.100000000000001" customHeight="1" x14ac:dyDescent="0.25">
      <c r="A76" s="714"/>
      <c r="B76" s="1769"/>
      <c r="C76" s="718"/>
      <c r="D76" s="1778"/>
      <c r="E76" s="700"/>
      <c r="F76" s="701"/>
      <c r="G76" s="700"/>
      <c r="H76" s="701"/>
      <c r="I76" s="1774"/>
      <c r="J76" s="1775"/>
      <c r="K76" s="700"/>
      <c r="L76" s="701"/>
      <c r="M76" s="6"/>
      <c r="N76" s="711" t="s">
        <v>449</v>
      </c>
      <c r="O76" s="712"/>
      <c r="P76" s="712"/>
      <c r="Q76" s="789"/>
      <c r="R76" s="553"/>
      <c r="S76" s="553"/>
      <c r="T76" s="553"/>
      <c r="U76" s="553"/>
      <c r="V76" s="553"/>
      <c r="W76" s="553"/>
      <c r="X76" s="553"/>
      <c r="Y76" s="553"/>
      <c r="Z76" s="553"/>
      <c r="AA76" s="553"/>
      <c r="AB76" s="553"/>
      <c r="AC76" s="664"/>
      <c r="AD76" s="728"/>
      <c r="AE76" s="1327"/>
      <c r="AF76" s="1308"/>
    </row>
    <row r="77" spans="1:32" ht="20.100000000000001" customHeight="1" x14ac:dyDescent="0.25">
      <c r="A77" s="714"/>
      <c r="B77" s="1769"/>
      <c r="C77" s="718"/>
      <c r="D77" s="1778"/>
      <c r="E77" s="700"/>
      <c r="F77" s="701"/>
      <c r="G77" s="700"/>
      <c r="H77" s="701"/>
      <c r="I77" s="1774"/>
      <c r="J77" s="1775"/>
      <c r="K77" s="700"/>
      <c r="L77" s="701"/>
      <c r="M77" s="6"/>
      <c r="N77" s="711"/>
      <c r="O77" s="712"/>
      <c r="P77" s="712"/>
      <c r="Q77" s="789"/>
      <c r="R77" s="553"/>
      <c r="S77" s="553"/>
      <c r="T77" s="553"/>
      <c r="U77" s="553"/>
      <c r="V77" s="553"/>
      <c r="W77" s="553"/>
      <c r="X77" s="553"/>
      <c r="Y77" s="553"/>
      <c r="Z77" s="553"/>
      <c r="AA77" s="553"/>
      <c r="AB77" s="553"/>
      <c r="AC77" s="664"/>
      <c r="AD77" s="728"/>
      <c r="AE77" s="1327"/>
      <c r="AF77" s="1308"/>
    </row>
    <row r="78" spans="1:32" ht="20.100000000000001" customHeight="1" thickBot="1" x14ac:dyDescent="0.3">
      <c r="A78" s="1364"/>
      <c r="B78" s="1770"/>
      <c r="C78" s="795"/>
      <c r="D78" s="1779"/>
      <c r="E78" s="804"/>
      <c r="F78" s="805"/>
      <c r="G78" s="804"/>
      <c r="H78" s="805"/>
      <c r="I78" s="1776"/>
      <c r="J78" s="1777"/>
      <c r="K78" s="804"/>
      <c r="L78" s="805"/>
      <c r="M78" s="7"/>
      <c r="N78" s="1310"/>
      <c r="O78" s="1311"/>
      <c r="P78" s="1311"/>
      <c r="Q78" s="1312"/>
      <c r="R78" s="494"/>
      <c r="S78" s="494"/>
      <c r="T78" s="494"/>
      <c r="U78" s="494"/>
      <c r="V78" s="494"/>
      <c r="W78" s="494"/>
      <c r="X78" s="494"/>
      <c r="Y78" s="494"/>
      <c r="Z78" s="494"/>
      <c r="AA78" s="494"/>
      <c r="AB78" s="494"/>
      <c r="AC78" s="665"/>
      <c r="AD78" s="1421"/>
      <c r="AE78" s="1329"/>
      <c r="AF78" s="1309"/>
    </row>
    <row r="79" spans="1:32" ht="20.100000000000001" customHeight="1" x14ac:dyDescent="0.25">
      <c r="A79" s="1313">
        <v>11</v>
      </c>
      <c r="B79" s="1768" t="s">
        <v>450</v>
      </c>
      <c r="C79" s="717" t="s">
        <v>451</v>
      </c>
      <c r="D79" s="1014">
        <v>1</v>
      </c>
      <c r="E79" s="698" t="s">
        <v>372</v>
      </c>
      <c r="F79" s="699"/>
      <c r="G79" s="698" t="s">
        <v>452</v>
      </c>
      <c r="H79" s="699"/>
      <c r="I79" s="1772">
        <v>50000</v>
      </c>
      <c r="J79" s="1773"/>
      <c r="K79" s="698" t="s">
        <v>453</v>
      </c>
      <c r="L79" s="699"/>
      <c r="M79" s="5">
        <v>1</v>
      </c>
      <c r="N79" s="702" t="s">
        <v>454</v>
      </c>
      <c r="O79" s="703"/>
      <c r="P79" s="703"/>
      <c r="Q79" s="815"/>
      <c r="R79" s="286"/>
      <c r="S79" s="99">
        <v>3</v>
      </c>
      <c r="T79" s="286"/>
      <c r="U79" s="286"/>
      <c r="V79" s="286"/>
      <c r="W79" s="286"/>
      <c r="X79" s="99">
        <v>1</v>
      </c>
      <c r="Y79" s="99">
        <v>6</v>
      </c>
      <c r="Z79" s="286"/>
      <c r="AA79" s="99">
        <v>3</v>
      </c>
      <c r="AB79" s="99">
        <v>1</v>
      </c>
      <c r="AC79" s="663">
        <v>1</v>
      </c>
      <c r="AD79" s="1420"/>
      <c r="AE79" s="1325"/>
      <c r="AF79" s="1307"/>
    </row>
    <row r="80" spans="1:32" ht="20.100000000000001" customHeight="1" x14ac:dyDescent="0.25">
      <c r="A80" s="714"/>
      <c r="B80" s="1769"/>
      <c r="C80" s="718"/>
      <c r="D80" s="1129"/>
      <c r="E80" s="700"/>
      <c r="F80" s="701"/>
      <c r="G80" s="700"/>
      <c r="H80" s="701"/>
      <c r="I80" s="1774"/>
      <c r="J80" s="1775"/>
      <c r="K80" s="700"/>
      <c r="L80" s="701"/>
      <c r="M80" s="6">
        <v>2</v>
      </c>
      <c r="N80" s="711" t="s">
        <v>455</v>
      </c>
      <c r="O80" s="712"/>
      <c r="P80" s="712"/>
      <c r="Q80" s="789"/>
      <c r="R80" s="107">
        <v>13</v>
      </c>
      <c r="S80" s="107">
        <v>20</v>
      </c>
      <c r="T80" s="107">
        <v>24</v>
      </c>
      <c r="U80" s="107">
        <v>15</v>
      </c>
      <c r="V80" s="107">
        <v>7</v>
      </c>
      <c r="W80" s="107">
        <v>15</v>
      </c>
      <c r="X80" s="107">
        <v>5</v>
      </c>
      <c r="Y80" s="107">
        <v>2</v>
      </c>
      <c r="Z80" s="107">
        <v>1</v>
      </c>
      <c r="AA80" s="553"/>
      <c r="AB80" s="553"/>
      <c r="AC80" s="664"/>
      <c r="AD80" s="728"/>
      <c r="AE80" s="1327"/>
      <c r="AF80" s="1308"/>
    </row>
    <row r="81" spans="1:32" ht="20.100000000000001" customHeight="1" x14ac:dyDescent="0.25">
      <c r="A81" s="714"/>
      <c r="B81" s="1769"/>
      <c r="C81" s="718"/>
      <c r="D81" s="1129"/>
      <c r="E81" s="700"/>
      <c r="F81" s="701"/>
      <c r="G81" s="700"/>
      <c r="H81" s="701"/>
      <c r="I81" s="1774"/>
      <c r="J81" s="1775"/>
      <c r="K81" s="700"/>
      <c r="L81" s="701"/>
      <c r="M81" s="6">
        <v>3</v>
      </c>
      <c r="N81" s="711" t="s">
        <v>456</v>
      </c>
      <c r="O81" s="712"/>
      <c r="P81" s="712"/>
      <c r="Q81" s="789"/>
      <c r="R81" s="553"/>
      <c r="S81" s="107"/>
      <c r="T81" s="553"/>
      <c r="U81" s="107"/>
      <c r="V81" s="553"/>
      <c r="W81" s="107"/>
      <c r="X81" s="553"/>
      <c r="Y81" s="107"/>
      <c r="Z81" s="553"/>
      <c r="AA81" s="107"/>
      <c r="AB81" s="553"/>
      <c r="AC81" s="666"/>
      <c r="AD81" s="728"/>
      <c r="AE81" s="1327"/>
      <c r="AF81" s="1308"/>
    </row>
    <row r="82" spans="1:32" ht="20.100000000000001" customHeight="1" x14ac:dyDescent="0.25">
      <c r="A82" s="714"/>
      <c r="B82" s="1769"/>
      <c r="C82" s="718"/>
      <c r="D82" s="1129"/>
      <c r="E82" s="700"/>
      <c r="F82" s="701"/>
      <c r="G82" s="700"/>
      <c r="H82" s="701"/>
      <c r="I82" s="1774"/>
      <c r="J82" s="1775"/>
      <c r="K82" s="700"/>
      <c r="L82" s="701"/>
      <c r="M82" s="6">
        <v>4</v>
      </c>
      <c r="N82" s="711" t="s">
        <v>457</v>
      </c>
      <c r="O82" s="712"/>
      <c r="P82" s="712"/>
      <c r="Q82" s="789"/>
      <c r="R82" s="553"/>
      <c r="S82" s="107"/>
      <c r="T82" s="553"/>
      <c r="U82" s="553"/>
      <c r="V82" s="553"/>
      <c r="W82" s="553"/>
      <c r="X82" s="553"/>
      <c r="Y82" s="553"/>
      <c r="Z82" s="553"/>
      <c r="AA82" s="553"/>
      <c r="AB82" s="553"/>
      <c r="AC82" s="664"/>
      <c r="AD82" s="728"/>
      <c r="AE82" s="1327"/>
      <c r="AF82" s="1308"/>
    </row>
    <row r="83" spans="1:32" ht="20.100000000000001" customHeight="1" thickBot="1" x14ac:dyDescent="0.3">
      <c r="A83" s="714"/>
      <c r="B83" s="1769"/>
      <c r="C83" s="718"/>
      <c r="D83" s="1129"/>
      <c r="E83" s="700"/>
      <c r="F83" s="701"/>
      <c r="G83" s="700"/>
      <c r="H83" s="701"/>
      <c r="I83" s="1774"/>
      <c r="J83" s="1775"/>
      <c r="K83" s="700"/>
      <c r="L83" s="701"/>
      <c r="M83" s="559">
        <v>5</v>
      </c>
      <c r="N83" s="1310" t="s">
        <v>458</v>
      </c>
      <c r="O83" s="1311"/>
      <c r="P83" s="1311"/>
      <c r="Q83" s="1312"/>
      <c r="R83" s="108"/>
      <c r="S83" s="108"/>
      <c r="T83" s="109"/>
      <c r="U83" s="108"/>
      <c r="V83" s="108"/>
      <c r="W83" s="108"/>
      <c r="X83" s="108"/>
      <c r="Y83" s="108"/>
      <c r="Z83" s="108"/>
      <c r="AA83" s="108"/>
      <c r="AB83" s="108"/>
      <c r="AC83" s="667"/>
      <c r="AD83" s="728"/>
      <c r="AE83" s="1327"/>
      <c r="AF83" s="1308"/>
    </row>
    <row r="84" spans="1:32" ht="20.100000000000001" customHeight="1" thickBot="1" x14ac:dyDescent="0.3">
      <c r="A84" s="714"/>
      <c r="B84" s="1769"/>
      <c r="C84" s="718"/>
      <c r="D84" s="1129"/>
      <c r="E84" s="700"/>
      <c r="F84" s="701"/>
      <c r="G84" s="700"/>
      <c r="H84" s="701"/>
      <c r="I84" s="1774"/>
      <c r="J84" s="1775"/>
      <c r="K84" s="700"/>
      <c r="L84" s="701"/>
      <c r="M84" s="559">
        <v>6</v>
      </c>
      <c r="N84" s="1310" t="s">
        <v>459</v>
      </c>
      <c r="O84" s="1311"/>
      <c r="P84" s="1311"/>
      <c r="Q84" s="1312"/>
      <c r="R84" s="108"/>
      <c r="S84" s="108"/>
      <c r="T84" s="108"/>
      <c r="U84" s="108"/>
      <c r="V84" s="109"/>
      <c r="W84" s="108"/>
      <c r="X84" s="108"/>
      <c r="Y84" s="108"/>
      <c r="Z84" s="108"/>
      <c r="AA84" s="108"/>
      <c r="AB84" s="108"/>
      <c r="AC84" s="667"/>
      <c r="AD84" s="728"/>
      <c r="AE84" s="1327"/>
      <c r="AF84" s="1308"/>
    </row>
    <row r="85" spans="1:32" ht="20.100000000000001" customHeight="1" thickBot="1" x14ac:dyDescent="0.3">
      <c r="A85" s="714"/>
      <c r="B85" s="1769"/>
      <c r="C85" s="718"/>
      <c r="D85" s="1129"/>
      <c r="E85" s="700"/>
      <c r="F85" s="701"/>
      <c r="G85" s="700"/>
      <c r="H85" s="701"/>
      <c r="I85" s="1774"/>
      <c r="J85" s="1775"/>
      <c r="K85" s="700"/>
      <c r="L85" s="701"/>
      <c r="M85" s="559">
        <v>7</v>
      </c>
      <c r="N85" s="1310" t="s">
        <v>460</v>
      </c>
      <c r="O85" s="1311"/>
      <c r="P85" s="1311"/>
      <c r="Q85" s="1312"/>
      <c r="R85" s="108"/>
      <c r="S85" s="108"/>
      <c r="T85" s="108"/>
      <c r="U85" s="108"/>
      <c r="V85" s="108"/>
      <c r="W85" s="108"/>
      <c r="X85" s="109"/>
      <c r="Y85" s="108"/>
      <c r="Z85" s="108"/>
      <c r="AA85" s="108"/>
      <c r="AB85" s="108"/>
      <c r="AC85" s="667"/>
      <c r="AD85" s="728"/>
      <c r="AE85" s="1327"/>
      <c r="AF85" s="1308"/>
    </row>
    <row r="86" spans="1:32" ht="20.100000000000001" customHeight="1" thickBot="1" x14ac:dyDescent="0.3">
      <c r="A86" s="1364"/>
      <c r="B86" s="1770"/>
      <c r="C86" s="795"/>
      <c r="D86" s="1771"/>
      <c r="E86" s="804"/>
      <c r="F86" s="805"/>
      <c r="G86" s="804"/>
      <c r="H86" s="805"/>
      <c r="I86" s="1776"/>
      <c r="J86" s="1777"/>
      <c r="K86" s="804"/>
      <c r="L86" s="805"/>
      <c r="M86" s="559">
        <v>8</v>
      </c>
      <c r="N86" s="1310" t="s">
        <v>461</v>
      </c>
      <c r="O86" s="1311"/>
      <c r="P86" s="1311"/>
      <c r="Q86" s="1312"/>
      <c r="R86" s="108"/>
      <c r="S86" s="108"/>
      <c r="T86" s="108"/>
      <c r="U86" s="108"/>
      <c r="V86" s="108"/>
      <c r="W86" s="108"/>
      <c r="X86" s="108"/>
      <c r="Y86" s="108"/>
      <c r="Z86" s="109"/>
      <c r="AA86" s="108"/>
      <c r="AB86" s="108"/>
      <c r="AC86" s="667"/>
      <c r="AD86" s="1421"/>
      <c r="AE86" s="1329"/>
      <c r="AF86" s="1309"/>
    </row>
    <row r="87" spans="1:32" ht="18.75" customHeight="1" thickBot="1" x14ac:dyDescent="0.3">
      <c r="A87" s="79"/>
      <c r="B87" s="80"/>
      <c r="C87" s="80"/>
      <c r="D87" s="80"/>
      <c r="E87" s="1"/>
      <c r="F87" s="2"/>
      <c r="G87" s="689" t="s">
        <v>48</v>
      </c>
      <c r="H87" s="690"/>
      <c r="I87" s="1434">
        <f>SUM(I29:J86)</f>
        <v>51535000</v>
      </c>
      <c r="J87" s="1435"/>
      <c r="K87" s="691"/>
      <c r="L87" s="692"/>
      <c r="M87" s="81">
        <f>COUNT(M29:M86)</f>
        <v>18</v>
      </c>
      <c r="N87" s="693"/>
      <c r="O87" s="694"/>
      <c r="P87" s="694"/>
      <c r="Q87" s="695"/>
      <c r="R87" s="82"/>
      <c r="S87" s="82"/>
      <c r="T87" s="82"/>
      <c r="U87" s="82"/>
      <c r="V87" s="82"/>
      <c r="W87" s="82"/>
      <c r="X87" s="82"/>
      <c r="Y87" s="82"/>
      <c r="Z87" s="82"/>
      <c r="AA87" s="82"/>
      <c r="AB87" s="82"/>
      <c r="AC87" s="646"/>
      <c r="AD87" s="1436"/>
      <c r="AE87" s="692"/>
      <c r="AF87" s="83"/>
    </row>
  </sheetData>
  <mergeCells count="227">
    <mergeCell ref="A1:AF2"/>
    <mergeCell ref="A3:AF3"/>
    <mergeCell ref="A4:AC4"/>
    <mergeCell ref="A5:F5"/>
    <mergeCell ref="G5:AF5"/>
    <mergeCell ref="A6:F6"/>
    <mergeCell ref="G6:AF6"/>
    <mergeCell ref="A11:F11"/>
    <mergeCell ref="G11:AF11"/>
    <mergeCell ref="A12:F12"/>
    <mergeCell ref="G12:AF12"/>
    <mergeCell ref="A13:F13"/>
    <mergeCell ref="G13:AF13"/>
    <mergeCell ref="A7:F7"/>
    <mergeCell ref="G7:AF7"/>
    <mergeCell ref="A8:AF8"/>
    <mergeCell ref="A9:F9"/>
    <mergeCell ref="G9:AF9"/>
    <mergeCell ref="A10:F10"/>
    <mergeCell ref="G10:AF10"/>
    <mergeCell ref="G18:AF18"/>
    <mergeCell ref="G19:AF19"/>
    <mergeCell ref="A20:F20"/>
    <mergeCell ref="G20:AF20"/>
    <mergeCell ref="A21:AF21"/>
    <mergeCell ref="A22:F22"/>
    <mergeCell ref="G22:AF22"/>
    <mergeCell ref="A14:F14"/>
    <mergeCell ref="G14:AF14"/>
    <mergeCell ref="A15:F15"/>
    <mergeCell ref="G15:AF15"/>
    <mergeCell ref="G16:AF16"/>
    <mergeCell ref="G17:AF17"/>
    <mergeCell ref="A23:I23"/>
    <mergeCell ref="J23:AF23"/>
    <mergeCell ref="A24:I24"/>
    <mergeCell ref="J24:AF24"/>
    <mergeCell ref="A25:AF25"/>
    <mergeCell ref="A26:A28"/>
    <mergeCell ref="B26:B28"/>
    <mergeCell ref="C26:C28"/>
    <mergeCell ref="D26:D28"/>
    <mergeCell ref="E26:F28"/>
    <mergeCell ref="AF26:AF28"/>
    <mergeCell ref="R27:T27"/>
    <mergeCell ref="U27:W27"/>
    <mergeCell ref="X27:Z27"/>
    <mergeCell ref="AA27:AC27"/>
    <mergeCell ref="R26:AC26"/>
    <mergeCell ref="AD26:AE28"/>
    <mergeCell ref="A29:A33"/>
    <mergeCell ref="B29:B33"/>
    <mergeCell ref="C29:C33"/>
    <mergeCell ref="D29:D33"/>
    <mergeCell ref="E29:F33"/>
    <mergeCell ref="G26:H28"/>
    <mergeCell ref="I26:J28"/>
    <mergeCell ref="K26:L28"/>
    <mergeCell ref="M26:Q28"/>
    <mergeCell ref="G29:H33"/>
    <mergeCell ref="I29:J33"/>
    <mergeCell ref="K29:L33"/>
    <mergeCell ref="N29:Q29"/>
    <mergeCell ref="AD29:AE33"/>
    <mergeCell ref="N30:Q30"/>
    <mergeCell ref="N31:Q31"/>
    <mergeCell ref="N32:Q32"/>
    <mergeCell ref="N33:Q33"/>
    <mergeCell ref="I34:J38"/>
    <mergeCell ref="K34:L38"/>
    <mergeCell ref="AD34:AE38"/>
    <mergeCell ref="N36:Q36"/>
    <mergeCell ref="N37:Q37"/>
    <mergeCell ref="N38:Q38"/>
    <mergeCell ref="A34:A38"/>
    <mergeCell ref="B34:B38"/>
    <mergeCell ref="C34:C38"/>
    <mergeCell ref="D34:D38"/>
    <mergeCell ref="E34:F38"/>
    <mergeCell ref="G34:H38"/>
    <mergeCell ref="AD39:AE43"/>
    <mergeCell ref="AF39:AF43"/>
    <mergeCell ref="N40:Q40"/>
    <mergeCell ref="N41:Q41"/>
    <mergeCell ref="N42:Q42"/>
    <mergeCell ref="N43:Q43"/>
    <mergeCell ref="A39:A43"/>
    <mergeCell ref="B39:B43"/>
    <mergeCell ref="C39:C43"/>
    <mergeCell ref="D39:D43"/>
    <mergeCell ref="E39:F43"/>
    <mergeCell ref="G39:H43"/>
    <mergeCell ref="A44:A48"/>
    <mergeCell ref="B44:B48"/>
    <mergeCell ref="C44:C48"/>
    <mergeCell ref="D44:D48"/>
    <mergeCell ref="E44:F48"/>
    <mergeCell ref="G44:H48"/>
    <mergeCell ref="I39:J43"/>
    <mergeCell ref="K39:L43"/>
    <mergeCell ref="N39:Q39"/>
    <mergeCell ref="I44:J48"/>
    <mergeCell ref="K44:L48"/>
    <mergeCell ref="N44:Q44"/>
    <mergeCell ref="AD44:AE48"/>
    <mergeCell ref="AF44:AF48"/>
    <mergeCell ref="N45:Q45"/>
    <mergeCell ref="N46:Q46"/>
    <mergeCell ref="N47:Q47"/>
    <mergeCell ref="N48:Q48"/>
    <mergeCell ref="AD49:AE53"/>
    <mergeCell ref="AF49:AF53"/>
    <mergeCell ref="N50:Q50"/>
    <mergeCell ref="N51:Q51"/>
    <mergeCell ref="N52:Q52"/>
    <mergeCell ref="N53:Q53"/>
    <mergeCell ref="A49:A53"/>
    <mergeCell ref="B49:B53"/>
    <mergeCell ref="C49:C53"/>
    <mergeCell ref="D49:D53"/>
    <mergeCell ref="E49:F53"/>
    <mergeCell ref="G49:H53"/>
    <mergeCell ref="A54:A58"/>
    <mergeCell ref="B54:B58"/>
    <mergeCell ref="C54:C58"/>
    <mergeCell ref="D54:D58"/>
    <mergeCell ref="E54:F58"/>
    <mergeCell ref="G54:H58"/>
    <mergeCell ref="I49:J53"/>
    <mergeCell ref="K49:L53"/>
    <mergeCell ref="N49:Q49"/>
    <mergeCell ref="I54:J58"/>
    <mergeCell ref="K54:L58"/>
    <mergeCell ref="N54:Q54"/>
    <mergeCell ref="AD54:AE58"/>
    <mergeCell ref="AF54:AF58"/>
    <mergeCell ref="N55:Q55"/>
    <mergeCell ref="N56:Q56"/>
    <mergeCell ref="N57:Q57"/>
    <mergeCell ref="N58:Q58"/>
    <mergeCell ref="AD59:AE63"/>
    <mergeCell ref="AF59:AF63"/>
    <mergeCell ref="N60:Q60"/>
    <mergeCell ref="N61:Q61"/>
    <mergeCell ref="N62:Q62"/>
    <mergeCell ref="N63:Q63"/>
    <mergeCell ref="A59:A63"/>
    <mergeCell ref="B59:B63"/>
    <mergeCell ref="C59:C63"/>
    <mergeCell ref="D59:D63"/>
    <mergeCell ref="E59:F63"/>
    <mergeCell ref="G59:H63"/>
    <mergeCell ref="N67:Q67"/>
    <mergeCell ref="A64:A68"/>
    <mergeCell ref="B64:B68"/>
    <mergeCell ref="C64:C68"/>
    <mergeCell ref="D64:D68"/>
    <mergeCell ref="E64:F68"/>
    <mergeCell ref="G64:H68"/>
    <mergeCell ref="I59:J63"/>
    <mergeCell ref="K59:L63"/>
    <mergeCell ref="N59:Q59"/>
    <mergeCell ref="AF69:AF73"/>
    <mergeCell ref="N70:Q70"/>
    <mergeCell ref="N71:Q71"/>
    <mergeCell ref="N72:Q72"/>
    <mergeCell ref="N73:Q73"/>
    <mergeCell ref="AD67:AE67"/>
    <mergeCell ref="N68:Q68"/>
    <mergeCell ref="AD68:AE68"/>
    <mergeCell ref="A69:A73"/>
    <mergeCell ref="B69:B73"/>
    <mergeCell ref="C69:C73"/>
    <mergeCell ref="D69:D73"/>
    <mergeCell ref="E69:F73"/>
    <mergeCell ref="G69:H73"/>
    <mergeCell ref="I69:J73"/>
    <mergeCell ref="I64:J68"/>
    <mergeCell ref="K64:L68"/>
    <mergeCell ref="N64:Q64"/>
    <mergeCell ref="AD64:AE64"/>
    <mergeCell ref="AF64:AF68"/>
    <mergeCell ref="N65:Q65"/>
    <mergeCell ref="AD65:AE65"/>
    <mergeCell ref="N66:Q66"/>
    <mergeCell ref="AD66:AE66"/>
    <mergeCell ref="A74:A78"/>
    <mergeCell ref="B74:B78"/>
    <mergeCell ref="C74:C78"/>
    <mergeCell ref="D74:D78"/>
    <mergeCell ref="E74:F78"/>
    <mergeCell ref="G74:H78"/>
    <mergeCell ref="K69:L73"/>
    <mergeCell ref="N69:Q69"/>
    <mergeCell ref="AD69:AE73"/>
    <mergeCell ref="I74:J78"/>
    <mergeCell ref="K74:L78"/>
    <mergeCell ref="N74:Q74"/>
    <mergeCell ref="AD74:AE78"/>
    <mergeCell ref="AF74:AF78"/>
    <mergeCell ref="N75:Q75"/>
    <mergeCell ref="N76:Q76"/>
    <mergeCell ref="N77:Q77"/>
    <mergeCell ref="N78:Q78"/>
    <mergeCell ref="AF79:AF86"/>
    <mergeCell ref="N80:Q80"/>
    <mergeCell ref="N81:Q81"/>
    <mergeCell ref="N82:Q82"/>
    <mergeCell ref="N83:Q83"/>
    <mergeCell ref="N84:Q84"/>
    <mergeCell ref="A79:A86"/>
    <mergeCell ref="B79:B86"/>
    <mergeCell ref="C79:C86"/>
    <mergeCell ref="D79:D86"/>
    <mergeCell ref="E79:F86"/>
    <mergeCell ref="G79:H86"/>
    <mergeCell ref="AD87:AE87"/>
    <mergeCell ref="N85:Q85"/>
    <mergeCell ref="N86:Q86"/>
    <mergeCell ref="G87:H87"/>
    <mergeCell ref="I87:J87"/>
    <mergeCell ref="K87:L87"/>
    <mergeCell ref="N87:Q87"/>
    <mergeCell ref="I79:J86"/>
    <mergeCell ref="K79:L86"/>
    <mergeCell ref="N79:Q79"/>
    <mergeCell ref="AD79:AE86"/>
  </mergeCells>
  <printOptions horizontalCentered="1"/>
  <pageMargins left="0.31496062992125984" right="0.31496062992125984" top="0.35433070866141736" bottom="0.35433070866141736" header="0.11811023622047245" footer="0.11811023622047245"/>
  <pageSetup paperSize="5" scale="40" orientation="landscape" r:id="rId1"/>
  <rowBreaks count="1" manualBreakCount="1">
    <brk id="78" max="31" man="1"/>
  </rowBreaks>
  <colBreaks count="1" manualBreakCount="1">
    <brk id="29" max="86"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F56"/>
  <sheetViews>
    <sheetView view="pageBreakPreview" topLeftCell="A56" zoomScale="75" zoomScaleNormal="84" zoomScaleSheetLayoutView="75" workbookViewId="0">
      <selection sqref="A1:AF2"/>
    </sheetView>
  </sheetViews>
  <sheetFormatPr baseColWidth="10" defaultColWidth="11.42578125" defaultRowHeight="15" x14ac:dyDescent="0.25"/>
  <cols>
    <col min="1" max="1" width="6.42578125" customWidth="1"/>
    <col min="2" max="2" width="49.5703125" customWidth="1"/>
    <col min="3" max="3" width="24.42578125" customWidth="1"/>
    <col min="4" max="4" width="21.7109375" customWidth="1"/>
    <col min="6" max="6" width="23" customWidth="1"/>
    <col min="8" max="8" width="32.140625" customWidth="1"/>
    <col min="9" max="9" width="16" customWidth="1"/>
    <col min="10" max="10" width="21.7109375" customWidth="1"/>
    <col min="11" max="11" width="14.28515625" customWidth="1"/>
    <col min="12" max="12" width="29.85546875" customWidth="1"/>
    <col min="13" max="13" width="5.42578125" customWidth="1"/>
    <col min="14" max="14" width="25.85546875" customWidth="1"/>
    <col min="15" max="15" width="5.42578125" customWidth="1"/>
    <col min="16" max="16" width="5.5703125" customWidth="1"/>
    <col min="17" max="17" width="10" customWidth="1"/>
    <col min="18" max="19" width="5.28515625" customWidth="1"/>
    <col min="20" max="22" width="5.5703125" customWidth="1"/>
    <col min="23" max="25" width="5.7109375" customWidth="1"/>
    <col min="26" max="26" width="6.28515625" customWidth="1"/>
    <col min="27" max="27" width="5.42578125" customWidth="1"/>
    <col min="28" max="28" width="5.140625" customWidth="1"/>
    <col min="29" max="29" width="5.42578125" customWidth="1"/>
    <col min="30" max="30" width="0" hidden="1" customWidth="1"/>
    <col min="31" max="31" width="28.140625" hidden="1" customWidth="1"/>
    <col min="32" max="32" width="41.7109375" hidden="1" customWidth="1"/>
  </cols>
  <sheetData>
    <row r="1" spans="1:32" ht="60.75" customHeight="1" x14ac:dyDescent="0.25">
      <c r="A1" s="879" t="s">
        <v>45</v>
      </c>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1"/>
    </row>
    <row r="2" spans="1:32" ht="53.25" customHeight="1" x14ac:dyDescent="0.25">
      <c r="A2" s="777"/>
      <c r="B2" s="778"/>
      <c r="C2" s="778"/>
      <c r="D2" s="778"/>
      <c r="E2" s="778"/>
      <c r="F2" s="778"/>
      <c r="G2" s="778"/>
      <c r="H2" s="778"/>
      <c r="I2" s="778"/>
      <c r="J2" s="778"/>
      <c r="K2" s="778"/>
      <c r="L2" s="778"/>
      <c r="M2" s="778"/>
      <c r="N2" s="778"/>
      <c r="O2" s="778"/>
      <c r="P2" s="778"/>
      <c r="Q2" s="778"/>
      <c r="R2" s="778"/>
      <c r="S2" s="778"/>
      <c r="T2" s="778"/>
      <c r="U2" s="778"/>
      <c r="V2" s="778"/>
      <c r="W2" s="778"/>
      <c r="X2" s="778"/>
      <c r="Y2" s="778"/>
      <c r="Z2" s="778"/>
      <c r="AA2" s="778"/>
      <c r="AB2" s="778"/>
      <c r="AC2" s="778"/>
      <c r="AD2" s="778"/>
      <c r="AE2" s="778"/>
      <c r="AF2" s="882"/>
    </row>
    <row r="3" spans="1:32" ht="31.5" x14ac:dyDescent="0.5">
      <c r="A3" s="1374" t="s">
        <v>928</v>
      </c>
      <c r="B3" s="1375"/>
      <c r="C3" s="1375"/>
      <c r="D3" s="1375"/>
      <c r="E3" s="1375"/>
      <c r="F3" s="1375"/>
      <c r="G3" s="1375"/>
      <c r="H3" s="1375"/>
      <c r="I3" s="1375"/>
      <c r="J3" s="1375"/>
      <c r="K3" s="1375"/>
      <c r="L3" s="1375"/>
      <c r="M3" s="1375"/>
      <c r="N3" s="1375"/>
      <c r="O3" s="1375"/>
      <c r="P3" s="1375"/>
      <c r="Q3" s="1375"/>
      <c r="R3" s="1375"/>
      <c r="S3" s="1375"/>
      <c r="T3" s="1375"/>
      <c r="U3" s="1375"/>
      <c r="V3" s="1375"/>
      <c r="W3" s="1375"/>
      <c r="X3" s="1375"/>
      <c r="Y3" s="1375"/>
      <c r="Z3" s="1375"/>
      <c r="AA3" s="1375"/>
      <c r="AB3" s="1375"/>
      <c r="AC3" s="1375"/>
      <c r="AD3" s="1375"/>
      <c r="AE3" s="1375"/>
      <c r="AF3" s="1376"/>
    </row>
    <row r="4" spans="1:32" x14ac:dyDescent="0.25">
      <c r="A4" s="768"/>
      <c r="B4" s="768"/>
      <c r="C4" s="768"/>
      <c r="D4" s="768"/>
      <c r="E4" s="768"/>
      <c r="F4" s="768"/>
      <c r="G4" s="728"/>
      <c r="H4" s="728"/>
      <c r="I4" s="728"/>
      <c r="J4" s="728"/>
      <c r="K4" s="728"/>
      <c r="L4" s="728"/>
      <c r="M4" s="728"/>
      <c r="N4" s="728"/>
      <c r="O4" s="728"/>
      <c r="P4" s="728"/>
      <c r="Q4" s="728"/>
      <c r="R4" s="728"/>
      <c r="S4" s="728"/>
      <c r="T4" s="728"/>
      <c r="U4" s="728"/>
      <c r="V4" s="728"/>
      <c r="W4" s="728"/>
      <c r="X4" s="728"/>
      <c r="Y4" s="728"/>
      <c r="Z4" s="728"/>
      <c r="AA4" s="728"/>
      <c r="AB4" s="728"/>
      <c r="AC4" s="728"/>
    </row>
    <row r="5" spans="1:32" ht="18.75" x14ac:dyDescent="0.3">
      <c r="A5" s="757" t="s">
        <v>0</v>
      </c>
      <c r="B5" s="1368"/>
      <c r="C5" s="1368"/>
      <c r="D5" s="1368"/>
      <c r="E5" s="1368"/>
      <c r="F5" s="1369"/>
      <c r="G5" s="1377" t="s">
        <v>29</v>
      </c>
      <c r="H5" s="1378"/>
      <c r="I5" s="1378"/>
      <c r="J5" s="1378"/>
      <c r="K5" s="1378"/>
      <c r="L5" s="1378"/>
      <c r="M5" s="1378"/>
      <c r="N5" s="1378"/>
      <c r="O5" s="1378"/>
      <c r="P5" s="1378"/>
      <c r="Q5" s="1378"/>
      <c r="R5" s="1378"/>
      <c r="S5" s="1378"/>
      <c r="T5" s="1378"/>
      <c r="U5" s="1378"/>
      <c r="V5" s="1378"/>
      <c r="W5" s="1378"/>
      <c r="X5" s="1378"/>
      <c r="Y5" s="1378"/>
      <c r="Z5" s="1378"/>
      <c r="AA5" s="1378"/>
      <c r="AB5" s="1378"/>
      <c r="AC5" s="1378"/>
      <c r="AD5" s="1378"/>
      <c r="AE5" s="1378"/>
      <c r="AF5" s="1379"/>
    </row>
    <row r="6" spans="1:32" ht="44.25" hidden="1" customHeight="1" x14ac:dyDescent="0.3">
      <c r="A6" s="757" t="s">
        <v>2</v>
      </c>
      <c r="B6" s="1368"/>
      <c r="C6" s="1368"/>
      <c r="D6" s="1368"/>
      <c r="E6" s="1368"/>
      <c r="F6" s="1369"/>
      <c r="G6" s="753" t="s">
        <v>30</v>
      </c>
      <c r="H6" s="754"/>
      <c r="I6" s="754"/>
      <c r="J6" s="754"/>
      <c r="K6" s="754"/>
      <c r="L6" s="754"/>
      <c r="M6" s="754"/>
      <c r="N6" s="754"/>
      <c r="O6" s="754"/>
      <c r="P6" s="754"/>
      <c r="Q6" s="754"/>
      <c r="R6" s="754"/>
      <c r="S6" s="754"/>
      <c r="T6" s="754"/>
      <c r="U6" s="754"/>
      <c r="V6" s="754"/>
      <c r="W6" s="754"/>
      <c r="X6" s="754"/>
      <c r="Y6" s="754"/>
      <c r="Z6" s="754"/>
      <c r="AA6" s="754"/>
      <c r="AB6" s="754"/>
      <c r="AC6" s="754"/>
      <c r="AD6" s="754"/>
      <c r="AE6" s="754"/>
      <c r="AF6" s="755"/>
    </row>
    <row r="7" spans="1:32" ht="18.75" hidden="1" x14ac:dyDescent="0.3">
      <c r="A7" s="728"/>
      <c r="B7" s="728"/>
      <c r="C7" s="728"/>
      <c r="D7" s="728"/>
      <c r="E7" s="728"/>
      <c r="F7" s="728"/>
      <c r="G7" s="765" t="s">
        <v>31</v>
      </c>
      <c r="H7" s="766"/>
      <c r="I7" s="766"/>
      <c r="J7" s="766"/>
      <c r="K7" s="766"/>
      <c r="L7" s="766"/>
      <c r="M7" s="766"/>
      <c r="N7" s="766"/>
      <c r="O7" s="766"/>
      <c r="P7" s="766"/>
      <c r="Q7" s="766"/>
      <c r="R7" s="766"/>
      <c r="S7" s="766"/>
      <c r="T7" s="766"/>
      <c r="U7" s="766"/>
      <c r="V7" s="766"/>
      <c r="W7" s="766"/>
      <c r="X7" s="766"/>
      <c r="Y7" s="766"/>
      <c r="Z7" s="766"/>
      <c r="AA7" s="766"/>
      <c r="AB7" s="766"/>
      <c r="AC7" s="766"/>
      <c r="AD7" s="766"/>
      <c r="AE7" s="766"/>
      <c r="AF7" s="767"/>
    </row>
    <row r="8" spans="1:32" hidden="1" x14ac:dyDescent="0.25">
      <c r="A8" s="768"/>
      <c r="B8" s="768"/>
      <c r="C8" s="768"/>
      <c r="D8" s="768"/>
      <c r="E8" s="768"/>
      <c r="F8" s="768"/>
      <c r="G8" s="768"/>
      <c r="H8" s="768"/>
      <c r="I8" s="768"/>
      <c r="J8" s="768"/>
      <c r="K8" s="768"/>
      <c r="L8" s="768"/>
      <c r="M8" s="768"/>
      <c r="N8" s="768"/>
      <c r="O8" s="768"/>
      <c r="P8" s="768"/>
      <c r="Q8" s="768"/>
      <c r="R8" s="768"/>
      <c r="S8" s="768"/>
      <c r="T8" s="768"/>
      <c r="U8" s="768"/>
      <c r="V8" s="768"/>
      <c r="W8" s="768"/>
      <c r="X8" s="768"/>
      <c r="Y8" s="768"/>
      <c r="Z8" s="768"/>
      <c r="AA8" s="768"/>
      <c r="AB8" s="768"/>
      <c r="AC8" s="768"/>
      <c r="AD8" s="768"/>
      <c r="AE8" s="768"/>
      <c r="AF8" s="768"/>
    </row>
    <row r="9" spans="1:32" ht="18.75" hidden="1" x14ac:dyDescent="0.3">
      <c r="A9" s="757" t="s">
        <v>28</v>
      </c>
      <c r="B9" s="1368"/>
      <c r="C9" s="1368"/>
      <c r="D9" s="1368"/>
      <c r="E9" s="1368"/>
      <c r="F9" s="1369"/>
      <c r="G9" s="765" t="s">
        <v>32</v>
      </c>
      <c r="H9" s="766"/>
      <c r="I9" s="766"/>
      <c r="J9" s="766"/>
      <c r="K9" s="766"/>
      <c r="L9" s="766"/>
      <c r="M9" s="766"/>
      <c r="N9" s="766"/>
      <c r="O9" s="766"/>
      <c r="P9" s="766"/>
      <c r="Q9" s="766"/>
      <c r="R9" s="766"/>
      <c r="S9" s="766"/>
      <c r="T9" s="766"/>
      <c r="U9" s="766"/>
      <c r="V9" s="766"/>
      <c r="W9" s="766"/>
      <c r="X9" s="766"/>
      <c r="Y9" s="766"/>
      <c r="Z9" s="766"/>
      <c r="AA9" s="766"/>
      <c r="AB9" s="766"/>
      <c r="AC9" s="766"/>
      <c r="AD9" s="766"/>
      <c r="AE9" s="766"/>
      <c r="AF9" s="767"/>
    </row>
    <row r="10" spans="1:32" ht="18.75" hidden="1" x14ac:dyDescent="0.3">
      <c r="A10" s="877"/>
      <c r="B10" s="877"/>
      <c r="C10" s="877"/>
      <c r="D10" s="877"/>
      <c r="E10" s="877"/>
      <c r="F10" s="878"/>
      <c r="G10" s="765" t="s">
        <v>33</v>
      </c>
      <c r="H10" s="766"/>
      <c r="I10" s="766"/>
      <c r="J10" s="766"/>
      <c r="K10" s="766"/>
      <c r="L10" s="766"/>
      <c r="M10" s="766"/>
      <c r="N10" s="766"/>
      <c r="O10" s="766"/>
      <c r="P10" s="766"/>
      <c r="Q10" s="766"/>
      <c r="R10" s="766"/>
      <c r="S10" s="766"/>
      <c r="T10" s="766"/>
      <c r="U10" s="766"/>
      <c r="V10" s="766"/>
      <c r="W10" s="766"/>
      <c r="X10" s="766"/>
      <c r="Y10" s="766"/>
      <c r="Z10" s="766"/>
      <c r="AA10" s="766"/>
      <c r="AB10" s="766"/>
      <c r="AC10" s="766"/>
      <c r="AD10" s="766"/>
      <c r="AE10" s="766"/>
      <c r="AF10" s="767"/>
    </row>
    <row r="11" spans="1:32" ht="18.75" hidden="1" x14ac:dyDescent="0.3">
      <c r="A11" s="873"/>
      <c r="B11" s="873"/>
      <c r="C11" s="873"/>
      <c r="D11" s="873"/>
      <c r="E11" s="873"/>
      <c r="F11" s="873"/>
      <c r="G11" s="765" t="s">
        <v>34</v>
      </c>
      <c r="H11" s="766"/>
      <c r="I11" s="766"/>
      <c r="J11" s="766"/>
      <c r="K11" s="766"/>
      <c r="L11" s="766"/>
      <c r="M11" s="766"/>
      <c r="N11" s="766"/>
      <c r="O11" s="766"/>
      <c r="P11" s="766"/>
      <c r="Q11" s="766"/>
      <c r="R11" s="766"/>
      <c r="S11" s="766"/>
      <c r="T11" s="766"/>
      <c r="U11" s="766"/>
      <c r="V11" s="766"/>
      <c r="W11" s="766"/>
      <c r="X11" s="766"/>
      <c r="Y11" s="766"/>
      <c r="Z11" s="766"/>
      <c r="AA11" s="766"/>
      <c r="AB11" s="766"/>
      <c r="AC11" s="766"/>
      <c r="AD11" s="766"/>
      <c r="AE11" s="766"/>
      <c r="AF11" s="767"/>
    </row>
    <row r="12" spans="1:32" ht="18.75" hidden="1" customHeight="1" x14ac:dyDescent="0.3">
      <c r="A12" s="873"/>
      <c r="B12" s="873"/>
      <c r="C12" s="873"/>
      <c r="D12" s="873"/>
      <c r="E12" s="873"/>
      <c r="F12" s="873"/>
      <c r="G12" s="753" t="s">
        <v>35</v>
      </c>
      <c r="H12" s="754"/>
      <c r="I12" s="754"/>
      <c r="J12" s="754"/>
      <c r="K12" s="754"/>
      <c r="L12" s="754"/>
      <c r="M12" s="754"/>
      <c r="N12" s="754"/>
      <c r="O12" s="754"/>
      <c r="P12" s="754"/>
      <c r="Q12" s="754"/>
      <c r="R12" s="754"/>
      <c r="S12" s="754"/>
      <c r="T12" s="754"/>
      <c r="U12" s="754"/>
      <c r="V12" s="754"/>
      <c r="W12" s="754"/>
      <c r="X12" s="754"/>
      <c r="Y12" s="754"/>
      <c r="Z12" s="754"/>
      <c r="AA12" s="754"/>
      <c r="AB12" s="754"/>
      <c r="AC12" s="754"/>
      <c r="AD12" s="754"/>
      <c r="AE12" s="754"/>
      <c r="AF12" s="755"/>
    </row>
    <row r="13" spans="1:32" ht="18" hidden="1" customHeight="1" x14ac:dyDescent="0.3">
      <c r="A13" s="873"/>
      <c r="B13" s="873"/>
      <c r="C13" s="873"/>
      <c r="D13" s="873"/>
      <c r="E13" s="873"/>
      <c r="F13" s="873"/>
      <c r="G13" s="753" t="s">
        <v>36</v>
      </c>
      <c r="H13" s="754"/>
      <c r="I13" s="754"/>
      <c r="J13" s="754"/>
      <c r="K13" s="754"/>
      <c r="L13" s="754"/>
      <c r="M13" s="754"/>
      <c r="N13" s="754"/>
      <c r="O13" s="754"/>
      <c r="P13" s="754"/>
      <c r="Q13" s="754"/>
      <c r="R13" s="754"/>
      <c r="S13" s="754"/>
      <c r="T13" s="754"/>
      <c r="U13" s="754"/>
      <c r="V13" s="754"/>
      <c r="W13" s="754"/>
      <c r="X13" s="754"/>
      <c r="Y13" s="754"/>
      <c r="Z13" s="754"/>
      <c r="AA13" s="754"/>
      <c r="AB13" s="754"/>
      <c r="AC13" s="754"/>
      <c r="AD13" s="754"/>
      <c r="AE13" s="754"/>
      <c r="AF13" s="755"/>
    </row>
    <row r="14" spans="1:32" ht="16.5" hidden="1" customHeight="1" x14ac:dyDescent="0.3">
      <c r="A14" s="873"/>
      <c r="B14" s="873"/>
      <c r="C14" s="873"/>
      <c r="D14" s="873"/>
      <c r="E14" s="873"/>
      <c r="F14" s="873"/>
      <c r="G14" s="753" t="s">
        <v>37</v>
      </c>
      <c r="H14" s="754"/>
      <c r="I14" s="754"/>
      <c r="J14" s="754"/>
      <c r="K14" s="754"/>
      <c r="L14" s="754"/>
      <c r="M14" s="754"/>
      <c r="N14" s="754"/>
      <c r="O14" s="754"/>
      <c r="P14" s="754"/>
      <c r="Q14" s="754"/>
      <c r="R14" s="754"/>
      <c r="S14" s="754"/>
      <c r="T14" s="754"/>
      <c r="U14" s="754"/>
      <c r="V14" s="754"/>
      <c r="W14" s="754"/>
      <c r="X14" s="754"/>
      <c r="Y14" s="754"/>
      <c r="Z14" s="754"/>
      <c r="AA14" s="754"/>
      <c r="AB14" s="754"/>
      <c r="AC14" s="754"/>
      <c r="AD14" s="754"/>
      <c r="AE14" s="754"/>
      <c r="AF14" s="755"/>
    </row>
    <row r="15" spans="1:32" ht="14.25" hidden="1" customHeight="1" x14ac:dyDescent="0.3">
      <c r="A15" s="873"/>
      <c r="B15" s="873"/>
      <c r="C15" s="873"/>
      <c r="D15" s="873"/>
      <c r="E15" s="873"/>
      <c r="F15" s="873"/>
      <c r="G15" s="753" t="s">
        <v>39</v>
      </c>
      <c r="H15" s="754"/>
      <c r="I15" s="754"/>
      <c r="J15" s="754"/>
      <c r="K15" s="754"/>
      <c r="L15" s="754"/>
      <c r="M15" s="754"/>
      <c r="N15" s="754"/>
      <c r="O15" s="754"/>
      <c r="P15" s="754"/>
      <c r="Q15" s="754"/>
      <c r="R15" s="754"/>
      <c r="S15" s="754"/>
      <c r="T15" s="754"/>
      <c r="U15" s="754"/>
      <c r="V15" s="754"/>
      <c r="W15" s="754"/>
      <c r="X15" s="754"/>
      <c r="Y15" s="754"/>
      <c r="Z15" s="754"/>
      <c r="AA15" s="754"/>
      <c r="AB15" s="754"/>
      <c r="AC15" s="754"/>
      <c r="AD15" s="754"/>
      <c r="AE15" s="754"/>
      <c r="AF15" s="755"/>
    </row>
    <row r="16" spans="1:32" ht="16.5" hidden="1" customHeight="1" x14ac:dyDescent="0.3">
      <c r="A16" s="84"/>
      <c r="B16" s="84"/>
      <c r="C16" s="84"/>
      <c r="D16" s="84"/>
      <c r="E16" s="84"/>
      <c r="F16" s="84"/>
      <c r="G16" s="753" t="s">
        <v>40</v>
      </c>
      <c r="H16" s="754"/>
      <c r="I16" s="754"/>
      <c r="J16" s="754"/>
      <c r="K16" s="754"/>
      <c r="L16" s="754"/>
      <c r="M16" s="754"/>
      <c r="N16" s="754"/>
      <c r="O16" s="754"/>
      <c r="P16" s="754"/>
      <c r="Q16" s="754"/>
      <c r="R16" s="754"/>
      <c r="S16" s="754"/>
      <c r="T16" s="754"/>
      <c r="U16" s="754"/>
      <c r="V16" s="754"/>
      <c r="W16" s="754"/>
      <c r="X16" s="754"/>
      <c r="Y16" s="754"/>
      <c r="Z16" s="754"/>
      <c r="AA16" s="754"/>
      <c r="AB16" s="754"/>
      <c r="AC16" s="754"/>
      <c r="AD16" s="754"/>
      <c r="AE16" s="754"/>
      <c r="AF16" s="755"/>
    </row>
    <row r="17" spans="1:32" ht="16.5" hidden="1" customHeight="1" x14ac:dyDescent="0.3">
      <c r="A17" s="84"/>
      <c r="B17" s="84"/>
      <c r="C17" s="84"/>
      <c r="D17" s="84"/>
      <c r="E17" s="84"/>
      <c r="F17" s="84"/>
      <c r="G17" s="753" t="s">
        <v>41</v>
      </c>
      <c r="H17" s="754"/>
      <c r="I17" s="754"/>
      <c r="J17" s="754"/>
      <c r="K17" s="754"/>
      <c r="L17" s="754"/>
      <c r="M17" s="754"/>
      <c r="N17" s="754"/>
      <c r="O17" s="754"/>
      <c r="P17" s="754"/>
      <c r="Q17" s="754"/>
      <c r="R17" s="754"/>
      <c r="S17" s="754"/>
      <c r="T17" s="754"/>
      <c r="U17" s="754"/>
      <c r="V17" s="754"/>
      <c r="W17" s="754"/>
      <c r="X17" s="754"/>
      <c r="Y17" s="754"/>
      <c r="Z17" s="754"/>
      <c r="AA17" s="754"/>
      <c r="AB17" s="754"/>
      <c r="AC17" s="754"/>
      <c r="AD17" s="754"/>
      <c r="AE17" s="754"/>
      <c r="AF17" s="755"/>
    </row>
    <row r="18" spans="1:32" ht="16.5" hidden="1" customHeight="1" x14ac:dyDescent="0.3">
      <c r="A18" s="84"/>
      <c r="B18" s="84"/>
      <c r="C18" s="84"/>
      <c r="D18" s="84"/>
      <c r="E18" s="84"/>
      <c r="F18" s="84"/>
      <c r="G18" s="753" t="s">
        <v>42</v>
      </c>
      <c r="H18" s="754"/>
      <c r="I18" s="754"/>
      <c r="J18" s="754"/>
      <c r="K18" s="754"/>
      <c r="L18" s="754"/>
      <c r="M18" s="754"/>
      <c r="N18" s="754"/>
      <c r="O18" s="754"/>
      <c r="P18" s="754"/>
      <c r="Q18" s="754"/>
      <c r="R18" s="754"/>
      <c r="S18" s="754"/>
      <c r="T18" s="754"/>
      <c r="U18" s="754"/>
      <c r="V18" s="754"/>
      <c r="W18" s="754"/>
      <c r="X18" s="754"/>
      <c r="Y18" s="754"/>
      <c r="Z18" s="754"/>
      <c r="AA18" s="754"/>
      <c r="AB18" s="754"/>
      <c r="AC18" s="754"/>
      <c r="AD18" s="754"/>
      <c r="AE18" s="754"/>
      <c r="AF18" s="755"/>
    </row>
    <row r="19" spans="1:32" ht="16.5" hidden="1" customHeight="1" x14ac:dyDescent="0.3">
      <c r="A19" s="84"/>
      <c r="B19" s="84"/>
      <c r="C19" s="84"/>
      <c r="D19" s="84"/>
      <c r="E19" s="84"/>
      <c r="F19" s="84"/>
      <c r="G19" s="753" t="s">
        <v>43</v>
      </c>
      <c r="H19" s="754"/>
      <c r="I19" s="754"/>
      <c r="J19" s="754"/>
      <c r="K19" s="754"/>
      <c r="L19" s="754"/>
      <c r="M19" s="754"/>
      <c r="N19" s="754"/>
      <c r="O19" s="754"/>
      <c r="P19" s="754"/>
      <c r="Q19" s="754"/>
      <c r="R19" s="754"/>
      <c r="S19" s="754"/>
      <c r="T19" s="754"/>
      <c r="U19" s="754"/>
      <c r="V19" s="754"/>
      <c r="W19" s="754"/>
      <c r="X19" s="754"/>
      <c r="Y19" s="754"/>
      <c r="Z19" s="754"/>
      <c r="AA19" s="754"/>
      <c r="AB19" s="754"/>
      <c r="AC19" s="754"/>
      <c r="AD19" s="754"/>
      <c r="AE19" s="754"/>
      <c r="AF19" s="755"/>
    </row>
    <row r="20" spans="1:32" ht="16.5" hidden="1" customHeight="1" x14ac:dyDescent="0.3">
      <c r="A20" s="873"/>
      <c r="B20" s="873"/>
      <c r="C20" s="873"/>
      <c r="D20" s="873"/>
      <c r="E20" s="873"/>
      <c r="F20" s="873"/>
      <c r="G20" s="753" t="s">
        <v>44</v>
      </c>
      <c r="H20" s="754"/>
      <c r="I20" s="754"/>
      <c r="J20" s="754"/>
      <c r="K20" s="754"/>
      <c r="L20" s="754"/>
      <c r="M20" s="754"/>
      <c r="N20" s="754"/>
      <c r="O20" s="754"/>
      <c r="P20" s="754"/>
      <c r="Q20" s="754"/>
      <c r="R20" s="754"/>
      <c r="S20" s="754"/>
      <c r="T20" s="754"/>
      <c r="U20" s="754"/>
      <c r="V20" s="754"/>
      <c r="W20" s="754"/>
      <c r="X20" s="754"/>
      <c r="Y20" s="754"/>
      <c r="Z20" s="754"/>
      <c r="AA20" s="754"/>
      <c r="AB20" s="754"/>
      <c r="AC20" s="754"/>
      <c r="AD20" s="754"/>
      <c r="AE20" s="754"/>
      <c r="AF20" s="755"/>
    </row>
    <row r="21" spans="1:32" hidden="1" x14ac:dyDescent="0.25">
      <c r="A21" s="756"/>
      <c r="B21" s="756"/>
      <c r="C21" s="756"/>
      <c r="D21" s="756"/>
      <c r="E21" s="756"/>
      <c r="F21" s="756"/>
      <c r="G21" s="756"/>
      <c r="H21" s="756"/>
      <c r="I21" s="756"/>
      <c r="J21" s="756"/>
      <c r="K21" s="756"/>
      <c r="L21" s="756"/>
      <c r="M21" s="756"/>
      <c r="N21" s="756"/>
      <c r="O21" s="756"/>
      <c r="P21" s="756"/>
      <c r="Q21" s="756"/>
      <c r="R21" s="756"/>
      <c r="S21" s="756"/>
      <c r="T21" s="756"/>
      <c r="U21" s="756"/>
      <c r="V21" s="756"/>
      <c r="W21" s="756"/>
      <c r="X21" s="756"/>
      <c r="Y21" s="756"/>
      <c r="Z21" s="756"/>
      <c r="AA21" s="756"/>
      <c r="AB21" s="756"/>
      <c r="AC21" s="756"/>
      <c r="AD21" s="756"/>
      <c r="AE21" s="756"/>
      <c r="AF21" s="756"/>
    </row>
    <row r="22" spans="1:32" ht="18.75" hidden="1" x14ac:dyDescent="0.3">
      <c r="A22" s="757" t="s">
        <v>3</v>
      </c>
      <c r="B22" s="1368"/>
      <c r="C22" s="1368"/>
      <c r="D22" s="1368"/>
      <c r="E22" s="1368"/>
      <c r="F22" s="1369"/>
      <c r="G22" s="765" t="s">
        <v>38</v>
      </c>
      <c r="H22" s="766"/>
      <c r="I22" s="766"/>
      <c r="J22" s="766"/>
      <c r="K22" s="766"/>
      <c r="L22" s="766"/>
      <c r="M22" s="766"/>
      <c r="N22" s="766"/>
      <c r="O22" s="766"/>
      <c r="P22" s="766"/>
      <c r="Q22" s="766"/>
      <c r="R22" s="766"/>
      <c r="S22" s="766"/>
      <c r="T22" s="766"/>
      <c r="U22" s="766"/>
      <c r="V22" s="766"/>
      <c r="W22" s="766"/>
      <c r="X22" s="766"/>
      <c r="Y22" s="766"/>
      <c r="Z22" s="766"/>
      <c r="AA22" s="766"/>
      <c r="AB22" s="766"/>
      <c r="AC22" s="766"/>
      <c r="AD22" s="766"/>
      <c r="AE22" s="766"/>
      <c r="AF22" s="767"/>
    </row>
    <row r="23" spans="1:32" ht="21" x14ac:dyDescent="0.35">
      <c r="A23" s="760" t="s">
        <v>49</v>
      </c>
      <c r="B23" s="761"/>
      <c r="C23" s="761"/>
      <c r="D23" s="761"/>
      <c r="E23" s="761"/>
      <c r="F23" s="761"/>
      <c r="G23" s="761"/>
      <c r="H23" s="761"/>
      <c r="I23" s="761"/>
      <c r="J23" s="761" t="s">
        <v>50</v>
      </c>
      <c r="K23" s="761"/>
      <c r="L23" s="761"/>
      <c r="M23" s="761"/>
      <c r="N23" s="761"/>
      <c r="O23" s="761"/>
      <c r="P23" s="761"/>
      <c r="Q23" s="761"/>
      <c r="R23" s="761"/>
      <c r="S23" s="761"/>
      <c r="T23" s="761"/>
      <c r="U23" s="761"/>
      <c r="V23" s="761"/>
      <c r="W23" s="761"/>
      <c r="X23" s="761"/>
      <c r="Y23" s="761"/>
      <c r="Z23" s="761"/>
      <c r="AA23" s="761"/>
      <c r="AB23" s="761"/>
      <c r="AC23" s="761"/>
      <c r="AD23" s="761"/>
      <c r="AE23" s="761"/>
      <c r="AF23" s="762"/>
    </row>
    <row r="24" spans="1:32" ht="36" customHeight="1" x14ac:dyDescent="0.25">
      <c r="A24" s="1792"/>
      <c r="B24" s="1793"/>
      <c r="C24" s="1793"/>
      <c r="D24" s="1793"/>
      <c r="E24" s="1793"/>
      <c r="F24" s="1793"/>
      <c r="G24" s="1793"/>
      <c r="H24" s="1793"/>
      <c r="I24" s="1794"/>
      <c r="J24" s="1792"/>
      <c r="K24" s="1793"/>
      <c r="L24" s="1793"/>
      <c r="M24" s="1793"/>
      <c r="N24" s="1793"/>
      <c r="O24" s="1793"/>
      <c r="P24" s="1793"/>
      <c r="Q24" s="1793"/>
      <c r="R24" s="1793"/>
      <c r="S24" s="1793"/>
      <c r="T24" s="1793"/>
      <c r="U24" s="1793"/>
      <c r="V24" s="1793"/>
      <c r="W24" s="1793"/>
      <c r="X24" s="1793"/>
      <c r="Y24" s="1793"/>
      <c r="Z24" s="1793"/>
      <c r="AA24" s="1793"/>
      <c r="AB24" s="1793"/>
      <c r="AC24" s="1793"/>
      <c r="AD24" s="1793"/>
      <c r="AE24" s="1793"/>
      <c r="AF24" s="1794"/>
    </row>
    <row r="25" spans="1:32" x14ac:dyDescent="0.25">
      <c r="A25" s="1820">
        <v>50</v>
      </c>
      <c r="B25" s="1820"/>
      <c r="C25" s="1820"/>
      <c r="D25" s="1820"/>
      <c r="E25" s="1820"/>
      <c r="F25" s="1820"/>
      <c r="G25" s="1820"/>
      <c r="H25" s="1820"/>
      <c r="I25" s="1820"/>
      <c r="J25" s="1820"/>
      <c r="K25" s="1820"/>
      <c r="L25" s="1820"/>
      <c r="M25" s="1820"/>
      <c r="N25" s="1820"/>
      <c r="O25" s="1820"/>
      <c r="P25" s="1820"/>
      <c r="Q25" s="1820"/>
      <c r="R25" s="1820"/>
      <c r="S25" s="1820"/>
      <c r="T25" s="1820"/>
      <c r="U25" s="1820"/>
      <c r="V25" s="1820"/>
      <c r="W25" s="1820"/>
      <c r="X25" s="1820"/>
      <c r="Y25" s="1820"/>
      <c r="Z25" s="1820"/>
      <c r="AA25" s="1820"/>
      <c r="AB25" s="1820"/>
      <c r="AC25" s="1820"/>
      <c r="AD25" s="1820"/>
      <c r="AE25" s="1820"/>
      <c r="AF25" s="1820"/>
    </row>
    <row r="26" spans="1:32" ht="18.75" customHeight="1" x14ac:dyDescent="0.25">
      <c r="A26" s="729" t="s">
        <v>5</v>
      </c>
      <c r="B26" s="729" t="s">
        <v>51</v>
      </c>
      <c r="C26" s="729" t="s">
        <v>1</v>
      </c>
      <c r="D26" s="729" t="s">
        <v>4</v>
      </c>
      <c r="E26" s="732" t="s">
        <v>7</v>
      </c>
      <c r="F26" s="733"/>
      <c r="G26" s="732" t="s">
        <v>8</v>
      </c>
      <c r="H26" s="733"/>
      <c r="I26" s="732" t="s">
        <v>9</v>
      </c>
      <c r="J26" s="733"/>
      <c r="K26" s="732" t="s">
        <v>10</v>
      </c>
      <c r="L26" s="733"/>
      <c r="M26" s="732" t="s">
        <v>6</v>
      </c>
      <c r="N26" s="738"/>
      <c r="O26" s="738"/>
      <c r="P26" s="738"/>
      <c r="Q26" s="733"/>
      <c r="R26" s="740" t="s">
        <v>11</v>
      </c>
      <c r="S26" s="741"/>
      <c r="T26" s="741"/>
      <c r="U26" s="741"/>
      <c r="V26" s="741"/>
      <c r="W26" s="741"/>
      <c r="X26" s="741"/>
      <c r="Y26" s="741"/>
      <c r="Z26" s="741"/>
      <c r="AA26" s="741"/>
      <c r="AB26" s="741"/>
      <c r="AC26" s="742"/>
      <c r="AD26" s="743" t="s">
        <v>46</v>
      </c>
      <c r="AE26" s="744"/>
      <c r="AF26" s="747" t="s">
        <v>47</v>
      </c>
    </row>
    <row r="27" spans="1:32" ht="15" customHeight="1" x14ac:dyDescent="0.25">
      <c r="A27" s="730"/>
      <c r="B27" s="730"/>
      <c r="C27" s="730"/>
      <c r="D27" s="730"/>
      <c r="E27" s="734"/>
      <c r="F27" s="735"/>
      <c r="G27" s="734"/>
      <c r="H27" s="735"/>
      <c r="I27" s="734"/>
      <c r="J27" s="735"/>
      <c r="K27" s="734"/>
      <c r="L27" s="735"/>
      <c r="M27" s="734"/>
      <c r="N27" s="739"/>
      <c r="O27" s="739"/>
      <c r="P27" s="739"/>
      <c r="Q27" s="735"/>
      <c r="R27" s="749" t="s">
        <v>12</v>
      </c>
      <c r="S27" s="750"/>
      <c r="T27" s="751"/>
      <c r="U27" s="749" t="s">
        <v>13</v>
      </c>
      <c r="V27" s="750"/>
      <c r="W27" s="751"/>
      <c r="X27" s="749" t="s">
        <v>14</v>
      </c>
      <c r="Y27" s="750"/>
      <c r="Z27" s="751"/>
      <c r="AA27" s="749" t="s">
        <v>15</v>
      </c>
      <c r="AB27" s="750"/>
      <c r="AC27" s="751"/>
      <c r="AD27" s="745"/>
      <c r="AE27" s="746"/>
      <c r="AF27" s="748"/>
    </row>
    <row r="28" spans="1:32" ht="63.75" customHeight="1" thickBot="1" x14ac:dyDescent="0.3">
      <c r="A28" s="731"/>
      <c r="B28" s="730"/>
      <c r="C28" s="730"/>
      <c r="D28" s="730"/>
      <c r="E28" s="734"/>
      <c r="F28" s="735"/>
      <c r="G28" s="734"/>
      <c r="H28" s="735"/>
      <c r="I28" s="859"/>
      <c r="J28" s="860"/>
      <c r="K28" s="859"/>
      <c r="L28" s="860"/>
      <c r="M28" s="734"/>
      <c r="N28" s="739"/>
      <c r="O28" s="739"/>
      <c r="P28" s="739"/>
      <c r="Q28" s="735"/>
      <c r="R28" s="68" t="s">
        <v>16</v>
      </c>
      <c r="S28" s="68" t="s">
        <v>17</v>
      </c>
      <c r="T28" s="68" t="s">
        <v>18</v>
      </c>
      <c r="U28" s="68" t="s">
        <v>19</v>
      </c>
      <c r="V28" s="68" t="s">
        <v>20</v>
      </c>
      <c r="W28" s="68" t="s">
        <v>21</v>
      </c>
      <c r="X28" s="68" t="s">
        <v>22</v>
      </c>
      <c r="Y28" s="68" t="s">
        <v>23</v>
      </c>
      <c r="Z28" s="68" t="s">
        <v>24</v>
      </c>
      <c r="AA28" s="68" t="s">
        <v>25</v>
      </c>
      <c r="AB28" s="68" t="s">
        <v>26</v>
      </c>
      <c r="AC28" s="68" t="s">
        <v>27</v>
      </c>
      <c r="AD28" s="745"/>
      <c r="AE28" s="746"/>
      <c r="AF28" s="748"/>
    </row>
    <row r="29" spans="1:32" ht="54" customHeight="1" x14ac:dyDescent="0.3">
      <c r="A29" s="713">
        <v>1</v>
      </c>
      <c r="B29" s="848" t="s">
        <v>781</v>
      </c>
      <c r="C29" s="1821" t="s">
        <v>782</v>
      </c>
      <c r="D29" s="1014">
        <v>1</v>
      </c>
      <c r="E29" s="698" t="s">
        <v>783</v>
      </c>
      <c r="F29" s="699"/>
      <c r="G29" s="1824" t="s">
        <v>784</v>
      </c>
      <c r="H29" s="1738"/>
      <c r="I29" s="1825">
        <v>2000000</v>
      </c>
      <c r="J29" s="1826"/>
      <c r="K29" s="1827" t="s">
        <v>785</v>
      </c>
      <c r="L29" s="1828"/>
      <c r="M29" s="286">
        <v>1</v>
      </c>
      <c r="N29" s="1829" t="s">
        <v>786</v>
      </c>
      <c r="O29" s="1830"/>
      <c r="P29" s="1830"/>
      <c r="Q29" s="1831"/>
      <c r="R29" s="71"/>
      <c r="S29" s="71"/>
      <c r="T29" s="71"/>
      <c r="U29" s="70"/>
      <c r="V29" s="70"/>
      <c r="W29" s="70"/>
      <c r="X29" s="70"/>
      <c r="Y29" s="70"/>
      <c r="Z29" s="70"/>
      <c r="AA29" s="70"/>
      <c r="AB29" s="70"/>
      <c r="AC29" s="70"/>
      <c r="AD29" s="1324"/>
      <c r="AE29" s="1325"/>
      <c r="AF29" s="708" t="s">
        <v>787</v>
      </c>
    </row>
    <row r="30" spans="1:32" ht="22.5" customHeight="1" x14ac:dyDescent="0.3">
      <c r="A30" s="714"/>
      <c r="B30" s="849"/>
      <c r="C30" s="1822"/>
      <c r="D30" s="718"/>
      <c r="E30" s="700"/>
      <c r="F30" s="701"/>
      <c r="G30" s="1739"/>
      <c r="H30" s="1741"/>
      <c r="I30" s="1825">
        <v>2000000</v>
      </c>
      <c r="J30" s="1826"/>
      <c r="K30" s="1832"/>
      <c r="L30" s="1833"/>
      <c r="M30" s="259">
        <v>2</v>
      </c>
      <c r="N30" s="1834" t="s">
        <v>788</v>
      </c>
      <c r="O30" s="1835"/>
      <c r="P30" s="1835"/>
      <c r="Q30" s="1836"/>
      <c r="R30" s="72"/>
      <c r="S30" s="72"/>
      <c r="T30" s="60"/>
      <c r="U30" s="60"/>
      <c r="V30" s="72"/>
      <c r="W30" s="72"/>
      <c r="X30" s="72"/>
      <c r="Y30" s="72"/>
      <c r="Z30" s="72"/>
      <c r="AA30" s="72"/>
      <c r="AB30" s="72"/>
      <c r="AC30" s="72"/>
      <c r="AD30" s="1326"/>
      <c r="AE30" s="1327"/>
      <c r="AF30" s="709"/>
    </row>
    <row r="31" spans="1:32" ht="51.75" customHeight="1" x14ac:dyDescent="0.3">
      <c r="A31" s="714"/>
      <c r="B31" s="849"/>
      <c r="C31" s="1822"/>
      <c r="D31" s="718"/>
      <c r="E31" s="700"/>
      <c r="F31" s="701"/>
      <c r="G31" s="1739"/>
      <c r="H31" s="1741"/>
      <c r="I31" s="1825">
        <v>5000000</v>
      </c>
      <c r="J31" s="1826"/>
      <c r="K31" s="1832"/>
      <c r="L31" s="1833"/>
      <c r="M31" s="259">
        <v>3</v>
      </c>
      <c r="N31" s="1845" t="s">
        <v>789</v>
      </c>
      <c r="O31" s="1846"/>
      <c r="P31" s="1846"/>
      <c r="Q31" s="1847"/>
      <c r="R31" s="72"/>
      <c r="S31" s="72"/>
      <c r="T31" s="72"/>
      <c r="U31" s="60"/>
      <c r="V31" s="72"/>
      <c r="W31" s="72"/>
      <c r="X31" s="72"/>
      <c r="Y31" s="72"/>
      <c r="Z31" s="72"/>
      <c r="AA31" s="72"/>
      <c r="AB31" s="72"/>
      <c r="AC31" s="72"/>
      <c r="AD31" s="1326"/>
      <c r="AE31" s="1327"/>
      <c r="AF31" s="709"/>
    </row>
    <row r="32" spans="1:32" ht="35.25" customHeight="1" x14ac:dyDescent="0.3">
      <c r="A32" s="714"/>
      <c r="B32" s="849"/>
      <c r="C32" s="1822"/>
      <c r="D32" s="718"/>
      <c r="E32" s="700"/>
      <c r="F32" s="701"/>
      <c r="G32" s="1739"/>
      <c r="H32" s="1741"/>
      <c r="I32" s="1825">
        <v>2000000</v>
      </c>
      <c r="J32" s="1826"/>
      <c r="K32" s="1832"/>
      <c r="L32" s="1833"/>
      <c r="M32" s="259">
        <v>4</v>
      </c>
      <c r="N32" s="1848" t="s">
        <v>790</v>
      </c>
      <c r="O32" s="1849"/>
      <c r="P32" s="1849"/>
      <c r="Q32" s="1850"/>
      <c r="R32" s="72"/>
      <c r="S32" s="72"/>
      <c r="T32" s="72"/>
      <c r="U32" s="60"/>
      <c r="V32" s="72"/>
      <c r="W32" s="72"/>
      <c r="X32" s="72"/>
      <c r="Y32" s="72"/>
      <c r="Z32" s="72"/>
      <c r="AA32" s="72"/>
      <c r="AB32" s="72"/>
      <c r="AC32" s="72"/>
      <c r="AD32" s="1326"/>
      <c r="AE32" s="1327"/>
      <c r="AF32" s="709"/>
    </row>
    <row r="33" spans="1:32" ht="35.25" customHeight="1" thickBot="1" x14ac:dyDescent="0.35">
      <c r="A33" s="714"/>
      <c r="B33" s="849"/>
      <c r="C33" s="1822"/>
      <c r="D33" s="718"/>
      <c r="E33" s="700"/>
      <c r="F33" s="701"/>
      <c r="G33" s="1739"/>
      <c r="H33" s="1741"/>
      <c r="I33" s="1825">
        <v>950000</v>
      </c>
      <c r="J33" s="1826"/>
      <c r="K33" s="1832"/>
      <c r="L33" s="1833"/>
      <c r="M33" s="287">
        <v>5</v>
      </c>
      <c r="N33" s="1851" t="s">
        <v>791</v>
      </c>
      <c r="O33" s="1852"/>
      <c r="P33" s="1852"/>
      <c r="Q33" s="1853"/>
      <c r="R33" s="74"/>
      <c r="S33" s="74"/>
      <c r="T33" s="74"/>
      <c r="U33" s="74"/>
      <c r="V33" s="74"/>
      <c r="W33" s="74"/>
      <c r="X33" s="74"/>
      <c r="Y33" s="74"/>
      <c r="Z33" s="74"/>
      <c r="AA33" s="74"/>
      <c r="AB33" s="74"/>
      <c r="AC33" s="74"/>
      <c r="AD33" s="1326"/>
      <c r="AE33" s="1327"/>
      <c r="AF33" s="709"/>
    </row>
    <row r="34" spans="1:32" ht="35.25" customHeight="1" thickBot="1" x14ac:dyDescent="0.35">
      <c r="A34" s="714"/>
      <c r="B34" s="849"/>
      <c r="C34" s="1822"/>
      <c r="D34" s="718"/>
      <c r="E34" s="700"/>
      <c r="F34" s="701"/>
      <c r="G34" s="1739"/>
      <c r="H34" s="1741"/>
      <c r="I34" s="1825">
        <v>1000000</v>
      </c>
      <c r="J34" s="1826"/>
      <c r="K34" s="1837" t="s">
        <v>792</v>
      </c>
      <c r="L34" s="1833"/>
      <c r="M34" s="287">
        <v>6</v>
      </c>
      <c r="N34" s="1838" t="s">
        <v>793</v>
      </c>
      <c r="O34" s="1839"/>
      <c r="P34" s="1839"/>
      <c r="Q34" s="1840"/>
      <c r="R34" s="74"/>
      <c r="S34" s="74"/>
      <c r="T34" s="74"/>
      <c r="U34" s="74"/>
      <c r="V34" s="74"/>
      <c r="W34" s="74"/>
      <c r="X34" s="146"/>
      <c r="Y34" s="74"/>
      <c r="Z34" s="74"/>
      <c r="AA34" s="74"/>
      <c r="AB34" s="74"/>
      <c r="AC34" s="74"/>
      <c r="AD34" s="1326"/>
      <c r="AE34" s="1327"/>
      <c r="AF34" s="709"/>
    </row>
    <row r="35" spans="1:32" ht="48.75" customHeight="1" thickBot="1" x14ac:dyDescent="0.35">
      <c r="A35" s="793"/>
      <c r="B35" s="850"/>
      <c r="C35" s="1823"/>
      <c r="D35" s="795"/>
      <c r="E35" s="804"/>
      <c r="F35" s="805"/>
      <c r="G35" s="1742"/>
      <c r="H35" s="1744"/>
      <c r="I35" s="1841">
        <v>3000000</v>
      </c>
      <c r="J35" s="1842"/>
      <c r="K35" s="1843"/>
      <c r="L35" s="1844"/>
      <c r="M35" s="287">
        <v>7</v>
      </c>
      <c r="N35" s="1838" t="s">
        <v>794</v>
      </c>
      <c r="O35" s="1839"/>
      <c r="P35" s="1839"/>
      <c r="Q35" s="1840"/>
      <c r="R35" s="73"/>
      <c r="S35" s="73"/>
      <c r="T35" s="73"/>
      <c r="U35" s="73"/>
      <c r="V35" s="73"/>
      <c r="W35" s="73"/>
      <c r="X35" s="73"/>
      <c r="Y35" s="73"/>
      <c r="Z35" s="75"/>
      <c r="AA35" s="75"/>
      <c r="AB35" s="75"/>
      <c r="AC35" s="73"/>
      <c r="AD35" s="1328"/>
      <c r="AE35" s="1329"/>
      <c r="AF35" s="788"/>
    </row>
    <row r="36" spans="1:32" ht="18.75" x14ac:dyDescent="0.3">
      <c r="A36" s="713">
        <v>2</v>
      </c>
      <c r="B36" s="848" t="s">
        <v>795</v>
      </c>
      <c r="C36" s="1821" t="s">
        <v>796</v>
      </c>
      <c r="D36" s="1014">
        <v>1</v>
      </c>
      <c r="E36" s="698" t="s">
        <v>797</v>
      </c>
      <c r="F36" s="699"/>
      <c r="G36" s="1863" t="s">
        <v>798</v>
      </c>
      <c r="H36" s="722"/>
      <c r="I36" s="1825">
        <f>250000*A25</f>
        <v>12500000</v>
      </c>
      <c r="J36" s="1826"/>
      <c r="K36" s="1832"/>
      <c r="L36" s="1833"/>
      <c r="M36" s="286">
        <v>1</v>
      </c>
      <c r="N36" s="1829" t="s">
        <v>799</v>
      </c>
      <c r="O36" s="1830"/>
      <c r="P36" s="1830"/>
      <c r="Q36" s="1831"/>
      <c r="R36" s="71"/>
      <c r="S36" s="70"/>
      <c r="T36" s="70"/>
      <c r="U36" s="70"/>
      <c r="V36" s="70"/>
      <c r="W36" s="70"/>
      <c r="X36" s="70"/>
      <c r="Y36" s="70"/>
      <c r="Z36" s="70"/>
      <c r="AA36" s="70"/>
      <c r="AB36" s="70"/>
      <c r="AC36" s="70"/>
      <c r="AD36" s="1324"/>
      <c r="AE36" s="1325"/>
      <c r="AF36" s="1307"/>
    </row>
    <row r="37" spans="1:32" ht="18.75" x14ac:dyDescent="0.3">
      <c r="A37" s="714"/>
      <c r="B37" s="849"/>
      <c r="C37" s="1861"/>
      <c r="D37" s="718"/>
      <c r="E37" s="700"/>
      <c r="F37" s="701"/>
      <c r="G37" s="723"/>
      <c r="H37" s="724"/>
      <c r="I37" s="1825">
        <f>3800*35*2*A25</f>
        <v>13300000</v>
      </c>
      <c r="J37" s="1826"/>
      <c r="K37" s="1832"/>
      <c r="L37" s="1833"/>
      <c r="M37" s="259">
        <v>2</v>
      </c>
      <c r="N37" s="1854" t="s">
        <v>800</v>
      </c>
      <c r="O37" s="1855"/>
      <c r="P37" s="1855"/>
      <c r="Q37" s="1856"/>
      <c r="R37" s="60"/>
      <c r="S37" s="72"/>
      <c r="T37" s="72"/>
      <c r="U37" s="72"/>
      <c r="V37" s="72"/>
      <c r="W37" s="72"/>
      <c r="X37" s="72"/>
      <c r="Y37" s="72"/>
      <c r="Z37" s="72"/>
      <c r="AA37" s="72"/>
      <c r="AB37" s="72"/>
      <c r="AC37" s="72"/>
      <c r="AD37" s="1326"/>
      <c r="AE37" s="1327"/>
      <c r="AF37" s="1308"/>
    </row>
    <row r="38" spans="1:32" ht="34.5" customHeight="1" x14ac:dyDescent="0.3">
      <c r="A38" s="714"/>
      <c r="B38" s="849"/>
      <c r="C38" s="1861"/>
      <c r="D38" s="718"/>
      <c r="E38" s="700"/>
      <c r="F38" s="701"/>
      <c r="G38" s="723"/>
      <c r="H38" s="724"/>
      <c r="I38" s="1857">
        <f>15000*A25</f>
        <v>750000</v>
      </c>
      <c r="J38" s="1858"/>
      <c r="K38" s="1859"/>
      <c r="L38" s="1860"/>
      <c r="M38" s="243">
        <v>3</v>
      </c>
      <c r="N38" s="1864" t="s">
        <v>801</v>
      </c>
      <c r="O38" s="1865"/>
      <c r="P38" s="1865"/>
      <c r="Q38" s="1866"/>
      <c r="R38" s="60"/>
      <c r="S38" s="72"/>
      <c r="T38" s="72"/>
      <c r="U38" s="72"/>
      <c r="V38" s="72"/>
      <c r="W38" s="72"/>
      <c r="X38" s="72"/>
      <c r="Y38" s="72"/>
      <c r="Z38" s="72"/>
      <c r="AA38" s="72"/>
      <c r="AB38" s="72"/>
      <c r="AC38" s="72"/>
      <c r="AD38" s="1326"/>
      <c r="AE38" s="1327"/>
      <c r="AF38" s="1308"/>
    </row>
    <row r="39" spans="1:32" ht="29.25" customHeight="1" x14ac:dyDescent="0.3">
      <c r="A39" s="714"/>
      <c r="B39" s="849"/>
      <c r="C39" s="1861"/>
      <c r="D39" s="718"/>
      <c r="E39" s="700"/>
      <c r="F39" s="701"/>
      <c r="G39" s="723"/>
      <c r="H39" s="724"/>
      <c r="I39" s="1857">
        <v>1700000</v>
      </c>
      <c r="J39" s="1858"/>
      <c r="K39" s="1859"/>
      <c r="L39" s="1860"/>
      <c r="M39" s="243">
        <v>4</v>
      </c>
      <c r="N39" s="1864" t="s">
        <v>802</v>
      </c>
      <c r="O39" s="1865"/>
      <c r="P39" s="1865"/>
      <c r="Q39" s="1866"/>
      <c r="R39" s="72"/>
      <c r="S39" s="60"/>
      <c r="T39" s="72"/>
      <c r="U39" s="72"/>
      <c r="V39" s="72"/>
      <c r="W39" s="72"/>
      <c r="X39" s="72"/>
      <c r="Y39" s="72"/>
      <c r="Z39" s="72"/>
      <c r="AA39" s="72"/>
      <c r="AB39" s="72"/>
      <c r="AC39" s="72"/>
      <c r="AD39" s="1326"/>
      <c r="AE39" s="1327"/>
      <c r="AF39" s="1308"/>
    </row>
    <row r="40" spans="1:32" ht="45.75" customHeight="1" thickBot="1" x14ac:dyDescent="0.35">
      <c r="A40" s="714"/>
      <c r="B40" s="849"/>
      <c r="C40" s="1861"/>
      <c r="D40" s="718"/>
      <c r="E40" s="700"/>
      <c r="F40" s="701"/>
      <c r="G40" s="723"/>
      <c r="H40" s="724"/>
      <c r="I40" s="1857">
        <f>70000*A25</f>
        <v>3500000</v>
      </c>
      <c r="J40" s="1858"/>
      <c r="K40" s="1859"/>
      <c r="L40" s="1860"/>
      <c r="M40" s="242">
        <v>5</v>
      </c>
      <c r="N40" s="1867" t="s">
        <v>803</v>
      </c>
      <c r="O40" s="1868"/>
      <c r="P40" s="1868"/>
      <c r="Q40" s="1869"/>
      <c r="R40" s="73"/>
      <c r="S40" s="75"/>
      <c r="T40" s="75"/>
      <c r="U40" s="75"/>
      <c r="V40" s="73"/>
      <c r="W40" s="73"/>
      <c r="X40" s="73"/>
      <c r="Y40" s="73"/>
      <c r="Z40" s="73"/>
      <c r="AA40" s="73"/>
      <c r="AB40" s="73"/>
      <c r="AC40" s="73"/>
      <c r="AD40" s="1326"/>
      <c r="AE40" s="1327"/>
      <c r="AF40" s="1308"/>
    </row>
    <row r="41" spans="1:32" ht="33.75" customHeight="1" thickBot="1" x14ac:dyDescent="0.35">
      <c r="A41" s="793"/>
      <c r="B41" s="850"/>
      <c r="C41" s="1862"/>
      <c r="D41" s="795"/>
      <c r="E41" s="804"/>
      <c r="F41" s="805"/>
      <c r="G41" s="799"/>
      <c r="H41" s="800"/>
      <c r="I41" s="1870">
        <f>500000</f>
        <v>500000</v>
      </c>
      <c r="J41" s="1871"/>
      <c r="K41" s="1872"/>
      <c r="L41" s="1873"/>
      <c r="M41" s="571">
        <v>6</v>
      </c>
      <c r="N41" s="1874" t="s">
        <v>804</v>
      </c>
      <c r="O41" s="1875"/>
      <c r="P41" s="1875"/>
      <c r="Q41" s="1876"/>
      <c r="R41" s="358"/>
      <c r="S41" s="358"/>
      <c r="T41" s="358"/>
      <c r="U41" s="358"/>
      <c r="V41" s="358"/>
      <c r="W41" s="358"/>
      <c r="X41" s="358"/>
      <c r="Y41" s="358"/>
      <c r="Z41" s="359"/>
      <c r="AA41" s="358"/>
      <c r="AB41" s="358"/>
      <c r="AC41" s="358"/>
      <c r="AD41" s="1328"/>
      <c r="AE41" s="1329"/>
      <c r="AF41" s="1309"/>
    </row>
    <row r="42" spans="1:32" ht="20.100000000000001" customHeight="1" x14ac:dyDescent="0.3">
      <c r="A42" s="713">
        <v>3</v>
      </c>
      <c r="B42" s="715" t="s">
        <v>805</v>
      </c>
      <c r="C42" s="1821" t="s">
        <v>806</v>
      </c>
      <c r="D42" s="1014">
        <v>1</v>
      </c>
      <c r="E42" s="698" t="s">
        <v>807</v>
      </c>
      <c r="F42" s="699"/>
      <c r="G42" s="1324"/>
      <c r="H42" s="1325"/>
      <c r="I42" s="1857">
        <v>2500000</v>
      </c>
      <c r="J42" s="1858"/>
      <c r="K42" s="1859"/>
      <c r="L42" s="1860"/>
      <c r="M42" s="470">
        <v>1</v>
      </c>
      <c r="N42" s="1883" t="s">
        <v>808</v>
      </c>
      <c r="O42" s="1884"/>
      <c r="P42" s="1884"/>
      <c r="Q42" s="1885"/>
      <c r="R42" s="70"/>
      <c r="S42" s="70"/>
      <c r="T42" s="70"/>
      <c r="U42" s="70"/>
      <c r="V42" s="70"/>
      <c r="W42" s="70"/>
      <c r="X42" s="70"/>
      <c r="Y42" s="70"/>
      <c r="Z42" s="70"/>
      <c r="AA42" s="70"/>
      <c r="AB42" s="70"/>
      <c r="AC42" s="70"/>
      <c r="AD42" s="1324"/>
      <c r="AE42" s="1325"/>
      <c r="AF42" s="1307"/>
    </row>
    <row r="43" spans="1:32" ht="55.5" customHeight="1" x14ac:dyDescent="0.3">
      <c r="A43" s="714">
        <f t="shared" ref="A43:A49" si="0">A42+1</f>
        <v>4</v>
      </c>
      <c r="B43" s="716"/>
      <c r="C43" s="1822"/>
      <c r="D43" s="718"/>
      <c r="E43" s="700"/>
      <c r="F43" s="701"/>
      <c r="G43" s="1326"/>
      <c r="H43" s="1327"/>
      <c r="I43" s="1857">
        <v>450000</v>
      </c>
      <c r="J43" s="1858"/>
      <c r="K43" s="1859"/>
      <c r="L43" s="1860"/>
      <c r="M43" s="243">
        <v>2</v>
      </c>
      <c r="N43" s="1886" t="s">
        <v>809</v>
      </c>
      <c r="O43" s="1887"/>
      <c r="P43" s="1887"/>
      <c r="Q43" s="1888"/>
      <c r="R43" s="72"/>
      <c r="S43" s="72"/>
      <c r="T43" s="60"/>
      <c r="U43" s="72"/>
      <c r="V43" s="72"/>
      <c r="W43" s="60"/>
      <c r="X43" s="72"/>
      <c r="Y43" s="72"/>
      <c r="Z43" s="60"/>
      <c r="AA43" s="72"/>
      <c r="AB43" s="72"/>
      <c r="AC43" s="72"/>
      <c r="AD43" s="1326"/>
      <c r="AE43" s="1327"/>
      <c r="AF43" s="1308"/>
    </row>
    <row r="44" spans="1:32" ht="43.5" customHeight="1" x14ac:dyDescent="0.3">
      <c r="A44" s="714">
        <f t="shared" si="0"/>
        <v>5</v>
      </c>
      <c r="B44" s="716"/>
      <c r="C44" s="1822"/>
      <c r="D44" s="718"/>
      <c r="E44" s="700"/>
      <c r="F44" s="701"/>
      <c r="G44" s="1326"/>
      <c r="H44" s="1327"/>
      <c r="I44" s="1857">
        <v>8000000</v>
      </c>
      <c r="J44" s="1858"/>
      <c r="K44" s="1859"/>
      <c r="L44" s="1860"/>
      <c r="M44" s="243">
        <v>3</v>
      </c>
      <c r="N44" s="1886" t="s">
        <v>810</v>
      </c>
      <c r="O44" s="1887"/>
      <c r="P44" s="1887"/>
      <c r="Q44" s="1888"/>
      <c r="R44" s="60"/>
      <c r="S44" s="72"/>
      <c r="T44" s="72"/>
      <c r="U44" s="72"/>
      <c r="V44" s="72"/>
      <c r="W44" s="72"/>
      <c r="X44" s="60"/>
      <c r="Y44" s="72"/>
      <c r="Z44" s="72"/>
      <c r="AA44" s="72"/>
      <c r="AB44" s="72"/>
      <c r="AC44" s="72"/>
      <c r="AD44" s="1326"/>
      <c r="AE44" s="1327"/>
      <c r="AF44" s="1308"/>
    </row>
    <row r="45" spans="1:32" ht="47.25" customHeight="1" thickBot="1" x14ac:dyDescent="0.35">
      <c r="A45" s="714">
        <f t="shared" si="0"/>
        <v>6</v>
      </c>
      <c r="B45" s="716"/>
      <c r="C45" s="1822"/>
      <c r="D45" s="718"/>
      <c r="E45" s="700"/>
      <c r="F45" s="701"/>
      <c r="G45" s="1326"/>
      <c r="H45" s="1327"/>
      <c r="I45" s="1857">
        <v>300000</v>
      </c>
      <c r="J45" s="1858"/>
      <c r="K45" s="1859"/>
      <c r="L45" s="1860"/>
      <c r="M45" s="668">
        <v>4</v>
      </c>
      <c r="N45" s="1892" t="s">
        <v>811</v>
      </c>
      <c r="O45" s="1893"/>
      <c r="P45" s="1893"/>
      <c r="Q45" s="1894"/>
      <c r="R45" s="74"/>
      <c r="S45" s="74"/>
      <c r="T45" s="74"/>
      <c r="U45" s="74"/>
      <c r="V45" s="74"/>
      <c r="W45" s="74"/>
      <c r="X45" s="74"/>
      <c r="Y45" s="74"/>
      <c r="Z45" s="74"/>
      <c r="AA45" s="74"/>
      <c r="AB45" s="74"/>
      <c r="AC45" s="74"/>
      <c r="AD45" s="1328"/>
      <c r="AE45" s="1329"/>
      <c r="AF45" s="1309"/>
    </row>
    <row r="46" spans="1:32" ht="36.75" customHeight="1" x14ac:dyDescent="0.3">
      <c r="A46" s="1313">
        <v>4</v>
      </c>
      <c r="B46" s="715" t="s">
        <v>812</v>
      </c>
      <c r="C46" s="1877" t="s">
        <v>813</v>
      </c>
      <c r="D46" s="1880">
        <v>1</v>
      </c>
      <c r="E46" s="698" t="s">
        <v>814</v>
      </c>
      <c r="F46" s="699"/>
      <c r="G46" s="1324" t="s">
        <v>815</v>
      </c>
      <c r="H46" s="1325"/>
      <c r="I46" s="1881">
        <v>1300000</v>
      </c>
      <c r="J46" s="1882"/>
      <c r="K46" s="1899"/>
      <c r="L46" s="1900"/>
      <c r="M46" s="470">
        <v>1</v>
      </c>
      <c r="N46" s="1901" t="s">
        <v>816</v>
      </c>
      <c r="O46" s="1902"/>
      <c r="P46" s="1902"/>
      <c r="Q46" s="1903"/>
      <c r="R46" s="71"/>
      <c r="S46" s="70"/>
      <c r="T46" s="70"/>
      <c r="U46" s="70"/>
      <c r="V46" s="70"/>
      <c r="W46" s="70"/>
      <c r="X46" s="70"/>
      <c r="Y46" s="70"/>
      <c r="Z46" s="70"/>
      <c r="AA46" s="70"/>
      <c r="AB46" s="70"/>
      <c r="AC46" s="285"/>
      <c r="AD46" s="1420"/>
      <c r="AE46" s="1325"/>
      <c r="AF46" s="1307"/>
    </row>
    <row r="47" spans="1:32" ht="49.5" customHeight="1" x14ac:dyDescent="0.3">
      <c r="A47" s="714">
        <f t="shared" si="0"/>
        <v>5</v>
      </c>
      <c r="B47" s="716"/>
      <c r="C47" s="1878"/>
      <c r="D47" s="797"/>
      <c r="E47" s="700"/>
      <c r="F47" s="701"/>
      <c r="G47" s="1326"/>
      <c r="H47" s="1327"/>
      <c r="I47" s="1857">
        <v>60000</v>
      </c>
      <c r="J47" s="1858"/>
      <c r="K47" s="1859"/>
      <c r="L47" s="1860"/>
      <c r="M47" s="243">
        <v>2</v>
      </c>
      <c r="N47" s="1889" t="s">
        <v>817</v>
      </c>
      <c r="O47" s="1890"/>
      <c r="P47" s="1890"/>
      <c r="Q47" s="1891"/>
      <c r="R47" s="60"/>
      <c r="S47" s="72"/>
      <c r="T47" s="72"/>
      <c r="U47" s="72"/>
      <c r="V47" s="72"/>
      <c r="W47" s="72"/>
      <c r="X47" s="72"/>
      <c r="Y47" s="72"/>
      <c r="Z47" s="72"/>
      <c r="AA47" s="72"/>
      <c r="AB47" s="72"/>
      <c r="AC47" s="284"/>
      <c r="AD47" s="728"/>
      <c r="AE47" s="1327"/>
      <c r="AF47" s="1308"/>
    </row>
    <row r="48" spans="1:32" ht="33.75" customHeight="1" x14ac:dyDescent="0.3">
      <c r="A48" s="714">
        <f t="shared" si="0"/>
        <v>6</v>
      </c>
      <c r="B48" s="716"/>
      <c r="C48" s="1878"/>
      <c r="D48" s="797"/>
      <c r="E48" s="700"/>
      <c r="F48" s="701"/>
      <c r="G48" s="1326"/>
      <c r="H48" s="1327"/>
      <c r="I48" s="1857">
        <v>1500000</v>
      </c>
      <c r="J48" s="1858"/>
      <c r="K48" s="1859"/>
      <c r="L48" s="1860"/>
      <c r="M48" s="243">
        <v>3</v>
      </c>
      <c r="N48" s="1889" t="s">
        <v>818</v>
      </c>
      <c r="O48" s="1890"/>
      <c r="P48" s="1890"/>
      <c r="Q48" s="1891"/>
      <c r="R48" s="72"/>
      <c r="S48" s="72"/>
      <c r="T48" s="72"/>
      <c r="U48" s="72"/>
      <c r="V48" s="72"/>
      <c r="W48" s="72"/>
      <c r="X48" s="60"/>
      <c r="Y48" s="72"/>
      <c r="Z48" s="72"/>
      <c r="AA48" s="72"/>
      <c r="AB48" s="72"/>
      <c r="AC48" s="284"/>
      <c r="AD48" s="728"/>
      <c r="AE48" s="1327"/>
      <c r="AF48" s="1308"/>
    </row>
    <row r="49" spans="1:32" ht="20.100000000000001" customHeight="1" x14ac:dyDescent="0.3">
      <c r="A49" s="714">
        <f t="shared" si="0"/>
        <v>7</v>
      </c>
      <c r="B49" s="716"/>
      <c r="C49" s="1878"/>
      <c r="D49" s="797"/>
      <c r="E49" s="700"/>
      <c r="F49" s="701"/>
      <c r="G49" s="1326"/>
      <c r="H49" s="1327"/>
      <c r="I49" s="1895"/>
      <c r="J49" s="1896"/>
      <c r="K49" s="1859"/>
      <c r="L49" s="1860"/>
      <c r="M49" s="243"/>
      <c r="N49" s="1792"/>
      <c r="O49" s="1793"/>
      <c r="P49" s="1793"/>
      <c r="Q49" s="1794"/>
      <c r="R49" s="72"/>
      <c r="S49" s="72"/>
      <c r="T49" s="72"/>
      <c r="U49" s="72"/>
      <c r="V49" s="72"/>
      <c r="W49" s="72"/>
      <c r="X49" s="72"/>
      <c r="Y49" s="72"/>
      <c r="Z49" s="72"/>
      <c r="AA49" s="72"/>
      <c r="AB49" s="72"/>
      <c r="AC49" s="284"/>
      <c r="AD49" s="728"/>
      <c r="AE49" s="1327"/>
      <c r="AF49" s="1308"/>
    </row>
    <row r="50" spans="1:32" ht="20.100000000000001" customHeight="1" thickBot="1" x14ac:dyDescent="0.35">
      <c r="A50" s="1364"/>
      <c r="B50" s="794"/>
      <c r="C50" s="1879"/>
      <c r="D50" s="798"/>
      <c r="E50" s="804"/>
      <c r="F50" s="805"/>
      <c r="G50" s="1328"/>
      <c r="H50" s="1329"/>
      <c r="I50" s="1897"/>
      <c r="J50" s="1898"/>
      <c r="K50" s="1872"/>
      <c r="L50" s="1873"/>
      <c r="M50" s="242"/>
      <c r="N50" s="1795"/>
      <c r="O50" s="1796"/>
      <c r="P50" s="1796"/>
      <c r="Q50" s="1797"/>
      <c r="R50" s="73"/>
      <c r="S50" s="73"/>
      <c r="T50" s="73"/>
      <c r="U50" s="73"/>
      <c r="V50" s="73"/>
      <c r="W50" s="73"/>
      <c r="X50" s="73"/>
      <c r="Y50" s="73"/>
      <c r="Z50" s="73"/>
      <c r="AA50" s="73"/>
      <c r="AB50" s="73"/>
      <c r="AC50" s="239"/>
      <c r="AD50" s="1421"/>
      <c r="AE50" s="1329"/>
      <c r="AF50" s="1309"/>
    </row>
    <row r="51" spans="1:32" s="360" customFormat="1" ht="31.5" customHeight="1" x14ac:dyDescent="0.25">
      <c r="A51" s="714">
        <v>5</v>
      </c>
      <c r="B51" s="716" t="s">
        <v>819</v>
      </c>
      <c r="C51" s="1914" t="s">
        <v>820</v>
      </c>
      <c r="D51" s="1609">
        <v>0.85</v>
      </c>
      <c r="E51" s="723"/>
      <c r="F51" s="724"/>
      <c r="G51" s="1683" t="s">
        <v>821</v>
      </c>
      <c r="H51" s="1915"/>
      <c r="I51" s="1910">
        <v>100000</v>
      </c>
      <c r="J51" s="1911"/>
      <c r="K51" s="1924" t="s">
        <v>822</v>
      </c>
      <c r="L51" s="1925"/>
      <c r="M51" s="572">
        <v>1</v>
      </c>
      <c r="N51" s="1926" t="s">
        <v>823</v>
      </c>
      <c r="O51" s="1927"/>
      <c r="P51" s="1927"/>
      <c r="Q51" s="1928"/>
      <c r="R51" s="669"/>
      <c r="S51" s="669"/>
      <c r="T51" s="670"/>
      <c r="U51" s="669"/>
      <c r="V51" s="669"/>
      <c r="W51" s="670"/>
      <c r="X51" s="669"/>
      <c r="Y51" s="669"/>
      <c r="Z51" s="670"/>
      <c r="AA51" s="669"/>
      <c r="AB51" s="669"/>
      <c r="AC51" s="669"/>
      <c r="AD51" s="1929"/>
      <c r="AE51" s="1930"/>
      <c r="AF51" s="1904"/>
    </row>
    <row r="52" spans="1:32" s="360" customFormat="1" ht="50.25" customHeight="1" x14ac:dyDescent="0.25">
      <c r="A52" s="714"/>
      <c r="B52" s="716"/>
      <c r="C52" s="1878"/>
      <c r="D52" s="797"/>
      <c r="E52" s="723"/>
      <c r="F52" s="724"/>
      <c r="G52" s="1916"/>
      <c r="H52" s="1915"/>
      <c r="I52" s="1910"/>
      <c r="J52" s="1911"/>
      <c r="K52" s="1924"/>
      <c r="L52" s="1925"/>
      <c r="M52" s="243">
        <v>2</v>
      </c>
      <c r="N52" s="1907" t="s">
        <v>824</v>
      </c>
      <c r="O52" s="1908"/>
      <c r="P52" s="1908"/>
      <c r="Q52" s="1909"/>
      <c r="R52" s="361"/>
      <c r="S52" s="362"/>
      <c r="T52" s="361"/>
      <c r="U52" s="362"/>
      <c r="V52" s="361"/>
      <c r="W52" s="362"/>
      <c r="X52" s="361"/>
      <c r="Y52" s="362"/>
      <c r="Z52" s="361"/>
      <c r="AA52" s="362"/>
      <c r="AB52" s="361"/>
      <c r="AC52" s="361"/>
      <c r="AD52" s="1931"/>
      <c r="AE52" s="1932"/>
      <c r="AF52" s="1905"/>
    </row>
    <row r="53" spans="1:32" ht="42" customHeight="1" x14ac:dyDescent="0.25">
      <c r="A53" s="714"/>
      <c r="B53" s="716"/>
      <c r="C53" s="1878"/>
      <c r="D53" s="797"/>
      <c r="E53" s="723"/>
      <c r="F53" s="724"/>
      <c r="G53" s="1916"/>
      <c r="H53" s="1915"/>
      <c r="I53" s="1910"/>
      <c r="J53" s="1911"/>
      <c r="K53" s="1924"/>
      <c r="L53" s="1925"/>
      <c r="M53" s="243">
        <v>3</v>
      </c>
      <c r="N53" s="1907" t="s">
        <v>825</v>
      </c>
      <c r="O53" s="1908"/>
      <c r="P53" s="1908"/>
      <c r="Q53" s="1909"/>
      <c r="R53" s="72"/>
      <c r="S53" s="72"/>
      <c r="T53" s="60"/>
      <c r="U53" s="72"/>
      <c r="V53" s="60"/>
      <c r="W53" s="72"/>
      <c r="X53" s="60"/>
      <c r="Y53" s="72"/>
      <c r="Z53" s="60"/>
      <c r="AA53" s="72"/>
      <c r="AB53" s="60"/>
      <c r="AC53" s="72"/>
      <c r="AD53" s="1931"/>
      <c r="AE53" s="1932"/>
      <c r="AF53" s="1905"/>
    </row>
    <row r="54" spans="1:32" ht="54" customHeight="1" x14ac:dyDescent="0.25">
      <c r="A54" s="714"/>
      <c r="B54" s="716"/>
      <c r="C54" s="1878"/>
      <c r="D54" s="797"/>
      <c r="E54" s="723"/>
      <c r="F54" s="724"/>
      <c r="G54" s="1916"/>
      <c r="H54" s="1915"/>
      <c r="I54" s="1910"/>
      <c r="J54" s="1911"/>
      <c r="K54" s="1924"/>
      <c r="L54" s="1925"/>
      <c r="M54" s="243">
        <v>4</v>
      </c>
      <c r="N54" s="1907" t="s">
        <v>826</v>
      </c>
      <c r="O54" s="1908"/>
      <c r="P54" s="1908"/>
      <c r="Q54" s="1909"/>
      <c r="R54" s="60"/>
      <c r="S54" s="72"/>
      <c r="T54" s="72"/>
      <c r="U54" s="72"/>
      <c r="V54" s="72"/>
      <c r="W54" s="60"/>
      <c r="X54" s="72"/>
      <c r="Y54" s="72"/>
      <c r="Z54" s="72"/>
      <c r="AA54" s="72"/>
      <c r="AB54" s="60"/>
      <c r="AC54" s="72"/>
      <c r="AD54" s="1931"/>
      <c r="AE54" s="1932"/>
      <c r="AF54" s="1905"/>
    </row>
    <row r="55" spans="1:32" ht="51.75" customHeight="1" thickBot="1" x14ac:dyDescent="0.3">
      <c r="A55" s="714"/>
      <c r="B55" s="716"/>
      <c r="C55" s="1878"/>
      <c r="D55" s="797"/>
      <c r="E55" s="723"/>
      <c r="F55" s="724"/>
      <c r="G55" s="1916"/>
      <c r="H55" s="1915"/>
      <c r="I55" s="1910">
        <v>550000</v>
      </c>
      <c r="J55" s="1911"/>
      <c r="K55" s="1912"/>
      <c r="L55" s="1913"/>
      <c r="M55" s="668">
        <v>5</v>
      </c>
      <c r="N55" s="1917" t="s">
        <v>827</v>
      </c>
      <c r="O55" s="1918"/>
      <c r="P55" s="1918"/>
      <c r="Q55" s="1919"/>
      <c r="R55" s="74"/>
      <c r="S55" s="146"/>
      <c r="T55" s="74" t="s">
        <v>828</v>
      </c>
      <c r="U55" s="74"/>
      <c r="V55" s="146"/>
      <c r="W55" s="74"/>
      <c r="X55" s="74"/>
      <c r="Y55" s="146"/>
      <c r="Z55" s="74"/>
      <c r="AA55" s="74"/>
      <c r="AB55" s="146"/>
      <c r="AC55" s="74"/>
      <c r="AD55" s="1933"/>
      <c r="AE55" s="1934"/>
      <c r="AF55" s="1906"/>
    </row>
    <row r="56" spans="1:32" ht="18.75" customHeight="1" thickBot="1" x14ac:dyDescent="0.3">
      <c r="A56" s="79"/>
      <c r="B56" s="80"/>
      <c r="C56" s="80"/>
      <c r="D56" s="80"/>
      <c r="E56" s="1"/>
      <c r="F56" s="2"/>
      <c r="G56" s="689" t="s">
        <v>48</v>
      </c>
      <c r="H56" s="690"/>
      <c r="I56" s="1920">
        <f>SUM(I29:J55)</f>
        <v>62960000</v>
      </c>
      <c r="J56" s="1921"/>
      <c r="K56" s="1922"/>
      <c r="L56" s="1923"/>
      <c r="M56" s="148">
        <f>COUNT(M29:M55)</f>
        <v>25</v>
      </c>
      <c r="N56" s="693"/>
      <c r="O56" s="694"/>
      <c r="P56" s="694"/>
      <c r="Q56" s="695"/>
      <c r="R56" s="82"/>
      <c r="S56" s="82"/>
      <c r="T56" s="82"/>
      <c r="U56" s="82"/>
      <c r="V56" s="82"/>
      <c r="W56" s="82"/>
      <c r="X56" s="82"/>
      <c r="Y56" s="82"/>
      <c r="Z56" s="82"/>
      <c r="AA56" s="82"/>
      <c r="AB56" s="82"/>
      <c r="AC56" s="646"/>
      <c r="AD56" s="1436"/>
      <c r="AE56" s="692"/>
      <c r="AF56" s="83"/>
    </row>
  </sheetData>
  <mergeCells count="174">
    <mergeCell ref="G56:H56"/>
    <mergeCell ref="I56:J56"/>
    <mergeCell ref="K56:L56"/>
    <mergeCell ref="N56:Q56"/>
    <mergeCell ref="AD56:AE56"/>
    <mergeCell ref="I51:J54"/>
    <mergeCell ref="K51:L54"/>
    <mergeCell ref="N51:Q51"/>
    <mergeCell ref="AD51:AE55"/>
    <mergeCell ref="AF51:AF55"/>
    <mergeCell ref="N52:Q52"/>
    <mergeCell ref="N53:Q53"/>
    <mergeCell ref="N54:Q54"/>
    <mergeCell ref="I55:J55"/>
    <mergeCell ref="K55:L55"/>
    <mergeCell ref="A51:A55"/>
    <mergeCell ref="B51:B55"/>
    <mergeCell ref="C51:C55"/>
    <mergeCell ref="D51:D55"/>
    <mergeCell ref="E51:F55"/>
    <mergeCell ref="G51:H55"/>
    <mergeCell ref="N55:Q55"/>
    <mergeCell ref="AF46:AF50"/>
    <mergeCell ref="I47:J47"/>
    <mergeCell ref="K47:L47"/>
    <mergeCell ref="N47:Q47"/>
    <mergeCell ref="I48:J48"/>
    <mergeCell ref="K48:L48"/>
    <mergeCell ref="N48:Q48"/>
    <mergeCell ref="I45:J45"/>
    <mergeCell ref="K45:L45"/>
    <mergeCell ref="N45:Q45"/>
    <mergeCell ref="AD42:AE45"/>
    <mergeCell ref="AF42:AF45"/>
    <mergeCell ref="I49:J49"/>
    <mergeCell ref="K49:L49"/>
    <mergeCell ref="N49:Q49"/>
    <mergeCell ref="I50:J50"/>
    <mergeCell ref="K50:L50"/>
    <mergeCell ref="N50:Q50"/>
    <mergeCell ref="K46:L46"/>
    <mergeCell ref="N46:Q46"/>
    <mergeCell ref="AD46:AE50"/>
    <mergeCell ref="A46:A50"/>
    <mergeCell ref="B46:B50"/>
    <mergeCell ref="C46:C50"/>
    <mergeCell ref="D46:D50"/>
    <mergeCell ref="E46:F50"/>
    <mergeCell ref="G46:H50"/>
    <mergeCell ref="I46:J46"/>
    <mergeCell ref="K42:L42"/>
    <mergeCell ref="N42:Q42"/>
    <mergeCell ref="I43:J43"/>
    <mergeCell ref="K43:L43"/>
    <mergeCell ref="N43:Q43"/>
    <mergeCell ref="I44:J44"/>
    <mergeCell ref="K44:L44"/>
    <mergeCell ref="N44:Q44"/>
    <mergeCell ref="K41:L41"/>
    <mergeCell ref="N41:Q41"/>
    <mergeCell ref="A42:A45"/>
    <mergeCell ref="B42:B45"/>
    <mergeCell ref="C42:C45"/>
    <mergeCell ref="D42:D45"/>
    <mergeCell ref="E42:F45"/>
    <mergeCell ref="G42:H45"/>
    <mergeCell ref="I42:J42"/>
    <mergeCell ref="AD36:AE41"/>
    <mergeCell ref="AF36:AF41"/>
    <mergeCell ref="I37:J37"/>
    <mergeCell ref="K37:L37"/>
    <mergeCell ref="N37:Q37"/>
    <mergeCell ref="I38:J38"/>
    <mergeCell ref="K38:L38"/>
    <mergeCell ref="A36:A41"/>
    <mergeCell ref="B36:B41"/>
    <mergeCell ref="C36:C41"/>
    <mergeCell ref="D36:D41"/>
    <mergeCell ref="E36:F41"/>
    <mergeCell ref="G36:H41"/>
    <mergeCell ref="N38:Q38"/>
    <mergeCell ref="I39:J39"/>
    <mergeCell ref="K39:L39"/>
    <mergeCell ref="N39:Q39"/>
    <mergeCell ref="I40:J40"/>
    <mergeCell ref="K40:L40"/>
    <mergeCell ref="N40:Q40"/>
    <mergeCell ref="I36:J36"/>
    <mergeCell ref="K36:L36"/>
    <mergeCell ref="N36:Q36"/>
    <mergeCell ref="I41:J41"/>
    <mergeCell ref="AD29:AE35"/>
    <mergeCell ref="AF29:AF35"/>
    <mergeCell ref="I30:J30"/>
    <mergeCell ref="K30:L30"/>
    <mergeCell ref="N30:Q30"/>
    <mergeCell ref="I31:J31"/>
    <mergeCell ref="I34:J34"/>
    <mergeCell ref="K34:L34"/>
    <mergeCell ref="N34:Q34"/>
    <mergeCell ref="I35:J35"/>
    <mergeCell ref="K35:L35"/>
    <mergeCell ref="N35:Q35"/>
    <mergeCell ref="K31:L31"/>
    <mergeCell ref="N31:Q31"/>
    <mergeCell ref="I32:J32"/>
    <mergeCell ref="K32:L32"/>
    <mergeCell ref="N32:Q32"/>
    <mergeCell ref="I33:J33"/>
    <mergeCell ref="K33:L33"/>
    <mergeCell ref="N33:Q33"/>
    <mergeCell ref="A29:A35"/>
    <mergeCell ref="B29:B35"/>
    <mergeCell ref="C29:C35"/>
    <mergeCell ref="D29:D35"/>
    <mergeCell ref="E29:F35"/>
    <mergeCell ref="G26:H28"/>
    <mergeCell ref="I26:J28"/>
    <mergeCell ref="K26:L28"/>
    <mergeCell ref="M26:Q28"/>
    <mergeCell ref="G29:H35"/>
    <mergeCell ref="I29:J29"/>
    <mergeCell ref="K29:L29"/>
    <mergeCell ref="N29:Q29"/>
    <mergeCell ref="A23:I23"/>
    <mergeCell ref="J23:AF23"/>
    <mergeCell ref="A24:I24"/>
    <mergeCell ref="J24:AF24"/>
    <mergeCell ref="A25:AF25"/>
    <mergeCell ref="A26:A28"/>
    <mergeCell ref="B26:B28"/>
    <mergeCell ref="C26:C28"/>
    <mergeCell ref="D26:D28"/>
    <mergeCell ref="E26:F28"/>
    <mergeCell ref="AF26:AF28"/>
    <mergeCell ref="R27:T27"/>
    <mergeCell ref="U27:W27"/>
    <mergeCell ref="X27:Z27"/>
    <mergeCell ref="AA27:AC27"/>
    <mergeCell ref="R26:AC26"/>
    <mergeCell ref="AD26:AE28"/>
    <mergeCell ref="G18:AF18"/>
    <mergeCell ref="G19:AF19"/>
    <mergeCell ref="A20:F20"/>
    <mergeCell ref="G20:AF20"/>
    <mergeCell ref="A21:AF21"/>
    <mergeCell ref="A22:F22"/>
    <mergeCell ref="G22:AF22"/>
    <mergeCell ref="A14:F14"/>
    <mergeCell ref="G14:AF14"/>
    <mergeCell ref="A15:F15"/>
    <mergeCell ref="G15:AF15"/>
    <mergeCell ref="G16:AF16"/>
    <mergeCell ref="G17:AF17"/>
    <mergeCell ref="A12:F12"/>
    <mergeCell ref="G12:AF12"/>
    <mergeCell ref="A13:F13"/>
    <mergeCell ref="G13:AF13"/>
    <mergeCell ref="A7:F7"/>
    <mergeCell ref="G7:AF7"/>
    <mergeCell ref="A8:AF8"/>
    <mergeCell ref="A9:F9"/>
    <mergeCell ref="G9:AF9"/>
    <mergeCell ref="A10:F10"/>
    <mergeCell ref="G10:AF10"/>
    <mergeCell ref="A1:AF2"/>
    <mergeCell ref="A3:AF3"/>
    <mergeCell ref="A4:AC4"/>
    <mergeCell ref="A5:F5"/>
    <mergeCell ref="G5:AF5"/>
    <mergeCell ref="A6:F6"/>
    <mergeCell ref="G6:AF6"/>
    <mergeCell ref="A11:F11"/>
    <mergeCell ref="G11:AF11"/>
  </mergeCells>
  <printOptions horizontalCentered="1"/>
  <pageMargins left="0.31496062992125984" right="0.31496062992125984" top="0.35433070866141736" bottom="0.35433070866141736" header="0.11811023622047245" footer="0.11811023622047245"/>
  <pageSetup paperSize="5" scale="45" orientation="landscape" r:id="rId1"/>
  <rowBreaks count="1" manualBreakCount="1">
    <brk id="50" max="31"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XFD133"/>
  <sheetViews>
    <sheetView view="pageBreakPreview" topLeftCell="A107" zoomScale="55" zoomScaleNormal="84" zoomScaleSheetLayoutView="55" workbookViewId="0">
      <selection activeCell="A3" sqref="A3:AF3"/>
    </sheetView>
  </sheetViews>
  <sheetFormatPr baseColWidth="10" defaultColWidth="11.42578125" defaultRowHeight="15" x14ac:dyDescent="0.25"/>
  <cols>
    <col min="1" max="1" width="6.42578125" customWidth="1"/>
    <col min="2" max="2" width="44.85546875" customWidth="1"/>
    <col min="3" max="3" width="44.28515625" customWidth="1"/>
    <col min="4" max="4" width="42.140625" customWidth="1"/>
    <col min="6" max="6" width="32.85546875" customWidth="1"/>
    <col min="8" max="8" width="32.140625" customWidth="1"/>
    <col min="9" max="9" width="16" customWidth="1"/>
    <col min="10" max="10" width="21.7109375" customWidth="1"/>
    <col min="11" max="11" width="14.28515625" customWidth="1"/>
    <col min="12" max="12" width="29.85546875" customWidth="1"/>
    <col min="13" max="13" width="14.85546875" customWidth="1"/>
    <col min="14" max="14" width="20" customWidth="1"/>
    <col min="15" max="15" width="5.42578125" customWidth="1"/>
    <col min="16" max="16" width="5.5703125" customWidth="1"/>
    <col min="17" max="17" width="10" customWidth="1"/>
    <col min="18" max="19" width="5.28515625" customWidth="1"/>
    <col min="20" max="22" width="5.5703125" customWidth="1"/>
    <col min="23" max="25" width="5.7109375" customWidth="1"/>
    <col min="26" max="26" width="6.28515625" customWidth="1"/>
    <col min="27" max="27" width="5.42578125" customWidth="1"/>
    <col min="28" max="28" width="5.140625" customWidth="1"/>
    <col min="29" max="29" width="5.42578125" customWidth="1"/>
    <col min="30" max="30" width="0" hidden="1" customWidth="1"/>
    <col min="31" max="31" width="28.140625" hidden="1" customWidth="1"/>
    <col min="32" max="32" width="41.7109375" hidden="1" customWidth="1"/>
  </cols>
  <sheetData>
    <row r="1" spans="1:32" ht="60.75" customHeight="1" x14ac:dyDescent="0.25">
      <c r="A1" s="879" t="s">
        <v>45</v>
      </c>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1"/>
    </row>
    <row r="2" spans="1:32" ht="53.25" customHeight="1" x14ac:dyDescent="0.25">
      <c r="A2" s="777"/>
      <c r="B2" s="778"/>
      <c r="C2" s="778"/>
      <c r="D2" s="778"/>
      <c r="E2" s="778"/>
      <c r="F2" s="778"/>
      <c r="G2" s="778"/>
      <c r="H2" s="778"/>
      <c r="I2" s="778"/>
      <c r="J2" s="778"/>
      <c r="K2" s="778"/>
      <c r="L2" s="778"/>
      <c r="M2" s="778"/>
      <c r="N2" s="778"/>
      <c r="O2" s="778"/>
      <c r="P2" s="778"/>
      <c r="Q2" s="778"/>
      <c r="R2" s="778"/>
      <c r="S2" s="778"/>
      <c r="T2" s="778"/>
      <c r="U2" s="778"/>
      <c r="V2" s="778"/>
      <c r="W2" s="778"/>
      <c r="X2" s="778"/>
      <c r="Y2" s="778"/>
      <c r="Z2" s="778"/>
      <c r="AA2" s="778"/>
      <c r="AB2" s="778"/>
      <c r="AC2" s="778"/>
      <c r="AD2" s="778"/>
      <c r="AE2" s="778"/>
      <c r="AF2" s="882"/>
    </row>
    <row r="3" spans="1:32" ht="31.5" x14ac:dyDescent="0.5">
      <c r="A3" s="1443" t="s">
        <v>249</v>
      </c>
      <c r="B3" s="1444"/>
      <c r="C3" s="1444"/>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5"/>
    </row>
    <row r="4" spans="1:32" x14ac:dyDescent="0.25">
      <c r="A4" s="768"/>
      <c r="B4" s="768"/>
      <c r="C4" s="768"/>
      <c r="D4" s="768"/>
      <c r="E4" s="768"/>
      <c r="F4" s="768"/>
      <c r="G4" s="728"/>
      <c r="H4" s="728"/>
      <c r="I4" s="728"/>
      <c r="J4" s="728"/>
      <c r="K4" s="728"/>
      <c r="L4" s="728"/>
      <c r="M4" s="728"/>
      <c r="N4" s="728"/>
      <c r="O4" s="728"/>
      <c r="P4" s="728"/>
      <c r="Q4" s="728"/>
      <c r="R4" s="728"/>
      <c r="S4" s="728"/>
      <c r="T4" s="728"/>
      <c r="U4" s="728"/>
      <c r="V4" s="728"/>
      <c r="W4" s="728"/>
      <c r="X4" s="728"/>
      <c r="Y4" s="728"/>
      <c r="Z4" s="728"/>
      <c r="AA4" s="728"/>
      <c r="AB4" s="728"/>
      <c r="AC4" s="728"/>
    </row>
    <row r="5" spans="1:32" ht="18.75" x14ac:dyDescent="0.3">
      <c r="A5" s="757" t="s">
        <v>0</v>
      </c>
      <c r="B5" s="1368"/>
      <c r="C5" s="1368"/>
      <c r="D5" s="1368"/>
      <c r="E5" s="1368"/>
      <c r="F5" s="1369"/>
      <c r="G5" s="1377" t="s">
        <v>29</v>
      </c>
      <c r="H5" s="1378"/>
      <c r="I5" s="1378"/>
      <c r="J5" s="1378"/>
      <c r="K5" s="1378"/>
      <c r="L5" s="1378"/>
      <c r="M5" s="1378"/>
      <c r="N5" s="1378"/>
      <c r="O5" s="1378"/>
      <c r="P5" s="1378"/>
      <c r="Q5" s="1378"/>
      <c r="R5" s="1378"/>
      <c r="S5" s="1378"/>
      <c r="T5" s="1378"/>
      <c r="U5" s="1378"/>
      <c r="V5" s="1378"/>
      <c r="W5" s="1378"/>
      <c r="X5" s="1378"/>
      <c r="Y5" s="1378"/>
      <c r="Z5" s="1378"/>
      <c r="AA5" s="1378"/>
      <c r="AB5" s="1378"/>
      <c r="AC5" s="1378"/>
      <c r="AD5" s="1378"/>
      <c r="AE5" s="1378"/>
      <c r="AF5" s="1379"/>
    </row>
    <row r="6" spans="1:32" ht="44.25" hidden="1" customHeight="1" x14ac:dyDescent="0.3">
      <c r="A6" s="757" t="s">
        <v>2</v>
      </c>
      <c r="B6" s="1368"/>
      <c r="C6" s="1368"/>
      <c r="D6" s="1368"/>
      <c r="E6" s="1368"/>
      <c r="F6" s="1369"/>
      <c r="G6" s="753" t="s">
        <v>30</v>
      </c>
      <c r="H6" s="754"/>
      <c r="I6" s="754"/>
      <c r="J6" s="754"/>
      <c r="K6" s="754"/>
      <c r="L6" s="754"/>
      <c r="M6" s="754"/>
      <c r="N6" s="754"/>
      <c r="O6" s="754"/>
      <c r="P6" s="754"/>
      <c r="Q6" s="754"/>
      <c r="R6" s="754"/>
      <c r="S6" s="754"/>
      <c r="T6" s="754"/>
      <c r="U6" s="754"/>
      <c r="V6" s="754"/>
      <c r="W6" s="754"/>
      <c r="X6" s="754"/>
      <c r="Y6" s="754"/>
      <c r="Z6" s="754"/>
      <c r="AA6" s="754"/>
      <c r="AB6" s="754"/>
      <c r="AC6" s="754"/>
      <c r="AD6" s="754"/>
      <c r="AE6" s="754"/>
      <c r="AF6" s="755"/>
    </row>
    <row r="7" spans="1:32" ht="18.75" hidden="1" x14ac:dyDescent="0.3">
      <c r="A7" s="728"/>
      <c r="B7" s="728"/>
      <c r="C7" s="728"/>
      <c r="D7" s="728"/>
      <c r="E7" s="728"/>
      <c r="F7" s="728"/>
      <c r="G7" s="765" t="s">
        <v>31</v>
      </c>
      <c r="H7" s="766"/>
      <c r="I7" s="766"/>
      <c r="J7" s="766"/>
      <c r="K7" s="766"/>
      <c r="L7" s="766"/>
      <c r="M7" s="766"/>
      <c r="N7" s="766"/>
      <c r="O7" s="766"/>
      <c r="P7" s="766"/>
      <c r="Q7" s="766"/>
      <c r="R7" s="766"/>
      <c r="S7" s="766"/>
      <c r="T7" s="766"/>
      <c r="U7" s="766"/>
      <c r="V7" s="766"/>
      <c r="W7" s="766"/>
      <c r="X7" s="766"/>
      <c r="Y7" s="766"/>
      <c r="Z7" s="766"/>
      <c r="AA7" s="766"/>
      <c r="AB7" s="766"/>
      <c r="AC7" s="766"/>
      <c r="AD7" s="766"/>
      <c r="AE7" s="766"/>
      <c r="AF7" s="767"/>
    </row>
    <row r="8" spans="1:32" hidden="1" x14ac:dyDescent="0.25">
      <c r="A8" s="768"/>
      <c r="B8" s="768"/>
      <c r="C8" s="768"/>
      <c r="D8" s="768"/>
      <c r="E8" s="768"/>
      <c r="F8" s="768"/>
      <c r="G8" s="768"/>
      <c r="H8" s="768"/>
      <c r="I8" s="768"/>
      <c r="J8" s="768"/>
      <c r="K8" s="768"/>
      <c r="L8" s="768"/>
      <c r="M8" s="768"/>
      <c r="N8" s="768"/>
      <c r="O8" s="768"/>
      <c r="P8" s="768"/>
      <c r="Q8" s="768"/>
      <c r="R8" s="768"/>
      <c r="S8" s="768"/>
      <c r="T8" s="768"/>
      <c r="U8" s="768"/>
      <c r="V8" s="768"/>
      <c r="W8" s="768"/>
      <c r="X8" s="768"/>
      <c r="Y8" s="768"/>
      <c r="Z8" s="768"/>
      <c r="AA8" s="768"/>
      <c r="AB8" s="768"/>
      <c r="AC8" s="768"/>
      <c r="AD8" s="768"/>
      <c r="AE8" s="768"/>
      <c r="AF8" s="768"/>
    </row>
    <row r="9" spans="1:32" ht="18.75" hidden="1" x14ac:dyDescent="0.3">
      <c r="A9" s="757" t="s">
        <v>28</v>
      </c>
      <c r="B9" s="1368"/>
      <c r="C9" s="1368"/>
      <c r="D9" s="1368"/>
      <c r="E9" s="1368"/>
      <c r="F9" s="1369"/>
      <c r="G9" s="765" t="s">
        <v>32</v>
      </c>
      <c r="H9" s="766"/>
      <c r="I9" s="766"/>
      <c r="J9" s="766"/>
      <c r="K9" s="766"/>
      <c r="L9" s="766"/>
      <c r="M9" s="766"/>
      <c r="N9" s="766"/>
      <c r="O9" s="766"/>
      <c r="P9" s="766"/>
      <c r="Q9" s="766"/>
      <c r="R9" s="766"/>
      <c r="S9" s="766"/>
      <c r="T9" s="766"/>
      <c r="U9" s="766"/>
      <c r="V9" s="766"/>
      <c r="W9" s="766"/>
      <c r="X9" s="766"/>
      <c r="Y9" s="766"/>
      <c r="Z9" s="766"/>
      <c r="AA9" s="766"/>
      <c r="AB9" s="766"/>
      <c r="AC9" s="766"/>
      <c r="AD9" s="766"/>
      <c r="AE9" s="766"/>
      <c r="AF9" s="767"/>
    </row>
    <row r="10" spans="1:32" ht="18.75" hidden="1" x14ac:dyDescent="0.3">
      <c r="A10" s="877"/>
      <c r="B10" s="877"/>
      <c r="C10" s="877"/>
      <c r="D10" s="877"/>
      <c r="E10" s="877"/>
      <c r="F10" s="878"/>
      <c r="G10" s="765" t="s">
        <v>33</v>
      </c>
      <c r="H10" s="766"/>
      <c r="I10" s="766"/>
      <c r="J10" s="766"/>
      <c r="K10" s="766"/>
      <c r="L10" s="766"/>
      <c r="M10" s="766"/>
      <c r="N10" s="766"/>
      <c r="O10" s="766"/>
      <c r="P10" s="766"/>
      <c r="Q10" s="766"/>
      <c r="R10" s="766"/>
      <c r="S10" s="766"/>
      <c r="T10" s="766"/>
      <c r="U10" s="766"/>
      <c r="V10" s="766"/>
      <c r="W10" s="766"/>
      <c r="X10" s="766"/>
      <c r="Y10" s="766"/>
      <c r="Z10" s="766"/>
      <c r="AA10" s="766"/>
      <c r="AB10" s="766"/>
      <c r="AC10" s="766"/>
      <c r="AD10" s="766"/>
      <c r="AE10" s="766"/>
      <c r="AF10" s="767"/>
    </row>
    <row r="11" spans="1:32" ht="18.75" hidden="1" x14ac:dyDescent="0.3">
      <c r="A11" s="873"/>
      <c r="B11" s="873"/>
      <c r="C11" s="873"/>
      <c r="D11" s="873"/>
      <c r="E11" s="873"/>
      <c r="F11" s="873"/>
      <c r="G11" s="765" t="s">
        <v>34</v>
      </c>
      <c r="H11" s="766"/>
      <c r="I11" s="766"/>
      <c r="J11" s="766"/>
      <c r="K11" s="766"/>
      <c r="L11" s="766"/>
      <c r="M11" s="766"/>
      <c r="N11" s="766"/>
      <c r="O11" s="766"/>
      <c r="P11" s="766"/>
      <c r="Q11" s="766"/>
      <c r="R11" s="766"/>
      <c r="S11" s="766"/>
      <c r="T11" s="766"/>
      <c r="U11" s="766"/>
      <c r="V11" s="766"/>
      <c r="W11" s="766"/>
      <c r="X11" s="766"/>
      <c r="Y11" s="766"/>
      <c r="Z11" s="766"/>
      <c r="AA11" s="766"/>
      <c r="AB11" s="766"/>
      <c r="AC11" s="766"/>
      <c r="AD11" s="766"/>
      <c r="AE11" s="766"/>
      <c r="AF11" s="767"/>
    </row>
    <row r="12" spans="1:32" ht="18.75" hidden="1" customHeight="1" x14ac:dyDescent="0.3">
      <c r="A12" s="873"/>
      <c r="B12" s="873"/>
      <c r="C12" s="873"/>
      <c r="D12" s="873"/>
      <c r="E12" s="873"/>
      <c r="F12" s="873"/>
      <c r="G12" s="753" t="s">
        <v>35</v>
      </c>
      <c r="H12" s="754"/>
      <c r="I12" s="754"/>
      <c r="J12" s="754"/>
      <c r="K12" s="754"/>
      <c r="L12" s="754"/>
      <c r="M12" s="754"/>
      <c r="N12" s="754"/>
      <c r="O12" s="754"/>
      <c r="P12" s="754"/>
      <c r="Q12" s="754"/>
      <c r="R12" s="754"/>
      <c r="S12" s="754"/>
      <c r="T12" s="754"/>
      <c r="U12" s="754"/>
      <c r="V12" s="754"/>
      <c r="W12" s="754"/>
      <c r="X12" s="754"/>
      <c r="Y12" s="754"/>
      <c r="Z12" s="754"/>
      <c r="AA12" s="754"/>
      <c r="AB12" s="754"/>
      <c r="AC12" s="754"/>
      <c r="AD12" s="754"/>
      <c r="AE12" s="754"/>
      <c r="AF12" s="755"/>
    </row>
    <row r="13" spans="1:32" ht="18" hidden="1" customHeight="1" x14ac:dyDescent="0.3">
      <c r="A13" s="873"/>
      <c r="B13" s="873"/>
      <c r="C13" s="873"/>
      <c r="D13" s="873"/>
      <c r="E13" s="873"/>
      <c r="F13" s="873"/>
      <c r="G13" s="753" t="s">
        <v>36</v>
      </c>
      <c r="H13" s="754"/>
      <c r="I13" s="754"/>
      <c r="J13" s="754"/>
      <c r="K13" s="754"/>
      <c r="L13" s="754"/>
      <c r="M13" s="754"/>
      <c r="N13" s="754"/>
      <c r="O13" s="754"/>
      <c r="P13" s="754"/>
      <c r="Q13" s="754"/>
      <c r="R13" s="754"/>
      <c r="S13" s="754"/>
      <c r="T13" s="754"/>
      <c r="U13" s="754"/>
      <c r="V13" s="754"/>
      <c r="W13" s="754"/>
      <c r="X13" s="754"/>
      <c r="Y13" s="754"/>
      <c r="Z13" s="754"/>
      <c r="AA13" s="754"/>
      <c r="AB13" s="754"/>
      <c r="AC13" s="754"/>
      <c r="AD13" s="754"/>
      <c r="AE13" s="754"/>
      <c r="AF13" s="755"/>
    </row>
    <row r="14" spans="1:32" ht="16.5" hidden="1" customHeight="1" x14ac:dyDescent="0.3">
      <c r="A14" s="873"/>
      <c r="B14" s="873"/>
      <c r="C14" s="873"/>
      <c r="D14" s="873"/>
      <c r="E14" s="873"/>
      <c r="F14" s="873"/>
      <c r="G14" s="753" t="s">
        <v>37</v>
      </c>
      <c r="H14" s="754"/>
      <c r="I14" s="754"/>
      <c r="J14" s="754"/>
      <c r="K14" s="754"/>
      <c r="L14" s="754"/>
      <c r="M14" s="754"/>
      <c r="N14" s="754"/>
      <c r="O14" s="754"/>
      <c r="P14" s="754"/>
      <c r="Q14" s="754"/>
      <c r="R14" s="754"/>
      <c r="S14" s="754"/>
      <c r="T14" s="754"/>
      <c r="U14" s="754"/>
      <c r="V14" s="754"/>
      <c r="W14" s="754"/>
      <c r="X14" s="754"/>
      <c r="Y14" s="754"/>
      <c r="Z14" s="754"/>
      <c r="AA14" s="754"/>
      <c r="AB14" s="754"/>
      <c r="AC14" s="754"/>
      <c r="AD14" s="754"/>
      <c r="AE14" s="754"/>
      <c r="AF14" s="755"/>
    </row>
    <row r="15" spans="1:32" ht="14.25" hidden="1" customHeight="1" x14ac:dyDescent="0.3">
      <c r="A15" s="873"/>
      <c r="B15" s="873"/>
      <c r="C15" s="873"/>
      <c r="D15" s="873"/>
      <c r="E15" s="873"/>
      <c r="F15" s="873"/>
      <c r="G15" s="753" t="s">
        <v>39</v>
      </c>
      <c r="H15" s="754"/>
      <c r="I15" s="754"/>
      <c r="J15" s="754"/>
      <c r="K15" s="754"/>
      <c r="L15" s="754"/>
      <c r="M15" s="754"/>
      <c r="N15" s="754"/>
      <c r="O15" s="754"/>
      <c r="P15" s="754"/>
      <c r="Q15" s="754"/>
      <c r="R15" s="754"/>
      <c r="S15" s="754"/>
      <c r="T15" s="754"/>
      <c r="U15" s="754"/>
      <c r="V15" s="754"/>
      <c r="W15" s="754"/>
      <c r="X15" s="754"/>
      <c r="Y15" s="754"/>
      <c r="Z15" s="754"/>
      <c r="AA15" s="754"/>
      <c r="AB15" s="754"/>
      <c r="AC15" s="754"/>
      <c r="AD15" s="754"/>
      <c r="AE15" s="754"/>
      <c r="AF15" s="755"/>
    </row>
    <row r="16" spans="1:32" ht="16.5" hidden="1" customHeight="1" x14ac:dyDescent="0.3">
      <c r="A16" s="84"/>
      <c r="B16" s="84"/>
      <c r="C16" s="84"/>
      <c r="D16" s="84"/>
      <c r="E16" s="84"/>
      <c r="F16" s="84"/>
      <c r="G16" s="753" t="s">
        <v>40</v>
      </c>
      <c r="H16" s="754"/>
      <c r="I16" s="754"/>
      <c r="J16" s="754"/>
      <c r="K16" s="754"/>
      <c r="L16" s="754"/>
      <c r="M16" s="754"/>
      <c r="N16" s="754"/>
      <c r="O16" s="754"/>
      <c r="P16" s="754"/>
      <c r="Q16" s="754"/>
      <c r="R16" s="754"/>
      <c r="S16" s="754"/>
      <c r="T16" s="754"/>
      <c r="U16" s="754"/>
      <c r="V16" s="754"/>
      <c r="W16" s="754"/>
      <c r="X16" s="754"/>
      <c r="Y16" s="754"/>
      <c r="Z16" s="754"/>
      <c r="AA16" s="754"/>
      <c r="AB16" s="754"/>
      <c r="AC16" s="754"/>
      <c r="AD16" s="754"/>
      <c r="AE16" s="754"/>
      <c r="AF16" s="755"/>
    </row>
    <row r="17" spans="1:38" ht="16.5" hidden="1" customHeight="1" x14ac:dyDescent="0.3">
      <c r="A17" s="84"/>
      <c r="B17" s="84"/>
      <c r="C17" s="84"/>
      <c r="D17" s="84"/>
      <c r="E17" s="84"/>
      <c r="F17" s="84"/>
      <c r="G17" s="753" t="s">
        <v>41</v>
      </c>
      <c r="H17" s="754"/>
      <c r="I17" s="754"/>
      <c r="J17" s="754"/>
      <c r="K17" s="754"/>
      <c r="L17" s="754"/>
      <c r="M17" s="754"/>
      <c r="N17" s="754"/>
      <c r="O17" s="754"/>
      <c r="P17" s="754"/>
      <c r="Q17" s="754"/>
      <c r="R17" s="754"/>
      <c r="S17" s="754"/>
      <c r="T17" s="754"/>
      <c r="U17" s="754"/>
      <c r="V17" s="754"/>
      <c r="W17" s="754"/>
      <c r="X17" s="754"/>
      <c r="Y17" s="754"/>
      <c r="Z17" s="754"/>
      <c r="AA17" s="754"/>
      <c r="AB17" s="754"/>
      <c r="AC17" s="754"/>
      <c r="AD17" s="754"/>
      <c r="AE17" s="754"/>
      <c r="AF17" s="755"/>
    </row>
    <row r="18" spans="1:38" ht="16.5" hidden="1" customHeight="1" x14ac:dyDescent="0.3">
      <c r="A18" s="84"/>
      <c r="B18" s="84"/>
      <c r="C18" s="84"/>
      <c r="D18" s="84"/>
      <c r="E18" s="84"/>
      <c r="F18" s="84"/>
      <c r="G18" s="753" t="s">
        <v>42</v>
      </c>
      <c r="H18" s="754"/>
      <c r="I18" s="754"/>
      <c r="J18" s="754"/>
      <c r="K18" s="754"/>
      <c r="L18" s="754"/>
      <c r="M18" s="754"/>
      <c r="N18" s="754"/>
      <c r="O18" s="754"/>
      <c r="P18" s="754"/>
      <c r="Q18" s="754"/>
      <c r="R18" s="754"/>
      <c r="S18" s="754"/>
      <c r="T18" s="754"/>
      <c r="U18" s="754"/>
      <c r="V18" s="754"/>
      <c r="W18" s="754"/>
      <c r="X18" s="754"/>
      <c r="Y18" s="754"/>
      <c r="Z18" s="754"/>
      <c r="AA18" s="754"/>
      <c r="AB18" s="754"/>
      <c r="AC18" s="754"/>
      <c r="AD18" s="754"/>
      <c r="AE18" s="754"/>
      <c r="AF18" s="755"/>
    </row>
    <row r="19" spans="1:38" ht="16.5" hidden="1" customHeight="1" x14ac:dyDescent="0.3">
      <c r="A19" s="84"/>
      <c r="B19" s="84"/>
      <c r="C19" s="84"/>
      <c r="D19" s="84"/>
      <c r="E19" s="84"/>
      <c r="F19" s="84"/>
      <c r="G19" s="753" t="s">
        <v>43</v>
      </c>
      <c r="H19" s="754"/>
      <c r="I19" s="754"/>
      <c r="J19" s="754"/>
      <c r="K19" s="754"/>
      <c r="L19" s="754"/>
      <c r="M19" s="754"/>
      <c r="N19" s="754"/>
      <c r="O19" s="754"/>
      <c r="P19" s="754"/>
      <c r="Q19" s="754"/>
      <c r="R19" s="754"/>
      <c r="S19" s="754"/>
      <c r="T19" s="754"/>
      <c r="U19" s="754"/>
      <c r="V19" s="754"/>
      <c r="W19" s="754"/>
      <c r="X19" s="754"/>
      <c r="Y19" s="754"/>
      <c r="Z19" s="754"/>
      <c r="AA19" s="754"/>
      <c r="AB19" s="754"/>
      <c r="AC19" s="754"/>
      <c r="AD19" s="754"/>
      <c r="AE19" s="754"/>
      <c r="AF19" s="755"/>
    </row>
    <row r="20" spans="1:38" ht="16.5" hidden="1" customHeight="1" x14ac:dyDescent="0.3">
      <c r="A20" s="873"/>
      <c r="B20" s="873"/>
      <c r="C20" s="873"/>
      <c r="D20" s="873"/>
      <c r="E20" s="873"/>
      <c r="F20" s="873"/>
      <c r="G20" s="753" t="s">
        <v>44</v>
      </c>
      <c r="H20" s="754"/>
      <c r="I20" s="754"/>
      <c r="J20" s="754"/>
      <c r="K20" s="754"/>
      <c r="L20" s="754"/>
      <c r="M20" s="754"/>
      <c r="N20" s="754"/>
      <c r="O20" s="754"/>
      <c r="P20" s="754"/>
      <c r="Q20" s="754"/>
      <c r="R20" s="754"/>
      <c r="S20" s="754"/>
      <c r="T20" s="754"/>
      <c r="U20" s="754"/>
      <c r="V20" s="754"/>
      <c r="W20" s="754"/>
      <c r="X20" s="754"/>
      <c r="Y20" s="754"/>
      <c r="Z20" s="754"/>
      <c r="AA20" s="754"/>
      <c r="AB20" s="754"/>
      <c r="AC20" s="754"/>
      <c r="AD20" s="754"/>
      <c r="AE20" s="754"/>
      <c r="AF20" s="755"/>
    </row>
    <row r="21" spans="1:38" hidden="1" x14ac:dyDescent="0.25">
      <c r="A21" s="756"/>
      <c r="B21" s="756"/>
      <c r="C21" s="756"/>
      <c r="D21" s="756"/>
      <c r="E21" s="756"/>
      <c r="F21" s="756"/>
      <c r="G21" s="756"/>
      <c r="H21" s="756"/>
      <c r="I21" s="756"/>
      <c r="J21" s="756"/>
      <c r="K21" s="756"/>
      <c r="L21" s="756"/>
      <c r="M21" s="756"/>
      <c r="N21" s="756"/>
      <c r="O21" s="756"/>
      <c r="P21" s="756"/>
      <c r="Q21" s="756"/>
      <c r="R21" s="756"/>
      <c r="S21" s="756"/>
      <c r="T21" s="756"/>
      <c r="U21" s="756"/>
      <c r="V21" s="756"/>
      <c r="W21" s="756"/>
      <c r="X21" s="756"/>
      <c r="Y21" s="756"/>
      <c r="Z21" s="756"/>
      <c r="AA21" s="756"/>
      <c r="AB21" s="756"/>
      <c r="AC21" s="756"/>
      <c r="AD21" s="756"/>
      <c r="AE21" s="756"/>
      <c r="AF21" s="756"/>
    </row>
    <row r="22" spans="1:38" ht="18.75" hidden="1" x14ac:dyDescent="0.3">
      <c r="A22" s="757" t="s">
        <v>3</v>
      </c>
      <c r="B22" s="1368"/>
      <c r="C22" s="1368"/>
      <c r="D22" s="1368"/>
      <c r="E22" s="1368"/>
      <c r="F22" s="1369"/>
      <c r="G22" s="765" t="s">
        <v>250</v>
      </c>
      <c r="H22" s="766"/>
      <c r="I22" s="766"/>
      <c r="J22" s="766"/>
      <c r="K22" s="766"/>
      <c r="L22" s="766"/>
      <c r="M22" s="766"/>
      <c r="N22" s="766"/>
      <c r="O22" s="766"/>
      <c r="P22" s="766"/>
      <c r="Q22" s="766"/>
      <c r="R22" s="766"/>
      <c r="S22" s="766"/>
      <c r="T22" s="766"/>
      <c r="U22" s="766"/>
      <c r="V22" s="766"/>
      <c r="W22" s="766"/>
      <c r="X22" s="766"/>
      <c r="Y22" s="766"/>
      <c r="Z22" s="766"/>
      <c r="AA22" s="766"/>
      <c r="AB22" s="766"/>
      <c r="AC22" s="766"/>
      <c r="AD22" s="766"/>
      <c r="AE22" s="766"/>
      <c r="AF22" s="767"/>
    </row>
    <row r="23" spans="1:38" ht="21" x14ac:dyDescent="0.35">
      <c r="A23" s="760" t="s">
        <v>49</v>
      </c>
      <c r="B23" s="761"/>
      <c r="C23" s="761"/>
      <c r="D23" s="761"/>
      <c r="E23" s="761"/>
      <c r="F23" s="761"/>
      <c r="G23" s="761"/>
      <c r="H23" s="761"/>
      <c r="I23" s="761"/>
      <c r="J23" s="761" t="s">
        <v>50</v>
      </c>
      <c r="K23" s="761"/>
      <c r="L23" s="761"/>
      <c r="M23" s="761"/>
      <c r="N23" s="761"/>
      <c r="O23" s="761"/>
      <c r="P23" s="761"/>
      <c r="Q23" s="761"/>
      <c r="R23" s="761"/>
      <c r="S23" s="761"/>
      <c r="T23" s="761"/>
      <c r="U23" s="761"/>
      <c r="V23" s="761"/>
      <c r="W23" s="761"/>
      <c r="X23" s="761"/>
      <c r="Y23" s="761"/>
      <c r="Z23" s="761"/>
      <c r="AA23" s="761"/>
      <c r="AB23" s="761"/>
      <c r="AC23" s="761"/>
      <c r="AD23" s="761"/>
      <c r="AE23" s="761"/>
      <c r="AF23" s="762"/>
    </row>
    <row r="24" spans="1:38" ht="36" customHeight="1" x14ac:dyDescent="0.25">
      <c r="A24" s="725" t="s">
        <v>251</v>
      </c>
      <c r="B24" s="726"/>
      <c r="C24" s="726"/>
      <c r="D24" s="726"/>
      <c r="E24" s="726"/>
      <c r="F24" s="726"/>
      <c r="G24" s="726"/>
      <c r="H24" s="726"/>
      <c r="I24" s="727"/>
      <c r="J24" s="725" t="s">
        <v>252</v>
      </c>
      <c r="K24" s="726"/>
      <c r="L24" s="726"/>
      <c r="M24" s="726"/>
      <c r="N24" s="726"/>
      <c r="O24" s="726"/>
      <c r="P24" s="726"/>
      <c r="Q24" s="726"/>
      <c r="R24" s="726"/>
      <c r="S24" s="726"/>
      <c r="T24" s="726"/>
      <c r="U24" s="726"/>
      <c r="V24" s="726"/>
      <c r="W24" s="726"/>
      <c r="X24" s="726"/>
      <c r="Y24" s="726"/>
      <c r="Z24" s="726"/>
      <c r="AA24" s="726"/>
      <c r="AB24" s="726"/>
      <c r="AC24" s="726"/>
      <c r="AD24" s="726"/>
      <c r="AE24" s="726"/>
      <c r="AF24" s="727"/>
    </row>
    <row r="25" spans="1:38" x14ac:dyDescent="0.25">
      <c r="A25" s="728"/>
      <c r="B25" s="728"/>
      <c r="C25" s="728"/>
      <c r="D25" s="728"/>
      <c r="E25" s="728"/>
      <c r="F25" s="728"/>
      <c r="G25" s="728"/>
      <c r="H25" s="728"/>
      <c r="I25" s="728"/>
      <c r="J25" s="728"/>
      <c r="K25" s="728"/>
      <c r="L25" s="728"/>
      <c r="M25" s="728"/>
      <c r="N25" s="728"/>
      <c r="O25" s="728"/>
      <c r="P25" s="728"/>
      <c r="Q25" s="728"/>
      <c r="R25" s="728"/>
      <c r="S25" s="728"/>
      <c r="T25" s="728"/>
      <c r="U25" s="728"/>
      <c r="V25" s="728"/>
      <c r="W25" s="728"/>
      <c r="X25" s="728"/>
      <c r="Y25" s="728"/>
      <c r="Z25" s="728"/>
      <c r="AA25" s="728"/>
      <c r="AB25" s="728"/>
      <c r="AC25" s="728"/>
      <c r="AD25" s="728"/>
      <c r="AE25" s="728"/>
      <c r="AF25" s="728"/>
    </row>
    <row r="26" spans="1:38" ht="18.75" customHeight="1" x14ac:dyDescent="0.25">
      <c r="A26" s="729" t="s">
        <v>5</v>
      </c>
      <c r="B26" s="729" t="s">
        <v>51</v>
      </c>
      <c r="C26" s="729" t="s">
        <v>1</v>
      </c>
      <c r="D26" s="729" t="s">
        <v>4</v>
      </c>
      <c r="E26" s="732" t="s">
        <v>7</v>
      </c>
      <c r="F26" s="733"/>
      <c r="G26" s="732" t="s">
        <v>8</v>
      </c>
      <c r="H26" s="733"/>
      <c r="I26" s="732" t="s">
        <v>9</v>
      </c>
      <c r="J26" s="733"/>
      <c r="K26" s="732" t="s">
        <v>10</v>
      </c>
      <c r="L26" s="733"/>
      <c r="M26" s="732" t="s">
        <v>6</v>
      </c>
      <c r="N26" s="738"/>
      <c r="O26" s="738"/>
      <c r="P26" s="738"/>
      <c r="Q26" s="733"/>
      <c r="R26" s="740" t="s">
        <v>11</v>
      </c>
      <c r="S26" s="741"/>
      <c r="T26" s="741"/>
      <c r="U26" s="741"/>
      <c r="V26" s="741"/>
      <c r="W26" s="741"/>
      <c r="X26" s="741"/>
      <c r="Y26" s="741"/>
      <c r="Z26" s="741"/>
      <c r="AA26" s="741"/>
      <c r="AB26" s="741"/>
      <c r="AC26" s="742"/>
      <c r="AD26" s="743" t="s">
        <v>46</v>
      </c>
      <c r="AE26" s="744"/>
      <c r="AF26" s="747" t="s">
        <v>47</v>
      </c>
    </row>
    <row r="27" spans="1:38" ht="15" customHeight="1" x14ac:dyDescent="0.25">
      <c r="A27" s="730"/>
      <c r="B27" s="730"/>
      <c r="C27" s="730"/>
      <c r="D27" s="730"/>
      <c r="E27" s="734"/>
      <c r="F27" s="735"/>
      <c r="G27" s="734"/>
      <c r="H27" s="735"/>
      <c r="I27" s="734"/>
      <c r="J27" s="735"/>
      <c r="K27" s="734"/>
      <c r="L27" s="735"/>
      <c r="M27" s="734"/>
      <c r="N27" s="739"/>
      <c r="O27" s="739"/>
      <c r="P27" s="739"/>
      <c r="Q27" s="735"/>
      <c r="R27" s="749" t="s">
        <v>12</v>
      </c>
      <c r="S27" s="750"/>
      <c r="T27" s="751"/>
      <c r="U27" s="749" t="s">
        <v>13</v>
      </c>
      <c r="V27" s="750"/>
      <c r="W27" s="751"/>
      <c r="X27" s="749" t="s">
        <v>14</v>
      </c>
      <c r="Y27" s="750"/>
      <c r="Z27" s="751"/>
      <c r="AA27" s="749" t="s">
        <v>15</v>
      </c>
      <c r="AB27" s="750"/>
      <c r="AC27" s="751"/>
      <c r="AD27" s="745"/>
      <c r="AE27" s="746"/>
      <c r="AF27" s="748"/>
    </row>
    <row r="28" spans="1:38" ht="63.75" customHeight="1" thickBot="1" x14ac:dyDescent="0.3">
      <c r="A28" s="731"/>
      <c r="B28" s="730"/>
      <c r="C28" s="730"/>
      <c r="D28" s="730"/>
      <c r="E28" s="734"/>
      <c r="F28" s="735"/>
      <c r="G28" s="734"/>
      <c r="H28" s="735"/>
      <c r="I28" s="734"/>
      <c r="J28" s="735"/>
      <c r="K28" s="734"/>
      <c r="L28" s="735"/>
      <c r="M28" s="734"/>
      <c r="N28" s="739"/>
      <c r="O28" s="739"/>
      <c r="P28" s="739"/>
      <c r="Q28" s="735"/>
      <c r="R28" s="68" t="s">
        <v>16</v>
      </c>
      <c r="S28" s="68" t="s">
        <v>17</v>
      </c>
      <c r="T28" s="68" t="s">
        <v>18</v>
      </c>
      <c r="U28" s="68" t="s">
        <v>19</v>
      </c>
      <c r="V28" s="68" t="s">
        <v>20</v>
      </c>
      <c r="W28" s="68" t="s">
        <v>21</v>
      </c>
      <c r="X28" s="68" t="s">
        <v>22</v>
      </c>
      <c r="Y28" s="68" t="s">
        <v>23</v>
      </c>
      <c r="Z28" s="68" t="s">
        <v>24</v>
      </c>
      <c r="AA28" s="68" t="s">
        <v>25</v>
      </c>
      <c r="AB28" s="68" t="s">
        <v>26</v>
      </c>
      <c r="AC28" s="68" t="s">
        <v>27</v>
      </c>
      <c r="AD28" s="745"/>
      <c r="AE28" s="746"/>
      <c r="AF28" s="748"/>
    </row>
    <row r="29" spans="1:38" ht="59.25" customHeight="1" x14ac:dyDescent="0.25">
      <c r="A29" s="713">
        <v>1</v>
      </c>
      <c r="B29" s="1011" t="s">
        <v>253</v>
      </c>
      <c r="C29" s="796" t="s">
        <v>254</v>
      </c>
      <c r="D29" s="1317">
        <v>1</v>
      </c>
      <c r="E29" s="721" t="s">
        <v>255</v>
      </c>
      <c r="F29" s="722"/>
      <c r="G29" s="698" t="s">
        <v>256</v>
      </c>
      <c r="H29" s="699"/>
      <c r="I29" s="1945">
        <v>0</v>
      </c>
      <c r="J29" s="1946"/>
      <c r="K29" s="698" t="s">
        <v>257</v>
      </c>
      <c r="L29" s="699"/>
      <c r="M29" s="5">
        <v>1</v>
      </c>
      <c r="N29" s="702" t="s">
        <v>258</v>
      </c>
      <c r="O29" s="703"/>
      <c r="P29" s="703"/>
      <c r="Q29" s="815"/>
      <c r="R29" s="71"/>
      <c r="S29" s="71"/>
      <c r="T29" s="71"/>
      <c r="U29" s="70"/>
      <c r="V29" s="70"/>
      <c r="W29" s="70"/>
      <c r="X29" s="70"/>
      <c r="Y29" s="70"/>
      <c r="Z29" s="70"/>
      <c r="AA29" s="70"/>
      <c r="AB29" s="70"/>
      <c r="AC29" s="70"/>
      <c r="AD29" s="1456" t="s">
        <v>259</v>
      </c>
      <c r="AE29" s="1470"/>
      <c r="AF29" s="1335"/>
      <c r="AG29" s="3"/>
      <c r="AH29" s="3"/>
      <c r="AI29" s="3"/>
      <c r="AJ29" s="3"/>
      <c r="AK29" s="3"/>
      <c r="AL29" s="3"/>
    </row>
    <row r="30" spans="1:38" ht="20.100000000000001" customHeight="1" x14ac:dyDescent="0.25">
      <c r="A30" s="714"/>
      <c r="B30" s="1012" t="s">
        <v>253</v>
      </c>
      <c r="C30" s="797"/>
      <c r="D30" s="797"/>
      <c r="E30" s="723"/>
      <c r="F30" s="724"/>
      <c r="G30" s="700"/>
      <c r="H30" s="701"/>
      <c r="I30" s="1947"/>
      <c r="J30" s="1948"/>
      <c r="K30" s="700"/>
      <c r="L30" s="701"/>
      <c r="M30" s="6">
        <v>1</v>
      </c>
      <c r="N30" s="711" t="s">
        <v>260</v>
      </c>
      <c r="O30" s="712"/>
      <c r="P30" s="712"/>
      <c r="Q30" s="789"/>
      <c r="R30" s="60"/>
      <c r="S30" s="60"/>
      <c r="T30" s="60"/>
      <c r="U30" s="72"/>
      <c r="V30" s="72"/>
      <c r="W30" s="72"/>
      <c r="X30" s="72"/>
      <c r="Y30" s="72"/>
      <c r="Z30" s="72"/>
      <c r="AA30" s="72"/>
      <c r="AB30" s="72"/>
      <c r="AC30" s="72"/>
      <c r="AD30" s="1471"/>
      <c r="AE30" s="1472"/>
      <c r="AF30" s="1336"/>
    </row>
    <row r="31" spans="1:38" ht="20.100000000000001" customHeight="1" x14ac:dyDescent="0.25">
      <c r="A31" s="714"/>
      <c r="B31" s="1012" t="s">
        <v>253</v>
      </c>
      <c r="C31" s="797"/>
      <c r="D31" s="797"/>
      <c r="E31" s="723"/>
      <c r="F31" s="724"/>
      <c r="G31" s="700"/>
      <c r="H31" s="701"/>
      <c r="I31" s="1947"/>
      <c r="J31" s="1948"/>
      <c r="K31" s="700"/>
      <c r="L31" s="701"/>
      <c r="M31" s="6"/>
      <c r="N31" s="1061"/>
      <c r="O31" s="871"/>
      <c r="P31" s="871"/>
      <c r="Q31" s="1055"/>
      <c r="R31" s="72"/>
      <c r="S31" s="72"/>
      <c r="T31" s="72"/>
      <c r="U31" s="72"/>
      <c r="V31" s="72"/>
      <c r="W31" s="72"/>
      <c r="X31" s="72"/>
      <c r="Y31" s="72"/>
      <c r="Z31" s="72"/>
      <c r="AA31" s="72"/>
      <c r="AB31" s="72"/>
      <c r="AC31" s="72"/>
      <c r="AD31" s="1471"/>
      <c r="AE31" s="1472"/>
      <c r="AF31" s="1336"/>
    </row>
    <row r="32" spans="1:38" ht="20.100000000000001" customHeight="1" x14ac:dyDescent="0.25">
      <c r="A32" s="714"/>
      <c r="B32" s="1012" t="s">
        <v>253</v>
      </c>
      <c r="C32" s="797"/>
      <c r="D32" s="797"/>
      <c r="E32" s="723"/>
      <c r="F32" s="724"/>
      <c r="G32" s="700"/>
      <c r="H32" s="701"/>
      <c r="I32" s="1947"/>
      <c r="J32" s="1948"/>
      <c r="K32" s="700"/>
      <c r="L32" s="701"/>
      <c r="M32" s="6"/>
      <c r="N32" s="1061"/>
      <c r="O32" s="871"/>
      <c r="P32" s="871"/>
      <c r="Q32" s="1055"/>
      <c r="R32" s="72"/>
      <c r="S32" s="72"/>
      <c r="T32" s="72"/>
      <c r="U32" s="72"/>
      <c r="V32" s="72"/>
      <c r="W32" s="72"/>
      <c r="X32" s="72"/>
      <c r="Y32" s="72"/>
      <c r="Z32" s="72"/>
      <c r="AA32" s="72"/>
      <c r="AB32" s="72"/>
      <c r="AC32" s="72"/>
      <c r="AD32" s="1471"/>
      <c r="AE32" s="1472"/>
      <c r="AF32" s="1336"/>
    </row>
    <row r="33" spans="1:32" ht="20.100000000000001" customHeight="1" thickBot="1" x14ac:dyDescent="0.3">
      <c r="A33" s="793"/>
      <c r="B33" s="1013" t="s">
        <v>253</v>
      </c>
      <c r="C33" s="798"/>
      <c r="D33" s="798"/>
      <c r="E33" s="799"/>
      <c r="F33" s="800"/>
      <c r="G33" s="804"/>
      <c r="H33" s="805"/>
      <c r="I33" s="1961"/>
      <c r="J33" s="1962"/>
      <c r="K33" s="804"/>
      <c r="L33" s="805"/>
      <c r="M33" s="7"/>
      <c r="N33" s="1344"/>
      <c r="O33" s="1345"/>
      <c r="P33" s="1345"/>
      <c r="Q33" s="1346"/>
      <c r="R33" s="73"/>
      <c r="S33" s="73"/>
      <c r="T33" s="73"/>
      <c r="U33" s="73"/>
      <c r="V33" s="73"/>
      <c r="W33" s="73"/>
      <c r="X33" s="73"/>
      <c r="Y33" s="73"/>
      <c r="Z33" s="73"/>
      <c r="AA33" s="73"/>
      <c r="AB33" s="73"/>
      <c r="AC33" s="73"/>
      <c r="AD33" s="1473"/>
      <c r="AE33" s="1474"/>
      <c r="AF33" s="1337"/>
    </row>
    <row r="34" spans="1:32" ht="20.100000000000001" customHeight="1" x14ac:dyDescent="0.25">
      <c r="A34" s="713">
        <f>A29+1</f>
        <v>2</v>
      </c>
      <c r="B34" s="1011" t="s">
        <v>261</v>
      </c>
      <c r="C34" s="796" t="s">
        <v>262</v>
      </c>
      <c r="D34" s="1317">
        <v>1</v>
      </c>
      <c r="E34" s="721" t="s">
        <v>255</v>
      </c>
      <c r="F34" s="722"/>
      <c r="G34" s="698" t="s">
        <v>256</v>
      </c>
      <c r="H34" s="699"/>
      <c r="I34" s="1945">
        <v>225000</v>
      </c>
      <c r="J34" s="1946"/>
      <c r="K34" s="698" t="s">
        <v>263</v>
      </c>
      <c r="L34" s="699"/>
      <c r="M34" s="5">
        <v>1</v>
      </c>
      <c r="N34" s="702" t="s">
        <v>264</v>
      </c>
      <c r="O34" s="703"/>
      <c r="P34" s="703"/>
      <c r="Q34" s="815"/>
      <c r="R34" s="71"/>
      <c r="S34" s="71"/>
      <c r="T34" s="71"/>
      <c r="U34" s="71"/>
      <c r="V34" s="71"/>
      <c r="W34" s="71"/>
      <c r="X34" s="71"/>
      <c r="Y34" s="71"/>
      <c r="Z34" s="71"/>
      <c r="AA34" s="71"/>
      <c r="AB34" s="71"/>
      <c r="AC34" s="71"/>
      <c r="AD34" s="698" t="s">
        <v>265</v>
      </c>
      <c r="AE34" s="699"/>
      <c r="AF34" s="1307"/>
    </row>
    <row r="35" spans="1:32" ht="20.100000000000001" customHeight="1" x14ac:dyDescent="0.25">
      <c r="A35" s="714">
        <f t="shared" ref="A35:A97" si="0">A34+1</f>
        <v>3</v>
      </c>
      <c r="B35" s="1012" t="s">
        <v>261</v>
      </c>
      <c r="C35" s="797"/>
      <c r="D35" s="797"/>
      <c r="E35" s="723"/>
      <c r="F35" s="724"/>
      <c r="G35" s="700"/>
      <c r="H35" s="701"/>
      <c r="I35" s="1947"/>
      <c r="J35" s="1948"/>
      <c r="K35" s="700"/>
      <c r="L35" s="701"/>
      <c r="M35" s="6">
        <v>2</v>
      </c>
      <c r="N35" s="711" t="s">
        <v>266</v>
      </c>
      <c r="O35" s="712"/>
      <c r="P35" s="712"/>
      <c r="Q35" s="789"/>
      <c r="R35" s="60"/>
      <c r="S35" s="60"/>
      <c r="T35" s="60"/>
      <c r="U35" s="60"/>
      <c r="V35" s="60"/>
      <c r="W35" s="60"/>
      <c r="X35" s="60"/>
      <c r="Y35" s="60"/>
      <c r="Z35" s="60"/>
      <c r="AA35" s="60"/>
      <c r="AB35" s="60"/>
      <c r="AC35" s="60"/>
      <c r="AD35" s="700"/>
      <c r="AE35" s="701"/>
      <c r="AF35" s="1308"/>
    </row>
    <row r="36" spans="1:32" ht="20.100000000000001" customHeight="1" x14ac:dyDescent="0.25">
      <c r="A36" s="714">
        <f t="shared" si="0"/>
        <v>4</v>
      </c>
      <c r="B36" s="1012" t="s">
        <v>261</v>
      </c>
      <c r="C36" s="797"/>
      <c r="D36" s="797"/>
      <c r="E36" s="723"/>
      <c r="F36" s="724"/>
      <c r="G36" s="700"/>
      <c r="H36" s="701"/>
      <c r="I36" s="1947"/>
      <c r="J36" s="1948"/>
      <c r="K36" s="700"/>
      <c r="L36" s="701"/>
      <c r="M36" s="6">
        <v>3</v>
      </c>
      <c r="N36" s="711" t="s">
        <v>267</v>
      </c>
      <c r="O36" s="712"/>
      <c r="P36" s="712"/>
      <c r="Q36" s="789"/>
      <c r="R36" s="60"/>
      <c r="S36" s="60"/>
      <c r="T36" s="60"/>
      <c r="U36" s="60"/>
      <c r="V36" s="60"/>
      <c r="W36" s="60"/>
      <c r="X36" s="60"/>
      <c r="Y36" s="60"/>
      <c r="Z36" s="60"/>
      <c r="AA36" s="60"/>
      <c r="AB36" s="60"/>
      <c r="AC36" s="60"/>
      <c r="AD36" s="700"/>
      <c r="AE36" s="701"/>
      <c r="AF36" s="1308"/>
    </row>
    <row r="37" spans="1:32" ht="20.100000000000001" customHeight="1" x14ac:dyDescent="0.25">
      <c r="A37" s="714">
        <f t="shared" si="0"/>
        <v>5</v>
      </c>
      <c r="B37" s="1012" t="s">
        <v>261</v>
      </c>
      <c r="C37" s="797"/>
      <c r="D37" s="797"/>
      <c r="E37" s="723"/>
      <c r="F37" s="724"/>
      <c r="G37" s="700"/>
      <c r="H37" s="701"/>
      <c r="I37" s="1947"/>
      <c r="J37" s="1948"/>
      <c r="K37" s="700"/>
      <c r="L37" s="701"/>
      <c r="M37" s="6">
        <v>4</v>
      </c>
      <c r="N37" s="711" t="s">
        <v>268</v>
      </c>
      <c r="O37" s="712"/>
      <c r="P37" s="712"/>
      <c r="Q37" s="789"/>
      <c r="R37" s="60"/>
      <c r="S37" s="60"/>
      <c r="T37" s="60"/>
      <c r="U37" s="60"/>
      <c r="V37" s="60"/>
      <c r="W37" s="60"/>
      <c r="X37" s="60"/>
      <c r="Y37" s="60"/>
      <c r="Z37" s="60"/>
      <c r="AA37" s="60"/>
      <c r="AB37" s="60"/>
      <c r="AC37" s="60"/>
      <c r="AD37" s="700"/>
      <c r="AE37" s="701"/>
      <c r="AF37" s="1308"/>
    </row>
    <row r="38" spans="1:32" ht="20.100000000000001" customHeight="1" thickBot="1" x14ac:dyDescent="0.3">
      <c r="A38" s="793">
        <f t="shared" si="0"/>
        <v>6</v>
      </c>
      <c r="B38" s="1013" t="s">
        <v>261</v>
      </c>
      <c r="C38" s="798"/>
      <c r="D38" s="798"/>
      <c r="E38" s="799"/>
      <c r="F38" s="800"/>
      <c r="G38" s="804"/>
      <c r="H38" s="805"/>
      <c r="I38" s="1961"/>
      <c r="J38" s="1962"/>
      <c r="K38" s="804"/>
      <c r="L38" s="805"/>
      <c r="M38" s="7"/>
      <c r="N38" s="1344"/>
      <c r="O38" s="1345"/>
      <c r="P38" s="1345"/>
      <c r="Q38" s="1346"/>
      <c r="R38" s="73"/>
      <c r="S38" s="73"/>
      <c r="T38" s="73"/>
      <c r="U38" s="73"/>
      <c r="V38" s="73"/>
      <c r="W38" s="73"/>
      <c r="X38" s="73"/>
      <c r="Y38" s="73"/>
      <c r="Z38" s="73"/>
      <c r="AA38" s="73"/>
      <c r="AB38" s="73"/>
      <c r="AC38" s="73"/>
      <c r="AD38" s="804"/>
      <c r="AE38" s="805"/>
      <c r="AF38" s="1309"/>
    </row>
    <row r="39" spans="1:32" ht="20.100000000000001" customHeight="1" x14ac:dyDescent="0.25">
      <c r="A39" s="713">
        <f>A34+1</f>
        <v>3</v>
      </c>
      <c r="B39" s="1991" t="s">
        <v>269</v>
      </c>
      <c r="C39" s="796" t="s">
        <v>270</v>
      </c>
      <c r="D39" s="1317">
        <v>1</v>
      </c>
      <c r="E39" s="721" t="s">
        <v>255</v>
      </c>
      <c r="F39" s="722"/>
      <c r="G39" s="698" t="s">
        <v>256</v>
      </c>
      <c r="H39" s="699"/>
      <c r="I39" s="1945">
        <v>12000</v>
      </c>
      <c r="J39" s="1946"/>
      <c r="K39" s="698" t="s">
        <v>271</v>
      </c>
      <c r="L39" s="699"/>
      <c r="M39" s="5">
        <v>1</v>
      </c>
      <c r="N39" s="702" t="s">
        <v>272</v>
      </c>
      <c r="O39" s="703"/>
      <c r="P39" s="703"/>
      <c r="Q39" s="815"/>
      <c r="R39" s="71"/>
      <c r="S39" s="71"/>
      <c r="T39" s="71"/>
      <c r="U39" s="71"/>
      <c r="V39" s="71"/>
      <c r="W39" s="71"/>
      <c r="X39" s="71"/>
      <c r="Y39" s="71"/>
      <c r="Z39" s="71"/>
      <c r="AA39" s="71"/>
      <c r="AB39" s="71"/>
      <c r="AC39" s="71"/>
      <c r="AD39" s="698" t="s">
        <v>273</v>
      </c>
      <c r="AE39" s="699"/>
      <c r="AF39" s="1307"/>
    </row>
    <row r="40" spans="1:32" ht="20.100000000000001" customHeight="1" x14ac:dyDescent="0.25">
      <c r="A40" s="714">
        <f t="shared" si="0"/>
        <v>4</v>
      </c>
      <c r="B40" s="1992" t="s">
        <v>269</v>
      </c>
      <c r="C40" s="797"/>
      <c r="D40" s="797"/>
      <c r="E40" s="723"/>
      <c r="F40" s="724"/>
      <c r="G40" s="700"/>
      <c r="H40" s="701"/>
      <c r="I40" s="1947"/>
      <c r="J40" s="1948"/>
      <c r="K40" s="700"/>
      <c r="L40" s="701"/>
      <c r="M40" s="6">
        <v>2</v>
      </c>
      <c r="N40" s="711" t="s">
        <v>274</v>
      </c>
      <c r="O40" s="712"/>
      <c r="P40" s="712"/>
      <c r="Q40" s="789"/>
      <c r="R40" s="60"/>
      <c r="S40" s="60"/>
      <c r="T40" s="60"/>
      <c r="U40" s="60"/>
      <c r="V40" s="60"/>
      <c r="W40" s="60"/>
      <c r="X40" s="60"/>
      <c r="Y40" s="60"/>
      <c r="Z40" s="60"/>
      <c r="AA40" s="60"/>
      <c r="AB40" s="60"/>
      <c r="AC40" s="60"/>
      <c r="AD40" s="700"/>
      <c r="AE40" s="701"/>
      <c r="AF40" s="1308"/>
    </row>
    <row r="41" spans="1:32" ht="20.100000000000001" customHeight="1" x14ac:dyDescent="0.25">
      <c r="A41" s="714">
        <f t="shared" si="0"/>
        <v>5</v>
      </c>
      <c r="B41" s="1992" t="s">
        <v>269</v>
      </c>
      <c r="C41" s="797"/>
      <c r="D41" s="797"/>
      <c r="E41" s="723"/>
      <c r="F41" s="724"/>
      <c r="G41" s="700"/>
      <c r="H41" s="701"/>
      <c r="I41" s="1947"/>
      <c r="J41" s="1948"/>
      <c r="K41" s="700"/>
      <c r="L41" s="701"/>
      <c r="M41" s="6"/>
      <c r="N41" s="1061"/>
      <c r="O41" s="871"/>
      <c r="P41" s="871"/>
      <c r="Q41" s="1055"/>
      <c r="R41" s="60"/>
      <c r="S41" s="60"/>
      <c r="T41" s="60"/>
      <c r="U41" s="60"/>
      <c r="V41" s="60"/>
      <c r="W41" s="60"/>
      <c r="X41" s="60"/>
      <c r="Y41" s="60"/>
      <c r="Z41" s="60"/>
      <c r="AA41" s="60"/>
      <c r="AB41" s="60"/>
      <c r="AC41" s="60"/>
      <c r="AD41" s="700"/>
      <c r="AE41" s="701"/>
      <c r="AF41" s="1308"/>
    </row>
    <row r="42" spans="1:32" ht="20.100000000000001" customHeight="1" x14ac:dyDescent="0.25">
      <c r="A42" s="714">
        <f t="shared" si="0"/>
        <v>6</v>
      </c>
      <c r="B42" s="1992" t="s">
        <v>269</v>
      </c>
      <c r="C42" s="797"/>
      <c r="D42" s="797"/>
      <c r="E42" s="723"/>
      <c r="F42" s="724"/>
      <c r="G42" s="700"/>
      <c r="H42" s="701"/>
      <c r="I42" s="1947"/>
      <c r="J42" s="1948"/>
      <c r="K42" s="700"/>
      <c r="L42" s="701"/>
      <c r="M42" s="6"/>
      <c r="N42" s="1061"/>
      <c r="O42" s="871"/>
      <c r="P42" s="871"/>
      <c r="Q42" s="1055"/>
      <c r="R42" s="60"/>
      <c r="S42" s="60"/>
      <c r="T42" s="60"/>
      <c r="U42" s="60"/>
      <c r="V42" s="60"/>
      <c r="W42" s="60"/>
      <c r="X42" s="60"/>
      <c r="Y42" s="60"/>
      <c r="Z42" s="60"/>
      <c r="AA42" s="60"/>
      <c r="AB42" s="60"/>
      <c r="AC42" s="60"/>
      <c r="AD42" s="700"/>
      <c r="AE42" s="701"/>
      <c r="AF42" s="1308"/>
    </row>
    <row r="43" spans="1:32" ht="90.75" customHeight="1" thickBot="1" x14ac:dyDescent="0.3">
      <c r="A43" s="793">
        <f t="shared" si="0"/>
        <v>7</v>
      </c>
      <c r="B43" s="1993" t="s">
        <v>269</v>
      </c>
      <c r="C43" s="798"/>
      <c r="D43" s="798"/>
      <c r="E43" s="799"/>
      <c r="F43" s="800"/>
      <c r="G43" s="804"/>
      <c r="H43" s="805"/>
      <c r="I43" s="1961"/>
      <c r="J43" s="1962"/>
      <c r="K43" s="804"/>
      <c r="L43" s="805"/>
      <c r="M43" s="7"/>
      <c r="N43" s="1344"/>
      <c r="O43" s="1345"/>
      <c r="P43" s="1345"/>
      <c r="Q43" s="1346"/>
      <c r="R43" s="73"/>
      <c r="S43" s="73"/>
      <c r="T43" s="73"/>
      <c r="U43" s="73"/>
      <c r="V43" s="73"/>
      <c r="W43" s="73"/>
      <c r="X43" s="73"/>
      <c r="Y43" s="73"/>
      <c r="Z43" s="73"/>
      <c r="AA43" s="73"/>
      <c r="AB43" s="73"/>
      <c r="AC43" s="73"/>
      <c r="AD43" s="804"/>
      <c r="AE43" s="805"/>
      <c r="AF43" s="1309"/>
    </row>
    <row r="44" spans="1:32" ht="20.100000000000001" customHeight="1" x14ac:dyDescent="0.25">
      <c r="A44" s="713">
        <f>A39+1</f>
        <v>4</v>
      </c>
      <c r="B44" s="1011" t="s">
        <v>275</v>
      </c>
      <c r="C44" s="796" t="s">
        <v>270</v>
      </c>
      <c r="D44" s="1317">
        <v>1</v>
      </c>
      <c r="E44" s="721" t="s">
        <v>255</v>
      </c>
      <c r="F44" s="722"/>
      <c r="G44" s="698" t="s">
        <v>256</v>
      </c>
      <c r="H44" s="699"/>
      <c r="I44" s="1945">
        <v>4000</v>
      </c>
      <c r="J44" s="1946"/>
      <c r="K44" s="721" t="s">
        <v>276</v>
      </c>
      <c r="L44" s="722"/>
      <c r="M44" s="5">
        <v>1</v>
      </c>
      <c r="N44" s="702" t="s">
        <v>277</v>
      </c>
      <c r="O44" s="703"/>
      <c r="P44" s="703"/>
      <c r="Q44" s="815"/>
      <c r="R44" s="70"/>
      <c r="S44" s="70"/>
      <c r="T44" s="70"/>
      <c r="U44" s="71"/>
      <c r="V44" s="70"/>
      <c r="W44" s="70"/>
      <c r="X44" s="70"/>
      <c r="Y44" s="70"/>
      <c r="Z44" s="70"/>
      <c r="AA44" s="70"/>
      <c r="AB44" s="70"/>
      <c r="AC44" s="70"/>
      <c r="AD44" s="721" t="s">
        <v>278</v>
      </c>
      <c r="AE44" s="722"/>
      <c r="AF44" s="1307"/>
    </row>
    <row r="45" spans="1:32" ht="20.100000000000001" customHeight="1" x14ac:dyDescent="0.25">
      <c r="A45" s="714">
        <f t="shared" si="0"/>
        <v>5</v>
      </c>
      <c r="B45" s="1012" t="s">
        <v>275</v>
      </c>
      <c r="C45" s="797"/>
      <c r="D45" s="797"/>
      <c r="E45" s="723"/>
      <c r="F45" s="724"/>
      <c r="G45" s="700"/>
      <c r="H45" s="701"/>
      <c r="I45" s="1947"/>
      <c r="J45" s="1948"/>
      <c r="K45" s="723"/>
      <c r="L45" s="724"/>
      <c r="M45" s="6">
        <v>2</v>
      </c>
      <c r="N45" s="711" t="s">
        <v>279</v>
      </c>
      <c r="O45" s="712"/>
      <c r="P45" s="712"/>
      <c r="Q45" s="789"/>
      <c r="R45" s="72"/>
      <c r="S45" s="72"/>
      <c r="T45" s="72"/>
      <c r="U45" s="60"/>
      <c r="V45" s="72"/>
      <c r="W45" s="72"/>
      <c r="X45" s="72"/>
      <c r="Y45" s="72"/>
      <c r="Z45" s="72"/>
      <c r="AA45" s="72"/>
      <c r="AB45" s="72"/>
      <c r="AC45" s="72"/>
      <c r="AD45" s="723"/>
      <c r="AE45" s="724"/>
      <c r="AF45" s="1308"/>
    </row>
    <row r="46" spans="1:32" ht="20.100000000000001" customHeight="1" x14ac:dyDescent="0.25">
      <c r="A46" s="714">
        <f t="shared" si="0"/>
        <v>6</v>
      </c>
      <c r="B46" s="1012" t="s">
        <v>275</v>
      </c>
      <c r="C46" s="797"/>
      <c r="D46" s="797"/>
      <c r="E46" s="723"/>
      <c r="F46" s="724"/>
      <c r="G46" s="700"/>
      <c r="H46" s="701"/>
      <c r="I46" s="1947"/>
      <c r="J46" s="1948"/>
      <c r="K46" s="723"/>
      <c r="L46" s="724"/>
      <c r="M46" s="6"/>
      <c r="N46" s="1061"/>
      <c r="O46" s="871"/>
      <c r="P46" s="871"/>
      <c r="Q46" s="1055"/>
      <c r="R46" s="72"/>
      <c r="S46" s="72"/>
      <c r="T46" s="72"/>
      <c r="U46" s="72"/>
      <c r="V46" s="72"/>
      <c r="W46" s="72"/>
      <c r="X46" s="72"/>
      <c r="Y46" s="72"/>
      <c r="Z46" s="72"/>
      <c r="AA46" s="72"/>
      <c r="AB46" s="72"/>
      <c r="AC46" s="72"/>
      <c r="AD46" s="723"/>
      <c r="AE46" s="724"/>
      <c r="AF46" s="1308"/>
    </row>
    <row r="47" spans="1:32" ht="20.100000000000001" customHeight="1" x14ac:dyDescent="0.25">
      <c r="A47" s="714">
        <f t="shared" si="0"/>
        <v>7</v>
      </c>
      <c r="B47" s="1012" t="s">
        <v>275</v>
      </c>
      <c r="C47" s="797"/>
      <c r="D47" s="797"/>
      <c r="E47" s="723"/>
      <c r="F47" s="724"/>
      <c r="G47" s="700"/>
      <c r="H47" s="701"/>
      <c r="I47" s="1947"/>
      <c r="J47" s="1948"/>
      <c r="K47" s="723"/>
      <c r="L47" s="724"/>
      <c r="M47" s="6"/>
      <c r="N47" s="1061"/>
      <c r="O47" s="871"/>
      <c r="P47" s="871"/>
      <c r="Q47" s="1055"/>
      <c r="R47" s="72"/>
      <c r="S47" s="72"/>
      <c r="T47" s="72"/>
      <c r="U47" s="72"/>
      <c r="V47" s="72"/>
      <c r="W47" s="72"/>
      <c r="X47" s="72"/>
      <c r="Y47" s="72"/>
      <c r="Z47" s="72"/>
      <c r="AA47" s="72"/>
      <c r="AB47" s="72"/>
      <c r="AC47" s="72"/>
      <c r="AD47" s="723"/>
      <c r="AE47" s="724"/>
      <c r="AF47" s="1308"/>
    </row>
    <row r="48" spans="1:32" ht="20.100000000000001" customHeight="1" thickBot="1" x14ac:dyDescent="0.3">
      <c r="A48" s="793">
        <f t="shared" si="0"/>
        <v>8</v>
      </c>
      <c r="B48" s="1013" t="s">
        <v>275</v>
      </c>
      <c r="C48" s="798"/>
      <c r="D48" s="798"/>
      <c r="E48" s="799"/>
      <c r="F48" s="800"/>
      <c r="G48" s="804"/>
      <c r="H48" s="805"/>
      <c r="I48" s="1961"/>
      <c r="J48" s="1962"/>
      <c r="K48" s="799"/>
      <c r="L48" s="800"/>
      <c r="M48" s="7"/>
      <c r="N48" s="1344"/>
      <c r="O48" s="1345"/>
      <c r="P48" s="1345"/>
      <c r="Q48" s="1346"/>
      <c r="R48" s="73"/>
      <c r="S48" s="73"/>
      <c r="T48" s="73"/>
      <c r="U48" s="73"/>
      <c r="V48" s="73"/>
      <c r="W48" s="73"/>
      <c r="X48" s="73"/>
      <c r="Y48" s="73"/>
      <c r="Z48" s="73"/>
      <c r="AA48" s="73"/>
      <c r="AB48" s="73"/>
      <c r="AC48" s="73"/>
      <c r="AD48" s="799"/>
      <c r="AE48" s="800"/>
      <c r="AF48" s="1309"/>
    </row>
    <row r="49" spans="1:32" ht="20.100000000000001" customHeight="1" x14ac:dyDescent="0.25">
      <c r="A49" s="713">
        <f>A44+1</f>
        <v>5</v>
      </c>
      <c r="B49" s="1011" t="s">
        <v>280</v>
      </c>
      <c r="C49" s="796" t="s">
        <v>281</v>
      </c>
      <c r="D49" s="1317">
        <v>1</v>
      </c>
      <c r="E49" s="721" t="s">
        <v>255</v>
      </c>
      <c r="F49" s="722"/>
      <c r="G49" s="698" t="s">
        <v>256</v>
      </c>
      <c r="H49" s="699"/>
      <c r="I49" s="1945">
        <v>0</v>
      </c>
      <c r="J49" s="1946"/>
      <c r="K49" s="721" t="s">
        <v>282</v>
      </c>
      <c r="L49" s="722"/>
      <c r="M49" s="5">
        <v>1</v>
      </c>
      <c r="N49" s="702" t="s">
        <v>283</v>
      </c>
      <c r="O49" s="703"/>
      <c r="P49" s="703"/>
      <c r="Q49" s="815"/>
      <c r="R49" s="70"/>
      <c r="S49" s="70"/>
      <c r="T49" s="70"/>
      <c r="U49" s="70"/>
      <c r="V49" s="70"/>
      <c r="W49" s="70"/>
      <c r="X49" s="70"/>
      <c r="Y49" s="70"/>
      <c r="Z49" s="70"/>
      <c r="AA49" s="71"/>
      <c r="AB49" s="71"/>
      <c r="AC49" s="71"/>
      <c r="AD49" s="721" t="s">
        <v>278</v>
      </c>
      <c r="AE49" s="722"/>
      <c r="AF49" s="1307"/>
    </row>
    <row r="50" spans="1:32" ht="20.100000000000001" customHeight="1" x14ac:dyDescent="0.25">
      <c r="A50" s="714">
        <f t="shared" si="0"/>
        <v>6</v>
      </c>
      <c r="B50" s="1012" t="s">
        <v>280</v>
      </c>
      <c r="C50" s="797"/>
      <c r="D50" s="797"/>
      <c r="E50" s="723"/>
      <c r="F50" s="724"/>
      <c r="G50" s="700"/>
      <c r="H50" s="701"/>
      <c r="I50" s="1947"/>
      <c r="J50" s="1948"/>
      <c r="K50" s="723"/>
      <c r="L50" s="724"/>
      <c r="M50" s="6"/>
      <c r="N50" s="1061"/>
      <c r="O50" s="871"/>
      <c r="P50" s="871"/>
      <c r="Q50" s="1055"/>
      <c r="R50" s="72"/>
      <c r="S50" s="72"/>
      <c r="T50" s="72"/>
      <c r="U50" s="72"/>
      <c r="V50" s="72"/>
      <c r="W50" s="72"/>
      <c r="X50" s="72"/>
      <c r="Y50" s="72"/>
      <c r="Z50" s="72"/>
      <c r="AA50" s="72"/>
      <c r="AB50" s="72"/>
      <c r="AC50" s="72"/>
      <c r="AD50" s="723"/>
      <c r="AE50" s="724"/>
      <c r="AF50" s="1308"/>
    </row>
    <row r="51" spans="1:32" ht="20.100000000000001" customHeight="1" x14ac:dyDescent="0.25">
      <c r="A51" s="714">
        <f t="shared" si="0"/>
        <v>7</v>
      </c>
      <c r="B51" s="1012" t="s">
        <v>280</v>
      </c>
      <c r="C51" s="797"/>
      <c r="D51" s="797"/>
      <c r="E51" s="723"/>
      <c r="F51" s="724"/>
      <c r="G51" s="700"/>
      <c r="H51" s="701"/>
      <c r="I51" s="1947"/>
      <c r="J51" s="1948"/>
      <c r="K51" s="723"/>
      <c r="L51" s="724"/>
      <c r="M51" s="6"/>
      <c r="N51" s="1061"/>
      <c r="O51" s="871"/>
      <c r="P51" s="871"/>
      <c r="Q51" s="1055"/>
      <c r="R51" s="72"/>
      <c r="S51" s="72"/>
      <c r="T51" s="72"/>
      <c r="U51" s="72"/>
      <c r="V51" s="72"/>
      <c r="W51" s="72"/>
      <c r="X51" s="72"/>
      <c r="Y51" s="72"/>
      <c r="Z51" s="72"/>
      <c r="AA51" s="72"/>
      <c r="AB51" s="72"/>
      <c r="AC51" s="72"/>
      <c r="AD51" s="723"/>
      <c r="AE51" s="724"/>
      <c r="AF51" s="1308"/>
    </row>
    <row r="52" spans="1:32" ht="20.100000000000001" customHeight="1" x14ac:dyDescent="0.25">
      <c r="A52" s="714">
        <f t="shared" si="0"/>
        <v>8</v>
      </c>
      <c r="B52" s="1012" t="s">
        <v>280</v>
      </c>
      <c r="C52" s="797"/>
      <c r="D52" s="797"/>
      <c r="E52" s="723"/>
      <c r="F52" s="724"/>
      <c r="G52" s="700"/>
      <c r="H52" s="701"/>
      <c r="I52" s="1947"/>
      <c r="J52" s="1948"/>
      <c r="K52" s="723"/>
      <c r="L52" s="724"/>
      <c r="M52" s="6"/>
      <c r="N52" s="1061"/>
      <c r="O52" s="871"/>
      <c r="P52" s="871"/>
      <c r="Q52" s="1055"/>
      <c r="R52" s="72"/>
      <c r="S52" s="72"/>
      <c r="T52" s="72"/>
      <c r="U52" s="72"/>
      <c r="V52" s="72"/>
      <c r="W52" s="72"/>
      <c r="X52" s="72"/>
      <c r="Y52" s="72"/>
      <c r="Z52" s="72"/>
      <c r="AA52" s="72"/>
      <c r="AB52" s="72"/>
      <c r="AC52" s="72"/>
      <c r="AD52" s="723"/>
      <c r="AE52" s="724"/>
      <c r="AF52" s="1308"/>
    </row>
    <row r="53" spans="1:32" ht="20.100000000000001" customHeight="1" thickBot="1" x14ac:dyDescent="0.3">
      <c r="A53" s="793">
        <f t="shared" si="0"/>
        <v>9</v>
      </c>
      <c r="B53" s="1013" t="s">
        <v>280</v>
      </c>
      <c r="C53" s="798"/>
      <c r="D53" s="798"/>
      <c r="E53" s="799"/>
      <c r="F53" s="800"/>
      <c r="G53" s="804"/>
      <c r="H53" s="805"/>
      <c r="I53" s="1961"/>
      <c r="J53" s="1962"/>
      <c r="K53" s="799"/>
      <c r="L53" s="800"/>
      <c r="M53" s="7"/>
      <c r="N53" s="1344"/>
      <c r="O53" s="1345"/>
      <c r="P53" s="1345"/>
      <c r="Q53" s="1346"/>
      <c r="R53" s="73"/>
      <c r="S53" s="73"/>
      <c r="T53" s="73"/>
      <c r="U53" s="73"/>
      <c r="V53" s="73"/>
      <c r="W53" s="73"/>
      <c r="X53" s="73"/>
      <c r="Y53" s="73"/>
      <c r="Z53" s="73"/>
      <c r="AA53" s="73"/>
      <c r="AB53" s="73"/>
      <c r="AC53" s="73"/>
      <c r="AD53" s="799"/>
      <c r="AE53" s="800"/>
      <c r="AF53" s="1309"/>
    </row>
    <row r="54" spans="1:32" ht="20.100000000000001" customHeight="1" x14ac:dyDescent="0.25">
      <c r="A54" s="713">
        <f>A49+1</f>
        <v>6</v>
      </c>
      <c r="B54" s="1991" t="s">
        <v>284</v>
      </c>
      <c r="C54" s="796" t="s">
        <v>285</v>
      </c>
      <c r="D54" s="1317">
        <v>1</v>
      </c>
      <c r="E54" s="721" t="s">
        <v>255</v>
      </c>
      <c r="F54" s="722"/>
      <c r="G54" s="698" t="s">
        <v>286</v>
      </c>
      <c r="H54" s="699"/>
      <c r="I54" s="1945">
        <v>0</v>
      </c>
      <c r="J54" s="1946"/>
      <c r="K54" s="721" t="s">
        <v>287</v>
      </c>
      <c r="L54" s="722"/>
      <c r="M54" s="5">
        <v>1</v>
      </c>
      <c r="N54" s="702" t="s">
        <v>288</v>
      </c>
      <c r="O54" s="703"/>
      <c r="P54" s="703"/>
      <c r="Q54" s="815"/>
      <c r="R54" s="71"/>
      <c r="S54" s="71"/>
      <c r="T54" s="71"/>
      <c r="U54" s="71"/>
      <c r="V54" s="71"/>
      <c r="W54" s="71"/>
      <c r="X54" s="71"/>
      <c r="Y54" s="71"/>
      <c r="Z54" s="71"/>
      <c r="AA54" s="71"/>
      <c r="AB54" s="71"/>
      <c r="AC54" s="71"/>
      <c r="AD54" s="698" t="s">
        <v>289</v>
      </c>
      <c r="AE54" s="699"/>
      <c r="AF54" s="1307"/>
    </row>
    <row r="55" spans="1:32" ht="20.100000000000001" customHeight="1" x14ac:dyDescent="0.25">
      <c r="A55" s="714">
        <f t="shared" si="0"/>
        <v>7</v>
      </c>
      <c r="B55" s="1992" t="s">
        <v>284</v>
      </c>
      <c r="C55" s="797"/>
      <c r="D55" s="797"/>
      <c r="E55" s="723"/>
      <c r="F55" s="724"/>
      <c r="G55" s="700"/>
      <c r="H55" s="701"/>
      <c r="I55" s="1947"/>
      <c r="J55" s="1948"/>
      <c r="K55" s="723"/>
      <c r="L55" s="724"/>
      <c r="M55" s="6"/>
      <c r="N55" s="1061"/>
      <c r="O55" s="871"/>
      <c r="P55" s="871"/>
      <c r="Q55" s="1055"/>
      <c r="R55" s="72"/>
      <c r="S55" s="72"/>
      <c r="T55" s="72"/>
      <c r="U55" s="72"/>
      <c r="V55" s="72"/>
      <c r="W55" s="72"/>
      <c r="X55" s="72"/>
      <c r="Y55" s="72"/>
      <c r="Z55" s="72"/>
      <c r="AA55" s="72"/>
      <c r="AB55" s="72"/>
      <c r="AC55" s="72"/>
      <c r="AD55" s="700"/>
      <c r="AE55" s="701"/>
      <c r="AF55" s="1308"/>
    </row>
    <row r="56" spans="1:32" ht="20.100000000000001" customHeight="1" x14ac:dyDescent="0.25">
      <c r="A56" s="714">
        <f t="shared" si="0"/>
        <v>8</v>
      </c>
      <c r="B56" s="1992" t="s">
        <v>284</v>
      </c>
      <c r="C56" s="797"/>
      <c r="D56" s="797"/>
      <c r="E56" s="723"/>
      <c r="F56" s="724"/>
      <c r="G56" s="700"/>
      <c r="H56" s="701"/>
      <c r="I56" s="1947"/>
      <c r="J56" s="1948"/>
      <c r="K56" s="723"/>
      <c r="L56" s="724"/>
      <c r="M56" s="6"/>
      <c r="N56" s="1061"/>
      <c r="O56" s="871"/>
      <c r="P56" s="871"/>
      <c r="Q56" s="1055"/>
      <c r="R56" s="72"/>
      <c r="S56" s="72"/>
      <c r="T56" s="72"/>
      <c r="U56" s="72"/>
      <c r="V56" s="72"/>
      <c r="W56" s="72"/>
      <c r="X56" s="72"/>
      <c r="Y56" s="72"/>
      <c r="Z56" s="72"/>
      <c r="AA56" s="72"/>
      <c r="AB56" s="72"/>
      <c r="AC56" s="72"/>
      <c r="AD56" s="700"/>
      <c r="AE56" s="701"/>
      <c r="AF56" s="1308"/>
    </row>
    <row r="57" spans="1:32" ht="7.5" customHeight="1" thickBot="1" x14ac:dyDescent="0.3">
      <c r="A57" s="714">
        <f t="shared" si="0"/>
        <v>9</v>
      </c>
      <c r="B57" s="1992" t="s">
        <v>284</v>
      </c>
      <c r="C57" s="797"/>
      <c r="D57" s="797"/>
      <c r="E57" s="723"/>
      <c r="F57" s="724"/>
      <c r="G57" s="700"/>
      <c r="H57" s="701"/>
      <c r="I57" s="1947"/>
      <c r="J57" s="1948"/>
      <c r="K57" s="723"/>
      <c r="L57" s="724"/>
      <c r="M57" s="6"/>
      <c r="N57" s="1061"/>
      <c r="O57" s="871"/>
      <c r="P57" s="871"/>
      <c r="Q57" s="1055"/>
      <c r="R57" s="72"/>
      <c r="S57" s="72"/>
      <c r="T57" s="72"/>
      <c r="U57" s="72"/>
      <c r="V57" s="72"/>
      <c r="W57" s="72"/>
      <c r="X57" s="72"/>
      <c r="Y57" s="72"/>
      <c r="Z57" s="72"/>
      <c r="AA57" s="72"/>
      <c r="AB57" s="72"/>
      <c r="AC57" s="72"/>
      <c r="AD57" s="1107"/>
      <c r="AE57" s="707"/>
      <c r="AF57" s="1994"/>
    </row>
    <row r="58" spans="1:32" ht="19.5" hidden="1" customHeight="1" thickBot="1" x14ac:dyDescent="0.3">
      <c r="A58" s="793">
        <f t="shared" si="0"/>
        <v>10</v>
      </c>
      <c r="B58" s="1993" t="s">
        <v>284</v>
      </c>
      <c r="C58" s="798"/>
      <c r="D58" s="798"/>
      <c r="E58" s="799"/>
      <c r="F58" s="800"/>
      <c r="G58" s="804"/>
      <c r="H58" s="805"/>
      <c r="I58" s="1961"/>
      <c r="J58" s="1962"/>
      <c r="K58" s="799"/>
      <c r="L58" s="800"/>
      <c r="M58" s="7"/>
      <c r="N58" s="1344"/>
      <c r="O58" s="1345"/>
      <c r="P58" s="1345"/>
      <c r="Q58" s="1346"/>
      <c r="R58" s="73"/>
      <c r="S58" s="73"/>
      <c r="T58" s="73"/>
      <c r="U58" s="73"/>
      <c r="V58" s="73"/>
      <c r="W58" s="73"/>
      <c r="X58" s="73"/>
      <c r="Y58" s="73"/>
      <c r="Z58" s="73"/>
      <c r="AA58" s="73"/>
      <c r="AB58" s="73"/>
      <c r="AC58" s="73"/>
      <c r="AD58" s="1344"/>
      <c r="AE58" s="1346"/>
      <c r="AF58" s="85"/>
    </row>
    <row r="59" spans="1:32" ht="20.100000000000001" customHeight="1" thickBot="1" x14ac:dyDescent="0.3">
      <c r="A59" s="713">
        <f>A54+1</f>
        <v>7</v>
      </c>
      <c r="B59" s="1991" t="s">
        <v>290</v>
      </c>
      <c r="C59" s="717" t="s">
        <v>291</v>
      </c>
      <c r="D59" s="1317">
        <v>1</v>
      </c>
      <c r="E59" s="721" t="s">
        <v>255</v>
      </c>
      <c r="F59" s="722"/>
      <c r="G59" s="698" t="s">
        <v>256</v>
      </c>
      <c r="H59" s="699"/>
      <c r="I59" s="1945">
        <v>0</v>
      </c>
      <c r="J59" s="1946"/>
      <c r="K59" s="698" t="s">
        <v>292</v>
      </c>
      <c r="L59" s="699"/>
      <c r="M59" s="5">
        <v>1</v>
      </c>
      <c r="N59" s="702" t="s">
        <v>293</v>
      </c>
      <c r="O59" s="703"/>
      <c r="P59" s="703"/>
      <c r="Q59" s="815"/>
      <c r="R59" s="71"/>
      <c r="S59" s="71"/>
      <c r="T59" s="71"/>
      <c r="U59" s="71"/>
      <c r="V59" s="71"/>
      <c r="W59" s="71"/>
      <c r="X59" s="71"/>
      <c r="Y59" s="71"/>
      <c r="Z59" s="71"/>
      <c r="AA59" s="71"/>
      <c r="AB59" s="71"/>
      <c r="AC59" s="71"/>
      <c r="AD59" s="698" t="s">
        <v>294</v>
      </c>
      <c r="AE59" s="699"/>
      <c r="AF59" s="1307"/>
    </row>
    <row r="60" spans="1:32" ht="20.100000000000001" customHeight="1" thickBot="1" x14ac:dyDescent="0.3">
      <c r="A60" s="714">
        <f t="shared" si="0"/>
        <v>8</v>
      </c>
      <c r="B60" s="1992" t="s">
        <v>290</v>
      </c>
      <c r="C60" s="718"/>
      <c r="D60" s="797"/>
      <c r="E60" s="723"/>
      <c r="F60" s="724"/>
      <c r="G60" s="700"/>
      <c r="H60" s="701"/>
      <c r="I60" s="1947"/>
      <c r="J60" s="1948"/>
      <c r="K60" s="700"/>
      <c r="L60" s="701"/>
      <c r="M60" s="5">
        <v>1</v>
      </c>
      <c r="N60" s="711" t="s">
        <v>295</v>
      </c>
      <c r="O60" s="712"/>
      <c r="P60" s="712"/>
      <c r="Q60" s="789"/>
      <c r="R60" s="60"/>
      <c r="S60" s="60"/>
      <c r="T60" s="60"/>
      <c r="U60" s="60"/>
      <c r="V60" s="60"/>
      <c r="W60" s="60"/>
      <c r="X60" s="60"/>
      <c r="Y60" s="60"/>
      <c r="Z60" s="60"/>
      <c r="AA60" s="60"/>
      <c r="AB60" s="60"/>
      <c r="AC60" s="60"/>
      <c r="AD60" s="700"/>
      <c r="AE60" s="701"/>
      <c r="AF60" s="1308"/>
    </row>
    <row r="61" spans="1:32" ht="20.100000000000001" customHeight="1" thickBot="1" x14ac:dyDescent="0.3">
      <c r="A61" s="714">
        <f t="shared" si="0"/>
        <v>9</v>
      </c>
      <c r="B61" s="1992" t="s">
        <v>290</v>
      </c>
      <c r="C61" s="718"/>
      <c r="D61" s="797"/>
      <c r="E61" s="723"/>
      <c r="F61" s="724"/>
      <c r="G61" s="700"/>
      <c r="H61" s="701"/>
      <c r="I61" s="1947"/>
      <c r="J61" s="1948"/>
      <c r="K61" s="700"/>
      <c r="L61" s="701"/>
      <c r="M61" s="5">
        <v>1</v>
      </c>
      <c r="N61" s="711" t="s">
        <v>296</v>
      </c>
      <c r="O61" s="712"/>
      <c r="P61" s="712"/>
      <c r="Q61" s="789"/>
      <c r="R61" s="60"/>
      <c r="S61" s="60"/>
      <c r="T61" s="60"/>
      <c r="U61" s="60"/>
      <c r="V61" s="60"/>
      <c r="W61" s="60"/>
      <c r="X61" s="60"/>
      <c r="Y61" s="60"/>
      <c r="Z61" s="60"/>
      <c r="AA61" s="60"/>
      <c r="AB61" s="60"/>
      <c r="AC61" s="60"/>
      <c r="AD61" s="700"/>
      <c r="AE61" s="701"/>
      <c r="AF61" s="1308"/>
    </row>
    <row r="62" spans="1:32" ht="20.100000000000001" customHeight="1" x14ac:dyDescent="0.25">
      <c r="A62" s="714">
        <f t="shared" si="0"/>
        <v>10</v>
      </c>
      <c r="B62" s="1992" t="s">
        <v>290</v>
      </c>
      <c r="C62" s="718"/>
      <c r="D62" s="797"/>
      <c r="E62" s="723"/>
      <c r="F62" s="724"/>
      <c r="G62" s="700"/>
      <c r="H62" s="701"/>
      <c r="I62" s="1947"/>
      <c r="J62" s="1948"/>
      <c r="K62" s="700"/>
      <c r="L62" s="701"/>
      <c r="M62" s="5">
        <v>1</v>
      </c>
      <c r="N62" s="711" t="s">
        <v>297</v>
      </c>
      <c r="O62" s="712"/>
      <c r="P62" s="712"/>
      <c r="Q62" s="789"/>
      <c r="R62" s="60"/>
      <c r="S62" s="60"/>
      <c r="T62" s="60"/>
      <c r="U62" s="60"/>
      <c r="V62" s="60"/>
      <c r="W62" s="60"/>
      <c r="X62" s="60"/>
      <c r="Y62" s="60"/>
      <c r="Z62" s="60"/>
      <c r="AA62" s="60"/>
      <c r="AB62" s="60"/>
      <c r="AC62" s="60"/>
      <c r="AD62" s="700"/>
      <c r="AE62" s="701"/>
      <c r="AF62" s="1308"/>
    </row>
    <row r="63" spans="1:32" ht="103.5" customHeight="1" thickBot="1" x14ac:dyDescent="0.3">
      <c r="A63" s="793">
        <f t="shared" si="0"/>
        <v>11</v>
      </c>
      <c r="B63" s="1993" t="s">
        <v>290</v>
      </c>
      <c r="C63" s="795"/>
      <c r="D63" s="798"/>
      <c r="E63" s="799"/>
      <c r="F63" s="800"/>
      <c r="G63" s="804"/>
      <c r="H63" s="805"/>
      <c r="I63" s="1961"/>
      <c r="J63" s="1962"/>
      <c r="K63" s="804"/>
      <c r="L63" s="805"/>
      <c r="M63" s="7"/>
      <c r="N63" s="1344"/>
      <c r="O63" s="1345"/>
      <c r="P63" s="1345"/>
      <c r="Q63" s="1346"/>
      <c r="R63" s="73"/>
      <c r="S63" s="73"/>
      <c r="T63" s="73"/>
      <c r="U63" s="73"/>
      <c r="V63" s="73"/>
      <c r="W63" s="73"/>
      <c r="X63" s="73"/>
      <c r="Y63" s="73"/>
      <c r="Z63" s="73"/>
      <c r="AA63" s="73"/>
      <c r="AB63" s="73"/>
      <c r="AC63" s="73"/>
      <c r="AD63" s="804"/>
      <c r="AE63" s="805"/>
      <c r="AF63" s="1309"/>
    </row>
    <row r="64" spans="1:32" ht="20.100000000000001" customHeight="1" x14ac:dyDescent="0.25">
      <c r="A64" s="713">
        <f>A59+1</f>
        <v>8</v>
      </c>
      <c r="B64" s="1011" t="s">
        <v>298</v>
      </c>
      <c r="C64" s="796" t="s">
        <v>299</v>
      </c>
      <c r="D64" s="1317">
        <v>1</v>
      </c>
      <c r="E64" s="721" t="s">
        <v>255</v>
      </c>
      <c r="F64" s="722"/>
      <c r="G64" s="721" t="s">
        <v>300</v>
      </c>
      <c r="H64" s="722"/>
      <c r="I64" s="1945">
        <v>0</v>
      </c>
      <c r="J64" s="1946"/>
      <c r="K64" s="721" t="s">
        <v>301</v>
      </c>
      <c r="L64" s="722"/>
      <c r="M64" s="5">
        <v>1</v>
      </c>
      <c r="N64" s="702" t="s">
        <v>302</v>
      </c>
      <c r="O64" s="703"/>
      <c r="P64" s="703"/>
      <c r="Q64" s="815"/>
      <c r="R64" s="71"/>
      <c r="S64" s="71"/>
      <c r="T64" s="71"/>
      <c r="U64" s="71"/>
      <c r="V64" s="71"/>
      <c r="W64" s="71"/>
      <c r="X64" s="71"/>
      <c r="Y64" s="71"/>
      <c r="Z64" s="71"/>
      <c r="AA64" s="71"/>
      <c r="AB64" s="71"/>
      <c r="AC64" s="71"/>
      <c r="AD64" s="721" t="s">
        <v>278</v>
      </c>
      <c r="AE64" s="722"/>
      <c r="AF64" s="1307"/>
    </row>
    <row r="65" spans="1:16384" ht="20.100000000000001" customHeight="1" x14ac:dyDescent="0.25">
      <c r="A65" s="714">
        <f t="shared" si="0"/>
        <v>9</v>
      </c>
      <c r="B65" s="1012" t="s">
        <v>298</v>
      </c>
      <c r="C65" s="797"/>
      <c r="D65" s="797"/>
      <c r="E65" s="723"/>
      <c r="F65" s="724"/>
      <c r="G65" s="723"/>
      <c r="H65" s="724"/>
      <c r="I65" s="1947"/>
      <c r="J65" s="1948"/>
      <c r="K65" s="723"/>
      <c r="L65" s="724"/>
      <c r="M65" s="6">
        <v>1</v>
      </c>
      <c r="N65" s="711" t="s">
        <v>303</v>
      </c>
      <c r="O65" s="712"/>
      <c r="P65" s="712"/>
      <c r="Q65" s="789"/>
      <c r="R65" s="60"/>
      <c r="S65" s="60"/>
      <c r="T65" s="60"/>
      <c r="U65" s="60"/>
      <c r="V65" s="60"/>
      <c r="W65" s="60"/>
      <c r="X65" s="60"/>
      <c r="Y65" s="60"/>
      <c r="Z65" s="60"/>
      <c r="AA65" s="60"/>
      <c r="AB65" s="60"/>
      <c r="AC65" s="60"/>
      <c r="AD65" s="723"/>
      <c r="AE65" s="724"/>
      <c r="AF65" s="1308"/>
    </row>
    <row r="66" spans="1:16384" ht="20.100000000000001" customHeight="1" x14ac:dyDescent="0.25">
      <c r="A66" s="714">
        <f t="shared" si="0"/>
        <v>10</v>
      </c>
      <c r="B66" s="1012" t="s">
        <v>298</v>
      </c>
      <c r="C66" s="797"/>
      <c r="D66" s="797"/>
      <c r="E66" s="723"/>
      <c r="F66" s="724"/>
      <c r="G66" s="723"/>
      <c r="H66" s="724"/>
      <c r="I66" s="1947"/>
      <c r="J66" s="1948"/>
      <c r="K66" s="723"/>
      <c r="L66" s="724"/>
      <c r="M66" s="6"/>
      <c r="N66" s="1061"/>
      <c r="O66" s="871"/>
      <c r="P66" s="871"/>
      <c r="Q66" s="1055"/>
      <c r="R66" s="72"/>
      <c r="S66" s="72"/>
      <c r="T66" s="72"/>
      <c r="U66" s="72"/>
      <c r="V66" s="72"/>
      <c r="W66" s="72"/>
      <c r="X66" s="72"/>
      <c r="Y66" s="72"/>
      <c r="Z66" s="72"/>
      <c r="AA66" s="72"/>
      <c r="AB66" s="72"/>
      <c r="AC66" s="72"/>
      <c r="AD66" s="723"/>
      <c r="AE66" s="724"/>
      <c r="AF66" s="1308"/>
    </row>
    <row r="67" spans="1:16384" ht="20.100000000000001" customHeight="1" x14ac:dyDescent="0.25">
      <c r="A67" s="714">
        <f t="shared" si="0"/>
        <v>11</v>
      </c>
      <c r="B67" s="1012" t="s">
        <v>298</v>
      </c>
      <c r="C67" s="797"/>
      <c r="D67" s="797"/>
      <c r="E67" s="723"/>
      <c r="F67" s="724"/>
      <c r="G67" s="723"/>
      <c r="H67" s="724"/>
      <c r="I67" s="1947"/>
      <c r="J67" s="1948"/>
      <c r="K67" s="723"/>
      <c r="L67" s="724"/>
      <c r="M67" s="6"/>
      <c r="N67" s="1061"/>
      <c r="O67" s="871"/>
      <c r="P67" s="871"/>
      <c r="Q67" s="1055"/>
      <c r="R67" s="72"/>
      <c r="S67" s="72"/>
      <c r="T67" s="72"/>
      <c r="U67" s="72"/>
      <c r="V67" s="72"/>
      <c r="W67" s="72"/>
      <c r="X67" s="72"/>
      <c r="Y67" s="72"/>
      <c r="Z67" s="72"/>
      <c r="AA67" s="72"/>
      <c r="AB67" s="72"/>
      <c r="AC67" s="72"/>
      <c r="AD67" s="723"/>
      <c r="AE67" s="724"/>
      <c r="AF67" s="1308"/>
    </row>
    <row r="68" spans="1:16384" ht="69.75" customHeight="1" thickBot="1" x14ac:dyDescent="0.3">
      <c r="A68" s="714">
        <f t="shared" si="0"/>
        <v>12</v>
      </c>
      <c r="B68" s="1012" t="s">
        <v>298</v>
      </c>
      <c r="C68" s="797"/>
      <c r="D68" s="797"/>
      <c r="E68" s="723"/>
      <c r="F68" s="724"/>
      <c r="G68" s="723"/>
      <c r="H68" s="724"/>
      <c r="I68" s="1947"/>
      <c r="J68" s="1948"/>
      <c r="K68" s="723"/>
      <c r="L68" s="724"/>
      <c r="M68" s="559"/>
      <c r="N68" s="1331"/>
      <c r="O68" s="875"/>
      <c r="P68" s="875"/>
      <c r="Q68" s="876"/>
      <c r="R68" s="74"/>
      <c r="S68" s="74"/>
      <c r="T68" s="74"/>
      <c r="U68" s="74"/>
      <c r="V68" s="74"/>
      <c r="W68" s="74"/>
      <c r="X68" s="74"/>
      <c r="Y68" s="74"/>
      <c r="Z68" s="74"/>
      <c r="AA68" s="74"/>
      <c r="AB68" s="74"/>
      <c r="AC68" s="74"/>
      <c r="AD68" s="799"/>
      <c r="AE68" s="800"/>
      <c r="AF68" s="1309"/>
    </row>
    <row r="69" spans="1:16384" ht="20.100000000000001" customHeight="1" x14ac:dyDescent="0.25">
      <c r="A69" s="1313">
        <f>A64+1</f>
        <v>9</v>
      </c>
      <c r="B69" s="1011" t="s">
        <v>304</v>
      </c>
      <c r="C69" s="717" t="s">
        <v>305</v>
      </c>
      <c r="D69" s="1317">
        <v>1</v>
      </c>
      <c r="E69" s="721" t="s">
        <v>255</v>
      </c>
      <c r="F69" s="722"/>
      <c r="G69" s="721" t="s">
        <v>300</v>
      </c>
      <c r="H69" s="722"/>
      <c r="I69" s="1945">
        <v>0</v>
      </c>
      <c r="J69" s="1946"/>
      <c r="K69" s="721" t="s">
        <v>278</v>
      </c>
      <c r="L69" s="722"/>
      <c r="M69" s="5">
        <v>1</v>
      </c>
      <c r="N69" s="702" t="s">
        <v>306</v>
      </c>
      <c r="O69" s="703"/>
      <c r="P69" s="703"/>
      <c r="Q69" s="815"/>
      <c r="R69" s="71"/>
      <c r="S69" s="71"/>
      <c r="T69" s="71"/>
      <c r="U69" s="71"/>
      <c r="V69" s="71"/>
      <c r="W69" s="71"/>
      <c r="X69" s="71"/>
      <c r="Y69" s="71"/>
      <c r="Z69" s="71"/>
      <c r="AA69" s="71"/>
      <c r="AB69" s="71"/>
      <c r="AC69" s="531"/>
      <c r="AD69" s="1361" t="s">
        <v>278</v>
      </c>
      <c r="AE69" s="722"/>
      <c r="AF69" s="1307"/>
    </row>
    <row r="70" spans="1:16384" ht="20.100000000000001" customHeight="1" x14ac:dyDescent="0.25">
      <c r="A70" s="714">
        <f t="shared" si="0"/>
        <v>10</v>
      </c>
      <c r="B70" s="1012" t="s">
        <v>304</v>
      </c>
      <c r="C70" s="718"/>
      <c r="D70" s="797"/>
      <c r="E70" s="723"/>
      <c r="F70" s="724"/>
      <c r="G70" s="723"/>
      <c r="H70" s="724"/>
      <c r="I70" s="1947"/>
      <c r="J70" s="1948"/>
      <c r="K70" s="723"/>
      <c r="L70" s="724"/>
      <c r="M70" s="6"/>
      <c r="N70" s="1061"/>
      <c r="O70" s="871"/>
      <c r="P70" s="871"/>
      <c r="Q70" s="1055"/>
      <c r="R70" s="72"/>
      <c r="S70" s="72"/>
      <c r="T70" s="72"/>
      <c r="U70" s="72"/>
      <c r="V70" s="72"/>
      <c r="W70" s="72"/>
      <c r="X70" s="72"/>
      <c r="Y70" s="72"/>
      <c r="Z70" s="72"/>
      <c r="AA70" s="72"/>
      <c r="AB70" s="72"/>
      <c r="AC70" s="284"/>
      <c r="AD70" s="1362"/>
      <c r="AE70" s="724"/>
      <c r="AF70" s="1308"/>
    </row>
    <row r="71" spans="1:16384" ht="20.100000000000001" customHeight="1" x14ac:dyDescent="0.25">
      <c r="A71" s="714">
        <f t="shared" si="0"/>
        <v>11</v>
      </c>
      <c r="B71" s="1012" t="s">
        <v>304</v>
      </c>
      <c r="C71" s="718"/>
      <c r="D71" s="797"/>
      <c r="E71" s="723"/>
      <c r="F71" s="724"/>
      <c r="G71" s="723"/>
      <c r="H71" s="724"/>
      <c r="I71" s="1947"/>
      <c r="J71" s="1948"/>
      <c r="K71" s="723"/>
      <c r="L71" s="724"/>
      <c r="M71" s="6"/>
      <c r="N71" s="1061"/>
      <c r="O71" s="871"/>
      <c r="P71" s="871"/>
      <c r="Q71" s="1055"/>
      <c r="R71" s="72"/>
      <c r="S71" s="72"/>
      <c r="T71" s="72"/>
      <c r="U71" s="72"/>
      <c r="V71" s="72"/>
      <c r="W71" s="72"/>
      <c r="X71" s="72"/>
      <c r="Y71" s="72"/>
      <c r="Z71" s="72"/>
      <c r="AA71" s="72"/>
      <c r="AB71" s="72"/>
      <c r="AC71" s="284"/>
      <c r="AD71" s="1362"/>
      <c r="AE71" s="724"/>
      <c r="AF71" s="1308"/>
    </row>
    <row r="72" spans="1:16384" ht="20.100000000000001" customHeight="1" thickBot="1" x14ac:dyDescent="0.3">
      <c r="A72" s="714">
        <f t="shared" si="0"/>
        <v>12</v>
      </c>
      <c r="B72" s="1012" t="s">
        <v>304</v>
      </c>
      <c r="C72" s="718"/>
      <c r="D72" s="797"/>
      <c r="E72" s="723"/>
      <c r="F72" s="724"/>
      <c r="G72" s="723"/>
      <c r="H72" s="724"/>
      <c r="I72" s="1947"/>
      <c r="J72" s="1948"/>
      <c r="K72" s="723"/>
      <c r="L72" s="724"/>
      <c r="M72" s="559"/>
      <c r="N72" s="1331"/>
      <c r="O72" s="875"/>
      <c r="P72" s="875"/>
      <c r="Q72" s="876"/>
      <c r="R72" s="74"/>
      <c r="S72" s="74"/>
      <c r="T72" s="74"/>
      <c r="U72" s="74"/>
      <c r="V72" s="74"/>
      <c r="W72" s="74"/>
      <c r="X72" s="74"/>
      <c r="Y72" s="74"/>
      <c r="Z72" s="74"/>
      <c r="AA72" s="74"/>
      <c r="AB72" s="74"/>
      <c r="AC72" s="648"/>
      <c r="AD72" s="1362"/>
      <c r="AE72" s="724"/>
      <c r="AF72" s="1308"/>
    </row>
    <row r="73" spans="1:16384" ht="20.100000000000001" customHeight="1" thickTop="1" x14ac:dyDescent="0.25">
      <c r="A73" s="1985">
        <f>A69+1</f>
        <v>10</v>
      </c>
      <c r="B73" s="1986" t="s">
        <v>307</v>
      </c>
      <c r="C73" s="1987" t="s">
        <v>308</v>
      </c>
      <c r="D73" s="1988">
        <v>1</v>
      </c>
      <c r="E73" s="1980" t="s">
        <v>255</v>
      </c>
      <c r="F73" s="1981"/>
      <c r="G73" s="1989" t="s">
        <v>256</v>
      </c>
      <c r="H73" s="1990"/>
      <c r="I73" s="1978">
        <v>35000</v>
      </c>
      <c r="J73" s="1979"/>
      <c r="K73" s="1980" t="s">
        <v>309</v>
      </c>
      <c r="L73" s="1981"/>
      <c r="M73" s="672">
        <v>1</v>
      </c>
      <c r="N73" s="1982" t="s">
        <v>310</v>
      </c>
      <c r="O73" s="1983"/>
      <c r="P73" s="1983"/>
      <c r="Q73" s="1984"/>
      <c r="R73" s="673"/>
      <c r="S73" s="673"/>
      <c r="T73" s="673"/>
      <c r="U73" s="673"/>
      <c r="V73" s="673"/>
      <c r="W73" s="673"/>
      <c r="X73" s="673"/>
      <c r="Y73" s="673"/>
      <c r="Z73" s="673"/>
      <c r="AA73" s="673"/>
      <c r="AB73" s="673"/>
      <c r="AC73" s="674"/>
      <c r="AD73" s="704" t="s">
        <v>311</v>
      </c>
      <c r="AE73" s="699"/>
      <c r="AF73" s="1324"/>
      <c r="AG73" s="1362"/>
      <c r="AH73" s="1362"/>
      <c r="AI73" s="1362"/>
      <c r="AJ73" s="1362"/>
      <c r="AK73" s="1362"/>
      <c r="AL73" s="1362"/>
      <c r="AM73" s="728"/>
      <c r="AN73" s="728"/>
      <c r="AO73" s="1960"/>
      <c r="AP73" s="1960"/>
      <c r="AQ73" s="728"/>
      <c r="AR73" s="728"/>
      <c r="AS73" s="86"/>
      <c r="AT73" s="728"/>
      <c r="AU73" s="728"/>
      <c r="AV73" s="728"/>
      <c r="AW73" s="728"/>
      <c r="AX73" s="87"/>
      <c r="AY73" s="87"/>
      <c r="AZ73" s="87"/>
      <c r="BA73" s="87"/>
      <c r="BB73" s="87"/>
      <c r="BC73" s="87"/>
      <c r="BD73" s="87"/>
      <c r="BE73" s="87"/>
      <c r="BF73" s="87"/>
      <c r="BG73" s="87"/>
      <c r="BH73" s="88"/>
      <c r="BI73" s="70"/>
      <c r="BJ73" s="1941"/>
      <c r="BK73" s="1573"/>
      <c r="BL73" s="89"/>
      <c r="BM73" s="713">
        <v>1</v>
      </c>
      <c r="BN73" s="1942"/>
      <c r="BO73" s="796"/>
      <c r="BP73" s="796"/>
      <c r="BQ73" s="721"/>
      <c r="BR73" s="722"/>
      <c r="BS73" s="1324"/>
      <c r="BT73" s="1325"/>
      <c r="BU73" s="1935"/>
      <c r="BV73" s="1936"/>
      <c r="BW73" s="1324"/>
      <c r="BX73" s="1325"/>
      <c r="BY73" s="90"/>
      <c r="BZ73" s="1941"/>
      <c r="CA73" s="1572"/>
      <c r="CB73" s="1572"/>
      <c r="CC73" s="1573"/>
      <c r="CD73" s="70"/>
      <c r="CE73" s="70"/>
      <c r="CF73" s="70"/>
      <c r="CG73" s="70"/>
      <c r="CH73" s="70"/>
      <c r="CI73" s="70"/>
      <c r="CJ73" s="70"/>
      <c r="CK73" s="70"/>
      <c r="CL73" s="70"/>
      <c r="CM73" s="70"/>
      <c r="CN73" s="70"/>
      <c r="CO73" s="70"/>
      <c r="CP73" s="1941"/>
      <c r="CQ73" s="1573"/>
      <c r="CR73" s="89"/>
      <c r="CS73" s="713">
        <v>1</v>
      </c>
      <c r="CT73" s="1942"/>
      <c r="CU73" s="796"/>
      <c r="CV73" s="796"/>
      <c r="CW73" s="721"/>
      <c r="CX73" s="722"/>
      <c r="CY73" s="1324"/>
      <c r="CZ73" s="1325"/>
      <c r="DA73" s="1935"/>
      <c r="DB73" s="1936"/>
      <c r="DC73" s="1324"/>
      <c r="DD73" s="1325"/>
      <c r="DE73" s="90"/>
      <c r="DF73" s="1941"/>
      <c r="DG73" s="1572"/>
      <c r="DH73" s="1572"/>
      <c r="DI73" s="1573"/>
      <c r="DJ73" s="70"/>
      <c r="DK73" s="70"/>
      <c r="DL73" s="70"/>
      <c r="DM73" s="70"/>
      <c r="DN73" s="70"/>
      <c r="DO73" s="70"/>
      <c r="DP73" s="70"/>
      <c r="DQ73" s="70"/>
      <c r="DR73" s="70"/>
      <c r="DS73" s="70"/>
      <c r="DT73" s="70"/>
      <c r="DU73" s="70"/>
      <c r="DV73" s="1941"/>
      <c r="DW73" s="1573"/>
      <c r="DX73" s="89"/>
      <c r="DY73" s="713">
        <v>1</v>
      </c>
      <c r="DZ73" s="1942"/>
      <c r="EA73" s="796"/>
      <c r="EB73" s="796"/>
      <c r="EC73" s="721"/>
      <c r="ED73" s="722"/>
      <c r="EE73" s="1324"/>
      <c r="EF73" s="1325"/>
      <c r="EG73" s="1935"/>
      <c r="EH73" s="1936"/>
      <c r="EI73" s="1324"/>
      <c r="EJ73" s="1325"/>
      <c r="EK73" s="90"/>
      <c r="EL73" s="1941"/>
      <c r="EM73" s="1572"/>
      <c r="EN73" s="1572"/>
      <c r="EO73" s="1573"/>
      <c r="EP73" s="70"/>
      <c r="EQ73" s="70"/>
      <c r="ER73" s="70"/>
      <c r="ES73" s="70"/>
      <c r="ET73" s="70"/>
      <c r="EU73" s="70"/>
      <c r="EV73" s="70"/>
      <c r="EW73" s="70"/>
      <c r="EX73" s="70"/>
      <c r="EY73" s="70"/>
      <c r="EZ73" s="70"/>
      <c r="FA73" s="70"/>
      <c r="FB73" s="1941"/>
      <c r="FC73" s="1573"/>
      <c r="FD73" s="89"/>
      <c r="FE73" s="713">
        <v>1</v>
      </c>
      <c r="FF73" s="1942"/>
      <c r="FG73" s="796"/>
      <c r="FH73" s="796"/>
      <c r="FI73" s="721"/>
      <c r="FJ73" s="722"/>
      <c r="FK73" s="1324"/>
      <c r="FL73" s="1325"/>
      <c r="FM73" s="1935"/>
      <c r="FN73" s="1936"/>
      <c r="FO73" s="1324"/>
      <c r="FP73" s="1325"/>
      <c r="FQ73" s="90"/>
      <c r="FR73" s="1941"/>
      <c r="FS73" s="1572"/>
      <c r="FT73" s="1572"/>
      <c r="FU73" s="1573"/>
      <c r="FV73" s="70"/>
      <c r="FW73" s="70"/>
      <c r="FX73" s="70"/>
      <c r="FY73" s="70"/>
      <c r="FZ73" s="70"/>
      <c r="GA73" s="70"/>
      <c r="GB73" s="70"/>
      <c r="GC73" s="70"/>
      <c r="GD73" s="70"/>
      <c r="GE73" s="70"/>
      <c r="GF73" s="70"/>
      <c r="GG73" s="70"/>
      <c r="GH73" s="1941"/>
      <c r="GI73" s="1573"/>
      <c r="GJ73" s="89"/>
      <c r="GK73" s="713">
        <v>1</v>
      </c>
      <c r="GL73" s="1942"/>
      <c r="GM73" s="796"/>
      <c r="GN73" s="796"/>
      <c r="GO73" s="721"/>
      <c r="GP73" s="722"/>
      <c r="GQ73" s="1324"/>
      <c r="GR73" s="1325"/>
      <c r="GS73" s="1935"/>
      <c r="GT73" s="1936"/>
      <c r="GU73" s="1324"/>
      <c r="GV73" s="1325"/>
      <c r="GW73" s="90"/>
      <c r="GX73" s="1941"/>
      <c r="GY73" s="1572"/>
      <c r="GZ73" s="1572"/>
      <c r="HA73" s="1573"/>
      <c r="HB73" s="70"/>
      <c r="HC73" s="70"/>
      <c r="HD73" s="70"/>
      <c r="HE73" s="70"/>
      <c r="HF73" s="70"/>
      <c r="HG73" s="70"/>
      <c r="HH73" s="70"/>
      <c r="HI73" s="70"/>
      <c r="HJ73" s="70"/>
      <c r="HK73" s="70"/>
      <c r="HL73" s="70"/>
      <c r="HM73" s="70"/>
      <c r="HN73" s="1941"/>
      <c r="HO73" s="1573"/>
      <c r="HP73" s="89"/>
      <c r="HQ73" s="713">
        <v>1</v>
      </c>
      <c r="HR73" s="1942"/>
      <c r="HS73" s="796"/>
      <c r="HT73" s="796"/>
      <c r="HU73" s="721"/>
      <c r="HV73" s="722"/>
      <c r="HW73" s="1324"/>
      <c r="HX73" s="1325"/>
      <c r="HY73" s="1935"/>
      <c r="HZ73" s="1936"/>
      <c r="IA73" s="1324"/>
      <c r="IB73" s="1325"/>
      <c r="IC73" s="90"/>
      <c r="ID73" s="1941"/>
      <c r="IE73" s="1572"/>
      <c r="IF73" s="1572"/>
      <c r="IG73" s="1573"/>
      <c r="IH73" s="70"/>
      <c r="II73" s="70"/>
      <c r="IJ73" s="70"/>
      <c r="IK73" s="70"/>
      <c r="IL73" s="70"/>
      <c r="IM73" s="70"/>
      <c r="IN73" s="70"/>
      <c r="IO73" s="70"/>
      <c r="IP73" s="70"/>
      <c r="IQ73" s="70"/>
      <c r="IR73" s="70"/>
      <c r="IS73" s="70"/>
      <c r="IT73" s="1941"/>
      <c r="IU73" s="1573"/>
      <c r="IV73" s="89"/>
      <c r="IW73" s="713">
        <v>1</v>
      </c>
      <c r="IX73" s="1942"/>
      <c r="IY73" s="796"/>
      <c r="IZ73" s="796"/>
      <c r="JA73" s="721"/>
      <c r="JB73" s="722"/>
      <c r="JC73" s="1324"/>
      <c r="JD73" s="1325"/>
      <c r="JE73" s="1935"/>
      <c r="JF73" s="1936"/>
      <c r="JG73" s="1324"/>
      <c r="JH73" s="1325"/>
      <c r="JI73" s="90"/>
      <c r="JJ73" s="1941"/>
      <c r="JK73" s="1572"/>
      <c r="JL73" s="1572"/>
      <c r="JM73" s="1573"/>
      <c r="JN73" s="70"/>
      <c r="JO73" s="70"/>
      <c r="JP73" s="70"/>
      <c r="JQ73" s="70"/>
      <c r="JR73" s="70"/>
      <c r="JS73" s="70"/>
      <c r="JT73" s="70"/>
      <c r="JU73" s="70"/>
      <c r="JV73" s="70"/>
      <c r="JW73" s="70"/>
      <c r="JX73" s="70"/>
      <c r="JY73" s="70"/>
      <c r="JZ73" s="1941"/>
      <c r="KA73" s="1573"/>
      <c r="KB73" s="89"/>
      <c r="KC73" s="713">
        <v>1</v>
      </c>
      <c r="KD73" s="1942"/>
      <c r="KE73" s="796"/>
      <c r="KF73" s="796"/>
      <c r="KG73" s="721"/>
      <c r="KH73" s="722"/>
      <c r="KI73" s="1324"/>
      <c r="KJ73" s="1325"/>
      <c r="KK73" s="1935"/>
      <c r="KL73" s="1936"/>
      <c r="KM73" s="1324"/>
      <c r="KN73" s="1325"/>
      <c r="KO73" s="90"/>
      <c r="KP73" s="1941"/>
      <c r="KQ73" s="1572"/>
      <c r="KR73" s="1572"/>
      <c r="KS73" s="1573"/>
      <c r="KT73" s="70"/>
      <c r="KU73" s="70"/>
      <c r="KV73" s="70"/>
      <c r="KW73" s="70"/>
      <c r="KX73" s="70"/>
      <c r="KY73" s="70"/>
      <c r="KZ73" s="70"/>
      <c r="LA73" s="70"/>
      <c r="LB73" s="70"/>
      <c r="LC73" s="70"/>
      <c r="LD73" s="70"/>
      <c r="LE73" s="70"/>
      <c r="LF73" s="1941"/>
      <c r="LG73" s="1573"/>
      <c r="LH73" s="89"/>
      <c r="LI73" s="713">
        <v>1</v>
      </c>
      <c r="LJ73" s="1942"/>
      <c r="LK73" s="796"/>
      <c r="LL73" s="796"/>
      <c r="LM73" s="721"/>
      <c r="LN73" s="722"/>
      <c r="LO73" s="1324"/>
      <c r="LP73" s="1325"/>
      <c r="LQ73" s="1935"/>
      <c r="LR73" s="1936"/>
      <c r="LS73" s="1324"/>
      <c r="LT73" s="1325"/>
      <c r="LU73" s="90"/>
      <c r="LV73" s="1941"/>
      <c r="LW73" s="1572"/>
      <c r="LX73" s="1572"/>
      <c r="LY73" s="1573"/>
      <c r="LZ73" s="70"/>
      <c r="MA73" s="70"/>
      <c r="MB73" s="70"/>
      <c r="MC73" s="70"/>
      <c r="MD73" s="70"/>
      <c r="ME73" s="70"/>
      <c r="MF73" s="70"/>
      <c r="MG73" s="70"/>
      <c r="MH73" s="70"/>
      <c r="MI73" s="70"/>
      <c r="MJ73" s="70"/>
      <c r="MK73" s="70"/>
      <c r="ML73" s="1941"/>
      <c r="MM73" s="1573"/>
      <c r="MN73" s="89"/>
      <c r="MO73" s="713">
        <v>1</v>
      </c>
      <c r="MP73" s="1942"/>
      <c r="MQ73" s="796"/>
      <c r="MR73" s="796"/>
      <c r="MS73" s="721"/>
      <c r="MT73" s="722"/>
      <c r="MU73" s="1324"/>
      <c r="MV73" s="1325"/>
      <c r="MW73" s="1935"/>
      <c r="MX73" s="1936"/>
      <c r="MY73" s="1324"/>
      <c r="MZ73" s="1325"/>
      <c r="NA73" s="90"/>
      <c r="NB73" s="1941"/>
      <c r="NC73" s="1572"/>
      <c r="ND73" s="1572"/>
      <c r="NE73" s="1573"/>
      <c r="NF73" s="70"/>
      <c r="NG73" s="70"/>
      <c r="NH73" s="70"/>
      <c r="NI73" s="70"/>
      <c r="NJ73" s="70"/>
      <c r="NK73" s="70"/>
      <c r="NL73" s="70"/>
      <c r="NM73" s="70"/>
      <c r="NN73" s="70"/>
      <c r="NO73" s="70"/>
      <c r="NP73" s="70"/>
      <c r="NQ73" s="70"/>
      <c r="NR73" s="1941"/>
      <c r="NS73" s="1573"/>
      <c r="NT73" s="89"/>
      <c r="NU73" s="713">
        <v>1</v>
      </c>
      <c r="NV73" s="1942"/>
      <c r="NW73" s="796"/>
      <c r="NX73" s="796"/>
      <c r="NY73" s="721"/>
      <c r="NZ73" s="722"/>
      <c r="OA73" s="1324"/>
      <c r="OB73" s="1325"/>
      <c r="OC73" s="1935"/>
      <c r="OD73" s="1936"/>
      <c r="OE73" s="1324"/>
      <c r="OF73" s="1325"/>
      <c r="OG73" s="90"/>
      <c r="OH73" s="1941"/>
      <c r="OI73" s="1572"/>
      <c r="OJ73" s="1572"/>
      <c r="OK73" s="1573"/>
      <c r="OL73" s="70"/>
      <c r="OM73" s="70"/>
      <c r="ON73" s="70"/>
      <c r="OO73" s="70"/>
      <c r="OP73" s="70"/>
      <c r="OQ73" s="70"/>
      <c r="OR73" s="70"/>
      <c r="OS73" s="70"/>
      <c r="OT73" s="70"/>
      <c r="OU73" s="70"/>
      <c r="OV73" s="70"/>
      <c r="OW73" s="70"/>
      <c r="OX73" s="1941"/>
      <c r="OY73" s="1573"/>
      <c r="OZ73" s="89"/>
      <c r="PA73" s="713">
        <v>1</v>
      </c>
      <c r="PB73" s="1942"/>
      <c r="PC73" s="796"/>
      <c r="PD73" s="796"/>
      <c r="PE73" s="721"/>
      <c r="PF73" s="722"/>
      <c r="PG73" s="1324"/>
      <c r="PH73" s="1325"/>
      <c r="PI73" s="1935"/>
      <c r="PJ73" s="1936"/>
      <c r="PK73" s="1324"/>
      <c r="PL73" s="1325"/>
      <c r="PM73" s="90"/>
      <c r="PN73" s="1941"/>
      <c r="PO73" s="1572"/>
      <c r="PP73" s="1572"/>
      <c r="PQ73" s="1573"/>
      <c r="PR73" s="70"/>
      <c r="PS73" s="70"/>
      <c r="PT73" s="70"/>
      <c r="PU73" s="70"/>
      <c r="PV73" s="70"/>
      <c r="PW73" s="70"/>
      <c r="PX73" s="70"/>
      <c r="PY73" s="70"/>
      <c r="PZ73" s="70"/>
      <c r="QA73" s="70"/>
      <c r="QB73" s="70"/>
      <c r="QC73" s="70"/>
      <c r="QD73" s="1941"/>
      <c r="QE73" s="1573"/>
      <c r="QF73" s="89"/>
      <c r="QG73" s="713">
        <v>1</v>
      </c>
      <c r="QH73" s="1942"/>
      <c r="QI73" s="796"/>
      <c r="QJ73" s="796"/>
      <c r="QK73" s="721"/>
      <c r="QL73" s="722"/>
      <c r="QM73" s="1324"/>
      <c r="QN73" s="1325"/>
      <c r="QO73" s="1935"/>
      <c r="QP73" s="1936"/>
      <c r="QQ73" s="1324"/>
      <c r="QR73" s="1325"/>
      <c r="QS73" s="90"/>
      <c r="QT73" s="1941"/>
      <c r="QU73" s="1572"/>
      <c r="QV73" s="1572"/>
      <c r="QW73" s="1573"/>
      <c r="QX73" s="70"/>
      <c r="QY73" s="70"/>
      <c r="QZ73" s="70"/>
      <c r="RA73" s="70"/>
      <c r="RB73" s="70"/>
      <c r="RC73" s="70"/>
      <c r="RD73" s="70"/>
      <c r="RE73" s="70"/>
      <c r="RF73" s="70"/>
      <c r="RG73" s="70"/>
      <c r="RH73" s="70"/>
      <c r="RI73" s="70"/>
      <c r="RJ73" s="1941"/>
      <c r="RK73" s="1573"/>
      <c r="RL73" s="89"/>
      <c r="RM73" s="713">
        <v>1</v>
      </c>
      <c r="RN73" s="1942"/>
      <c r="RO73" s="796"/>
      <c r="RP73" s="796"/>
      <c r="RQ73" s="721"/>
      <c r="RR73" s="722"/>
      <c r="RS73" s="1324"/>
      <c r="RT73" s="1325"/>
      <c r="RU73" s="1935"/>
      <c r="RV73" s="1936"/>
      <c r="RW73" s="1324"/>
      <c r="RX73" s="1325"/>
      <c r="RY73" s="90"/>
      <c r="RZ73" s="1941"/>
      <c r="SA73" s="1572"/>
      <c r="SB73" s="1572"/>
      <c r="SC73" s="1573"/>
      <c r="SD73" s="70"/>
      <c r="SE73" s="70"/>
      <c r="SF73" s="70"/>
      <c r="SG73" s="70"/>
      <c r="SH73" s="70"/>
      <c r="SI73" s="70"/>
      <c r="SJ73" s="70"/>
      <c r="SK73" s="70"/>
      <c r="SL73" s="70"/>
      <c r="SM73" s="70"/>
      <c r="SN73" s="70"/>
      <c r="SO73" s="70"/>
      <c r="SP73" s="1941"/>
      <c r="SQ73" s="1573"/>
      <c r="SR73" s="89"/>
      <c r="SS73" s="713">
        <v>1</v>
      </c>
      <c r="ST73" s="1942"/>
      <c r="SU73" s="796"/>
      <c r="SV73" s="796"/>
      <c r="SW73" s="721"/>
      <c r="SX73" s="722"/>
      <c r="SY73" s="1324"/>
      <c r="SZ73" s="1325"/>
      <c r="TA73" s="1935"/>
      <c r="TB73" s="1936"/>
      <c r="TC73" s="1324"/>
      <c r="TD73" s="1325"/>
      <c r="TE73" s="90"/>
      <c r="TF73" s="1941"/>
      <c r="TG73" s="1572"/>
      <c r="TH73" s="1572"/>
      <c r="TI73" s="1573"/>
      <c r="TJ73" s="70"/>
      <c r="TK73" s="70"/>
      <c r="TL73" s="70"/>
      <c r="TM73" s="70"/>
      <c r="TN73" s="70"/>
      <c r="TO73" s="70"/>
      <c r="TP73" s="70"/>
      <c r="TQ73" s="70"/>
      <c r="TR73" s="70"/>
      <c r="TS73" s="70"/>
      <c r="TT73" s="70"/>
      <c r="TU73" s="70"/>
      <c r="TV73" s="1941"/>
      <c r="TW73" s="1573"/>
      <c r="TX73" s="89"/>
      <c r="TY73" s="713">
        <v>1</v>
      </c>
      <c r="TZ73" s="1942"/>
      <c r="UA73" s="796"/>
      <c r="UB73" s="796"/>
      <c r="UC73" s="721"/>
      <c r="UD73" s="722"/>
      <c r="UE73" s="1324"/>
      <c r="UF73" s="1325"/>
      <c r="UG73" s="1935"/>
      <c r="UH73" s="1936"/>
      <c r="UI73" s="1324"/>
      <c r="UJ73" s="1325"/>
      <c r="UK73" s="90"/>
      <c r="UL73" s="1941"/>
      <c r="UM73" s="1572"/>
      <c r="UN73" s="1572"/>
      <c r="UO73" s="1573"/>
      <c r="UP73" s="70"/>
      <c r="UQ73" s="70"/>
      <c r="UR73" s="70"/>
      <c r="US73" s="70"/>
      <c r="UT73" s="70"/>
      <c r="UU73" s="70"/>
      <c r="UV73" s="70"/>
      <c r="UW73" s="70"/>
      <c r="UX73" s="70"/>
      <c r="UY73" s="70"/>
      <c r="UZ73" s="70"/>
      <c r="VA73" s="70"/>
      <c r="VB73" s="1941"/>
      <c r="VC73" s="1573"/>
      <c r="VD73" s="89"/>
      <c r="VE73" s="713">
        <v>1</v>
      </c>
      <c r="VF73" s="1942"/>
      <c r="VG73" s="796"/>
      <c r="VH73" s="796"/>
      <c r="VI73" s="721"/>
      <c r="VJ73" s="722"/>
      <c r="VK73" s="1324"/>
      <c r="VL73" s="1325"/>
      <c r="VM73" s="1935"/>
      <c r="VN73" s="1936"/>
      <c r="VO73" s="1324"/>
      <c r="VP73" s="1325"/>
      <c r="VQ73" s="90"/>
      <c r="VR73" s="1941"/>
      <c r="VS73" s="1572"/>
      <c r="VT73" s="1572"/>
      <c r="VU73" s="1573"/>
      <c r="VV73" s="70"/>
      <c r="VW73" s="70"/>
      <c r="VX73" s="70"/>
      <c r="VY73" s="70"/>
      <c r="VZ73" s="70"/>
      <c r="WA73" s="70"/>
      <c r="WB73" s="70"/>
      <c r="WC73" s="70"/>
      <c r="WD73" s="70"/>
      <c r="WE73" s="70"/>
      <c r="WF73" s="70"/>
      <c r="WG73" s="70"/>
      <c r="WH73" s="1941"/>
      <c r="WI73" s="1573"/>
      <c r="WJ73" s="89"/>
      <c r="WK73" s="713">
        <v>1</v>
      </c>
      <c r="WL73" s="1942"/>
      <c r="WM73" s="796"/>
      <c r="WN73" s="796"/>
      <c r="WO73" s="721"/>
      <c r="WP73" s="722"/>
      <c r="WQ73" s="1324"/>
      <c r="WR73" s="1325"/>
      <c r="WS73" s="1935"/>
      <c r="WT73" s="1936"/>
      <c r="WU73" s="1324"/>
      <c r="WV73" s="1325"/>
      <c r="WW73" s="90"/>
      <c r="WX73" s="1941"/>
      <c r="WY73" s="1572"/>
      <c r="WZ73" s="1572"/>
      <c r="XA73" s="1573"/>
      <c r="XB73" s="70"/>
      <c r="XC73" s="70"/>
      <c r="XD73" s="70"/>
      <c r="XE73" s="70"/>
      <c r="XF73" s="70"/>
      <c r="XG73" s="70"/>
      <c r="XH73" s="70"/>
      <c r="XI73" s="70"/>
      <c r="XJ73" s="70"/>
      <c r="XK73" s="70"/>
      <c r="XL73" s="70"/>
      <c r="XM73" s="70"/>
      <c r="XN73" s="1941"/>
      <c r="XO73" s="1573"/>
      <c r="XP73" s="89"/>
      <c r="XQ73" s="713">
        <v>1</v>
      </c>
      <c r="XR73" s="1942"/>
      <c r="XS73" s="796"/>
      <c r="XT73" s="796"/>
      <c r="XU73" s="721"/>
      <c r="XV73" s="722"/>
      <c r="XW73" s="1324"/>
      <c r="XX73" s="1325"/>
      <c r="XY73" s="1935"/>
      <c r="XZ73" s="1936"/>
      <c r="YA73" s="1324"/>
      <c r="YB73" s="1325"/>
      <c r="YC73" s="90"/>
      <c r="YD73" s="1941"/>
      <c r="YE73" s="1572"/>
      <c r="YF73" s="1572"/>
      <c r="YG73" s="1573"/>
      <c r="YH73" s="70"/>
      <c r="YI73" s="70"/>
      <c r="YJ73" s="70"/>
      <c r="YK73" s="70"/>
      <c r="YL73" s="70"/>
      <c r="YM73" s="70"/>
      <c r="YN73" s="70"/>
      <c r="YO73" s="70"/>
      <c r="YP73" s="70"/>
      <c r="YQ73" s="70"/>
      <c r="YR73" s="70"/>
      <c r="YS73" s="70"/>
      <c r="YT73" s="1941"/>
      <c r="YU73" s="1573"/>
      <c r="YV73" s="89"/>
      <c r="YW73" s="713">
        <v>1</v>
      </c>
      <c r="YX73" s="1942"/>
      <c r="YY73" s="796"/>
      <c r="YZ73" s="796"/>
      <c r="ZA73" s="721"/>
      <c r="ZB73" s="722"/>
      <c r="ZC73" s="1324"/>
      <c r="ZD73" s="1325"/>
      <c r="ZE73" s="1935"/>
      <c r="ZF73" s="1936"/>
      <c r="ZG73" s="1324"/>
      <c r="ZH73" s="1325"/>
      <c r="ZI73" s="90"/>
      <c r="ZJ73" s="1941"/>
      <c r="ZK73" s="1572"/>
      <c r="ZL73" s="1572"/>
      <c r="ZM73" s="1573"/>
      <c r="ZN73" s="70"/>
      <c r="ZO73" s="70"/>
      <c r="ZP73" s="70"/>
      <c r="ZQ73" s="70"/>
      <c r="ZR73" s="70"/>
      <c r="ZS73" s="70"/>
      <c r="ZT73" s="70"/>
      <c r="ZU73" s="70"/>
      <c r="ZV73" s="70"/>
      <c r="ZW73" s="70"/>
      <c r="ZX73" s="70"/>
      <c r="ZY73" s="70"/>
      <c r="ZZ73" s="1941"/>
      <c r="AAA73" s="1573"/>
      <c r="AAB73" s="89"/>
      <c r="AAC73" s="713">
        <v>1</v>
      </c>
      <c r="AAD73" s="1942"/>
      <c r="AAE73" s="796"/>
      <c r="AAF73" s="796"/>
      <c r="AAG73" s="721"/>
      <c r="AAH73" s="722"/>
      <c r="AAI73" s="1324"/>
      <c r="AAJ73" s="1325"/>
      <c r="AAK73" s="1935"/>
      <c r="AAL73" s="1936"/>
      <c r="AAM73" s="1324"/>
      <c r="AAN73" s="1325"/>
      <c r="AAO73" s="90"/>
      <c r="AAP73" s="1941"/>
      <c r="AAQ73" s="1572"/>
      <c r="AAR73" s="1572"/>
      <c r="AAS73" s="1573"/>
      <c r="AAT73" s="70"/>
      <c r="AAU73" s="70"/>
      <c r="AAV73" s="70"/>
      <c r="AAW73" s="70"/>
      <c r="AAX73" s="70"/>
      <c r="AAY73" s="70"/>
      <c r="AAZ73" s="70"/>
      <c r="ABA73" s="70"/>
      <c r="ABB73" s="70"/>
      <c r="ABC73" s="70"/>
      <c r="ABD73" s="70"/>
      <c r="ABE73" s="70"/>
      <c r="ABF73" s="1941"/>
      <c r="ABG73" s="1573"/>
      <c r="ABH73" s="89"/>
      <c r="ABI73" s="713">
        <v>1</v>
      </c>
      <c r="ABJ73" s="1942"/>
      <c r="ABK73" s="796"/>
      <c r="ABL73" s="796"/>
      <c r="ABM73" s="721"/>
      <c r="ABN73" s="722"/>
      <c r="ABO73" s="1324"/>
      <c r="ABP73" s="1325"/>
      <c r="ABQ73" s="1935"/>
      <c r="ABR73" s="1936"/>
      <c r="ABS73" s="1324"/>
      <c r="ABT73" s="1325"/>
      <c r="ABU73" s="90"/>
      <c r="ABV73" s="1941"/>
      <c r="ABW73" s="1572"/>
      <c r="ABX73" s="1572"/>
      <c r="ABY73" s="1573"/>
      <c r="ABZ73" s="70"/>
      <c r="ACA73" s="70"/>
      <c r="ACB73" s="70"/>
      <c r="ACC73" s="70"/>
      <c r="ACD73" s="70"/>
      <c r="ACE73" s="70"/>
      <c r="ACF73" s="70"/>
      <c r="ACG73" s="70"/>
      <c r="ACH73" s="70"/>
      <c r="ACI73" s="70"/>
      <c r="ACJ73" s="70"/>
      <c r="ACK73" s="70"/>
      <c r="ACL73" s="1941"/>
      <c r="ACM73" s="1573"/>
      <c r="ACN73" s="89"/>
      <c r="ACO73" s="713">
        <v>1</v>
      </c>
      <c r="ACP73" s="1942"/>
      <c r="ACQ73" s="796"/>
      <c r="ACR73" s="796"/>
      <c r="ACS73" s="721"/>
      <c r="ACT73" s="722"/>
      <c r="ACU73" s="1324"/>
      <c r="ACV73" s="1325"/>
      <c r="ACW73" s="1935"/>
      <c r="ACX73" s="1936"/>
      <c r="ACY73" s="1324"/>
      <c r="ACZ73" s="1325"/>
      <c r="ADA73" s="90"/>
      <c r="ADB73" s="1941"/>
      <c r="ADC73" s="1572"/>
      <c r="ADD73" s="1572"/>
      <c r="ADE73" s="1573"/>
      <c r="ADF73" s="70"/>
      <c r="ADG73" s="70"/>
      <c r="ADH73" s="70"/>
      <c r="ADI73" s="70"/>
      <c r="ADJ73" s="70"/>
      <c r="ADK73" s="70"/>
      <c r="ADL73" s="70"/>
      <c r="ADM73" s="70"/>
      <c r="ADN73" s="70"/>
      <c r="ADO73" s="70"/>
      <c r="ADP73" s="70"/>
      <c r="ADQ73" s="70"/>
      <c r="ADR73" s="1941"/>
      <c r="ADS73" s="1573"/>
      <c r="ADT73" s="89"/>
      <c r="ADU73" s="713">
        <v>1</v>
      </c>
      <c r="ADV73" s="1942"/>
      <c r="ADW73" s="796"/>
      <c r="ADX73" s="796"/>
      <c r="ADY73" s="721"/>
      <c r="ADZ73" s="722"/>
      <c r="AEA73" s="1324"/>
      <c r="AEB73" s="1325"/>
      <c r="AEC73" s="1935"/>
      <c r="AED73" s="1936"/>
      <c r="AEE73" s="1324"/>
      <c r="AEF73" s="1325"/>
      <c r="AEG73" s="90"/>
      <c r="AEH73" s="1941"/>
      <c r="AEI73" s="1572"/>
      <c r="AEJ73" s="1572"/>
      <c r="AEK73" s="1573"/>
      <c r="AEL73" s="70"/>
      <c r="AEM73" s="70"/>
      <c r="AEN73" s="70"/>
      <c r="AEO73" s="70"/>
      <c r="AEP73" s="70"/>
      <c r="AEQ73" s="70"/>
      <c r="AER73" s="70"/>
      <c r="AES73" s="70"/>
      <c r="AET73" s="70"/>
      <c r="AEU73" s="70"/>
      <c r="AEV73" s="70"/>
      <c r="AEW73" s="70"/>
      <c r="AEX73" s="1941"/>
      <c r="AEY73" s="1573"/>
      <c r="AEZ73" s="89"/>
      <c r="AFA73" s="713">
        <v>1</v>
      </c>
      <c r="AFB73" s="1942"/>
      <c r="AFC73" s="796"/>
      <c r="AFD73" s="796"/>
      <c r="AFE73" s="721"/>
      <c r="AFF73" s="722"/>
      <c r="AFG73" s="1324"/>
      <c r="AFH73" s="1325"/>
      <c r="AFI73" s="1935"/>
      <c r="AFJ73" s="1936"/>
      <c r="AFK73" s="1324"/>
      <c r="AFL73" s="1325"/>
      <c r="AFM73" s="90"/>
      <c r="AFN73" s="1941"/>
      <c r="AFO73" s="1572"/>
      <c r="AFP73" s="1572"/>
      <c r="AFQ73" s="1573"/>
      <c r="AFR73" s="70"/>
      <c r="AFS73" s="70"/>
      <c r="AFT73" s="70"/>
      <c r="AFU73" s="70"/>
      <c r="AFV73" s="70"/>
      <c r="AFW73" s="70"/>
      <c r="AFX73" s="70"/>
      <c r="AFY73" s="70"/>
      <c r="AFZ73" s="70"/>
      <c r="AGA73" s="70"/>
      <c r="AGB73" s="70"/>
      <c r="AGC73" s="70"/>
      <c r="AGD73" s="1941"/>
      <c r="AGE73" s="1573"/>
      <c r="AGF73" s="89"/>
      <c r="AGG73" s="713">
        <v>1</v>
      </c>
      <c r="AGH73" s="1942"/>
      <c r="AGI73" s="796"/>
      <c r="AGJ73" s="796"/>
      <c r="AGK73" s="721"/>
      <c r="AGL73" s="722"/>
      <c r="AGM73" s="1324"/>
      <c r="AGN73" s="1325"/>
      <c r="AGO73" s="1935"/>
      <c r="AGP73" s="1936"/>
      <c r="AGQ73" s="1324"/>
      <c r="AGR73" s="1325"/>
      <c r="AGS73" s="90"/>
      <c r="AGT73" s="1941"/>
      <c r="AGU73" s="1572"/>
      <c r="AGV73" s="1572"/>
      <c r="AGW73" s="1573"/>
      <c r="AGX73" s="70"/>
      <c r="AGY73" s="70"/>
      <c r="AGZ73" s="70"/>
      <c r="AHA73" s="70"/>
      <c r="AHB73" s="70"/>
      <c r="AHC73" s="70"/>
      <c r="AHD73" s="70"/>
      <c r="AHE73" s="70"/>
      <c r="AHF73" s="70"/>
      <c r="AHG73" s="70"/>
      <c r="AHH73" s="70"/>
      <c r="AHI73" s="70"/>
      <c r="AHJ73" s="1941"/>
      <c r="AHK73" s="1573"/>
      <c r="AHL73" s="89"/>
      <c r="AHM73" s="713">
        <v>1</v>
      </c>
      <c r="AHN73" s="1942"/>
      <c r="AHO73" s="796"/>
      <c r="AHP73" s="796"/>
      <c r="AHQ73" s="721"/>
      <c r="AHR73" s="722"/>
      <c r="AHS73" s="1324"/>
      <c r="AHT73" s="1325"/>
      <c r="AHU73" s="1935"/>
      <c r="AHV73" s="1936"/>
      <c r="AHW73" s="1324"/>
      <c r="AHX73" s="1325"/>
      <c r="AHY73" s="90"/>
      <c r="AHZ73" s="1941"/>
      <c r="AIA73" s="1572"/>
      <c r="AIB73" s="1572"/>
      <c r="AIC73" s="1573"/>
      <c r="AID73" s="70"/>
      <c r="AIE73" s="70"/>
      <c r="AIF73" s="70"/>
      <c r="AIG73" s="70"/>
      <c r="AIH73" s="70"/>
      <c r="AII73" s="70"/>
      <c r="AIJ73" s="70"/>
      <c r="AIK73" s="70"/>
      <c r="AIL73" s="70"/>
      <c r="AIM73" s="70"/>
      <c r="AIN73" s="70"/>
      <c r="AIO73" s="70"/>
      <c r="AIP73" s="1941"/>
      <c r="AIQ73" s="1573"/>
      <c r="AIR73" s="89"/>
      <c r="AIS73" s="713">
        <v>1</v>
      </c>
      <c r="AIT73" s="1942"/>
      <c r="AIU73" s="796"/>
      <c r="AIV73" s="796"/>
      <c r="AIW73" s="721"/>
      <c r="AIX73" s="722"/>
      <c r="AIY73" s="1324"/>
      <c r="AIZ73" s="1325"/>
      <c r="AJA73" s="1935"/>
      <c r="AJB73" s="1936"/>
      <c r="AJC73" s="1324"/>
      <c r="AJD73" s="1325"/>
      <c r="AJE73" s="90"/>
      <c r="AJF73" s="1941"/>
      <c r="AJG73" s="1572"/>
      <c r="AJH73" s="1572"/>
      <c r="AJI73" s="1573"/>
      <c r="AJJ73" s="70"/>
      <c r="AJK73" s="70"/>
      <c r="AJL73" s="70"/>
      <c r="AJM73" s="70"/>
      <c r="AJN73" s="70"/>
      <c r="AJO73" s="70"/>
      <c r="AJP73" s="70"/>
      <c r="AJQ73" s="70"/>
      <c r="AJR73" s="70"/>
      <c r="AJS73" s="70"/>
      <c r="AJT73" s="70"/>
      <c r="AJU73" s="70"/>
      <c r="AJV73" s="1941"/>
      <c r="AJW73" s="1573"/>
      <c r="AJX73" s="89"/>
      <c r="AJY73" s="713">
        <v>1</v>
      </c>
      <c r="AJZ73" s="1942"/>
      <c r="AKA73" s="796"/>
      <c r="AKB73" s="796"/>
      <c r="AKC73" s="721"/>
      <c r="AKD73" s="722"/>
      <c r="AKE73" s="1324"/>
      <c r="AKF73" s="1325"/>
      <c r="AKG73" s="1935"/>
      <c r="AKH73" s="1936"/>
      <c r="AKI73" s="1324"/>
      <c r="AKJ73" s="1325"/>
      <c r="AKK73" s="90"/>
      <c r="AKL73" s="1941"/>
      <c r="AKM73" s="1572"/>
      <c r="AKN73" s="1572"/>
      <c r="AKO73" s="1573"/>
      <c r="AKP73" s="70"/>
      <c r="AKQ73" s="70"/>
      <c r="AKR73" s="70"/>
      <c r="AKS73" s="70"/>
      <c r="AKT73" s="70"/>
      <c r="AKU73" s="70"/>
      <c r="AKV73" s="70"/>
      <c r="AKW73" s="70"/>
      <c r="AKX73" s="70"/>
      <c r="AKY73" s="70"/>
      <c r="AKZ73" s="70"/>
      <c r="ALA73" s="70"/>
      <c r="ALB73" s="1941"/>
      <c r="ALC73" s="1573"/>
      <c r="ALD73" s="89"/>
      <c r="ALE73" s="713">
        <v>1</v>
      </c>
      <c r="ALF73" s="1942"/>
      <c r="ALG73" s="796"/>
      <c r="ALH73" s="796"/>
      <c r="ALI73" s="721"/>
      <c r="ALJ73" s="722"/>
      <c r="ALK73" s="1324"/>
      <c r="ALL73" s="1325"/>
      <c r="ALM73" s="1935"/>
      <c r="ALN73" s="1936"/>
      <c r="ALO73" s="1324"/>
      <c r="ALP73" s="1325"/>
      <c r="ALQ73" s="90"/>
      <c r="ALR73" s="1941"/>
      <c r="ALS73" s="1572"/>
      <c r="ALT73" s="1572"/>
      <c r="ALU73" s="1573"/>
      <c r="ALV73" s="70"/>
      <c r="ALW73" s="70"/>
      <c r="ALX73" s="70"/>
      <c r="ALY73" s="70"/>
      <c r="ALZ73" s="70"/>
      <c r="AMA73" s="70"/>
      <c r="AMB73" s="70"/>
      <c r="AMC73" s="70"/>
      <c r="AMD73" s="70"/>
      <c r="AME73" s="70"/>
      <c r="AMF73" s="70"/>
      <c r="AMG73" s="70"/>
      <c r="AMH73" s="1941"/>
      <c r="AMI73" s="1573"/>
      <c r="AMJ73" s="89"/>
      <c r="AMK73" s="713">
        <v>1</v>
      </c>
      <c r="AML73" s="1942"/>
      <c r="AMM73" s="796"/>
      <c r="AMN73" s="796"/>
      <c r="AMO73" s="721"/>
      <c r="AMP73" s="722"/>
      <c r="AMQ73" s="1324"/>
      <c r="AMR73" s="1325"/>
      <c r="AMS73" s="1935"/>
      <c r="AMT73" s="1936"/>
      <c r="AMU73" s="1324"/>
      <c r="AMV73" s="1325"/>
      <c r="AMW73" s="90"/>
      <c r="AMX73" s="1941"/>
      <c r="AMY73" s="1572"/>
      <c r="AMZ73" s="1572"/>
      <c r="ANA73" s="1573"/>
      <c r="ANB73" s="70"/>
      <c r="ANC73" s="70"/>
      <c r="AND73" s="70"/>
      <c r="ANE73" s="70"/>
      <c r="ANF73" s="70"/>
      <c r="ANG73" s="70"/>
      <c r="ANH73" s="70"/>
      <c r="ANI73" s="70"/>
      <c r="ANJ73" s="70"/>
      <c r="ANK73" s="70"/>
      <c r="ANL73" s="70"/>
      <c r="ANM73" s="70"/>
      <c r="ANN73" s="1941"/>
      <c r="ANO73" s="1573"/>
      <c r="ANP73" s="89"/>
      <c r="ANQ73" s="713">
        <v>1</v>
      </c>
      <c r="ANR73" s="1942"/>
      <c r="ANS73" s="796"/>
      <c r="ANT73" s="796"/>
      <c r="ANU73" s="721"/>
      <c r="ANV73" s="722"/>
      <c r="ANW73" s="1324"/>
      <c r="ANX73" s="1325"/>
      <c r="ANY73" s="1935"/>
      <c r="ANZ73" s="1936"/>
      <c r="AOA73" s="1324"/>
      <c r="AOB73" s="1325"/>
      <c r="AOC73" s="90"/>
      <c r="AOD73" s="1941"/>
      <c r="AOE73" s="1572"/>
      <c r="AOF73" s="1572"/>
      <c r="AOG73" s="1573"/>
      <c r="AOH73" s="70"/>
      <c r="AOI73" s="70"/>
      <c r="AOJ73" s="70"/>
      <c r="AOK73" s="70"/>
      <c r="AOL73" s="70"/>
      <c r="AOM73" s="70"/>
      <c r="AON73" s="70"/>
      <c r="AOO73" s="70"/>
      <c r="AOP73" s="70"/>
      <c r="AOQ73" s="70"/>
      <c r="AOR73" s="70"/>
      <c r="AOS73" s="70"/>
      <c r="AOT73" s="1941"/>
      <c r="AOU73" s="1573"/>
      <c r="AOV73" s="89"/>
      <c r="AOW73" s="713">
        <v>1</v>
      </c>
      <c r="AOX73" s="1942"/>
      <c r="AOY73" s="796"/>
      <c r="AOZ73" s="796"/>
      <c r="APA73" s="721"/>
      <c r="APB73" s="722"/>
      <c r="APC73" s="1324"/>
      <c r="APD73" s="1325"/>
      <c r="APE73" s="1935"/>
      <c r="APF73" s="1936"/>
      <c r="APG73" s="1324"/>
      <c r="APH73" s="1325"/>
      <c r="API73" s="90"/>
      <c r="APJ73" s="1941"/>
      <c r="APK73" s="1572"/>
      <c r="APL73" s="1572"/>
      <c r="APM73" s="1573"/>
      <c r="APN73" s="70"/>
      <c r="APO73" s="70"/>
      <c r="APP73" s="70"/>
      <c r="APQ73" s="70"/>
      <c r="APR73" s="70"/>
      <c r="APS73" s="70"/>
      <c r="APT73" s="70"/>
      <c r="APU73" s="70"/>
      <c r="APV73" s="70"/>
      <c r="APW73" s="70"/>
      <c r="APX73" s="70"/>
      <c r="APY73" s="70"/>
      <c r="APZ73" s="1941"/>
      <c r="AQA73" s="1573"/>
      <c r="AQB73" s="89"/>
      <c r="AQC73" s="713">
        <v>1</v>
      </c>
      <c r="AQD73" s="1942"/>
      <c r="AQE73" s="796"/>
      <c r="AQF73" s="796"/>
      <c r="AQG73" s="721"/>
      <c r="AQH73" s="722"/>
      <c r="AQI73" s="1324"/>
      <c r="AQJ73" s="1325"/>
      <c r="AQK73" s="1935"/>
      <c r="AQL73" s="1936"/>
      <c r="AQM73" s="1324"/>
      <c r="AQN73" s="1325"/>
      <c r="AQO73" s="90"/>
      <c r="AQP73" s="1941"/>
      <c r="AQQ73" s="1572"/>
      <c r="AQR73" s="1572"/>
      <c r="AQS73" s="1573"/>
      <c r="AQT73" s="70"/>
      <c r="AQU73" s="70"/>
      <c r="AQV73" s="70"/>
      <c r="AQW73" s="70"/>
      <c r="AQX73" s="70"/>
      <c r="AQY73" s="70"/>
      <c r="AQZ73" s="70"/>
      <c r="ARA73" s="70"/>
      <c r="ARB73" s="70"/>
      <c r="ARC73" s="70"/>
      <c r="ARD73" s="70"/>
      <c r="ARE73" s="70"/>
      <c r="ARF73" s="1941"/>
      <c r="ARG73" s="1573"/>
      <c r="ARH73" s="89"/>
      <c r="ARI73" s="713">
        <v>1</v>
      </c>
      <c r="ARJ73" s="1942"/>
      <c r="ARK73" s="796"/>
      <c r="ARL73" s="796"/>
      <c r="ARM73" s="721"/>
      <c r="ARN73" s="722"/>
      <c r="ARO73" s="1324"/>
      <c r="ARP73" s="1325"/>
      <c r="ARQ73" s="1935"/>
      <c r="ARR73" s="1936"/>
      <c r="ARS73" s="1324"/>
      <c r="ART73" s="1325"/>
      <c r="ARU73" s="90"/>
      <c r="ARV73" s="1941"/>
      <c r="ARW73" s="1572"/>
      <c r="ARX73" s="1572"/>
      <c r="ARY73" s="1573"/>
      <c r="ARZ73" s="70"/>
      <c r="ASA73" s="70"/>
      <c r="ASB73" s="70"/>
      <c r="ASC73" s="70"/>
      <c r="ASD73" s="70"/>
      <c r="ASE73" s="70"/>
      <c r="ASF73" s="70"/>
      <c r="ASG73" s="70"/>
      <c r="ASH73" s="70"/>
      <c r="ASI73" s="70"/>
      <c r="ASJ73" s="70"/>
      <c r="ASK73" s="70"/>
      <c r="ASL73" s="1941"/>
      <c r="ASM73" s="1573"/>
      <c r="ASN73" s="89"/>
      <c r="ASO73" s="713">
        <v>1</v>
      </c>
      <c r="ASP73" s="1942"/>
      <c r="ASQ73" s="796"/>
      <c r="ASR73" s="796"/>
      <c r="ASS73" s="721"/>
      <c r="AST73" s="722"/>
      <c r="ASU73" s="1324"/>
      <c r="ASV73" s="1325"/>
      <c r="ASW73" s="1935"/>
      <c r="ASX73" s="1936"/>
      <c r="ASY73" s="1324"/>
      <c r="ASZ73" s="1325"/>
      <c r="ATA73" s="90"/>
      <c r="ATB73" s="1941"/>
      <c r="ATC73" s="1572"/>
      <c r="ATD73" s="1572"/>
      <c r="ATE73" s="1573"/>
      <c r="ATF73" s="70"/>
      <c r="ATG73" s="70"/>
      <c r="ATH73" s="70"/>
      <c r="ATI73" s="70"/>
      <c r="ATJ73" s="70"/>
      <c r="ATK73" s="70"/>
      <c r="ATL73" s="70"/>
      <c r="ATM73" s="70"/>
      <c r="ATN73" s="70"/>
      <c r="ATO73" s="70"/>
      <c r="ATP73" s="70"/>
      <c r="ATQ73" s="70"/>
      <c r="ATR73" s="1941"/>
      <c r="ATS73" s="1573"/>
      <c r="ATT73" s="89"/>
      <c r="ATU73" s="713">
        <v>1</v>
      </c>
      <c r="ATV73" s="1942"/>
      <c r="ATW73" s="796"/>
      <c r="ATX73" s="796"/>
      <c r="ATY73" s="721"/>
      <c r="ATZ73" s="722"/>
      <c r="AUA73" s="1324"/>
      <c r="AUB73" s="1325"/>
      <c r="AUC73" s="1935"/>
      <c r="AUD73" s="1936"/>
      <c r="AUE73" s="1324"/>
      <c r="AUF73" s="1325"/>
      <c r="AUG73" s="90"/>
      <c r="AUH73" s="1941"/>
      <c r="AUI73" s="1572"/>
      <c r="AUJ73" s="1572"/>
      <c r="AUK73" s="1573"/>
      <c r="AUL73" s="70"/>
      <c r="AUM73" s="70"/>
      <c r="AUN73" s="70"/>
      <c r="AUO73" s="70"/>
      <c r="AUP73" s="70"/>
      <c r="AUQ73" s="70"/>
      <c r="AUR73" s="70"/>
      <c r="AUS73" s="70"/>
      <c r="AUT73" s="70"/>
      <c r="AUU73" s="70"/>
      <c r="AUV73" s="70"/>
      <c r="AUW73" s="70"/>
      <c r="AUX73" s="1941"/>
      <c r="AUY73" s="1573"/>
      <c r="AUZ73" s="89"/>
      <c r="AVA73" s="713">
        <v>1</v>
      </c>
      <c r="AVB73" s="1942"/>
      <c r="AVC73" s="796"/>
      <c r="AVD73" s="796"/>
      <c r="AVE73" s="721"/>
      <c r="AVF73" s="722"/>
      <c r="AVG73" s="1324"/>
      <c r="AVH73" s="1325"/>
      <c r="AVI73" s="1935"/>
      <c r="AVJ73" s="1936"/>
      <c r="AVK73" s="1324"/>
      <c r="AVL73" s="1325"/>
      <c r="AVM73" s="90"/>
      <c r="AVN73" s="1941"/>
      <c r="AVO73" s="1572"/>
      <c r="AVP73" s="1572"/>
      <c r="AVQ73" s="1573"/>
      <c r="AVR73" s="70"/>
      <c r="AVS73" s="70"/>
      <c r="AVT73" s="70"/>
      <c r="AVU73" s="70"/>
      <c r="AVV73" s="70"/>
      <c r="AVW73" s="70"/>
      <c r="AVX73" s="70"/>
      <c r="AVY73" s="70"/>
      <c r="AVZ73" s="70"/>
      <c r="AWA73" s="70"/>
      <c r="AWB73" s="70"/>
      <c r="AWC73" s="70"/>
      <c r="AWD73" s="1941"/>
      <c r="AWE73" s="1573"/>
      <c r="AWF73" s="89"/>
      <c r="AWG73" s="713">
        <v>1</v>
      </c>
      <c r="AWH73" s="1942"/>
      <c r="AWI73" s="796"/>
      <c r="AWJ73" s="796"/>
      <c r="AWK73" s="721"/>
      <c r="AWL73" s="722"/>
      <c r="AWM73" s="1324"/>
      <c r="AWN73" s="1325"/>
      <c r="AWO73" s="1935"/>
      <c r="AWP73" s="1936"/>
      <c r="AWQ73" s="1324"/>
      <c r="AWR73" s="1325"/>
      <c r="AWS73" s="90"/>
      <c r="AWT73" s="1941"/>
      <c r="AWU73" s="1572"/>
      <c r="AWV73" s="1572"/>
      <c r="AWW73" s="1573"/>
      <c r="AWX73" s="70"/>
      <c r="AWY73" s="70"/>
      <c r="AWZ73" s="70"/>
      <c r="AXA73" s="70"/>
      <c r="AXB73" s="70"/>
      <c r="AXC73" s="70"/>
      <c r="AXD73" s="70"/>
      <c r="AXE73" s="70"/>
      <c r="AXF73" s="70"/>
      <c r="AXG73" s="70"/>
      <c r="AXH73" s="70"/>
      <c r="AXI73" s="70"/>
      <c r="AXJ73" s="1941"/>
      <c r="AXK73" s="1573"/>
      <c r="AXL73" s="89"/>
      <c r="AXM73" s="713">
        <v>1</v>
      </c>
      <c r="AXN73" s="1942"/>
      <c r="AXO73" s="796"/>
      <c r="AXP73" s="796"/>
      <c r="AXQ73" s="721"/>
      <c r="AXR73" s="722"/>
      <c r="AXS73" s="1324"/>
      <c r="AXT73" s="1325"/>
      <c r="AXU73" s="1935"/>
      <c r="AXV73" s="1936"/>
      <c r="AXW73" s="1324"/>
      <c r="AXX73" s="1325"/>
      <c r="AXY73" s="90"/>
      <c r="AXZ73" s="1941"/>
      <c r="AYA73" s="1572"/>
      <c r="AYB73" s="1572"/>
      <c r="AYC73" s="1573"/>
      <c r="AYD73" s="70"/>
      <c r="AYE73" s="70"/>
      <c r="AYF73" s="70"/>
      <c r="AYG73" s="70"/>
      <c r="AYH73" s="70"/>
      <c r="AYI73" s="70"/>
      <c r="AYJ73" s="70"/>
      <c r="AYK73" s="70"/>
      <c r="AYL73" s="70"/>
      <c r="AYM73" s="70"/>
      <c r="AYN73" s="70"/>
      <c r="AYO73" s="70"/>
      <c r="AYP73" s="1941"/>
      <c r="AYQ73" s="1573"/>
      <c r="AYR73" s="89"/>
      <c r="AYS73" s="713">
        <v>1</v>
      </c>
      <c r="AYT73" s="1942"/>
      <c r="AYU73" s="796"/>
      <c r="AYV73" s="796"/>
      <c r="AYW73" s="721"/>
      <c r="AYX73" s="722"/>
      <c r="AYY73" s="1324"/>
      <c r="AYZ73" s="1325"/>
      <c r="AZA73" s="1935"/>
      <c r="AZB73" s="1936"/>
      <c r="AZC73" s="1324"/>
      <c r="AZD73" s="1325"/>
      <c r="AZE73" s="90"/>
      <c r="AZF73" s="1941"/>
      <c r="AZG73" s="1572"/>
      <c r="AZH73" s="1572"/>
      <c r="AZI73" s="1573"/>
      <c r="AZJ73" s="70"/>
      <c r="AZK73" s="70"/>
      <c r="AZL73" s="70"/>
      <c r="AZM73" s="70"/>
      <c r="AZN73" s="70"/>
      <c r="AZO73" s="70"/>
      <c r="AZP73" s="70"/>
      <c r="AZQ73" s="70"/>
      <c r="AZR73" s="70"/>
      <c r="AZS73" s="70"/>
      <c r="AZT73" s="70"/>
      <c r="AZU73" s="70"/>
      <c r="AZV73" s="1941"/>
      <c r="AZW73" s="1573"/>
      <c r="AZX73" s="89"/>
      <c r="AZY73" s="713">
        <v>1</v>
      </c>
      <c r="AZZ73" s="1942"/>
      <c r="BAA73" s="796"/>
      <c r="BAB73" s="796"/>
      <c r="BAC73" s="721"/>
      <c r="BAD73" s="722"/>
      <c r="BAE73" s="1324"/>
      <c r="BAF73" s="1325"/>
      <c r="BAG73" s="1935"/>
      <c r="BAH73" s="1936"/>
      <c r="BAI73" s="1324"/>
      <c r="BAJ73" s="1325"/>
      <c r="BAK73" s="90"/>
      <c r="BAL73" s="1941"/>
      <c r="BAM73" s="1572"/>
      <c r="BAN73" s="1572"/>
      <c r="BAO73" s="1573"/>
      <c r="BAP73" s="70"/>
      <c r="BAQ73" s="70"/>
      <c r="BAR73" s="70"/>
      <c r="BAS73" s="70"/>
      <c r="BAT73" s="70"/>
      <c r="BAU73" s="70"/>
      <c r="BAV73" s="70"/>
      <c r="BAW73" s="70"/>
      <c r="BAX73" s="70"/>
      <c r="BAY73" s="70"/>
      <c r="BAZ73" s="70"/>
      <c r="BBA73" s="70"/>
      <c r="BBB73" s="1941"/>
      <c r="BBC73" s="1573"/>
      <c r="BBD73" s="89"/>
      <c r="BBE73" s="713">
        <v>1</v>
      </c>
      <c r="BBF73" s="1942"/>
      <c r="BBG73" s="796"/>
      <c r="BBH73" s="796"/>
      <c r="BBI73" s="721"/>
      <c r="BBJ73" s="722"/>
      <c r="BBK73" s="1324"/>
      <c r="BBL73" s="1325"/>
      <c r="BBM73" s="1935"/>
      <c r="BBN73" s="1936"/>
      <c r="BBO73" s="1324"/>
      <c r="BBP73" s="1325"/>
      <c r="BBQ73" s="90"/>
      <c r="BBR73" s="1941"/>
      <c r="BBS73" s="1572"/>
      <c r="BBT73" s="1572"/>
      <c r="BBU73" s="1573"/>
      <c r="BBV73" s="70"/>
      <c r="BBW73" s="70"/>
      <c r="BBX73" s="70"/>
      <c r="BBY73" s="70"/>
      <c r="BBZ73" s="70"/>
      <c r="BCA73" s="70"/>
      <c r="BCB73" s="70"/>
      <c r="BCC73" s="70"/>
      <c r="BCD73" s="70"/>
      <c r="BCE73" s="70"/>
      <c r="BCF73" s="70"/>
      <c r="BCG73" s="70"/>
      <c r="BCH73" s="1941"/>
      <c r="BCI73" s="1573"/>
      <c r="BCJ73" s="89"/>
      <c r="BCK73" s="713">
        <v>1</v>
      </c>
      <c r="BCL73" s="1942"/>
      <c r="BCM73" s="796"/>
      <c r="BCN73" s="796"/>
      <c r="BCO73" s="721"/>
      <c r="BCP73" s="722"/>
      <c r="BCQ73" s="1324"/>
      <c r="BCR73" s="1325"/>
      <c r="BCS73" s="1935"/>
      <c r="BCT73" s="1936"/>
      <c r="BCU73" s="1324"/>
      <c r="BCV73" s="1325"/>
      <c r="BCW73" s="90"/>
      <c r="BCX73" s="1941"/>
      <c r="BCY73" s="1572"/>
      <c r="BCZ73" s="1572"/>
      <c r="BDA73" s="1573"/>
      <c r="BDB73" s="70"/>
      <c r="BDC73" s="70"/>
      <c r="BDD73" s="70"/>
      <c r="BDE73" s="70"/>
      <c r="BDF73" s="70"/>
      <c r="BDG73" s="70"/>
      <c r="BDH73" s="70"/>
      <c r="BDI73" s="70"/>
      <c r="BDJ73" s="70"/>
      <c r="BDK73" s="70"/>
      <c r="BDL73" s="70"/>
      <c r="BDM73" s="70"/>
      <c r="BDN73" s="1941"/>
      <c r="BDO73" s="1573"/>
      <c r="BDP73" s="89"/>
      <c r="BDQ73" s="713">
        <v>1</v>
      </c>
      <c r="BDR73" s="1942"/>
      <c r="BDS73" s="796"/>
      <c r="BDT73" s="796"/>
      <c r="BDU73" s="721"/>
      <c r="BDV73" s="722"/>
      <c r="BDW73" s="1324"/>
      <c r="BDX73" s="1325"/>
      <c r="BDY73" s="1935"/>
      <c r="BDZ73" s="1936"/>
      <c r="BEA73" s="1324"/>
      <c r="BEB73" s="1325"/>
      <c r="BEC73" s="90"/>
      <c r="BED73" s="1941"/>
      <c r="BEE73" s="1572"/>
      <c r="BEF73" s="1572"/>
      <c r="BEG73" s="1573"/>
      <c r="BEH73" s="70"/>
      <c r="BEI73" s="70"/>
      <c r="BEJ73" s="70"/>
      <c r="BEK73" s="70"/>
      <c r="BEL73" s="70"/>
      <c r="BEM73" s="70"/>
      <c r="BEN73" s="70"/>
      <c r="BEO73" s="70"/>
      <c r="BEP73" s="70"/>
      <c r="BEQ73" s="70"/>
      <c r="BER73" s="70"/>
      <c r="BES73" s="70"/>
      <c r="BET73" s="1941"/>
      <c r="BEU73" s="1573"/>
      <c r="BEV73" s="89"/>
      <c r="BEW73" s="713">
        <v>1</v>
      </c>
      <c r="BEX73" s="1942"/>
      <c r="BEY73" s="796"/>
      <c r="BEZ73" s="796"/>
      <c r="BFA73" s="721"/>
      <c r="BFB73" s="722"/>
      <c r="BFC73" s="1324"/>
      <c r="BFD73" s="1325"/>
      <c r="BFE73" s="1935"/>
      <c r="BFF73" s="1936"/>
      <c r="BFG73" s="1324"/>
      <c r="BFH73" s="1325"/>
      <c r="BFI73" s="90"/>
      <c r="BFJ73" s="1941"/>
      <c r="BFK73" s="1572"/>
      <c r="BFL73" s="1572"/>
      <c r="BFM73" s="1573"/>
      <c r="BFN73" s="70"/>
      <c r="BFO73" s="70"/>
      <c r="BFP73" s="70"/>
      <c r="BFQ73" s="70"/>
      <c r="BFR73" s="70"/>
      <c r="BFS73" s="70"/>
      <c r="BFT73" s="70"/>
      <c r="BFU73" s="70"/>
      <c r="BFV73" s="70"/>
      <c r="BFW73" s="70"/>
      <c r="BFX73" s="70"/>
      <c r="BFY73" s="70"/>
      <c r="BFZ73" s="1941"/>
      <c r="BGA73" s="1573"/>
      <c r="BGB73" s="89"/>
      <c r="BGC73" s="713">
        <v>1</v>
      </c>
      <c r="BGD73" s="1942"/>
      <c r="BGE73" s="796"/>
      <c r="BGF73" s="796"/>
      <c r="BGG73" s="721"/>
      <c r="BGH73" s="722"/>
      <c r="BGI73" s="1324"/>
      <c r="BGJ73" s="1325"/>
      <c r="BGK73" s="1935"/>
      <c r="BGL73" s="1936"/>
      <c r="BGM73" s="1324"/>
      <c r="BGN73" s="1325"/>
      <c r="BGO73" s="90"/>
      <c r="BGP73" s="1941"/>
      <c r="BGQ73" s="1572"/>
      <c r="BGR73" s="1572"/>
      <c r="BGS73" s="1573"/>
      <c r="BGT73" s="70"/>
      <c r="BGU73" s="70"/>
      <c r="BGV73" s="70"/>
      <c r="BGW73" s="70"/>
      <c r="BGX73" s="70"/>
      <c r="BGY73" s="70"/>
      <c r="BGZ73" s="70"/>
      <c r="BHA73" s="70"/>
      <c r="BHB73" s="70"/>
      <c r="BHC73" s="70"/>
      <c r="BHD73" s="70"/>
      <c r="BHE73" s="70"/>
      <c r="BHF73" s="1941"/>
      <c r="BHG73" s="1573"/>
      <c r="BHH73" s="89"/>
      <c r="BHI73" s="713">
        <v>1</v>
      </c>
      <c r="BHJ73" s="1942"/>
      <c r="BHK73" s="796"/>
      <c r="BHL73" s="796"/>
      <c r="BHM73" s="721"/>
      <c r="BHN73" s="722"/>
      <c r="BHO73" s="1324"/>
      <c r="BHP73" s="1325"/>
      <c r="BHQ73" s="1935"/>
      <c r="BHR73" s="1936"/>
      <c r="BHS73" s="1324"/>
      <c r="BHT73" s="1325"/>
      <c r="BHU73" s="90"/>
      <c r="BHV73" s="1941"/>
      <c r="BHW73" s="1572"/>
      <c r="BHX73" s="1572"/>
      <c r="BHY73" s="1573"/>
      <c r="BHZ73" s="70"/>
      <c r="BIA73" s="70"/>
      <c r="BIB73" s="70"/>
      <c r="BIC73" s="70"/>
      <c r="BID73" s="70"/>
      <c r="BIE73" s="70"/>
      <c r="BIF73" s="70"/>
      <c r="BIG73" s="70"/>
      <c r="BIH73" s="70"/>
      <c r="BII73" s="70"/>
      <c r="BIJ73" s="70"/>
      <c r="BIK73" s="70"/>
      <c r="BIL73" s="1941"/>
      <c r="BIM73" s="1573"/>
      <c r="BIN73" s="89"/>
      <c r="BIO73" s="713">
        <v>1</v>
      </c>
      <c r="BIP73" s="1942"/>
      <c r="BIQ73" s="796"/>
      <c r="BIR73" s="796"/>
      <c r="BIS73" s="721"/>
      <c r="BIT73" s="722"/>
      <c r="BIU73" s="1324"/>
      <c r="BIV73" s="1325"/>
      <c r="BIW73" s="1935"/>
      <c r="BIX73" s="1936"/>
      <c r="BIY73" s="1324"/>
      <c r="BIZ73" s="1325"/>
      <c r="BJA73" s="90"/>
      <c r="BJB73" s="1941"/>
      <c r="BJC73" s="1572"/>
      <c r="BJD73" s="1572"/>
      <c r="BJE73" s="1573"/>
      <c r="BJF73" s="70"/>
      <c r="BJG73" s="70"/>
      <c r="BJH73" s="70"/>
      <c r="BJI73" s="70"/>
      <c r="BJJ73" s="70"/>
      <c r="BJK73" s="70"/>
      <c r="BJL73" s="70"/>
      <c r="BJM73" s="70"/>
      <c r="BJN73" s="70"/>
      <c r="BJO73" s="70"/>
      <c r="BJP73" s="70"/>
      <c r="BJQ73" s="70"/>
      <c r="BJR73" s="1941"/>
      <c r="BJS73" s="1573"/>
      <c r="BJT73" s="89"/>
      <c r="BJU73" s="713">
        <v>1</v>
      </c>
      <c r="BJV73" s="1942"/>
      <c r="BJW73" s="796"/>
      <c r="BJX73" s="796"/>
      <c r="BJY73" s="721"/>
      <c r="BJZ73" s="722"/>
      <c r="BKA73" s="1324"/>
      <c r="BKB73" s="1325"/>
      <c r="BKC73" s="1935"/>
      <c r="BKD73" s="1936"/>
      <c r="BKE73" s="1324"/>
      <c r="BKF73" s="1325"/>
      <c r="BKG73" s="90"/>
      <c r="BKH73" s="1941"/>
      <c r="BKI73" s="1572"/>
      <c r="BKJ73" s="1572"/>
      <c r="BKK73" s="1573"/>
      <c r="BKL73" s="70"/>
      <c r="BKM73" s="70"/>
      <c r="BKN73" s="70"/>
      <c r="BKO73" s="70"/>
      <c r="BKP73" s="70"/>
      <c r="BKQ73" s="70"/>
      <c r="BKR73" s="70"/>
      <c r="BKS73" s="70"/>
      <c r="BKT73" s="70"/>
      <c r="BKU73" s="70"/>
      <c r="BKV73" s="70"/>
      <c r="BKW73" s="70"/>
      <c r="BKX73" s="1941"/>
      <c r="BKY73" s="1573"/>
      <c r="BKZ73" s="89"/>
      <c r="BLA73" s="713">
        <v>1</v>
      </c>
      <c r="BLB73" s="1942"/>
      <c r="BLC73" s="796"/>
      <c r="BLD73" s="796"/>
      <c r="BLE73" s="721"/>
      <c r="BLF73" s="722"/>
      <c r="BLG73" s="1324"/>
      <c r="BLH73" s="1325"/>
      <c r="BLI73" s="1935"/>
      <c r="BLJ73" s="1936"/>
      <c r="BLK73" s="1324"/>
      <c r="BLL73" s="1325"/>
      <c r="BLM73" s="90"/>
      <c r="BLN73" s="1941"/>
      <c r="BLO73" s="1572"/>
      <c r="BLP73" s="1572"/>
      <c r="BLQ73" s="1573"/>
      <c r="BLR73" s="70"/>
      <c r="BLS73" s="70"/>
      <c r="BLT73" s="70"/>
      <c r="BLU73" s="70"/>
      <c r="BLV73" s="70"/>
      <c r="BLW73" s="70"/>
      <c r="BLX73" s="70"/>
      <c r="BLY73" s="70"/>
      <c r="BLZ73" s="70"/>
      <c r="BMA73" s="70"/>
      <c r="BMB73" s="70"/>
      <c r="BMC73" s="70"/>
      <c r="BMD73" s="1941"/>
      <c r="BME73" s="1573"/>
      <c r="BMF73" s="89"/>
      <c r="BMG73" s="713">
        <v>1</v>
      </c>
      <c r="BMH73" s="1942"/>
      <c r="BMI73" s="796"/>
      <c r="BMJ73" s="796"/>
      <c r="BMK73" s="721"/>
      <c r="BML73" s="722"/>
      <c r="BMM73" s="1324"/>
      <c r="BMN73" s="1325"/>
      <c r="BMO73" s="1935"/>
      <c r="BMP73" s="1936"/>
      <c r="BMQ73" s="1324"/>
      <c r="BMR73" s="1325"/>
      <c r="BMS73" s="90"/>
      <c r="BMT73" s="1941"/>
      <c r="BMU73" s="1572"/>
      <c r="BMV73" s="1572"/>
      <c r="BMW73" s="1573"/>
      <c r="BMX73" s="70"/>
      <c r="BMY73" s="70"/>
      <c r="BMZ73" s="70"/>
      <c r="BNA73" s="70"/>
      <c r="BNB73" s="70"/>
      <c r="BNC73" s="70"/>
      <c r="BND73" s="70"/>
      <c r="BNE73" s="70"/>
      <c r="BNF73" s="70"/>
      <c r="BNG73" s="70"/>
      <c r="BNH73" s="70"/>
      <c r="BNI73" s="70"/>
      <c r="BNJ73" s="1941"/>
      <c r="BNK73" s="1573"/>
      <c r="BNL73" s="89"/>
      <c r="BNM73" s="713">
        <v>1</v>
      </c>
      <c r="BNN73" s="1942"/>
      <c r="BNO73" s="796"/>
      <c r="BNP73" s="796"/>
      <c r="BNQ73" s="721"/>
      <c r="BNR73" s="722"/>
      <c r="BNS73" s="1324"/>
      <c r="BNT73" s="1325"/>
      <c r="BNU73" s="1935"/>
      <c r="BNV73" s="1936"/>
      <c r="BNW73" s="1324"/>
      <c r="BNX73" s="1325"/>
      <c r="BNY73" s="90"/>
      <c r="BNZ73" s="1941"/>
      <c r="BOA73" s="1572"/>
      <c r="BOB73" s="1572"/>
      <c r="BOC73" s="1573"/>
      <c r="BOD73" s="70"/>
      <c r="BOE73" s="70"/>
      <c r="BOF73" s="70"/>
      <c r="BOG73" s="70"/>
      <c r="BOH73" s="70"/>
      <c r="BOI73" s="70"/>
      <c r="BOJ73" s="70"/>
      <c r="BOK73" s="70"/>
      <c r="BOL73" s="70"/>
      <c r="BOM73" s="70"/>
      <c r="BON73" s="70"/>
      <c r="BOO73" s="70"/>
      <c r="BOP73" s="1941"/>
      <c r="BOQ73" s="1573"/>
      <c r="BOR73" s="89"/>
      <c r="BOS73" s="713">
        <v>1</v>
      </c>
      <c r="BOT73" s="1942"/>
      <c r="BOU73" s="796"/>
      <c r="BOV73" s="796"/>
      <c r="BOW73" s="721"/>
      <c r="BOX73" s="722"/>
      <c r="BOY73" s="1324"/>
      <c r="BOZ73" s="1325"/>
      <c r="BPA73" s="1935"/>
      <c r="BPB73" s="1936"/>
      <c r="BPC73" s="1324"/>
      <c r="BPD73" s="1325"/>
      <c r="BPE73" s="90"/>
      <c r="BPF73" s="1941"/>
      <c r="BPG73" s="1572"/>
      <c r="BPH73" s="1572"/>
      <c r="BPI73" s="1573"/>
      <c r="BPJ73" s="70"/>
      <c r="BPK73" s="70"/>
      <c r="BPL73" s="70"/>
      <c r="BPM73" s="70"/>
      <c r="BPN73" s="70"/>
      <c r="BPO73" s="70"/>
      <c r="BPP73" s="70"/>
      <c r="BPQ73" s="70"/>
      <c r="BPR73" s="70"/>
      <c r="BPS73" s="70"/>
      <c r="BPT73" s="70"/>
      <c r="BPU73" s="70"/>
      <c r="BPV73" s="1941"/>
      <c r="BPW73" s="1573"/>
      <c r="BPX73" s="89"/>
      <c r="BPY73" s="713">
        <v>1</v>
      </c>
      <c r="BPZ73" s="1942"/>
      <c r="BQA73" s="796"/>
      <c r="BQB73" s="796"/>
      <c r="BQC73" s="721"/>
      <c r="BQD73" s="722"/>
      <c r="BQE73" s="1324"/>
      <c r="BQF73" s="1325"/>
      <c r="BQG73" s="1935"/>
      <c r="BQH73" s="1936"/>
      <c r="BQI73" s="1324"/>
      <c r="BQJ73" s="1325"/>
      <c r="BQK73" s="90"/>
      <c r="BQL73" s="1941"/>
      <c r="BQM73" s="1572"/>
      <c r="BQN73" s="1572"/>
      <c r="BQO73" s="1573"/>
      <c r="BQP73" s="70"/>
      <c r="BQQ73" s="70"/>
      <c r="BQR73" s="70"/>
      <c r="BQS73" s="70"/>
      <c r="BQT73" s="70"/>
      <c r="BQU73" s="70"/>
      <c r="BQV73" s="70"/>
      <c r="BQW73" s="70"/>
      <c r="BQX73" s="70"/>
      <c r="BQY73" s="70"/>
      <c r="BQZ73" s="70"/>
      <c r="BRA73" s="70"/>
      <c r="BRB73" s="1941"/>
      <c r="BRC73" s="1573"/>
      <c r="BRD73" s="89"/>
      <c r="BRE73" s="713">
        <v>1</v>
      </c>
      <c r="BRF73" s="1942"/>
      <c r="BRG73" s="796"/>
      <c r="BRH73" s="796"/>
      <c r="BRI73" s="721"/>
      <c r="BRJ73" s="722"/>
      <c r="BRK73" s="1324"/>
      <c r="BRL73" s="1325"/>
      <c r="BRM73" s="1935"/>
      <c r="BRN73" s="1936"/>
      <c r="BRO73" s="1324"/>
      <c r="BRP73" s="1325"/>
      <c r="BRQ73" s="90"/>
      <c r="BRR73" s="1941"/>
      <c r="BRS73" s="1572"/>
      <c r="BRT73" s="1572"/>
      <c r="BRU73" s="1573"/>
      <c r="BRV73" s="70"/>
      <c r="BRW73" s="70"/>
      <c r="BRX73" s="70"/>
      <c r="BRY73" s="70"/>
      <c r="BRZ73" s="70"/>
      <c r="BSA73" s="70"/>
      <c r="BSB73" s="70"/>
      <c r="BSC73" s="70"/>
      <c r="BSD73" s="70"/>
      <c r="BSE73" s="70"/>
      <c r="BSF73" s="70"/>
      <c r="BSG73" s="70"/>
      <c r="BSH73" s="1941"/>
      <c r="BSI73" s="1573"/>
      <c r="BSJ73" s="89"/>
      <c r="BSK73" s="713">
        <v>1</v>
      </c>
      <c r="BSL73" s="1942"/>
      <c r="BSM73" s="796"/>
      <c r="BSN73" s="796"/>
      <c r="BSO73" s="721"/>
      <c r="BSP73" s="722"/>
      <c r="BSQ73" s="1324"/>
      <c r="BSR73" s="1325"/>
      <c r="BSS73" s="1935"/>
      <c r="BST73" s="1936"/>
      <c r="BSU73" s="1324"/>
      <c r="BSV73" s="1325"/>
      <c r="BSW73" s="90"/>
      <c r="BSX73" s="1941"/>
      <c r="BSY73" s="1572"/>
      <c r="BSZ73" s="1572"/>
      <c r="BTA73" s="1573"/>
      <c r="BTB73" s="70"/>
      <c r="BTC73" s="70"/>
      <c r="BTD73" s="70"/>
      <c r="BTE73" s="70"/>
      <c r="BTF73" s="70"/>
      <c r="BTG73" s="70"/>
      <c r="BTH73" s="70"/>
      <c r="BTI73" s="70"/>
      <c r="BTJ73" s="70"/>
      <c r="BTK73" s="70"/>
      <c r="BTL73" s="70"/>
      <c r="BTM73" s="70"/>
      <c r="BTN73" s="1941"/>
      <c r="BTO73" s="1573"/>
      <c r="BTP73" s="89"/>
      <c r="BTQ73" s="713">
        <v>1</v>
      </c>
      <c r="BTR73" s="1942"/>
      <c r="BTS73" s="796"/>
      <c r="BTT73" s="796"/>
      <c r="BTU73" s="721"/>
      <c r="BTV73" s="722"/>
      <c r="BTW73" s="1324"/>
      <c r="BTX73" s="1325"/>
      <c r="BTY73" s="1935"/>
      <c r="BTZ73" s="1936"/>
      <c r="BUA73" s="1324"/>
      <c r="BUB73" s="1325"/>
      <c r="BUC73" s="90"/>
      <c r="BUD73" s="1941"/>
      <c r="BUE73" s="1572"/>
      <c r="BUF73" s="1572"/>
      <c r="BUG73" s="1573"/>
      <c r="BUH73" s="70"/>
      <c r="BUI73" s="70"/>
      <c r="BUJ73" s="70"/>
      <c r="BUK73" s="70"/>
      <c r="BUL73" s="70"/>
      <c r="BUM73" s="70"/>
      <c r="BUN73" s="70"/>
      <c r="BUO73" s="70"/>
      <c r="BUP73" s="70"/>
      <c r="BUQ73" s="70"/>
      <c r="BUR73" s="70"/>
      <c r="BUS73" s="70"/>
      <c r="BUT73" s="1941"/>
      <c r="BUU73" s="1573"/>
      <c r="BUV73" s="89"/>
      <c r="BUW73" s="713">
        <v>1</v>
      </c>
      <c r="BUX73" s="1942"/>
      <c r="BUY73" s="796"/>
      <c r="BUZ73" s="796"/>
      <c r="BVA73" s="721"/>
      <c r="BVB73" s="722"/>
      <c r="BVC73" s="1324"/>
      <c r="BVD73" s="1325"/>
      <c r="BVE73" s="1935"/>
      <c r="BVF73" s="1936"/>
      <c r="BVG73" s="1324"/>
      <c r="BVH73" s="1325"/>
      <c r="BVI73" s="90"/>
      <c r="BVJ73" s="1941"/>
      <c r="BVK73" s="1572"/>
      <c r="BVL73" s="1572"/>
      <c r="BVM73" s="1573"/>
      <c r="BVN73" s="70"/>
      <c r="BVO73" s="70"/>
      <c r="BVP73" s="70"/>
      <c r="BVQ73" s="70"/>
      <c r="BVR73" s="70"/>
      <c r="BVS73" s="70"/>
      <c r="BVT73" s="70"/>
      <c r="BVU73" s="70"/>
      <c r="BVV73" s="70"/>
      <c r="BVW73" s="70"/>
      <c r="BVX73" s="70"/>
      <c r="BVY73" s="70"/>
      <c r="BVZ73" s="1941"/>
      <c r="BWA73" s="1573"/>
      <c r="BWB73" s="89"/>
      <c r="BWC73" s="713">
        <v>1</v>
      </c>
      <c r="BWD73" s="1942"/>
      <c r="BWE73" s="796"/>
      <c r="BWF73" s="796"/>
      <c r="BWG73" s="721"/>
      <c r="BWH73" s="722"/>
      <c r="BWI73" s="1324"/>
      <c r="BWJ73" s="1325"/>
      <c r="BWK73" s="1935"/>
      <c r="BWL73" s="1936"/>
      <c r="BWM73" s="1324"/>
      <c r="BWN73" s="1325"/>
      <c r="BWO73" s="90"/>
      <c r="BWP73" s="1941"/>
      <c r="BWQ73" s="1572"/>
      <c r="BWR73" s="1572"/>
      <c r="BWS73" s="1573"/>
      <c r="BWT73" s="70"/>
      <c r="BWU73" s="70"/>
      <c r="BWV73" s="70"/>
      <c r="BWW73" s="70"/>
      <c r="BWX73" s="70"/>
      <c r="BWY73" s="70"/>
      <c r="BWZ73" s="70"/>
      <c r="BXA73" s="70"/>
      <c r="BXB73" s="70"/>
      <c r="BXC73" s="70"/>
      <c r="BXD73" s="70"/>
      <c r="BXE73" s="70"/>
      <c r="BXF73" s="1941"/>
      <c r="BXG73" s="1573"/>
      <c r="BXH73" s="89"/>
      <c r="BXI73" s="713">
        <v>1</v>
      </c>
      <c r="BXJ73" s="1942"/>
      <c r="BXK73" s="796"/>
      <c r="BXL73" s="796"/>
      <c r="BXM73" s="721"/>
      <c r="BXN73" s="722"/>
      <c r="BXO73" s="1324"/>
      <c r="BXP73" s="1325"/>
      <c r="BXQ73" s="1935"/>
      <c r="BXR73" s="1936"/>
      <c r="BXS73" s="1324"/>
      <c r="BXT73" s="1325"/>
      <c r="BXU73" s="90"/>
      <c r="BXV73" s="1941"/>
      <c r="BXW73" s="1572"/>
      <c r="BXX73" s="1572"/>
      <c r="BXY73" s="1573"/>
      <c r="BXZ73" s="70"/>
      <c r="BYA73" s="70"/>
      <c r="BYB73" s="70"/>
      <c r="BYC73" s="70"/>
      <c r="BYD73" s="70"/>
      <c r="BYE73" s="70"/>
      <c r="BYF73" s="70"/>
      <c r="BYG73" s="70"/>
      <c r="BYH73" s="70"/>
      <c r="BYI73" s="70"/>
      <c r="BYJ73" s="70"/>
      <c r="BYK73" s="70"/>
      <c r="BYL73" s="1941"/>
      <c r="BYM73" s="1573"/>
      <c r="BYN73" s="89"/>
      <c r="BYO73" s="713">
        <v>1</v>
      </c>
      <c r="BYP73" s="1942"/>
      <c r="BYQ73" s="796"/>
      <c r="BYR73" s="796"/>
      <c r="BYS73" s="721"/>
      <c r="BYT73" s="722"/>
      <c r="BYU73" s="1324"/>
      <c r="BYV73" s="1325"/>
      <c r="BYW73" s="1935"/>
      <c r="BYX73" s="1936"/>
      <c r="BYY73" s="1324"/>
      <c r="BYZ73" s="1325"/>
      <c r="BZA73" s="90"/>
      <c r="BZB73" s="1941"/>
      <c r="BZC73" s="1572"/>
      <c r="BZD73" s="1572"/>
      <c r="BZE73" s="1573"/>
      <c r="BZF73" s="70"/>
      <c r="BZG73" s="70"/>
      <c r="BZH73" s="70"/>
      <c r="BZI73" s="70"/>
      <c r="BZJ73" s="70"/>
      <c r="BZK73" s="70"/>
      <c r="BZL73" s="70"/>
      <c r="BZM73" s="70"/>
      <c r="BZN73" s="70"/>
      <c r="BZO73" s="70"/>
      <c r="BZP73" s="70"/>
      <c r="BZQ73" s="70"/>
      <c r="BZR73" s="1941"/>
      <c r="BZS73" s="1573"/>
      <c r="BZT73" s="89"/>
      <c r="BZU73" s="713">
        <v>1</v>
      </c>
      <c r="BZV73" s="1942"/>
      <c r="BZW73" s="796"/>
      <c r="BZX73" s="796"/>
      <c r="BZY73" s="721"/>
      <c r="BZZ73" s="722"/>
      <c r="CAA73" s="1324"/>
      <c r="CAB73" s="1325"/>
      <c r="CAC73" s="1935"/>
      <c r="CAD73" s="1936"/>
      <c r="CAE73" s="1324"/>
      <c r="CAF73" s="1325"/>
      <c r="CAG73" s="90"/>
      <c r="CAH73" s="1941"/>
      <c r="CAI73" s="1572"/>
      <c r="CAJ73" s="1572"/>
      <c r="CAK73" s="1573"/>
      <c r="CAL73" s="70"/>
      <c r="CAM73" s="70"/>
      <c r="CAN73" s="70"/>
      <c r="CAO73" s="70"/>
      <c r="CAP73" s="70"/>
      <c r="CAQ73" s="70"/>
      <c r="CAR73" s="70"/>
      <c r="CAS73" s="70"/>
      <c r="CAT73" s="70"/>
      <c r="CAU73" s="70"/>
      <c r="CAV73" s="70"/>
      <c r="CAW73" s="70"/>
      <c r="CAX73" s="1941"/>
      <c r="CAY73" s="1573"/>
      <c r="CAZ73" s="89"/>
      <c r="CBA73" s="713">
        <v>1</v>
      </c>
      <c r="CBB73" s="1942"/>
      <c r="CBC73" s="796"/>
      <c r="CBD73" s="796"/>
      <c r="CBE73" s="721"/>
      <c r="CBF73" s="722"/>
      <c r="CBG73" s="1324"/>
      <c r="CBH73" s="1325"/>
      <c r="CBI73" s="1935"/>
      <c r="CBJ73" s="1936"/>
      <c r="CBK73" s="1324"/>
      <c r="CBL73" s="1325"/>
      <c r="CBM73" s="90"/>
      <c r="CBN73" s="1941"/>
      <c r="CBO73" s="1572"/>
      <c r="CBP73" s="1572"/>
      <c r="CBQ73" s="1573"/>
      <c r="CBR73" s="70"/>
      <c r="CBS73" s="70"/>
      <c r="CBT73" s="70"/>
      <c r="CBU73" s="70"/>
      <c r="CBV73" s="70"/>
      <c r="CBW73" s="70"/>
      <c r="CBX73" s="70"/>
      <c r="CBY73" s="70"/>
      <c r="CBZ73" s="70"/>
      <c r="CCA73" s="70"/>
      <c r="CCB73" s="70"/>
      <c r="CCC73" s="70"/>
      <c r="CCD73" s="1941"/>
      <c r="CCE73" s="1573"/>
      <c r="CCF73" s="89"/>
      <c r="CCG73" s="713">
        <v>1</v>
      </c>
      <c r="CCH73" s="1942"/>
      <c r="CCI73" s="796"/>
      <c r="CCJ73" s="796"/>
      <c r="CCK73" s="721"/>
      <c r="CCL73" s="722"/>
      <c r="CCM73" s="1324"/>
      <c r="CCN73" s="1325"/>
      <c r="CCO73" s="1935"/>
      <c r="CCP73" s="1936"/>
      <c r="CCQ73" s="1324"/>
      <c r="CCR73" s="1325"/>
      <c r="CCS73" s="90"/>
      <c r="CCT73" s="1941"/>
      <c r="CCU73" s="1572"/>
      <c r="CCV73" s="1572"/>
      <c r="CCW73" s="1573"/>
      <c r="CCX73" s="70"/>
      <c r="CCY73" s="70"/>
      <c r="CCZ73" s="70"/>
      <c r="CDA73" s="70"/>
      <c r="CDB73" s="70"/>
      <c r="CDC73" s="70"/>
      <c r="CDD73" s="70"/>
      <c r="CDE73" s="70"/>
      <c r="CDF73" s="70"/>
      <c r="CDG73" s="70"/>
      <c r="CDH73" s="70"/>
      <c r="CDI73" s="70"/>
      <c r="CDJ73" s="1941"/>
      <c r="CDK73" s="1573"/>
      <c r="CDL73" s="89"/>
      <c r="CDM73" s="713">
        <v>1</v>
      </c>
      <c r="CDN73" s="1942"/>
      <c r="CDO73" s="796"/>
      <c r="CDP73" s="796"/>
      <c r="CDQ73" s="721"/>
      <c r="CDR73" s="722"/>
      <c r="CDS73" s="1324"/>
      <c r="CDT73" s="1325"/>
      <c r="CDU73" s="1935"/>
      <c r="CDV73" s="1936"/>
      <c r="CDW73" s="1324"/>
      <c r="CDX73" s="1325"/>
      <c r="CDY73" s="90"/>
      <c r="CDZ73" s="1941"/>
      <c r="CEA73" s="1572"/>
      <c r="CEB73" s="1572"/>
      <c r="CEC73" s="1573"/>
      <c r="CED73" s="70"/>
      <c r="CEE73" s="70"/>
      <c r="CEF73" s="70"/>
      <c r="CEG73" s="70"/>
      <c r="CEH73" s="70"/>
      <c r="CEI73" s="70"/>
      <c r="CEJ73" s="70"/>
      <c r="CEK73" s="70"/>
      <c r="CEL73" s="70"/>
      <c r="CEM73" s="70"/>
      <c r="CEN73" s="70"/>
      <c r="CEO73" s="70"/>
      <c r="CEP73" s="1941"/>
      <c r="CEQ73" s="1573"/>
      <c r="CER73" s="89"/>
      <c r="CES73" s="713">
        <v>1</v>
      </c>
      <c r="CET73" s="1942"/>
      <c r="CEU73" s="796"/>
      <c r="CEV73" s="796"/>
      <c r="CEW73" s="721"/>
      <c r="CEX73" s="722"/>
      <c r="CEY73" s="1324"/>
      <c r="CEZ73" s="1325"/>
      <c r="CFA73" s="1935"/>
      <c r="CFB73" s="1936"/>
      <c r="CFC73" s="1324"/>
      <c r="CFD73" s="1325"/>
      <c r="CFE73" s="90"/>
      <c r="CFF73" s="1941"/>
      <c r="CFG73" s="1572"/>
      <c r="CFH73" s="1572"/>
      <c r="CFI73" s="1573"/>
      <c r="CFJ73" s="70"/>
      <c r="CFK73" s="70"/>
      <c r="CFL73" s="70"/>
      <c r="CFM73" s="70"/>
      <c r="CFN73" s="70"/>
      <c r="CFO73" s="70"/>
      <c r="CFP73" s="70"/>
      <c r="CFQ73" s="70"/>
      <c r="CFR73" s="70"/>
      <c r="CFS73" s="70"/>
      <c r="CFT73" s="70"/>
      <c r="CFU73" s="70"/>
      <c r="CFV73" s="1941"/>
      <c r="CFW73" s="1573"/>
      <c r="CFX73" s="89"/>
      <c r="CFY73" s="713">
        <v>1</v>
      </c>
      <c r="CFZ73" s="1942"/>
      <c r="CGA73" s="796"/>
      <c r="CGB73" s="796"/>
      <c r="CGC73" s="721"/>
      <c r="CGD73" s="722"/>
      <c r="CGE73" s="1324"/>
      <c r="CGF73" s="1325"/>
      <c r="CGG73" s="1935"/>
      <c r="CGH73" s="1936"/>
      <c r="CGI73" s="1324"/>
      <c r="CGJ73" s="1325"/>
      <c r="CGK73" s="90"/>
      <c r="CGL73" s="1941"/>
      <c r="CGM73" s="1572"/>
      <c r="CGN73" s="1572"/>
      <c r="CGO73" s="1573"/>
      <c r="CGP73" s="70"/>
      <c r="CGQ73" s="70"/>
      <c r="CGR73" s="70"/>
      <c r="CGS73" s="70"/>
      <c r="CGT73" s="70"/>
      <c r="CGU73" s="70"/>
      <c r="CGV73" s="70"/>
      <c r="CGW73" s="70"/>
      <c r="CGX73" s="70"/>
      <c r="CGY73" s="70"/>
      <c r="CGZ73" s="70"/>
      <c r="CHA73" s="70"/>
      <c r="CHB73" s="1941"/>
      <c r="CHC73" s="1573"/>
      <c r="CHD73" s="89"/>
      <c r="CHE73" s="713">
        <v>1</v>
      </c>
      <c r="CHF73" s="1942"/>
      <c r="CHG73" s="796"/>
      <c r="CHH73" s="796"/>
      <c r="CHI73" s="721"/>
      <c r="CHJ73" s="722"/>
      <c r="CHK73" s="1324"/>
      <c r="CHL73" s="1325"/>
      <c r="CHM73" s="1935"/>
      <c r="CHN73" s="1936"/>
      <c r="CHO73" s="1324"/>
      <c r="CHP73" s="1325"/>
      <c r="CHQ73" s="90"/>
      <c r="CHR73" s="1941"/>
      <c r="CHS73" s="1572"/>
      <c r="CHT73" s="1572"/>
      <c r="CHU73" s="1573"/>
      <c r="CHV73" s="70"/>
      <c r="CHW73" s="70"/>
      <c r="CHX73" s="70"/>
      <c r="CHY73" s="70"/>
      <c r="CHZ73" s="70"/>
      <c r="CIA73" s="70"/>
      <c r="CIB73" s="70"/>
      <c r="CIC73" s="70"/>
      <c r="CID73" s="70"/>
      <c r="CIE73" s="70"/>
      <c r="CIF73" s="70"/>
      <c r="CIG73" s="70"/>
      <c r="CIH73" s="1941"/>
      <c r="CII73" s="1573"/>
      <c r="CIJ73" s="89"/>
      <c r="CIK73" s="713">
        <v>1</v>
      </c>
      <c r="CIL73" s="1942"/>
      <c r="CIM73" s="796"/>
      <c r="CIN73" s="796"/>
      <c r="CIO73" s="721"/>
      <c r="CIP73" s="722"/>
      <c r="CIQ73" s="1324"/>
      <c r="CIR73" s="1325"/>
      <c r="CIS73" s="1935"/>
      <c r="CIT73" s="1936"/>
      <c r="CIU73" s="1324"/>
      <c r="CIV73" s="1325"/>
      <c r="CIW73" s="90"/>
      <c r="CIX73" s="1941"/>
      <c r="CIY73" s="1572"/>
      <c r="CIZ73" s="1572"/>
      <c r="CJA73" s="1573"/>
      <c r="CJB73" s="70"/>
      <c r="CJC73" s="70"/>
      <c r="CJD73" s="70"/>
      <c r="CJE73" s="70"/>
      <c r="CJF73" s="70"/>
      <c r="CJG73" s="70"/>
      <c r="CJH73" s="70"/>
      <c r="CJI73" s="70"/>
      <c r="CJJ73" s="70"/>
      <c r="CJK73" s="70"/>
      <c r="CJL73" s="70"/>
      <c r="CJM73" s="70"/>
      <c r="CJN73" s="1941"/>
      <c r="CJO73" s="1573"/>
      <c r="CJP73" s="89"/>
      <c r="CJQ73" s="713">
        <v>1</v>
      </c>
      <c r="CJR73" s="1942"/>
      <c r="CJS73" s="796"/>
      <c r="CJT73" s="796"/>
      <c r="CJU73" s="721"/>
      <c r="CJV73" s="722"/>
      <c r="CJW73" s="1324"/>
      <c r="CJX73" s="1325"/>
      <c r="CJY73" s="1935"/>
      <c r="CJZ73" s="1936"/>
      <c r="CKA73" s="1324"/>
      <c r="CKB73" s="1325"/>
      <c r="CKC73" s="90"/>
      <c r="CKD73" s="1941"/>
      <c r="CKE73" s="1572"/>
      <c r="CKF73" s="1572"/>
      <c r="CKG73" s="1573"/>
      <c r="CKH73" s="70"/>
      <c r="CKI73" s="70"/>
      <c r="CKJ73" s="70"/>
      <c r="CKK73" s="70"/>
      <c r="CKL73" s="70"/>
      <c r="CKM73" s="70"/>
      <c r="CKN73" s="70"/>
      <c r="CKO73" s="70"/>
      <c r="CKP73" s="70"/>
      <c r="CKQ73" s="70"/>
      <c r="CKR73" s="70"/>
      <c r="CKS73" s="70"/>
      <c r="CKT73" s="1941"/>
      <c r="CKU73" s="1573"/>
      <c r="CKV73" s="89"/>
      <c r="CKW73" s="713">
        <v>1</v>
      </c>
      <c r="CKX73" s="1942"/>
      <c r="CKY73" s="796"/>
      <c r="CKZ73" s="796"/>
      <c r="CLA73" s="721"/>
      <c r="CLB73" s="722"/>
      <c r="CLC73" s="1324"/>
      <c r="CLD73" s="1325"/>
      <c r="CLE73" s="1935"/>
      <c r="CLF73" s="1936"/>
      <c r="CLG73" s="1324"/>
      <c r="CLH73" s="1325"/>
      <c r="CLI73" s="90"/>
      <c r="CLJ73" s="1941"/>
      <c r="CLK73" s="1572"/>
      <c r="CLL73" s="1572"/>
      <c r="CLM73" s="1573"/>
      <c r="CLN73" s="70"/>
      <c r="CLO73" s="70"/>
      <c r="CLP73" s="70"/>
      <c r="CLQ73" s="70"/>
      <c r="CLR73" s="70"/>
      <c r="CLS73" s="70"/>
      <c r="CLT73" s="70"/>
      <c r="CLU73" s="70"/>
      <c r="CLV73" s="70"/>
      <c r="CLW73" s="70"/>
      <c r="CLX73" s="70"/>
      <c r="CLY73" s="70"/>
      <c r="CLZ73" s="1941"/>
      <c r="CMA73" s="1573"/>
      <c r="CMB73" s="89"/>
      <c r="CMC73" s="713">
        <v>1</v>
      </c>
      <c r="CMD73" s="1942"/>
      <c r="CME73" s="796"/>
      <c r="CMF73" s="796"/>
      <c r="CMG73" s="721"/>
      <c r="CMH73" s="722"/>
      <c r="CMI73" s="1324"/>
      <c r="CMJ73" s="1325"/>
      <c r="CMK73" s="1935"/>
      <c r="CML73" s="1936"/>
      <c r="CMM73" s="1324"/>
      <c r="CMN73" s="1325"/>
      <c r="CMO73" s="90"/>
      <c r="CMP73" s="1941"/>
      <c r="CMQ73" s="1572"/>
      <c r="CMR73" s="1572"/>
      <c r="CMS73" s="1573"/>
      <c r="CMT73" s="70"/>
      <c r="CMU73" s="70"/>
      <c r="CMV73" s="70"/>
      <c r="CMW73" s="70"/>
      <c r="CMX73" s="70"/>
      <c r="CMY73" s="70"/>
      <c r="CMZ73" s="70"/>
      <c r="CNA73" s="70"/>
      <c r="CNB73" s="70"/>
      <c r="CNC73" s="70"/>
      <c r="CND73" s="70"/>
      <c r="CNE73" s="70"/>
      <c r="CNF73" s="1941"/>
      <c r="CNG73" s="1573"/>
      <c r="CNH73" s="89"/>
      <c r="CNI73" s="713">
        <v>1</v>
      </c>
      <c r="CNJ73" s="1942"/>
      <c r="CNK73" s="796"/>
      <c r="CNL73" s="796"/>
      <c r="CNM73" s="721"/>
      <c r="CNN73" s="722"/>
      <c r="CNO73" s="1324"/>
      <c r="CNP73" s="1325"/>
      <c r="CNQ73" s="1935"/>
      <c r="CNR73" s="1936"/>
      <c r="CNS73" s="1324"/>
      <c r="CNT73" s="1325"/>
      <c r="CNU73" s="90"/>
      <c r="CNV73" s="1941"/>
      <c r="CNW73" s="1572"/>
      <c r="CNX73" s="1572"/>
      <c r="CNY73" s="1573"/>
      <c r="CNZ73" s="70"/>
      <c r="COA73" s="70"/>
      <c r="COB73" s="70"/>
      <c r="COC73" s="70"/>
      <c r="COD73" s="70"/>
      <c r="COE73" s="70"/>
      <c r="COF73" s="70"/>
      <c r="COG73" s="70"/>
      <c r="COH73" s="70"/>
      <c r="COI73" s="70"/>
      <c r="COJ73" s="70"/>
      <c r="COK73" s="70"/>
      <c r="COL73" s="1941"/>
      <c r="COM73" s="1573"/>
      <c r="CON73" s="89"/>
      <c r="COO73" s="713">
        <v>1</v>
      </c>
      <c r="COP73" s="1942"/>
      <c r="COQ73" s="796"/>
      <c r="COR73" s="796"/>
      <c r="COS73" s="721"/>
      <c r="COT73" s="722"/>
      <c r="COU73" s="1324"/>
      <c r="COV73" s="1325"/>
      <c r="COW73" s="1935"/>
      <c r="COX73" s="1936"/>
      <c r="COY73" s="1324"/>
      <c r="COZ73" s="1325"/>
      <c r="CPA73" s="90"/>
      <c r="CPB73" s="1941"/>
      <c r="CPC73" s="1572"/>
      <c r="CPD73" s="1572"/>
      <c r="CPE73" s="1573"/>
      <c r="CPF73" s="70"/>
      <c r="CPG73" s="70"/>
      <c r="CPH73" s="70"/>
      <c r="CPI73" s="70"/>
      <c r="CPJ73" s="70"/>
      <c r="CPK73" s="70"/>
      <c r="CPL73" s="70"/>
      <c r="CPM73" s="70"/>
      <c r="CPN73" s="70"/>
      <c r="CPO73" s="70"/>
      <c r="CPP73" s="70"/>
      <c r="CPQ73" s="70"/>
      <c r="CPR73" s="1941"/>
      <c r="CPS73" s="1573"/>
      <c r="CPT73" s="89"/>
      <c r="CPU73" s="713">
        <v>1</v>
      </c>
      <c r="CPV73" s="1942"/>
      <c r="CPW73" s="796"/>
      <c r="CPX73" s="796"/>
      <c r="CPY73" s="721"/>
      <c r="CPZ73" s="722"/>
      <c r="CQA73" s="1324"/>
      <c r="CQB73" s="1325"/>
      <c r="CQC73" s="1935"/>
      <c r="CQD73" s="1936"/>
      <c r="CQE73" s="1324"/>
      <c r="CQF73" s="1325"/>
      <c r="CQG73" s="90"/>
      <c r="CQH73" s="1941"/>
      <c r="CQI73" s="1572"/>
      <c r="CQJ73" s="1572"/>
      <c r="CQK73" s="1573"/>
      <c r="CQL73" s="70"/>
      <c r="CQM73" s="70"/>
      <c r="CQN73" s="70"/>
      <c r="CQO73" s="70"/>
      <c r="CQP73" s="70"/>
      <c r="CQQ73" s="70"/>
      <c r="CQR73" s="70"/>
      <c r="CQS73" s="70"/>
      <c r="CQT73" s="70"/>
      <c r="CQU73" s="70"/>
      <c r="CQV73" s="70"/>
      <c r="CQW73" s="70"/>
      <c r="CQX73" s="1941"/>
      <c r="CQY73" s="1573"/>
      <c r="CQZ73" s="89"/>
      <c r="CRA73" s="713">
        <v>1</v>
      </c>
      <c r="CRB73" s="1942"/>
      <c r="CRC73" s="796"/>
      <c r="CRD73" s="796"/>
      <c r="CRE73" s="721"/>
      <c r="CRF73" s="722"/>
      <c r="CRG73" s="1324"/>
      <c r="CRH73" s="1325"/>
      <c r="CRI73" s="1935"/>
      <c r="CRJ73" s="1936"/>
      <c r="CRK73" s="1324"/>
      <c r="CRL73" s="1325"/>
      <c r="CRM73" s="90"/>
      <c r="CRN73" s="1941"/>
      <c r="CRO73" s="1572"/>
      <c r="CRP73" s="1572"/>
      <c r="CRQ73" s="1573"/>
      <c r="CRR73" s="70"/>
      <c r="CRS73" s="70"/>
      <c r="CRT73" s="70"/>
      <c r="CRU73" s="70"/>
      <c r="CRV73" s="70"/>
      <c r="CRW73" s="70"/>
      <c r="CRX73" s="70"/>
      <c r="CRY73" s="70"/>
      <c r="CRZ73" s="70"/>
      <c r="CSA73" s="70"/>
      <c r="CSB73" s="70"/>
      <c r="CSC73" s="70"/>
      <c r="CSD73" s="1941"/>
      <c r="CSE73" s="1573"/>
      <c r="CSF73" s="89"/>
      <c r="CSG73" s="713">
        <v>1</v>
      </c>
      <c r="CSH73" s="1942"/>
      <c r="CSI73" s="796"/>
      <c r="CSJ73" s="796"/>
      <c r="CSK73" s="721"/>
      <c r="CSL73" s="722"/>
      <c r="CSM73" s="1324"/>
      <c r="CSN73" s="1325"/>
      <c r="CSO73" s="1935"/>
      <c r="CSP73" s="1936"/>
      <c r="CSQ73" s="1324"/>
      <c r="CSR73" s="1325"/>
      <c r="CSS73" s="90"/>
      <c r="CST73" s="1941"/>
      <c r="CSU73" s="1572"/>
      <c r="CSV73" s="1572"/>
      <c r="CSW73" s="1573"/>
      <c r="CSX73" s="70"/>
      <c r="CSY73" s="70"/>
      <c r="CSZ73" s="70"/>
      <c r="CTA73" s="70"/>
      <c r="CTB73" s="70"/>
      <c r="CTC73" s="70"/>
      <c r="CTD73" s="70"/>
      <c r="CTE73" s="70"/>
      <c r="CTF73" s="70"/>
      <c r="CTG73" s="70"/>
      <c r="CTH73" s="70"/>
      <c r="CTI73" s="70"/>
      <c r="CTJ73" s="1941"/>
      <c r="CTK73" s="1573"/>
      <c r="CTL73" s="89"/>
      <c r="CTM73" s="713">
        <v>1</v>
      </c>
      <c r="CTN73" s="1942"/>
      <c r="CTO73" s="796"/>
      <c r="CTP73" s="796"/>
      <c r="CTQ73" s="721"/>
      <c r="CTR73" s="722"/>
      <c r="CTS73" s="1324"/>
      <c r="CTT73" s="1325"/>
      <c r="CTU73" s="1935"/>
      <c r="CTV73" s="1936"/>
      <c r="CTW73" s="1324"/>
      <c r="CTX73" s="1325"/>
      <c r="CTY73" s="90"/>
      <c r="CTZ73" s="1941"/>
      <c r="CUA73" s="1572"/>
      <c r="CUB73" s="1572"/>
      <c r="CUC73" s="1573"/>
      <c r="CUD73" s="70"/>
      <c r="CUE73" s="70"/>
      <c r="CUF73" s="70"/>
      <c r="CUG73" s="70"/>
      <c r="CUH73" s="70"/>
      <c r="CUI73" s="70"/>
      <c r="CUJ73" s="70"/>
      <c r="CUK73" s="70"/>
      <c r="CUL73" s="70"/>
      <c r="CUM73" s="70"/>
      <c r="CUN73" s="70"/>
      <c r="CUO73" s="70"/>
      <c r="CUP73" s="1941"/>
      <c r="CUQ73" s="1573"/>
      <c r="CUR73" s="89"/>
      <c r="CUS73" s="713">
        <v>1</v>
      </c>
      <c r="CUT73" s="1942"/>
      <c r="CUU73" s="796"/>
      <c r="CUV73" s="796"/>
      <c r="CUW73" s="721"/>
      <c r="CUX73" s="722"/>
      <c r="CUY73" s="1324"/>
      <c r="CUZ73" s="1325"/>
      <c r="CVA73" s="1935"/>
      <c r="CVB73" s="1936"/>
      <c r="CVC73" s="1324"/>
      <c r="CVD73" s="1325"/>
      <c r="CVE73" s="90"/>
      <c r="CVF73" s="1941"/>
      <c r="CVG73" s="1572"/>
      <c r="CVH73" s="1572"/>
      <c r="CVI73" s="1573"/>
      <c r="CVJ73" s="70"/>
      <c r="CVK73" s="70"/>
      <c r="CVL73" s="70"/>
      <c r="CVM73" s="70"/>
      <c r="CVN73" s="70"/>
      <c r="CVO73" s="70"/>
      <c r="CVP73" s="70"/>
      <c r="CVQ73" s="70"/>
      <c r="CVR73" s="70"/>
      <c r="CVS73" s="70"/>
      <c r="CVT73" s="70"/>
      <c r="CVU73" s="70"/>
      <c r="CVV73" s="1941"/>
      <c r="CVW73" s="1573"/>
      <c r="CVX73" s="89"/>
      <c r="CVY73" s="713">
        <v>1</v>
      </c>
      <c r="CVZ73" s="1942"/>
      <c r="CWA73" s="796"/>
      <c r="CWB73" s="796"/>
      <c r="CWC73" s="721"/>
      <c r="CWD73" s="722"/>
      <c r="CWE73" s="1324"/>
      <c r="CWF73" s="1325"/>
      <c r="CWG73" s="1935"/>
      <c r="CWH73" s="1936"/>
      <c r="CWI73" s="1324"/>
      <c r="CWJ73" s="1325"/>
      <c r="CWK73" s="90"/>
      <c r="CWL73" s="1941"/>
      <c r="CWM73" s="1572"/>
      <c r="CWN73" s="1572"/>
      <c r="CWO73" s="1573"/>
      <c r="CWP73" s="70"/>
      <c r="CWQ73" s="70"/>
      <c r="CWR73" s="70"/>
      <c r="CWS73" s="70"/>
      <c r="CWT73" s="70"/>
      <c r="CWU73" s="70"/>
      <c r="CWV73" s="70"/>
      <c r="CWW73" s="70"/>
      <c r="CWX73" s="70"/>
      <c r="CWY73" s="70"/>
      <c r="CWZ73" s="70"/>
      <c r="CXA73" s="70"/>
      <c r="CXB73" s="1941"/>
      <c r="CXC73" s="1573"/>
      <c r="CXD73" s="89"/>
      <c r="CXE73" s="713">
        <v>1</v>
      </c>
      <c r="CXF73" s="1942"/>
      <c r="CXG73" s="796"/>
      <c r="CXH73" s="796"/>
      <c r="CXI73" s="721"/>
      <c r="CXJ73" s="722"/>
      <c r="CXK73" s="1324"/>
      <c r="CXL73" s="1325"/>
      <c r="CXM73" s="1935"/>
      <c r="CXN73" s="1936"/>
      <c r="CXO73" s="1324"/>
      <c r="CXP73" s="1325"/>
      <c r="CXQ73" s="90"/>
      <c r="CXR73" s="1941"/>
      <c r="CXS73" s="1572"/>
      <c r="CXT73" s="1572"/>
      <c r="CXU73" s="1573"/>
      <c r="CXV73" s="70"/>
      <c r="CXW73" s="70"/>
      <c r="CXX73" s="70"/>
      <c r="CXY73" s="70"/>
      <c r="CXZ73" s="70"/>
      <c r="CYA73" s="70"/>
      <c r="CYB73" s="70"/>
      <c r="CYC73" s="70"/>
      <c r="CYD73" s="70"/>
      <c r="CYE73" s="70"/>
      <c r="CYF73" s="70"/>
      <c r="CYG73" s="70"/>
      <c r="CYH73" s="1941"/>
      <c r="CYI73" s="1573"/>
      <c r="CYJ73" s="89"/>
      <c r="CYK73" s="713">
        <v>1</v>
      </c>
      <c r="CYL73" s="1942"/>
      <c r="CYM73" s="796"/>
      <c r="CYN73" s="796"/>
      <c r="CYO73" s="721"/>
      <c r="CYP73" s="722"/>
      <c r="CYQ73" s="1324"/>
      <c r="CYR73" s="1325"/>
      <c r="CYS73" s="1935"/>
      <c r="CYT73" s="1936"/>
      <c r="CYU73" s="1324"/>
      <c r="CYV73" s="1325"/>
      <c r="CYW73" s="90"/>
      <c r="CYX73" s="1941"/>
      <c r="CYY73" s="1572"/>
      <c r="CYZ73" s="1572"/>
      <c r="CZA73" s="1573"/>
      <c r="CZB73" s="70"/>
      <c r="CZC73" s="70"/>
      <c r="CZD73" s="70"/>
      <c r="CZE73" s="70"/>
      <c r="CZF73" s="70"/>
      <c r="CZG73" s="70"/>
      <c r="CZH73" s="70"/>
      <c r="CZI73" s="70"/>
      <c r="CZJ73" s="70"/>
      <c r="CZK73" s="70"/>
      <c r="CZL73" s="70"/>
      <c r="CZM73" s="70"/>
      <c r="CZN73" s="1941"/>
      <c r="CZO73" s="1573"/>
      <c r="CZP73" s="89"/>
      <c r="CZQ73" s="713">
        <v>1</v>
      </c>
      <c r="CZR73" s="1942"/>
      <c r="CZS73" s="796"/>
      <c r="CZT73" s="796"/>
      <c r="CZU73" s="721"/>
      <c r="CZV73" s="722"/>
      <c r="CZW73" s="1324"/>
      <c r="CZX73" s="1325"/>
      <c r="CZY73" s="1935"/>
      <c r="CZZ73" s="1936"/>
      <c r="DAA73" s="1324"/>
      <c r="DAB73" s="1325"/>
      <c r="DAC73" s="90"/>
      <c r="DAD73" s="1941"/>
      <c r="DAE73" s="1572"/>
      <c r="DAF73" s="1572"/>
      <c r="DAG73" s="1573"/>
      <c r="DAH73" s="70"/>
      <c r="DAI73" s="70"/>
      <c r="DAJ73" s="70"/>
      <c r="DAK73" s="70"/>
      <c r="DAL73" s="70"/>
      <c r="DAM73" s="70"/>
      <c r="DAN73" s="70"/>
      <c r="DAO73" s="70"/>
      <c r="DAP73" s="70"/>
      <c r="DAQ73" s="70"/>
      <c r="DAR73" s="70"/>
      <c r="DAS73" s="70"/>
      <c r="DAT73" s="1941"/>
      <c r="DAU73" s="1573"/>
      <c r="DAV73" s="89"/>
      <c r="DAW73" s="713">
        <v>1</v>
      </c>
      <c r="DAX73" s="1942"/>
      <c r="DAY73" s="796"/>
      <c r="DAZ73" s="796"/>
      <c r="DBA73" s="721"/>
      <c r="DBB73" s="722"/>
      <c r="DBC73" s="1324"/>
      <c r="DBD73" s="1325"/>
      <c r="DBE73" s="1935"/>
      <c r="DBF73" s="1936"/>
      <c r="DBG73" s="1324"/>
      <c r="DBH73" s="1325"/>
      <c r="DBI73" s="90"/>
      <c r="DBJ73" s="1941"/>
      <c r="DBK73" s="1572"/>
      <c r="DBL73" s="1572"/>
      <c r="DBM73" s="1573"/>
      <c r="DBN73" s="70"/>
      <c r="DBO73" s="70"/>
      <c r="DBP73" s="70"/>
      <c r="DBQ73" s="70"/>
      <c r="DBR73" s="70"/>
      <c r="DBS73" s="70"/>
      <c r="DBT73" s="70"/>
      <c r="DBU73" s="70"/>
      <c r="DBV73" s="70"/>
      <c r="DBW73" s="70"/>
      <c r="DBX73" s="70"/>
      <c r="DBY73" s="70"/>
      <c r="DBZ73" s="1941"/>
      <c r="DCA73" s="1573"/>
      <c r="DCB73" s="89"/>
      <c r="DCC73" s="713">
        <v>1</v>
      </c>
      <c r="DCD73" s="1942"/>
      <c r="DCE73" s="796"/>
      <c r="DCF73" s="796"/>
      <c r="DCG73" s="721"/>
      <c r="DCH73" s="722"/>
      <c r="DCI73" s="1324"/>
      <c r="DCJ73" s="1325"/>
      <c r="DCK73" s="1935"/>
      <c r="DCL73" s="1936"/>
      <c r="DCM73" s="1324"/>
      <c r="DCN73" s="1325"/>
      <c r="DCO73" s="90"/>
      <c r="DCP73" s="1941"/>
      <c r="DCQ73" s="1572"/>
      <c r="DCR73" s="1572"/>
      <c r="DCS73" s="1573"/>
      <c r="DCT73" s="70"/>
      <c r="DCU73" s="70"/>
      <c r="DCV73" s="70"/>
      <c r="DCW73" s="70"/>
      <c r="DCX73" s="70"/>
      <c r="DCY73" s="70"/>
      <c r="DCZ73" s="70"/>
      <c r="DDA73" s="70"/>
      <c r="DDB73" s="70"/>
      <c r="DDC73" s="70"/>
      <c r="DDD73" s="70"/>
      <c r="DDE73" s="70"/>
      <c r="DDF73" s="1941"/>
      <c r="DDG73" s="1573"/>
      <c r="DDH73" s="89"/>
      <c r="DDI73" s="713">
        <v>1</v>
      </c>
      <c r="DDJ73" s="1942"/>
      <c r="DDK73" s="796"/>
      <c r="DDL73" s="796"/>
      <c r="DDM73" s="721"/>
      <c r="DDN73" s="722"/>
      <c r="DDO73" s="1324"/>
      <c r="DDP73" s="1325"/>
      <c r="DDQ73" s="1935"/>
      <c r="DDR73" s="1936"/>
      <c r="DDS73" s="1324"/>
      <c r="DDT73" s="1325"/>
      <c r="DDU73" s="90"/>
      <c r="DDV73" s="1941"/>
      <c r="DDW73" s="1572"/>
      <c r="DDX73" s="1572"/>
      <c r="DDY73" s="1573"/>
      <c r="DDZ73" s="70"/>
      <c r="DEA73" s="70"/>
      <c r="DEB73" s="70"/>
      <c r="DEC73" s="70"/>
      <c r="DED73" s="70"/>
      <c r="DEE73" s="70"/>
      <c r="DEF73" s="70"/>
      <c r="DEG73" s="70"/>
      <c r="DEH73" s="70"/>
      <c r="DEI73" s="70"/>
      <c r="DEJ73" s="70"/>
      <c r="DEK73" s="70"/>
      <c r="DEL73" s="1941"/>
      <c r="DEM73" s="1573"/>
      <c r="DEN73" s="89"/>
      <c r="DEO73" s="713">
        <v>1</v>
      </c>
      <c r="DEP73" s="1942"/>
      <c r="DEQ73" s="796"/>
      <c r="DER73" s="796"/>
      <c r="DES73" s="721"/>
      <c r="DET73" s="722"/>
      <c r="DEU73" s="1324"/>
      <c r="DEV73" s="1325"/>
      <c r="DEW73" s="1935"/>
      <c r="DEX73" s="1936"/>
      <c r="DEY73" s="1324"/>
      <c r="DEZ73" s="1325"/>
      <c r="DFA73" s="90"/>
      <c r="DFB73" s="1941"/>
      <c r="DFC73" s="1572"/>
      <c r="DFD73" s="1572"/>
      <c r="DFE73" s="1573"/>
      <c r="DFF73" s="70"/>
      <c r="DFG73" s="70"/>
      <c r="DFH73" s="70"/>
      <c r="DFI73" s="70"/>
      <c r="DFJ73" s="70"/>
      <c r="DFK73" s="70"/>
      <c r="DFL73" s="70"/>
      <c r="DFM73" s="70"/>
      <c r="DFN73" s="70"/>
      <c r="DFO73" s="70"/>
      <c r="DFP73" s="70"/>
      <c r="DFQ73" s="70"/>
      <c r="DFR73" s="1941"/>
      <c r="DFS73" s="1573"/>
      <c r="DFT73" s="89"/>
      <c r="DFU73" s="713">
        <v>1</v>
      </c>
      <c r="DFV73" s="1942"/>
      <c r="DFW73" s="796"/>
      <c r="DFX73" s="796"/>
      <c r="DFY73" s="721"/>
      <c r="DFZ73" s="722"/>
      <c r="DGA73" s="1324"/>
      <c r="DGB73" s="1325"/>
      <c r="DGC73" s="1935"/>
      <c r="DGD73" s="1936"/>
      <c r="DGE73" s="1324"/>
      <c r="DGF73" s="1325"/>
      <c r="DGG73" s="90"/>
      <c r="DGH73" s="1941"/>
      <c r="DGI73" s="1572"/>
      <c r="DGJ73" s="1572"/>
      <c r="DGK73" s="1573"/>
      <c r="DGL73" s="70"/>
      <c r="DGM73" s="70"/>
      <c r="DGN73" s="70"/>
      <c r="DGO73" s="70"/>
      <c r="DGP73" s="70"/>
      <c r="DGQ73" s="70"/>
      <c r="DGR73" s="70"/>
      <c r="DGS73" s="70"/>
      <c r="DGT73" s="70"/>
      <c r="DGU73" s="70"/>
      <c r="DGV73" s="70"/>
      <c r="DGW73" s="70"/>
      <c r="DGX73" s="1941"/>
      <c r="DGY73" s="1573"/>
      <c r="DGZ73" s="89"/>
      <c r="DHA73" s="713">
        <v>1</v>
      </c>
      <c r="DHB73" s="1942"/>
      <c r="DHC73" s="796"/>
      <c r="DHD73" s="796"/>
      <c r="DHE73" s="721"/>
      <c r="DHF73" s="722"/>
      <c r="DHG73" s="1324"/>
      <c r="DHH73" s="1325"/>
      <c r="DHI73" s="1935"/>
      <c r="DHJ73" s="1936"/>
      <c r="DHK73" s="1324"/>
      <c r="DHL73" s="1325"/>
      <c r="DHM73" s="90"/>
      <c r="DHN73" s="1941"/>
      <c r="DHO73" s="1572"/>
      <c r="DHP73" s="1572"/>
      <c r="DHQ73" s="1573"/>
      <c r="DHR73" s="70"/>
      <c r="DHS73" s="70"/>
      <c r="DHT73" s="70"/>
      <c r="DHU73" s="70"/>
      <c r="DHV73" s="70"/>
      <c r="DHW73" s="70"/>
      <c r="DHX73" s="70"/>
      <c r="DHY73" s="70"/>
      <c r="DHZ73" s="70"/>
      <c r="DIA73" s="70"/>
      <c r="DIB73" s="70"/>
      <c r="DIC73" s="70"/>
      <c r="DID73" s="1941"/>
      <c r="DIE73" s="1573"/>
      <c r="DIF73" s="89"/>
      <c r="DIG73" s="713">
        <v>1</v>
      </c>
      <c r="DIH73" s="1942"/>
      <c r="DII73" s="796"/>
      <c r="DIJ73" s="796"/>
      <c r="DIK73" s="721"/>
      <c r="DIL73" s="722"/>
      <c r="DIM73" s="1324"/>
      <c r="DIN73" s="1325"/>
      <c r="DIO73" s="1935"/>
      <c r="DIP73" s="1936"/>
      <c r="DIQ73" s="1324"/>
      <c r="DIR73" s="1325"/>
      <c r="DIS73" s="90"/>
      <c r="DIT73" s="1941"/>
      <c r="DIU73" s="1572"/>
      <c r="DIV73" s="1572"/>
      <c r="DIW73" s="1573"/>
      <c r="DIX73" s="70"/>
      <c r="DIY73" s="70"/>
      <c r="DIZ73" s="70"/>
      <c r="DJA73" s="70"/>
      <c r="DJB73" s="70"/>
      <c r="DJC73" s="70"/>
      <c r="DJD73" s="70"/>
      <c r="DJE73" s="70"/>
      <c r="DJF73" s="70"/>
      <c r="DJG73" s="70"/>
      <c r="DJH73" s="70"/>
      <c r="DJI73" s="70"/>
      <c r="DJJ73" s="1941"/>
      <c r="DJK73" s="1573"/>
      <c r="DJL73" s="89"/>
      <c r="DJM73" s="713">
        <v>1</v>
      </c>
      <c r="DJN73" s="1942"/>
      <c r="DJO73" s="796"/>
      <c r="DJP73" s="796"/>
      <c r="DJQ73" s="721"/>
      <c r="DJR73" s="722"/>
      <c r="DJS73" s="1324"/>
      <c r="DJT73" s="1325"/>
      <c r="DJU73" s="1935"/>
      <c r="DJV73" s="1936"/>
      <c r="DJW73" s="1324"/>
      <c r="DJX73" s="1325"/>
      <c r="DJY73" s="90"/>
      <c r="DJZ73" s="1941"/>
      <c r="DKA73" s="1572"/>
      <c r="DKB73" s="1572"/>
      <c r="DKC73" s="1573"/>
      <c r="DKD73" s="70"/>
      <c r="DKE73" s="70"/>
      <c r="DKF73" s="70"/>
      <c r="DKG73" s="70"/>
      <c r="DKH73" s="70"/>
      <c r="DKI73" s="70"/>
      <c r="DKJ73" s="70"/>
      <c r="DKK73" s="70"/>
      <c r="DKL73" s="70"/>
      <c r="DKM73" s="70"/>
      <c r="DKN73" s="70"/>
      <c r="DKO73" s="70"/>
      <c r="DKP73" s="1941"/>
      <c r="DKQ73" s="1573"/>
      <c r="DKR73" s="89"/>
      <c r="DKS73" s="713">
        <v>1</v>
      </c>
      <c r="DKT73" s="1942"/>
      <c r="DKU73" s="796"/>
      <c r="DKV73" s="796"/>
      <c r="DKW73" s="721"/>
      <c r="DKX73" s="722"/>
      <c r="DKY73" s="1324"/>
      <c r="DKZ73" s="1325"/>
      <c r="DLA73" s="1935"/>
      <c r="DLB73" s="1936"/>
      <c r="DLC73" s="1324"/>
      <c r="DLD73" s="1325"/>
      <c r="DLE73" s="90"/>
      <c r="DLF73" s="1941"/>
      <c r="DLG73" s="1572"/>
      <c r="DLH73" s="1572"/>
      <c r="DLI73" s="1573"/>
      <c r="DLJ73" s="70"/>
      <c r="DLK73" s="70"/>
      <c r="DLL73" s="70"/>
      <c r="DLM73" s="70"/>
      <c r="DLN73" s="70"/>
      <c r="DLO73" s="70"/>
      <c r="DLP73" s="70"/>
      <c r="DLQ73" s="70"/>
      <c r="DLR73" s="70"/>
      <c r="DLS73" s="70"/>
      <c r="DLT73" s="70"/>
      <c r="DLU73" s="70"/>
      <c r="DLV73" s="1941"/>
      <c r="DLW73" s="1573"/>
      <c r="DLX73" s="89"/>
      <c r="DLY73" s="713">
        <v>1</v>
      </c>
      <c r="DLZ73" s="1942"/>
      <c r="DMA73" s="796"/>
      <c r="DMB73" s="796"/>
      <c r="DMC73" s="721"/>
      <c r="DMD73" s="722"/>
      <c r="DME73" s="1324"/>
      <c r="DMF73" s="1325"/>
      <c r="DMG73" s="1935"/>
      <c r="DMH73" s="1936"/>
      <c r="DMI73" s="1324"/>
      <c r="DMJ73" s="1325"/>
      <c r="DMK73" s="90"/>
      <c r="DML73" s="1941"/>
      <c r="DMM73" s="1572"/>
      <c r="DMN73" s="1572"/>
      <c r="DMO73" s="1573"/>
      <c r="DMP73" s="70"/>
      <c r="DMQ73" s="70"/>
      <c r="DMR73" s="70"/>
      <c r="DMS73" s="70"/>
      <c r="DMT73" s="70"/>
      <c r="DMU73" s="70"/>
      <c r="DMV73" s="70"/>
      <c r="DMW73" s="70"/>
      <c r="DMX73" s="70"/>
      <c r="DMY73" s="70"/>
      <c r="DMZ73" s="70"/>
      <c r="DNA73" s="70"/>
      <c r="DNB73" s="1941"/>
      <c r="DNC73" s="1573"/>
      <c r="DND73" s="89"/>
      <c r="DNE73" s="713">
        <v>1</v>
      </c>
      <c r="DNF73" s="1942"/>
      <c r="DNG73" s="796"/>
      <c r="DNH73" s="796"/>
      <c r="DNI73" s="721"/>
      <c r="DNJ73" s="722"/>
      <c r="DNK73" s="1324"/>
      <c r="DNL73" s="1325"/>
      <c r="DNM73" s="1935"/>
      <c r="DNN73" s="1936"/>
      <c r="DNO73" s="1324"/>
      <c r="DNP73" s="1325"/>
      <c r="DNQ73" s="90"/>
      <c r="DNR73" s="1941"/>
      <c r="DNS73" s="1572"/>
      <c r="DNT73" s="1572"/>
      <c r="DNU73" s="1573"/>
      <c r="DNV73" s="70"/>
      <c r="DNW73" s="70"/>
      <c r="DNX73" s="70"/>
      <c r="DNY73" s="70"/>
      <c r="DNZ73" s="70"/>
      <c r="DOA73" s="70"/>
      <c r="DOB73" s="70"/>
      <c r="DOC73" s="70"/>
      <c r="DOD73" s="70"/>
      <c r="DOE73" s="70"/>
      <c r="DOF73" s="70"/>
      <c r="DOG73" s="70"/>
      <c r="DOH73" s="1941"/>
      <c r="DOI73" s="1573"/>
      <c r="DOJ73" s="89"/>
      <c r="DOK73" s="713">
        <v>1</v>
      </c>
      <c r="DOL73" s="1942"/>
      <c r="DOM73" s="796"/>
      <c r="DON73" s="796"/>
      <c r="DOO73" s="721"/>
      <c r="DOP73" s="722"/>
      <c r="DOQ73" s="1324"/>
      <c r="DOR73" s="1325"/>
      <c r="DOS73" s="1935"/>
      <c r="DOT73" s="1936"/>
      <c r="DOU73" s="1324"/>
      <c r="DOV73" s="1325"/>
      <c r="DOW73" s="90"/>
      <c r="DOX73" s="1941"/>
      <c r="DOY73" s="1572"/>
      <c r="DOZ73" s="1572"/>
      <c r="DPA73" s="1573"/>
      <c r="DPB73" s="70"/>
      <c r="DPC73" s="70"/>
      <c r="DPD73" s="70"/>
      <c r="DPE73" s="70"/>
      <c r="DPF73" s="70"/>
      <c r="DPG73" s="70"/>
      <c r="DPH73" s="70"/>
      <c r="DPI73" s="70"/>
      <c r="DPJ73" s="70"/>
      <c r="DPK73" s="70"/>
      <c r="DPL73" s="70"/>
      <c r="DPM73" s="70"/>
      <c r="DPN73" s="1941"/>
      <c r="DPO73" s="1573"/>
      <c r="DPP73" s="89"/>
      <c r="DPQ73" s="713">
        <v>1</v>
      </c>
      <c r="DPR73" s="1942"/>
      <c r="DPS73" s="796"/>
      <c r="DPT73" s="796"/>
      <c r="DPU73" s="721"/>
      <c r="DPV73" s="722"/>
      <c r="DPW73" s="1324"/>
      <c r="DPX73" s="1325"/>
      <c r="DPY73" s="1935"/>
      <c r="DPZ73" s="1936"/>
      <c r="DQA73" s="1324"/>
      <c r="DQB73" s="1325"/>
      <c r="DQC73" s="90"/>
      <c r="DQD73" s="1941"/>
      <c r="DQE73" s="1572"/>
      <c r="DQF73" s="1572"/>
      <c r="DQG73" s="1573"/>
      <c r="DQH73" s="70"/>
      <c r="DQI73" s="70"/>
      <c r="DQJ73" s="70"/>
      <c r="DQK73" s="70"/>
      <c r="DQL73" s="70"/>
      <c r="DQM73" s="70"/>
      <c r="DQN73" s="70"/>
      <c r="DQO73" s="70"/>
      <c r="DQP73" s="70"/>
      <c r="DQQ73" s="70"/>
      <c r="DQR73" s="70"/>
      <c r="DQS73" s="70"/>
      <c r="DQT73" s="1941"/>
      <c r="DQU73" s="1573"/>
      <c r="DQV73" s="89"/>
      <c r="DQW73" s="713">
        <v>1</v>
      </c>
      <c r="DQX73" s="1942"/>
      <c r="DQY73" s="796"/>
      <c r="DQZ73" s="796"/>
      <c r="DRA73" s="721"/>
      <c r="DRB73" s="722"/>
      <c r="DRC73" s="1324"/>
      <c r="DRD73" s="1325"/>
      <c r="DRE73" s="1935"/>
      <c r="DRF73" s="1936"/>
      <c r="DRG73" s="1324"/>
      <c r="DRH73" s="1325"/>
      <c r="DRI73" s="90"/>
      <c r="DRJ73" s="1941"/>
      <c r="DRK73" s="1572"/>
      <c r="DRL73" s="1572"/>
      <c r="DRM73" s="1573"/>
      <c r="DRN73" s="70"/>
      <c r="DRO73" s="70"/>
      <c r="DRP73" s="70"/>
      <c r="DRQ73" s="70"/>
      <c r="DRR73" s="70"/>
      <c r="DRS73" s="70"/>
      <c r="DRT73" s="70"/>
      <c r="DRU73" s="70"/>
      <c r="DRV73" s="70"/>
      <c r="DRW73" s="70"/>
      <c r="DRX73" s="70"/>
      <c r="DRY73" s="70"/>
      <c r="DRZ73" s="1941"/>
      <c r="DSA73" s="1573"/>
      <c r="DSB73" s="89"/>
      <c r="DSC73" s="713">
        <v>1</v>
      </c>
      <c r="DSD73" s="1942"/>
      <c r="DSE73" s="796"/>
      <c r="DSF73" s="796"/>
      <c r="DSG73" s="721"/>
      <c r="DSH73" s="722"/>
      <c r="DSI73" s="1324"/>
      <c r="DSJ73" s="1325"/>
      <c r="DSK73" s="1935"/>
      <c r="DSL73" s="1936"/>
      <c r="DSM73" s="1324"/>
      <c r="DSN73" s="1325"/>
      <c r="DSO73" s="90"/>
      <c r="DSP73" s="1941"/>
      <c r="DSQ73" s="1572"/>
      <c r="DSR73" s="1572"/>
      <c r="DSS73" s="1573"/>
      <c r="DST73" s="70"/>
      <c r="DSU73" s="70"/>
      <c r="DSV73" s="70"/>
      <c r="DSW73" s="70"/>
      <c r="DSX73" s="70"/>
      <c r="DSY73" s="70"/>
      <c r="DSZ73" s="70"/>
      <c r="DTA73" s="70"/>
      <c r="DTB73" s="70"/>
      <c r="DTC73" s="70"/>
      <c r="DTD73" s="70"/>
      <c r="DTE73" s="70"/>
      <c r="DTF73" s="1941"/>
      <c r="DTG73" s="1573"/>
      <c r="DTH73" s="89"/>
      <c r="DTI73" s="713">
        <v>1</v>
      </c>
      <c r="DTJ73" s="1942"/>
      <c r="DTK73" s="796"/>
      <c r="DTL73" s="796"/>
      <c r="DTM73" s="721"/>
      <c r="DTN73" s="722"/>
      <c r="DTO73" s="1324"/>
      <c r="DTP73" s="1325"/>
      <c r="DTQ73" s="1935"/>
      <c r="DTR73" s="1936"/>
      <c r="DTS73" s="1324"/>
      <c r="DTT73" s="1325"/>
      <c r="DTU73" s="90"/>
      <c r="DTV73" s="1941"/>
      <c r="DTW73" s="1572"/>
      <c r="DTX73" s="1572"/>
      <c r="DTY73" s="1573"/>
      <c r="DTZ73" s="70"/>
      <c r="DUA73" s="70"/>
      <c r="DUB73" s="70"/>
      <c r="DUC73" s="70"/>
      <c r="DUD73" s="70"/>
      <c r="DUE73" s="70"/>
      <c r="DUF73" s="70"/>
      <c r="DUG73" s="70"/>
      <c r="DUH73" s="70"/>
      <c r="DUI73" s="70"/>
      <c r="DUJ73" s="70"/>
      <c r="DUK73" s="70"/>
      <c r="DUL73" s="1941"/>
      <c r="DUM73" s="1573"/>
      <c r="DUN73" s="89"/>
      <c r="DUO73" s="713">
        <v>1</v>
      </c>
      <c r="DUP73" s="1942"/>
      <c r="DUQ73" s="796"/>
      <c r="DUR73" s="796"/>
      <c r="DUS73" s="721"/>
      <c r="DUT73" s="722"/>
      <c r="DUU73" s="1324"/>
      <c r="DUV73" s="1325"/>
      <c r="DUW73" s="1935"/>
      <c r="DUX73" s="1936"/>
      <c r="DUY73" s="1324"/>
      <c r="DUZ73" s="1325"/>
      <c r="DVA73" s="90"/>
      <c r="DVB73" s="1941"/>
      <c r="DVC73" s="1572"/>
      <c r="DVD73" s="1572"/>
      <c r="DVE73" s="1573"/>
      <c r="DVF73" s="70"/>
      <c r="DVG73" s="70"/>
      <c r="DVH73" s="70"/>
      <c r="DVI73" s="70"/>
      <c r="DVJ73" s="70"/>
      <c r="DVK73" s="70"/>
      <c r="DVL73" s="70"/>
      <c r="DVM73" s="70"/>
      <c r="DVN73" s="70"/>
      <c r="DVO73" s="70"/>
      <c r="DVP73" s="70"/>
      <c r="DVQ73" s="70"/>
      <c r="DVR73" s="1941"/>
      <c r="DVS73" s="1573"/>
      <c r="DVT73" s="89"/>
      <c r="DVU73" s="713">
        <v>1</v>
      </c>
      <c r="DVV73" s="1942"/>
      <c r="DVW73" s="796"/>
      <c r="DVX73" s="796"/>
      <c r="DVY73" s="721"/>
      <c r="DVZ73" s="722"/>
      <c r="DWA73" s="1324"/>
      <c r="DWB73" s="1325"/>
      <c r="DWC73" s="1935"/>
      <c r="DWD73" s="1936"/>
      <c r="DWE73" s="1324"/>
      <c r="DWF73" s="1325"/>
      <c r="DWG73" s="90"/>
      <c r="DWH73" s="1941"/>
      <c r="DWI73" s="1572"/>
      <c r="DWJ73" s="1572"/>
      <c r="DWK73" s="1573"/>
      <c r="DWL73" s="70"/>
      <c r="DWM73" s="70"/>
      <c r="DWN73" s="70"/>
      <c r="DWO73" s="70"/>
      <c r="DWP73" s="70"/>
      <c r="DWQ73" s="70"/>
      <c r="DWR73" s="70"/>
      <c r="DWS73" s="70"/>
      <c r="DWT73" s="70"/>
      <c r="DWU73" s="70"/>
      <c r="DWV73" s="70"/>
      <c r="DWW73" s="70"/>
      <c r="DWX73" s="1941"/>
      <c r="DWY73" s="1573"/>
      <c r="DWZ73" s="89"/>
      <c r="DXA73" s="713">
        <v>1</v>
      </c>
      <c r="DXB73" s="1942"/>
      <c r="DXC73" s="796"/>
      <c r="DXD73" s="796"/>
      <c r="DXE73" s="721"/>
      <c r="DXF73" s="722"/>
      <c r="DXG73" s="1324"/>
      <c r="DXH73" s="1325"/>
      <c r="DXI73" s="1935"/>
      <c r="DXJ73" s="1936"/>
      <c r="DXK73" s="1324"/>
      <c r="DXL73" s="1325"/>
      <c r="DXM73" s="90"/>
      <c r="DXN73" s="1941"/>
      <c r="DXO73" s="1572"/>
      <c r="DXP73" s="1572"/>
      <c r="DXQ73" s="1573"/>
      <c r="DXR73" s="70"/>
      <c r="DXS73" s="70"/>
      <c r="DXT73" s="70"/>
      <c r="DXU73" s="70"/>
      <c r="DXV73" s="70"/>
      <c r="DXW73" s="70"/>
      <c r="DXX73" s="70"/>
      <c r="DXY73" s="70"/>
      <c r="DXZ73" s="70"/>
      <c r="DYA73" s="70"/>
      <c r="DYB73" s="70"/>
      <c r="DYC73" s="70"/>
      <c r="DYD73" s="1941"/>
      <c r="DYE73" s="1573"/>
      <c r="DYF73" s="89"/>
      <c r="DYG73" s="713">
        <v>1</v>
      </c>
      <c r="DYH73" s="1942"/>
      <c r="DYI73" s="796"/>
      <c r="DYJ73" s="796"/>
      <c r="DYK73" s="721"/>
      <c r="DYL73" s="722"/>
      <c r="DYM73" s="1324"/>
      <c r="DYN73" s="1325"/>
      <c r="DYO73" s="1935"/>
      <c r="DYP73" s="1936"/>
      <c r="DYQ73" s="1324"/>
      <c r="DYR73" s="1325"/>
      <c r="DYS73" s="90"/>
      <c r="DYT73" s="1941"/>
      <c r="DYU73" s="1572"/>
      <c r="DYV73" s="1572"/>
      <c r="DYW73" s="1573"/>
      <c r="DYX73" s="70"/>
      <c r="DYY73" s="70"/>
      <c r="DYZ73" s="70"/>
      <c r="DZA73" s="70"/>
      <c r="DZB73" s="70"/>
      <c r="DZC73" s="70"/>
      <c r="DZD73" s="70"/>
      <c r="DZE73" s="70"/>
      <c r="DZF73" s="70"/>
      <c r="DZG73" s="70"/>
      <c r="DZH73" s="70"/>
      <c r="DZI73" s="70"/>
      <c r="DZJ73" s="1941"/>
      <c r="DZK73" s="1573"/>
      <c r="DZL73" s="89"/>
      <c r="DZM73" s="713">
        <v>1</v>
      </c>
      <c r="DZN73" s="1942"/>
      <c r="DZO73" s="796"/>
      <c r="DZP73" s="796"/>
      <c r="DZQ73" s="721"/>
      <c r="DZR73" s="722"/>
      <c r="DZS73" s="1324"/>
      <c r="DZT73" s="1325"/>
      <c r="DZU73" s="1935"/>
      <c r="DZV73" s="1936"/>
      <c r="DZW73" s="1324"/>
      <c r="DZX73" s="1325"/>
      <c r="DZY73" s="90"/>
      <c r="DZZ73" s="1941"/>
      <c r="EAA73" s="1572"/>
      <c r="EAB73" s="1572"/>
      <c r="EAC73" s="1573"/>
      <c r="EAD73" s="70"/>
      <c r="EAE73" s="70"/>
      <c r="EAF73" s="70"/>
      <c r="EAG73" s="70"/>
      <c r="EAH73" s="70"/>
      <c r="EAI73" s="70"/>
      <c r="EAJ73" s="70"/>
      <c r="EAK73" s="70"/>
      <c r="EAL73" s="70"/>
      <c r="EAM73" s="70"/>
      <c r="EAN73" s="70"/>
      <c r="EAO73" s="70"/>
      <c r="EAP73" s="1941"/>
      <c r="EAQ73" s="1573"/>
      <c r="EAR73" s="89"/>
      <c r="EAS73" s="713">
        <v>1</v>
      </c>
      <c r="EAT73" s="1942"/>
      <c r="EAU73" s="796"/>
      <c r="EAV73" s="796"/>
      <c r="EAW73" s="721"/>
      <c r="EAX73" s="722"/>
      <c r="EAY73" s="1324"/>
      <c r="EAZ73" s="1325"/>
      <c r="EBA73" s="1935"/>
      <c r="EBB73" s="1936"/>
      <c r="EBC73" s="1324"/>
      <c r="EBD73" s="1325"/>
      <c r="EBE73" s="90"/>
      <c r="EBF73" s="1941"/>
      <c r="EBG73" s="1572"/>
      <c r="EBH73" s="1572"/>
      <c r="EBI73" s="1573"/>
      <c r="EBJ73" s="70"/>
      <c r="EBK73" s="70"/>
      <c r="EBL73" s="70"/>
      <c r="EBM73" s="70"/>
      <c r="EBN73" s="70"/>
      <c r="EBO73" s="70"/>
      <c r="EBP73" s="70"/>
      <c r="EBQ73" s="70"/>
      <c r="EBR73" s="70"/>
      <c r="EBS73" s="70"/>
      <c r="EBT73" s="70"/>
      <c r="EBU73" s="70"/>
      <c r="EBV73" s="1941"/>
      <c r="EBW73" s="1573"/>
      <c r="EBX73" s="89"/>
      <c r="EBY73" s="713">
        <v>1</v>
      </c>
      <c r="EBZ73" s="1942"/>
      <c r="ECA73" s="796"/>
      <c r="ECB73" s="796"/>
      <c r="ECC73" s="721"/>
      <c r="ECD73" s="722"/>
      <c r="ECE73" s="1324"/>
      <c r="ECF73" s="1325"/>
      <c r="ECG73" s="1935"/>
      <c r="ECH73" s="1936"/>
      <c r="ECI73" s="1324"/>
      <c r="ECJ73" s="1325"/>
      <c r="ECK73" s="90"/>
      <c r="ECL73" s="1941"/>
      <c r="ECM73" s="1572"/>
      <c r="ECN73" s="1572"/>
      <c r="ECO73" s="1573"/>
      <c r="ECP73" s="70"/>
      <c r="ECQ73" s="70"/>
      <c r="ECR73" s="70"/>
      <c r="ECS73" s="70"/>
      <c r="ECT73" s="70"/>
      <c r="ECU73" s="70"/>
      <c r="ECV73" s="70"/>
      <c r="ECW73" s="70"/>
      <c r="ECX73" s="70"/>
      <c r="ECY73" s="70"/>
      <c r="ECZ73" s="70"/>
      <c r="EDA73" s="70"/>
      <c r="EDB73" s="1941"/>
      <c r="EDC73" s="1573"/>
      <c r="EDD73" s="89"/>
      <c r="EDE73" s="713">
        <v>1</v>
      </c>
      <c r="EDF73" s="1942"/>
      <c r="EDG73" s="796"/>
      <c r="EDH73" s="796"/>
      <c r="EDI73" s="721"/>
      <c r="EDJ73" s="722"/>
      <c r="EDK73" s="1324"/>
      <c r="EDL73" s="1325"/>
      <c r="EDM73" s="1935"/>
      <c r="EDN73" s="1936"/>
      <c r="EDO73" s="1324"/>
      <c r="EDP73" s="1325"/>
      <c r="EDQ73" s="90"/>
      <c r="EDR73" s="1941"/>
      <c r="EDS73" s="1572"/>
      <c r="EDT73" s="1572"/>
      <c r="EDU73" s="1573"/>
      <c r="EDV73" s="70"/>
      <c r="EDW73" s="70"/>
      <c r="EDX73" s="70"/>
      <c r="EDY73" s="70"/>
      <c r="EDZ73" s="70"/>
      <c r="EEA73" s="70"/>
      <c r="EEB73" s="70"/>
      <c r="EEC73" s="70"/>
      <c r="EED73" s="70"/>
      <c r="EEE73" s="70"/>
      <c r="EEF73" s="70"/>
      <c r="EEG73" s="70"/>
      <c r="EEH73" s="1941"/>
      <c r="EEI73" s="1573"/>
      <c r="EEJ73" s="89"/>
      <c r="EEK73" s="713">
        <v>1</v>
      </c>
      <c r="EEL73" s="1942"/>
      <c r="EEM73" s="796"/>
      <c r="EEN73" s="796"/>
      <c r="EEO73" s="721"/>
      <c r="EEP73" s="722"/>
      <c r="EEQ73" s="1324"/>
      <c r="EER73" s="1325"/>
      <c r="EES73" s="1935"/>
      <c r="EET73" s="1936"/>
      <c r="EEU73" s="1324"/>
      <c r="EEV73" s="1325"/>
      <c r="EEW73" s="90"/>
      <c r="EEX73" s="1941"/>
      <c r="EEY73" s="1572"/>
      <c r="EEZ73" s="1572"/>
      <c r="EFA73" s="1573"/>
      <c r="EFB73" s="70"/>
      <c r="EFC73" s="70"/>
      <c r="EFD73" s="70"/>
      <c r="EFE73" s="70"/>
      <c r="EFF73" s="70"/>
      <c r="EFG73" s="70"/>
      <c r="EFH73" s="70"/>
      <c r="EFI73" s="70"/>
      <c r="EFJ73" s="70"/>
      <c r="EFK73" s="70"/>
      <c r="EFL73" s="70"/>
      <c r="EFM73" s="70"/>
      <c r="EFN73" s="1941"/>
      <c r="EFO73" s="1573"/>
      <c r="EFP73" s="89"/>
      <c r="EFQ73" s="713">
        <v>1</v>
      </c>
      <c r="EFR73" s="1942"/>
      <c r="EFS73" s="796"/>
      <c r="EFT73" s="796"/>
      <c r="EFU73" s="721"/>
      <c r="EFV73" s="722"/>
      <c r="EFW73" s="1324"/>
      <c r="EFX73" s="1325"/>
      <c r="EFY73" s="1935"/>
      <c r="EFZ73" s="1936"/>
      <c r="EGA73" s="1324"/>
      <c r="EGB73" s="1325"/>
      <c r="EGC73" s="90"/>
      <c r="EGD73" s="1941"/>
      <c r="EGE73" s="1572"/>
      <c r="EGF73" s="1572"/>
      <c r="EGG73" s="1573"/>
      <c r="EGH73" s="70"/>
      <c r="EGI73" s="70"/>
      <c r="EGJ73" s="70"/>
      <c r="EGK73" s="70"/>
      <c r="EGL73" s="70"/>
      <c r="EGM73" s="70"/>
      <c r="EGN73" s="70"/>
      <c r="EGO73" s="70"/>
      <c r="EGP73" s="70"/>
      <c r="EGQ73" s="70"/>
      <c r="EGR73" s="70"/>
      <c r="EGS73" s="70"/>
      <c r="EGT73" s="1941"/>
      <c r="EGU73" s="1573"/>
      <c r="EGV73" s="89"/>
      <c r="EGW73" s="713">
        <v>1</v>
      </c>
      <c r="EGX73" s="1942"/>
      <c r="EGY73" s="796"/>
      <c r="EGZ73" s="796"/>
      <c r="EHA73" s="721"/>
      <c r="EHB73" s="722"/>
      <c r="EHC73" s="1324"/>
      <c r="EHD73" s="1325"/>
      <c r="EHE73" s="1935"/>
      <c r="EHF73" s="1936"/>
      <c r="EHG73" s="1324"/>
      <c r="EHH73" s="1325"/>
      <c r="EHI73" s="90"/>
      <c r="EHJ73" s="1941"/>
      <c r="EHK73" s="1572"/>
      <c r="EHL73" s="1572"/>
      <c r="EHM73" s="1573"/>
      <c r="EHN73" s="70"/>
      <c r="EHO73" s="70"/>
      <c r="EHP73" s="70"/>
      <c r="EHQ73" s="70"/>
      <c r="EHR73" s="70"/>
      <c r="EHS73" s="70"/>
      <c r="EHT73" s="70"/>
      <c r="EHU73" s="70"/>
      <c r="EHV73" s="70"/>
      <c r="EHW73" s="70"/>
      <c r="EHX73" s="70"/>
      <c r="EHY73" s="70"/>
      <c r="EHZ73" s="1941"/>
      <c r="EIA73" s="1573"/>
      <c r="EIB73" s="89"/>
      <c r="EIC73" s="713">
        <v>1</v>
      </c>
      <c r="EID73" s="1942"/>
      <c r="EIE73" s="796"/>
      <c r="EIF73" s="796"/>
      <c r="EIG73" s="721"/>
      <c r="EIH73" s="722"/>
      <c r="EII73" s="1324"/>
      <c r="EIJ73" s="1325"/>
      <c r="EIK73" s="1935"/>
      <c r="EIL73" s="1936"/>
      <c r="EIM73" s="1324"/>
      <c r="EIN73" s="1325"/>
      <c r="EIO73" s="90"/>
      <c r="EIP73" s="1941"/>
      <c r="EIQ73" s="1572"/>
      <c r="EIR73" s="1572"/>
      <c r="EIS73" s="1573"/>
      <c r="EIT73" s="70"/>
      <c r="EIU73" s="70"/>
      <c r="EIV73" s="70"/>
      <c r="EIW73" s="70"/>
      <c r="EIX73" s="70"/>
      <c r="EIY73" s="70"/>
      <c r="EIZ73" s="70"/>
      <c r="EJA73" s="70"/>
      <c r="EJB73" s="70"/>
      <c r="EJC73" s="70"/>
      <c r="EJD73" s="70"/>
      <c r="EJE73" s="70"/>
      <c r="EJF73" s="1941"/>
      <c r="EJG73" s="1573"/>
      <c r="EJH73" s="89"/>
      <c r="EJI73" s="713">
        <v>1</v>
      </c>
      <c r="EJJ73" s="1942"/>
      <c r="EJK73" s="796"/>
      <c r="EJL73" s="796"/>
      <c r="EJM73" s="721"/>
      <c r="EJN73" s="722"/>
      <c r="EJO73" s="1324"/>
      <c r="EJP73" s="1325"/>
      <c r="EJQ73" s="1935"/>
      <c r="EJR73" s="1936"/>
      <c r="EJS73" s="1324"/>
      <c r="EJT73" s="1325"/>
      <c r="EJU73" s="90"/>
      <c r="EJV73" s="1941"/>
      <c r="EJW73" s="1572"/>
      <c r="EJX73" s="1572"/>
      <c r="EJY73" s="1573"/>
      <c r="EJZ73" s="70"/>
      <c r="EKA73" s="70"/>
      <c r="EKB73" s="70"/>
      <c r="EKC73" s="70"/>
      <c r="EKD73" s="70"/>
      <c r="EKE73" s="70"/>
      <c r="EKF73" s="70"/>
      <c r="EKG73" s="70"/>
      <c r="EKH73" s="70"/>
      <c r="EKI73" s="70"/>
      <c r="EKJ73" s="70"/>
      <c r="EKK73" s="70"/>
      <c r="EKL73" s="1941"/>
      <c r="EKM73" s="1573"/>
      <c r="EKN73" s="89"/>
      <c r="EKO73" s="713">
        <v>1</v>
      </c>
      <c r="EKP73" s="1942"/>
      <c r="EKQ73" s="796"/>
      <c r="EKR73" s="796"/>
      <c r="EKS73" s="721"/>
      <c r="EKT73" s="722"/>
      <c r="EKU73" s="1324"/>
      <c r="EKV73" s="1325"/>
      <c r="EKW73" s="1935"/>
      <c r="EKX73" s="1936"/>
      <c r="EKY73" s="1324"/>
      <c r="EKZ73" s="1325"/>
      <c r="ELA73" s="90"/>
      <c r="ELB73" s="1941"/>
      <c r="ELC73" s="1572"/>
      <c r="ELD73" s="1572"/>
      <c r="ELE73" s="1573"/>
      <c r="ELF73" s="70"/>
      <c r="ELG73" s="70"/>
      <c r="ELH73" s="70"/>
      <c r="ELI73" s="70"/>
      <c r="ELJ73" s="70"/>
      <c r="ELK73" s="70"/>
      <c r="ELL73" s="70"/>
      <c r="ELM73" s="70"/>
      <c r="ELN73" s="70"/>
      <c r="ELO73" s="70"/>
      <c r="ELP73" s="70"/>
      <c r="ELQ73" s="70"/>
      <c r="ELR73" s="1941"/>
      <c r="ELS73" s="1573"/>
      <c r="ELT73" s="89"/>
      <c r="ELU73" s="713">
        <v>1</v>
      </c>
      <c r="ELV73" s="1942"/>
      <c r="ELW73" s="796"/>
      <c r="ELX73" s="796"/>
      <c r="ELY73" s="721"/>
      <c r="ELZ73" s="722"/>
      <c r="EMA73" s="1324"/>
      <c r="EMB73" s="1325"/>
      <c r="EMC73" s="1935"/>
      <c r="EMD73" s="1936"/>
      <c r="EME73" s="1324"/>
      <c r="EMF73" s="1325"/>
      <c r="EMG73" s="90"/>
      <c r="EMH73" s="1941"/>
      <c r="EMI73" s="1572"/>
      <c r="EMJ73" s="1572"/>
      <c r="EMK73" s="1573"/>
      <c r="EML73" s="70"/>
      <c r="EMM73" s="70"/>
      <c r="EMN73" s="70"/>
      <c r="EMO73" s="70"/>
      <c r="EMP73" s="70"/>
      <c r="EMQ73" s="70"/>
      <c r="EMR73" s="70"/>
      <c r="EMS73" s="70"/>
      <c r="EMT73" s="70"/>
      <c r="EMU73" s="70"/>
      <c r="EMV73" s="70"/>
      <c r="EMW73" s="70"/>
      <c r="EMX73" s="1941"/>
      <c r="EMY73" s="1573"/>
      <c r="EMZ73" s="89"/>
      <c r="ENA73" s="713">
        <v>1</v>
      </c>
      <c r="ENB73" s="1942"/>
      <c r="ENC73" s="796"/>
      <c r="END73" s="796"/>
      <c r="ENE73" s="721"/>
      <c r="ENF73" s="722"/>
      <c r="ENG73" s="1324"/>
      <c r="ENH73" s="1325"/>
      <c r="ENI73" s="1935"/>
      <c r="ENJ73" s="1936"/>
      <c r="ENK73" s="1324"/>
      <c r="ENL73" s="1325"/>
      <c r="ENM73" s="90"/>
      <c r="ENN73" s="1941"/>
      <c r="ENO73" s="1572"/>
      <c r="ENP73" s="1572"/>
      <c r="ENQ73" s="1573"/>
      <c r="ENR73" s="70"/>
      <c r="ENS73" s="70"/>
      <c r="ENT73" s="70"/>
      <c r="ENU73" s="70"/>
      <c r="ENV73" s="70"/>
      <c r="ENW73" s="70"/>
      <c r="ENX73" s="70"/>
      <c r="ENY73" s="70"/>
      <c r="ENZ73" s="70"/>
      <c r="EOA73" s="70"/>
      <c r="EOB73" s="70"/>
      <c r="EOC73" s="70"/>
      <c r="EOD73" s="1941"/>
      <c r="EOE73" s="1573"/>
      <c r="EOF73" s="89"/>
      <c r="EOG73" s="713">
        <v>1</v>
      </c>
      <c r="EOH73" s="1942"/>
      <c r="EOI73" s="796"/>
      <c r="EOJ73" s="796"/>
      <c r="EOK73" s="721"/>
      <c r="EOL73" s="722"/>
      <c r="EOM73" s="1324"/>
      <c r="EON73" s="1325"/>
      <c r="EOO73" s="1935"/>
      <c r="EOP73" s="1936"/>
      <c r="EOQ73" s="1324"/>
      <c r="EOR73" s="1325"/>
      <c r="EOS73" s="90"/>
      <c r="EOT73" s="1941"/>
      <c r="EOU73" s="1572"/>
      <c r="EOV73" s="1572"/>
      <c r="EOW73" s="1573"/>
      <c r="EOX73" s="70"/>
      <c r="EOY73" s="70"/>
      <c r="EOZ73" s="70"/>
      <c r="EPA73" s="70"/>
      <c r="EPB73" s="70"/>
      <c r="EPC73" s="70"/>
      <c r="EPD73" s="70"/>
      <c r="EPE73" s="70"/>
      <c r="EPF73" s="70"/>
      <c r="EPG73" s="70"/>
      <c r="EPH73" s="70"/>
      <c r="EPI73" s="70"/>
      <c r="EPJ73" s="1941"/>
      <c r="EPK73" s="1573"/>
      <c r="EPL73" s="89"/>
      <c r="EPM73" s="713">
        <v>1</v>
      </c>
      <c r="EPN73" s="1942"/>
      <c r="EPO73" s="796"/>
      <c r="EPP73" s="796"/>
      <c r="EPQ73" s="721"/>
      <c r="EPR73" s="722"/>
      <c r="EPS73" s="1324"/>
      <c r="EPT73" s="1325"/>
      <c r="EPU73" s="1935"/>
      <c r="EPV73" s="1936"/>
      <c r="EPW73" s="1324"/>
      <c r="EPX73" s="1325"/>
      <c r="EPY73" s="90"/>
      <c r="EPZ73" s="1941"/>
      <c r="EQA73" s="1572"/>
      <c r="EQB73" s="1572"/>
      <c r="EQC73" s="1573"/>
      <c r="EQD73" s="70"/>
      <c r="EQE73" s="70"/>
      <c r="EQF73" s="70"/>
      <c r="EQG73" s="70"/>
      <c r="EQH73" s="70"/>
      <c r="EQI73" s="70"/>
      <c r="EQJ73" s="70"/>
      <c r="EQK73" s="70"/>
      <c r="EQL73" s="70"/>
      <c r="EQM73" s="70"/>
      <c r="EQN73" s="70"/>
      <c r="EQO73" s="70"/>
      <c r="EQP73" s="1941"/>
      <c r="EQQ73" s="1573"/>
      <c r="EQR73" s="89"/>
      <c r="EQS73" s="713">
        <v>1</v>
      </c>
      <c r="EQT73" s="1942"/>
      <c r="EQU73" s="796"/>
      <c r="EQV73" s="796"/>
      <c r="EQW73" s="721"/>
      <c r="EQX73" s="722"/>
      <c r="EQY73" s="1324"/>
      <c r="EQZ73" s="1325"/>
      <c r="ERA73" s="1935"/>
      <c r="ERB73" s="1936"/>
      <c r="ERC73" s="1324"/>
      <c r="ERD73" s="1325"/>
      <c r="ERE73" s="90"/>
      <c r="ERF73" s="1941"/>
      <c r="ERG73" s="1572"/>
      <c r="ERH73" s="1572"/>
      <c r="ERI73" s="1573"/>
      <c r="ERJ73" s="70"/>
      <c r="ERK73" s="70"/>
      <c r="ERL73" s="70"/>
      <c r="ERM73" s="70"/>
      <c r="ERN73" s="70"/>
      <c r="ERO73" s="70"/>
      <c r="ERP73" s="70"/>
      <c r="ERQ73" s="70"/>
      <c r="ERR73" s="70"/>
      <c r="ERS73" s="70"/>
      <c r="ERT73" s="70"/>
      <c r="ERU73" s="70"/>
      <c r="ERV73" s="1941"/>
      <c r="ERW73" s="1573"/>
      <c r="ERX73" s="89"/>
      <c r="ERY73" s="713">
        <v>1</v>
      </c>
      <c r="ERZ73" s="1942"/>
      <c r="ESA73" s="796"/>
      <c r="ESB73" s="796"/>
      <c r="ESC73" s="721"/>
      <c r="ESD73" s="722"/>
      <c r="ESE73" s="1324"/>
      <c r="ESF73" s="1325"/>
      <c r="ESG73" s="1935"/>
      <c r="ESH73" s="1936"/>
      <c r="ESI73" s="1324"/>
      <c r="ESJ73" s="1325"/>
      <c r="ESK73" s="90"/>
      <c r="ESL73" s="1941"/>
      <c r="ESM73" s="1572"/>
      <c r="ESN73" s="1572"/>
      <c r="ESO73" s="1573"/>
      <c r="ESP73" s="70"/>
      <c r="ESQ73" s="70"/>
      <c r="ESR73" s="70"/>
      <c r="ESS73" s="70"/>
      <c r="EST73" s="70"/>
      <c r="ESU73" s="70"/>
      <c r="ESV73" s="70"/>
      <c r="ESW73" s="70"/>
      <c r="ESX73" s="70"/>
      <c r="ESY73" s="70"/>
      <c r="ESZ73" s="70"/>
      <c r="ETA73" s="70"/>
      <c r="ETB73" s="1941"/>
      <c r="ETC73" s="1573"/>
      <c r="ETD73" s="89"/>
      <c r="ETE73" s="713">
        <v>1</v>
      </c>
      <c r="ETF73" s="1942"/>
      <c r="ETG73" s="796"/>
      <c r="ETH73" s="796"/>
      <c r="ETI73" s="721"/>
      <c r="ETJ73" s="722"/>
      <c r="ETK73" s="1324"/>
      <c r="ETL73" s="1325"/>
      <c r="ETM73" s="1935"/>
      <c r="ETN73" s="1936"/>
      <c r="ETO73" s="1324"/>
      <c r="ETP73" s="1325"/>
      <c r="ETQ73" s="90"/>
      <c r="ETR73" s="1941"/>
      <c r="ETS73" s="1572"/>
      <c r="ETT73" s="1572"/>
      <c r="ETU73" s="1573"/>
      <c r="ETV73" s="70"/>
      <c r="ETW73" s="70"/>
      <c r="ETX73" s="70"/>
      <c r="ETY73" s="70"/>
      <c r="ETZ73" s="70"/>
      <c r="EUA73" s="70"/>
      <c r="EUB73" s="70"/>
      <c r="EUC73" s="70"/>
      <c r="EUD73" s="70"/>
      <c r="EUE73" s="70"/>
      <c r="EUF73" s="70"/>
      <c r="EUG73" s="70"/>
      <c r="EUH73" s="1941"/>
      <c r="EUI73" s="1573"/>
      <c r="EUJ73" s="89"/>
      <c r="EUK73" s="713">
        <v>1</v>
      </c>
      <c r="EUL73" s="1942"/>
      <c r="EUM73" s="796"/>
      <c r="EUN73" s="796"/>
      <c r="EUO73" s="721"/>
      <c r="EUP73" s="722"/>
      <c r="EUQ73" s="1324"/>
      <c r="EUR73" s="1325"/>
      <c r="EUS73" s="1935"/>
      <c r="EUT73" s="1936"/>
      <c r="EUU73" s="1324"/>
      <c r="EUV73" s="1325"/>
      <c r="EUW73" s="90"/>
      <c r="EUX73" s="1941"/>
      <c r="EUY73" s="1572"/>
      <c r="EUZ73" s="1572"/>
      <c r="EVA73" s="1573"/>
      <c r="EVB73" s="70"/>
      <c r="EVC73" s="70"/>
      <c r="EVD73" s="70"/>
      <c r="EVE73" s="70"/>
      <c r="EVF73" s="70"/>
      <c r="EVG73" s="70"/>
      <c r="EVH73" s="70"/>
      <c r="EVI73" s="70"/>
      <c r="EVJ73" s="70"/>
      <c r="EVK73" s="70"/>
      <c r="EVL73" s="70"/>
      <c r="EVM73" s="70"/>
      <c r="EVN73" s="1941"/>
      <c r="EVO73" s="1573"/>
      <c r="EVP73" s="89"/>
      <c r="EVQ73" s="713">
        <v>1</v>
      </c>
      <c r="EVR73" s="1942"/>
      <c r="EVS73" s="796"/>
      <c r="EVT73" s="796"/>
      <c r="EVU73" s="721"/>
      <c r="EVV73" s="722"/>
      <c r="EVW73" s="1324"/>
      <c r="EVX73" s="1325"/>
      <c r="EVY73" s="1935"/>
      <c r="EVZ73" s="1936"/>
      <c r="EWA73" s="1324"/>
      <c r="EWB73" s="1325"/>
      <c r="EWC73" s="90"/>
      <c r="EWD73" s="1941"/>
      <c r="EWE73" s="1572"/>
      <c r="EWF73" s="1572"/>
      <c r="EWG73" s="1573"/>
      <c r="EWH73" s="70"/>
      <c r="EWI73" s="70"/>
      <c r="EWJ73" s="70"/>
      <c r="EWK73" s="70"/>
      <c r="EWL73" s="70"/>
      <c r="EWM73" s="70"/>
      <c r="EWN73" s="70"/>
      <c r="EWO73" s="70"/>
      <c r="EWP73" s="70"/>
      <c r="EWQ73" s="70"/>
      <c r="EWR73" s="70"/>
      <c r="EWS73" s="70"/>
      <c r="EWT73" s="1941"/>
      <c r="EWU73" s="1573"/>
      <c r="EWV73" s="89"/>
      <c r="EWW73" s="713">
        <v>1</v>
      </c>
      <c r="EWX73" s="1942"/>
      <c r="EWY73" s="796"/>
      <c r="EWZ73" s="796"/>
      <c r="EXA73" s="721"/>
      <c r="EXB73" s="722"/>
      <c r="EXC73" s="1324"/>
      <c r="EXD73" s="1325"/>
      <c r="EXE73" s="1935"/>
      <c r="EXF73" s="1936"/>
      <c r="EXG73" s="1324"/>
      <c r="EXH73" s="1325"/>
      <c r="EXI73" s="90"/>
      <c r="EXJ73" s="1941"/>
      <c r="EXK73" s="1572"/>
      <c r="EXL73" s="1572"/>
      <c r="EXM73" s="1573"/>
      <c r="EXN73" s="70"/>
      <c r="EXO73" s="70"/>
      <c r="EXP73" s="70"/>
      <c r="EXQ73" s="70"/>
      <c r="EXR73" s="70"/>
      <c r="EXS73" s="70"/>
      <c r="EXT73" s="70"/>
      <c r="EXU73" s="70"/>
      <c r="EXV73" s="70"/>
      <c r="EXW73" s="70"/>
      <c r="EXX73" s="70"/>
      <c r="EXY73" s="70"/>
      <c r="EXZ73" s="1941"/>
      <c r="EYA73" s="1573"/>
      <c r="EYB73" s="89"/>
      <c r="EYC73" s="713">
        <v>1</v>
      </c>
      <c r="EYD73" s="1942"/>
      <c r="EYE73" s="796"/>
      <c r="EYF73" s="796"/>
      <c r="EYG73" s="721"/>
      <c r="EYH73" s="722"/>
      <c r="EYI73" s="1324"/>
      <c r="EYJ73" s="1325"/>
      <c r="EYK73" s="1935"/>
      <c r="EYL73" s="1936"/>
      <c r="EYM73" s="1324"/>
      <c r="EYN73" s="1325"/>
      <c r="EYO73" s="90"/>
      <c r="EYP73" s="1941"/>
      <c r="EYQ73" s="1572"/>
      <c r="EYR73" s="1572"/>
      <c r="EYS73" s="1573"/>
      <c r="EYT73" s="70"/>
      <c r="EYU73" s="70"/>
      <c r="EYV73" s="70"/>
      <c r="EYW73" s="70"/>
      <c r="EYX73" s="70"/>
      <c r="EYY73" s="70"/>
      <c r="EYZ73" s="70"/>
      <c r="EZA73" s="70"/>
      <c r="EZB73" s="70"/>
      <c r="EZC73" s="70"/>
      <c r="EZD73" s="70"/>
      <c r="EZE73" s="70"/>
      <c r="EZF73" s="1941"/>
      <c r="EZG73" s="1573"/>
      <c r="EZH73" s="89"/>
      <c r="EZI73" s="713">
        <v>1</v>
      </c>
      <c r="EZJ73" s="1942"/>
      <c r="EZK73" s="796"/>
      <c r="EZL73" s="796"/>
      <c r="EZM73" s="721"/>
      <c r="EZN73" s="722"/>
      <c r="EZO73" s="1324"/>
      <c r="EZP73" s="1325"/>
      <c r="EZQ73" s="1935"/>
      <c r="EZR73" s="1936"/>
      <c r="EZS73" s="1324"/>
      <c r="EZT73" s="1325"/>
      <c r="EZU73" s="90"/>
      <c r="EZV73" s="1941"/>
      <c r="EZW73" s="1572"/>
      <c r="EZX73" s="1572"/>
      <c r="EZY73" s="1573"/>
      <c r="EZZ73" s="70"/>
      <c r="FAA73" s="70"/>
      <c r="FAB73" s="70"/>
      <c r="FAC73" s="70"/>
      <c r="FAD73" s="70"/>
      <c r="FAE73" s="70"/>
      <c r="FAF73" s="70"/>
      <c r="FAG73" s="70"/>
      <c r="FAH73" s="70"/>
      <c r="FAI73" s="70"/>
      <c r="FAJ73" s="70"/>
      <c r="FAK73" s="70"/>
      <c r="FAL73" s="1941"/>
      <c r="FAM73" s="1573"/>
      <c r="FAN73" s="89"/>
      <c r="FAO73" s="713">
        <v>1</v>
      </c>
      <c r="FAP73" s="1942"/>
      <c r="FAQ73" s="796"/>
      <c r="FAR73" s="796"/>
      <c r="FAS73" s="721"/>
      <c r="FAT73" s="722"/>
      <c r="FAU73" s="1324"/>
      <c r="FAV73" s="1325"/>
      <c r="FAW73" s="1935"/>
      <c r="FAX73" s="1936"/>
      <c r="FAY73" s="1324"/>
      <c r="FAZ73" s="1325"/>
      <c r="FBA73" s="90"/>
      <c r="FBB73" s="1941"/>
      <c r="FBC73" s="1572"/>
      <c r="FBD73" s="1572"/>
      <c r="FBE73" s="1573"/>
      <c r="FBF73" s="70"/>
      <c r="FBG73" s="70"/>
      <c r="FBH73" s="70"/>
      <c r="FBI73" s="70"/>
      <c r="FBJ73" s="70"/>
      <c r="FBK73" s="70"/>
      <c r="FBL73" s="70"/>
      <c r="FBM73" s="70"/>
      <c r="FBN73" s="70"/>
      <c r="FBO73" s="70"/>
      <c r="FBP73" s="70"/>
      <c r="FBQ73" s="70"/>
      <c r="FBR73" s="1941"/>
      <c r="FBS73" s="1573"/>
      <c r="FBT73" s="89"/>
      <c r="FBU73" s="713">
        <v>1</v>
      </c>
      <c r="FBV73" s="1942"/>
      <c r="FBW73" s="796"/>
      <c r="FBX73" s="796"/>
      <c r="FBY73" s="721"/>
      <c r="FBZ73" s="722"/>
      <c r="FCA73" s="1324"/>
      <c r="FCB73" s="1325"/>
      <c r="FCC73" s="1935"/>
      <c r="FCD73" s="1936"/>
      <c r="FCE73" s="1324"/>
      <c r="FCF73" s="1325"/>
      <c r="FCG73" s="90"/>
      <c r="FCH73" s="1941"/>
      <c r="FCI73" s="1572"/>
      <c r="FCJ73" s="1572"/>
      <c r="FCK73" s="1573"/>
      <c r="FCL73" s="70"/>
      <c r="FCM73" s="70"/>
      <c r="FCN73" s="70"/>
      <c r="FCO73" s="70"/>
      <c r="FCP73" s="70"/>
      <c r="FCQ73" s="70"/>
      <c r="FCR73" s="70"/>
      <c r="FCS73" s="70"/>
      <c r="FCT73" s="70"/>
      <c r="FCU73" s="70"/>
      <c r="FCV73" s="70"/>
      <c r="FCW73" s="70"/>
      <c r="FCX73" s="1941"/>
      <c r="FCY73" s="1573"/>
      <c r="FCZ73" s="89"/>
      <c r="FDA73" s="713">
        <v>1</v>
      </c>
      <c r="FDB73" s="1942"/>
      <c r="FDC73" s="796"/>
      <c r="FDD73" s="796"/>
      <c r="FDE73" s="721"/>
      <c r="FDF73" s="722"/>
      <c r="FDG73" s="1324"/>
      <c r="FDH73" s="1325"/>
      <c r="FDI73" s="1935"/>
      <c r="FDJ73" s="1936"/>
      <c r="FDK73" s="1324"/>
      <c r="FDL73" s="1325"/>
      <c r="FDM73" s="90"/>
      <c r="FDN73" s="1941"/>
      <c r="FDO73" s="1572"/>
      <c r="FDP73" s="1572"/>
      <c r="FDQ73" s="1573"/>
      <c r="FDR73" s="70"/>
      <c r="FDS73" s="70"/>
      <c r="FDT73" s="70"/>
      <c r="FDU73" s="70"/>
      <c r="FDV73" s="70"/>
      <c r="FDW73" s="70"/>
      <c r="FDX73" s="70"/>
      <c r="FDY73" s="70"/>
      <c r="FDZ73" s="70"/>
      <c r="FEA73" s="70"/>
      <c r="FEB73" s="70"/>
      <c r="FEC73" s="70"/>
      <c r="FED73" s="1941"/>
      <c r="FEE73" s="1573"/>
      <c r="FEF73" s="89"/>
      <c r="FEG73" s="713">
        <v>1</v>
      </c>
      <c r="FEH73" s="1942"/>
      <c r="FEI73" s="796"/>
      <c r="FEJ73" s="796"/>
      <c r="FEK73" s="721"/>
      <c r="FEL73" s="722"/>
      <c r="FEM73" s="1324"/>
      <c r="FEN73" s="1325"/>
      <c r="FEO73" s="1935"/>
      <c r="FEP73" s="1936"/>
      <c r="FEQ73" s="1324"/>
      <c r="FER73" s="1325"/>
      <c r="FES73" s="90"/>
      <c r="FET73" s="1941"/>
      <c r="FEU73" s="1572"/>
      <c r="FEV73" s="1572"/>
      <c r="FEW73" s="1573"/>
      <c r="FEX73" s="70"/>
      <c r="FEY73" s="70"/>
      <c r="FEZ73" s="70"/>
      <c r="FFA73" s="70"/>
      <c r="FFB73" s="70"/>
      <c r="FFC73" s="70"/>
      <c r="FFD73" s="70"/>
      <c r="FFE73" s="70"/>
      <c r="FFF73" s="70"/>
      <c r="FFG73" s="70"/>
      <c r="FFH73" s="70"/>
      <c r="FFI73" s="70"/>
      <c r="FFJ73" s="1941"/>
      <c r="FFK73" s="1573"/>
      <c r="FFL73" s="89"/>
      <c r="FFM73" s="713">
        <v>1</v>
      </c>
      <c r="FFN73" s="1942"/>
      <c r="FFO73" s="796"/>
      <c r="FFP73" s="796"/>
      <c r="FFQ73" s="721"/>
      <c r="FFR73" s="722"/>
      <c r="FFS73" s="1324"/>
      <c r="FFT73" s="1325"/>
      <c r="FFU73" s="1935"/>
      <c r="FFV73" s="1936"/>
      <c r="FFW73" s="1324"/>
      <c r="FFX73" s="1325"/>
      <c r="FFY73" s="90"/>
      <c r="FFZ73" s="1941"/>
      <c r="FGA73" s="1572"/>
      <c r="FGB73" s="1572"/>
      <c r="FGC73" s="1573"/>
      <c r="FGD73" s="70"/>
      <c r="FGE73" s="70"/>
      <c r="FGF73" s="70"/>
      <c r="FGG73" s="70"/>
      <c r="FGH73" s="70"/>
      <c r="FGI73" s="70"/>
      <c r="FGJ73" s="70"/>
      <c r="FGK73" s="70"/>
      <c r="FGL73" s="70"/>
      <c r="FGM73" s="70"/>
      <c r="FGN73" s="70"/>
      <c r="FGO73" s="70"/>
      <c r="FGP73" s="1941"/>
      <c r="FGQ73" s="1573"/>
      <c r="FGR73" s="89"/>
      <c r="FGS73" s="713">
        <v>1</v>
      </c>
      <c r="FGT73" s="1942"/>
      <c r="FGU73" s="796"/>
      <c r="FGV73" s="796"/>
      <c r="FGW73" s="721"/>
      <c r="FGX73" s="722"/>
      <c r="FGY73" s="1324"/>
      <c r="FGZ73" s="1325"/>
      <c r="FHA73" s="1935"/>
      <c r="FHB73" s="1936"/>
      <c r="FHC73" s="1324"/>
      <c r="FHD73" s="1325"/>
      <c r="FHE73" s="90"/>
      <c r="FHF73" s="1941"/>
      <c r="FHG73" s="1572"/>
      <c r="FHH73" s="1572"/>
      <c r="FHI73" s="1573"/>
      <c r="FHJ73" s="70"/>
      <c r="FHK73" s="70"/>
      <c r="FHL73" s="70"/>
      <c r="FHM73" s="70"/>
      <c r="FHN73" s="70"/>
      <c r="FHO73" s="70"/>
      <c r="FHP73" s="70"/>
      <c r="FHQ73" s="70"/>
      <c r="FHR73" s="70"/>
      <c r="FHS73" s="70"/>
      <c r="FHT73" s="70"/>
      <c r="FHU73" s="70"/>
      <c r="FHV73" s="1941"/>
      <c r="FHW73" s="1573"/>
      <c r="FHX73" s="89"/>
      <c r="FHY73" s="713">
        <v>1</v>
      </c>
      <c r="FHZ73" s="1942"/>
      <c r="FIA73" s="796"/>
      <c r="FIB73" s="796"/>
      <c r="FIC73" s="721"/>
      <c r="FID73" s="722"/>
      <c r="FIE73" s="1324"/>
      <c r="FIF73" s="1325"/>
      <c r="FIG73" s="1935"/>
      <c r="FIH73" s="1936"/>
      <c r="FII73" s="1324"/>
      <c r="FIJ73" s="1325"/>
      <c r="FIK73" s="90"/>
      <c r="FIL73" s="1941"/>
      <c r="FIM73" s="1572"/>
      <c r="FIN73" s="1572"/>
      <c r="FIO73" s="1573"/>
      <c r="FIP73" s="70"/>
      <c r="FIQ73" s="70"/>
      <c r="FIR73" s="70"/>
      <c r="FIS73" s="70"/>
      <c r="FIT73" s="70"/>
      <c r="FIU73" s="70"/>
      <c r="FIV73" s="70"/>
      <c r="FIW73" s="70"/>
      <c r="FIX73" s="70"/>
      <c r="FIY73" s="70"/>
      <c r="FIZ73" s="70"/>
      <c r="FJA73" s="70"/>
      <c r="FJB73" s="1941"/>
      <c r="FJC73" s="1573"/>
      <c r="FJD73" s="89"/>
      <c r="FJE73" s="713">
        <v>1</v>
      </c>
      <c r="FJF73" s="1942"/>
      <c r="FJG73" s="796"/>
      <c r="FJH73" s="796"/>
      <c r="FJI73" s="721"/>
      <c r="FJJ73" s="722"/>
      <c r="FJK73" s="1324"/>
      <c r="FJL73" s="1325"/>
      <c r="FJM73" s="1935"/>
      <c r="FJN73" s="1936"/>
      <c r="FJO73" s="1324"/>
      <c r="FJP73" s="1325"/>
      <c r="FJQ73" s="90"/>
      <c r="FJR73" s="1941"/>
      <c r="FJS73" s="1572"/>
      <c r="FJT73" s="1572"/>
      <c r="FJU73" s="1573"/>
      <c r="FJV73" s="70"/>
      <c r="FJW73" s="70"/>
      <c r="FJX73" s="70"/>
      <c r="FJY73" s="70"/>
      <c r="FJZ73" s="70"/>
      <c r="FKA73" s="70"/>
      <c r="FKB73" s="70"/>
      <c r="FKC73" s="70"/>
      <c r="FKD73" s="70"/>
      <c r="FKE73" s="70"/>
      <c r="FKF73" s="70"/>
      <c r="FKG73" s="70"/>
      <c r="FKH73" s="1941"/>
      <c r="FKI73" s="1573"/>
      <c r="FKJ73" s="89"/>
      <c r="FKK73" s="713">
        <v>1</v>
      </c>
      <c r="FKL73" s="1942"/>
      <c r="FKM73" s="796"/>
      <c r="FKN73" s="796"/>
      <c r="FKO73" s="721"/>
      <c r="FKP73" s="722"/>
      <c r="FKQ73" s="1324"/>
      <c r="FKR73" s="1325"/>
      <c r="FKS73" s="1935"/>
      <c r="FKT73" s="1936"/>
      <c r="FKU73" s="1324"/>
      <c r="FKV73" s="1325"/>
      <c r="FKW73" s="90"/>
      <c r="FKX73" s="1941"/>
      <c r="FKY73" s="1572"/>
      <c r="FKZ73" s="1572"/>
      <c r="FLA73" s="1573"/>
      <c r="FLB73" s="70"/>
      <c r="FLC73" s="70"/>
      <c r="FLD73" s="70"/>
      <c r="FLE73" s="70"/>
      <c r="FLF73" s="70"/>
      <c r="FLG73" s="70"/>
      <c r="FLH73" s="70"/>
      <c r="FLI73" s="70"/>
      <c r="FLJ73" s="70"/>
      <c r="FLK73" s="70"/>
      <c r="FLL73" s="70"/>
      <c r="FLM73" s="70"/>
      <c r="FLN73" s="1941"/>
      <c r="FLO73" s="1573"/>
      <c r="FLP73" s="89"/>
      <c r="FLQ73" s="713">
        <v>1</v>
      </c>
      <c r="FLR73" s="1942"/>
      <c r="FLS73" s="796"/>
      <c r="FLT73" s="796"/>
      <c r="FLU73" s="721"/>
      <c r="FLV73" s="722"/>
      <c r="FLW73" s="1324"/>
      <c r="FLX73" s="1325"/>
      <c r="FLY73" s="1935"/>
      <c r="FLZ73" s="1936"/>
      <c r="FMA73" s="1324"/>
      <c r="FMB73" s="1325"/>
      <c r="FMC73" s="90"/>
      <c r="FMD73" s="1941"/>
      <c r="FME73" s="1572"/>
      <c r="FMF73" s="1572"/>
      <c r="FMG73" s="1573"/>
      <c r="FMH73" s="70"/>
      <c r="FMI73" s="70"/>
      <c r="FMJ73" s="70"/>
      <c r="FMK73" s="70"/>
      <c r="FML73" s="70"/>
      <c r="FMM73" s="70"/>
      <c r="FMN73" s="70"/>
      <c r="FMO73" s="70"/>
      <c r="FMP73" s="70"/>
      <c r="FMQ73" s="70"/>
      <c r="FMR73" s="70"/>
      <c r="FMS73" s="70"/>
      <c r="FMT73" s="1941"/>
      <c r="FMU73" s="1573"/>
      <c r="FMV73" s="89"/>
      <c r="FMW73" s="713">
        <v>1</v>
      </c>
      <c r="FMX73" s="1942"/>
      <c r="FMY73" s="796"/>
      <c r="FMZ73" s="796"/>
      <c r="FNA73" s="721"/>
      <c r="FNB73" s="722"/>
      <c r="FNC73" s="1324"/>
      <c r="FND73" s="1325"/>
      <c r="FNE73" s="1935"/>
      <c r="FNF73" s="1936"/>
      <c r="FNG73" s="1324"/>
      <c r="FNH73" s="1325"/>
      <c r="FNI73" s="90"/>
      <c r="FNJ73" s="1941"/>
      <c r="FNK73" s="1572"/>
      <c r="FNL73" s="1572"/>
      <c r="FNM73" s="1573"/>
      <c r="FNN73" s="70"/>
      <c r="FNO73" s="70"/>
      <c r="FNP73" s="70"/>
      <c r="FNQ73" s="70"/>
      <c r="FNR73" s="70"/>
      <c r="FNS73" s="70"/>
      <c r="FNT73" s="70"/>
      <c r="FNU73" s="70"/>
      <c r="FNV73" s="70"/>
      <c r="FNW73" s="70"/>
      <c r="FNX73" s="70"/>
      <c r="FNY73" s="70"/>
      <c r="FNZ73" s="1941"/>
      <c r="FOA73" s="1573"/>
      <c r="FOB73" s="89"/>
      <c r="FOC73" s="713">
        <v>1</v>
      </c>
      <c r="FOD73" s="1942"/>
      <c r="FOE73" s="796"/>
      <c r="FOF73" s="796"/>
      <c r="FOG73" s="721"/>
      <c r="FOH73" s="722"/>
      <c r="FOI73" s="1324"/>
      <c r="FOJ73" s="1325"/>
      <c r="FOK73" s="1935"/>
      <c r="FOL73" s="1936"/>
      <c r="FOM73" s="1324"/>
      <c r="FON73" s="1325"/>
      <c r="FOO73" s="90"/>
      <c r="FOP73" s="1941"/>
      <c r="FOQ73" s="1572"/>
      <c r="FOR73" s="1572"/>
      <c r="FOS73" s="1573"/>
      <c r="FOT73" s="70"/>
      <c r="FOU73" s="70"/>
      <c r="FOV73" s="70"/>
      <c r="FOW73" s="70"/>
      <c r="FOX73" s="70"/>
      <c r="FOY73" s="70"/>
      <c r="FOZ73" s="70"/>
      <c r="FPA73" s="70"/>
      <c r="FPB73" s="70"/>
      <c r="FPC73" s="70"/>
      <c r="FPD73" s="70"/>
      <c r="FPE73" s="70"/>
      <c r="FPF73" s="1941"/>
      <c r="FPG73" s="1573"/>
      <c r="FPH73" s="89"/>
      <c r="FPI73" s="713">
        <v>1</v>
      </c>
      <c r="FPJ73" s="1942"/>
      <c r="FPK73" s="796"/>
      <c r="FPL73" s="796"/>
      <c r="FPM73" s="721"/>
      <c r="FPN73" s="722"/>
      <c r="FPO73" s="1324"/>
      <c r="FPP73" s="1325"/>
      <c r="FPQ73" s="1935"/>
      <c r="FPR73" s="1936"/>
      <c r="FPS73" s="1324"/>
      <c r="FPT73" s="1325"/>
      <c r="FPU73" s="90"/>
      <c r="FPV73" s="1941"/>
      <c r="FPW73" s="1572"/>
      <c r="FPX73" s="1572"/>
      <c r="FPY73" s="1573"/>
      <c r="FPZ73" s="70"/>
      <c r="FQA73" s="70"/>
      <c r="FQB73" s="70"/>
      <c r="FQC73" s="70"/>
      <c r="FQD73" s="70"/>
      <c r="FQE73" s="70"/>
      <c r="FQF73" s="70"/>
      <c r="FQG73" s="70"/>
      <c r="FQH73" s="70"/>
      <c r="FQI73" s="70"/>
      <c r="FQJ73" s="70"/>
      <c r="FQK73" s="70"/>
      <c r="FQL73" s="1941"/>
      <c r="FQM73" s="1573"/>
      <c r="FQN73" s="89"/>
      <c r="FQO73" s="713">
        <v>1</v>
      </c>
      <c r="FQP73" s="1942"/>
      <c r="FQQ73" s="796"/>
      <c r="FQR73" s="796"/>
      <c r="FQS73" s="721"/>
      <c r="FQT73" s="722"/>
      <c r="FQU73" s="1324"/>
      <c r="FQV73" s="1325"/>
      <c r="FQW73" s="1935"/>
      <c r="FQX73" s="1936"/>
      <c r="FQY73" s="1324"/>
      <c r="FQZ73" s="1325"/>
      <c r="FRA73" s="90"/>
      <c r="FRB73" s="1941"/>
      <c r="FRC73" s="1572"/>
      <c r="FRD73" s="1572"/>
      <c r="FRE73" s="1573"/>
      <c r="FRF73" s="70"/>
      <c r="FRG73" s="70"/>
      <c r="FRH73" s="70"/>
      <c r="FRI73" s="70"/>
      <c r="FRJ73" s="70"/>
      <c r="FRK73" s="70"/>
      <c r="FRL73" s="70"/>
      <c r="FRM73" s="70"/>
      <c r="FRN73" s="70"/>
      <c r="FRO73" s="70"/>
      <c r="FRP73" s="70"/>
      <c r="FRQ73" s="70"/>
      <c r="FRR73" s="1941"/>
      <c r="FRS73" s="1573"/>
      <c r="FRT73" s="89"/>
      <c r="FRU73" s="713">
        <v>1</v>
      </c>
      <c r="FRV73" s="1942"/>
      <c r="FRW73" s="796"/>
      <c r="FRX73" s="796"/>
      <c r="FRY73" s="721"/>
      <c r="FRZ73" s="722"/>
      <c r="FSA73" s="1324"/>
      <c r="FSB73" s="1325"/>
      <c r="FSC73" s="1935"/>
      <c r="FSD73" s="1936"/>
      <c r="FSE73" s="1324"/>
      <c r="FSF73" s="1325"/>
      <c r="FSG73" s="90"/>
      <c r="FSH73" s="1941"/>
      <c r="FSI73" s="1572"/>
      <c r="FSJ73" s="1572"/>
      <c r="FSK73" s="1573"/>
      <c r="FSL73" s="70"/>
      <c r="FSM73" s="70"/>
      <c r="FSN73" s="70"/>
      <c r="FSO73" s="70"/>
      <c r="FSP73" s="70"/>
      <c r="FSQ73" s="70"/>
      <c r="FSR73" s="70"/>
      <c r="FSS73" s="70"/>
      <c r="FST73" s="70"/>
      <c r="FSU73" s="70"/>
      <c r="FSV73" s="70"/>
      <c r="FSW73" s="70"/>
      <c r="FSX73" s="1941"/>
      <c r="FSY73" s="1573"/>
      <c r="FSZ73" s="89"/>
      <c r="FTA73" s="713">
        <v>1</v>
      </c>
      <c r="FTB73" s="1942"/>
      <c r="FTC73" s="796"/>
      <c r="FTD73" s="796"/>
      <c r="FTE73" s="721"/>
      <c r="FTF73" s="722"/>
      <c r="FTG73" s="1324"/>
      <c r="FTH73" s="1325"/>
      <c r="FTI73" s="1935"/>
      <c r="FTJ73" s="1936"/>
      <c r="FTK73" s="1324"/>
      <c r="FTL73" s="1325"/>
      <c r="FTM73" s="90"/>
      <c r="FTN73" s="1941"/>
      <c r="FTO73" s="1572"/>
      <c r="FTP73" s="1572"/>
      <c r="FTQ73" s="1573"/>
      <c r="FTR73" s="70"/>
      <c r="FTS73" s="70"/>
      <c r="FTT73" s="70"/>
      <c r="FTU73" s="70"/>
      <c r="FTV73" s="70"/>
      <c r="FTW73" s="70"/>
      <c r="FTX73" s="70"/>
      <c r="FTY73" s="70"/>
      <c r="FTZ73" s="70"/>
      <c r="FUA73" s="70"/>
      <c r="FUB73" s="70"/>
      <c r="FUC73" s="70"/>
      <c r="FUD73" s="1941"/>
      <c r="FUE73" s="1573"/>
      <c r="FUF73" s="89"/>
      <c r="FUG73" s="713">
        <v>1</v>
      </c>
      <c r="FUH73" s="1942"/>
      <c r="FUI73" s="796"/>
      <c r="FUJ73" s="796"/>
      <c r="FUK73" s="721"/>
      <c r="FUL73" s="722"/>
      <c r="FUM73" s="1324"/>
      <c r="FUN73" s="1325"/>
      <c r="FUO73" s="1935"/>
      <c r="FUP73" s="1936"/>
      <c r="FUQ73" s="1324"/>
      <c r="FUR73" s="1325"/>
      <c r="FUS73" s="90"/>
      <c r="FUT73" s="1941"/>
      <c r="FUU73" s="1572"/>
      <c r="FUV73" s="1572"/>
      <c r="FUW73" s="1573"/>
      <c r="FUX73" s="70"/>
      <c r="FUY73" s="70"/>
      <c r="FUZ73" s="70"/>
      <c r="FVA73" s="70"/>
      <c r="FVB73" s="70"/>
      <c r="FVC73" s="70"/>
      <c r="FVD73" s="70"/>
      <c r="FVE73" s="70"/>
      <c r="FVF73" s="70"/>
      <c r="FVG73" s="70"/>
      <c r="FVH73" s="70"/>
      <c r="FVI73" s="70"/>
      <c r="FVJ73" s="1941"/>
      <c r="FVK73" s="1573"/>
      <c r="FVL73" s="89"/>
      <c r="FVM73" s="713">
        <v>1</v>
      </c>
      <c r="FVN73" s="1942"/>
      <c r="FVO73" s="796"/>
      <c r="FVP73" s="796"/>
      <c r="FVQ73" s="721"/>
      <c r="FVR73" s="722"/>
      <c r="FVS73" s="1324"/>
      <c r="FVT73" s="1325"/>
      <c r="FVU73" s="1935"/>
      <c r="FVV73" s="1936"/>
      <c r="FVW73" s="1324"/>
      <c r="FVX73" s="1325"/>
      <c r="FVY73" s="90"/>
      <c r="FVZ73" s="1941"/>
      <c r="FWA73" s="1572"/>
      <c r="FWB73" s="1572"/>
      <c r="FWC73" s="1573"/>
      <c r="FWD73" s="70"/>
      <c r="FWE73" s="70"/>
      <c r="FWF73" s="70"/>
      <c r="FWG73" s="70"/>
      <c r="FWH73" s="70"/>
      <c r="FWI73" s="70"/>
      <c r="FWJ73" s="70"/>
      <c r="FWK73" s="70"/>
      <c r="FWL73" s="70"/>
      <c r="FWM73" s="70"/>
      <c r="FWN73" s="70"/>
      <c r="FWO73" s="70"/>
      <c r="FWP73" s="1941"/>
      <c r="FWQ73" s="1573"/>
      <c r="FWR73" s="89"/>
      <c r="FWS73" s="713">
        <v>1</v>
      </c>
      <c r="FWT73" s="1942"/>
      <c r="FWU73" s="796"/>
      <c r="FWV73" s="796"/>
      <c r="FWW73" s="721"/>
      <c r="FWX73" s="722"/>
      <c r="FWY73" s="1324"/>
      <c r="FWZ73" s="1325"/>
      <c r="FXA73" s="1935"/>
      <c r="FXB73" s="1936"/>
      <c r="FXC73" s="1324"/>
      <c r="FXD73" s="1325"/>
      <c r="FXE73" s="90"/>
      <c r="FXF73" s="1941"/>
      <c r="FXG73" s="1572"/>
      <c r="FXH73" s="1572"/>
      <c r="FXI73" s="1573"/>
      <c r="FXJ73" s="70"/>
      <c r="FXK73" s="70"/>
      <c r="FXL73" s="70"/>
      <c r="FXM73" s="70"/>
      <c r="FXN73" s="70"/>
      <c r="FXO73" s="70"/>
      <c r="FXP73" s="70"/>
      <c r="FXQ73" s="70"/>
      <c r="FXR73" s="70"/>
      <c r="FXS73" s="70"/>
      <c r="FXT73" s="70"/>
      <c r="FXU73" s="70"/>
      <c r="FXV73" s="1941"/>
      <c r="FXW73" s="1573"/>
      <c r="FXX73" s="89"/>
      <c r="FXY73" s="713">
        <v>1</v>
      </c>
      <c r="FXZ73" s="1942"/>
      <c r="FYA73" s="796"/>
      <c r="FYB73" s="796"/>
      <c r="FYC73" s="721"/>
      <c r="FYD73" s="722"/>
      <c r="FYE73" s="1324"/>
      <c r="FYF73" s="1325"/>
      <c r="FYG73" s="1935"/>
      <c r="FYH73" s="1936"/>
      <c r="FYI73" s="1324"/>
      <c r="FYJ73" s="1325"/>
      <c r="FYK73" s="90"/>
      <c r="FYL73" s="1941"/>
      <c r="FYM73" s="1572"/>
      <c r="FYN73" s="1572"/>
      <c r="FYO73" s="1573"/>
      <c r="FYP73" s="70"/>
      <c r="FYQ73" s="70"/>
      <c r="FYR73" s="70"/>
      <c r="FYS73" s="70"/>
      <c r="FYT73" s="70"/>
      <c r="FYU73" s="70"/>
      <c r="FYV73" s="70"/>
      <c r="FYW73" s="70"/>
      <c r="FYX73" s="70"/>
      <c r="FYY73" s="70"/>
      <c r="FYZ73" s="70"/>
      <c r="FZA73" s="70"/>
      <c r="FZB73" s="1941"/>
      <c r="FZC73" s="1573"/>
      <c r="FZD73" s="89"/>
      <c r="FZE73" s="713">
        <v>1</v>
      </c>
      <c r="FZF73" s="1942"/>
      <c r="FZG73" s="796"/>
      <c r="FZH73" s="796"/>
      <c r="FZI73" s="721"/>
      <c r="FZJ73" s="722"/>
      <c r="FZK73" s="1324"/>
      <c r="FZL73" s="1325"/>
      <c r="FZM73" s="1935"/>
      <c r="FZN73" s="1936"/>
      <c r="FZO73" s="1324"/>
      <c r="FZP73" s="1325"/>
      <c r="FZQ73" s="90"/>
      <c r="FZR73" s="1941"/>
      <c r="FZS73" s="1572"/>
      <c r="FZT73" s="1572"/>
      <c r="FZU73" s="1573"/>
      <c r="FZV73" s="70"/>
      <c r="FZW73" s="70"/>
      <c r="FZX73" s="70"/>
      <c r="FZY73" s="70"/>
      <c r="FZZ73" s="70"/>
      <c r="GAA73" s="70"/>
      <c r="GAB73" s="70"/>
      <c r="GAC73" s="70"/>
      <c r="GAD73" s="70"/>
      <c r="GAE73" s="70"/>
      <c r="GAF73" s="70"/>
      <c r="GAG73" s="70"/>
      <c r="GAH73" s="1941"/>
      <c r="GAI73" s="1573"/>
      <c r="GAJ73" s="89"/>
      <c r="GAK73" s="713">
        <v>1</v>
      </c>
      <c r="GAL73" s="1942"/>
      <c r="GAM73" s="796"/>
      <c r="GAN73" s="796"/>
      <c r="GAO73" s="721"/>
      <c r="GAP73" s="722"/>
      <c r="GAQ73" s="1324"/>
      <c r="GAR73" s="1325"/>
      <c r="GAS73" s="1935"/>
      <c r="GAT73" s="1936"/>
      <c r="GAU73" s="1324"/>
      <c r="GAV73" s="1325"/>
      <c r="GAW73" s="90"/>
      <c r="GAX73" s="1941"/>
      <c r="GAY73" s="1572"/>
      <c r="GAZ73" s="1572"/>
      <c r="GBA73" s="1573"/>
      <c r="GBB73" s="70"/>
      <c r="GBC73" s="70"/>
      <c r="GBD73" s="70"/>
      <c r="GBE73" s="70"/>
      <c r="GBF73" s="70"/>
      <c r="GBG73" s="70"/>
      <c r="GBH73" s="70"/>
      <c r="GBI73" s="70"/>
      <c r="GBJ73" s="70"/>
      <c r="GBK73" s="70"/>
      <c r="GBL73" s="70"/>
      <c r="GBM73" s="70"/>
      <c r="GBN73" s="1941"/>
      <c r="GBO73" s="1573"/>
      <c r="GBP73" s="89"/>
      <c r="GBQ73" s="713">
        <v>1</v>
      </c>
      <c r="GBR73" s="1942"/>
      <c r="GBS73" s="796"/>
      <c r="GBT73" s="796"/>
      <c r="GBU73" s="721"/>
      <c r="GBV73" s="722"/>
      <c r="GBW73" s="1324"/>
      <c r="GBX73" s="1325"/>
      <c r="GBY73" s="1935"/>
      <c r="GBZ73" s="1936"/>
      <c r="GCA73" s="1324"/>
      <c r="GCB73" s="1325"/>
      <c r="GCC73" s="90"/>
      <c r="GCD73" s="1941"/>
      <c r="GCE73" s="1572"/>
      <c r="GCF73" s="1572"/>
      <c r="GCG73" s="1573"/>
      <c r="GCH73" s="70"/>
      <c r="GCI73" s="70"/>
      <c r="GCJ73" s="70"/>
      <c r="GCK73" s="70"/>
      <c r="GCL73" s="70"/>
      <c r="GCM73" s="70"/>
      <c r="GCN73" s="70"/>
      <c r="GCO73" s="70"/>
      <c r="GCP73" s="70"/>
      <c r="GCQ73" s="70"/>
      <c r="GCR73" s="70"/>
      <c r="GCS73" s="70"/>
      <c r="GCT73" s="1941"/>
      <c r="GCU73" s="1573"/>
      <c r="GCV73" s="89"/>
      <c r="GCW73" s="713">
        <v>1</v>
      </c>
      <c r="GCX73" s="1942"/>
      <c r="GCY73" s="796"/>
      <c r="GCZ73" s="796"/>
      <c r="GDA73" s="721"/>
      <c r="GDB73" s="722"/>
      <c r="GDC73" s="1324"/>
      <c r="GDD73" s="1325"/>
      <c r="GDE73" s="1935"/>
      <c r="GDF73" s="1936"/>
      <c r="GDG73" s="1324"/>
      <c r="GDH73" s="1325"/>
      <c r="GDI73" s="90"/>
      <c r="GDJ73" s="1941"/>
      <c r="GDK73" s="1572"/>
      <c r="GDL73" s="1572"/>
      <c r="GDM73" s="1573"/>
      <c r="GDN73" s="70"/>
      <c r="GDO73" s="70"/>
      <c r="GDP73" s="70"/>
      <c r="GDQ73" s="70"/>
      <c r="GDR73" s="70"/>
      <c r="GDS73" s="70"/>
      <c r="GDT73" s="70"/>
      <c r="GDU73" s="70"/>
      <c r="GDV73" s="70"/>
      <c r="GDW73" s="70"/>
      <c r="GDX73" s="70"/>
      <c r="GDY73" s="70"/>
      <c r="GDZ73" s="1941"/>
      <c r="GEA73" s="1573"/>
      <c r="GEB73" s="89"/>
      <c r="GEC73" s="713">
        <v>1</v>
      </c>
      <c r="GED73" s="1942"/>
      <c r="GEE73" s="796"/>
      <c r="GEF73" s="796"/>
      <c r="GEG73" s="721"/>
      <c r="GEH73" s="722"/>
      <c r="GEI73" s="1324"/>
      <c r="GEJ73" s="1325"/>
      <c r="GEK73" s="1935"/>
      <c r="GEL73" s="1936"/>
      <c r="GEM73" s="1324"/>
      <c r="GEN73" s="1325"/>
      <c r="GEO73" s="90"/>
      <c r="GEP73" s="1941"/>
      <c r="GEQ73" s="1572"/>
      <c r="GER73" s="1572"/>
      <c r="GES73" s="1573"/>
      <c r="GET73" s="70"/>
      <c r="GEU73" s="70"/>
      <c r="GEV73" s="70"/>
      <c r="GEW73" s="70"/>
      <c r="GEX73" s="70"/>
      <c r="GEY73" s="70"/>
      <c r="GEZ73" s="70"/>
      <c r="GFA73" s="70"/>
      <c r="GFB73" s="70"/>
      <c r="GFC73" s="70"/>
      <c r="GFD73" s="70"/>
      <c r="GFE73" s="70"/>
      <c r="GFF73" s="1941"/>
      <c r="GFG73" s="1573"/>
      <c r="GFH73" s="89"/>
      <c r="GFI73" s="713">
        <v>1</v>
      </c>
      <c r="GFJ73" s="1942"/>
      <c r="GFK73" s="796"/>
      <c r="GFL73" s="796"/>
      <c r="GFM73" s="721"/>
      <c r="GFN73" s="722"/>
      <c r="GFO73" s="1324"/>
      <c r="GFP73" s="1325"/>
      <c r="GFQ73" s="1935"/>
      <c r="GFR73" s="1936"/>
      <c r="GFS73" s="1324"/>
      <c r="GFT73" s="1325"/>
      <c r="GFU73" s="90"/>
      <c r="GFV73" s="1941"/>
      <c r="GFW73" s="1572"/>
      <c r="GFX73" s="1572"/>
      <c r="GFY73" s="1573"/>
      <c r="GFZ73" s="70"/>
      <c r="GGA73" s="70"/>
      <c r="GGB73" s="70"/>
      <c r="GGC73" s="70"/>
      <c r="GGD73" s="70"/>
      <c r="GGE73" s="70"/>
      <c r="GGF73" s="70"/>
      <c r="GGG73" s="70"/>
      <c r="GGH73" s="70"/>
      <c r="GGI73" s="70"/>
      <c r="GGJ73" s="70"/>
      <c r="GGK73" s="70"/>
      <c r="GGL73" s="1941"/>
      <c r="GGM73" s="1573"/>
      <c r="GGN73" s="89"/>
      <c r="GGO73" s="713">
        <v>1</v>
      </c>
      <c r="GGP73" s="1942"/>
      <c r="GGQ73" s="796"/>
      <c r="GGR73" s="796"/>
      <c r="GGS73" s="721"/>
      <c r="GGT73" s="722"/>
      <c r="GGU73" s="1324"/>
      <c r="GGV73" s="1325"/>
      <c r="GGW73" s="1935"/>
      <c r="GGX73" s="1936"/>
      <c r="GGY73" s="1324"/>
      <c r="GGZ73" s="1325"/>
      <c r="GHA73" s="90"/>
      <c r="GHB73" s="1941"/>
      <c r="GHC73" s="1572"/>
      <c r="GHD73" s="1572"/>
      <c r="GHE73" s="1573"/>
      <c r="GHF73" s="70"/>
      <c r="GHG73" s="70"/>
      <c r="GHH73" s="70"/>
      <c r="GHI73" s="70"/>
      <c r="GHJ73" s="70"/>
      <c r="GHK73" s="70"/>
      <c r="GHL73" s="70"/>
      <c r="GHM73" s="70"/>
      <c r="GHN73" s="70"/>
      <c r="GHO73" s="70"/>
      <c r="GHP73" s="70"/>
      <c r="GHQ73" s="70"/>
      <c r="GHR73" s="1941"/>
      <c r="GHS73" s="1573"/>
      <c r="GHT73" s="89"/>
      <c r="GHU73" s="713">
        <v>1</v>
      </c>
      <c r="GHV73" s="1942"/>
      <c r="GHW73" s="796"/>
      <c r="GHX73" s="796"/>
      <c r="GHY73" s="721"/>
      <c r="GHZ73" s="722"/>
      <c r="GIA73" s="1324"/>
      <c r="GIB73" s="1325"/>
      <c r="GIC73" s="1935"/>
      <c r="GID73" s="1936"/>
      <c r="GIE73" s="1324"/>
      <c r="GIF73" s="1325"/>
      <c r="GIG73" s="90"/>
      <c r="GIH73" s="1941"/>
      <c r="GII73" s="1572"/>
      <c r="GIJ73" s="1572"/>
      <c r="GIK73" s="1573"/>
      <c r="GIL73" s="70"/>
      <c r="GIM73" s="70"/>
      <c r="GIN73" s="70"/>
      <c r="GIO73" s="70"/>
      <c r="GIP73" s="70"/>
      <c r="GIQ73" s="70"/>
      <c r="GIR73" s="70"/>
      <c r="GIS73" s="70"/>
      <c r="GIT73" s="70"/>
      <c r="GIU73" s="70"/>
      <c r="GIV73" s="70"/>
      <c r="GIW73" s="70"/>
      <c r="GIX73" s="1941"/>
      <c r="GIY73" s="1573"/>
      <c r="GIZ73" s="89"/>
      <c r="GJA73" s="713">
        <v>1</v>
      </c>
      <c r="GJB73" s="1942"/>
      <c r="GJC73" s="796"/>
      <c r="GJD73" s="796"/>
      <c r="GJE73" s="721"/>
      <c r="GJF73" s="722"/>
      <c r="GJG73" s="1324"/>
      <c r="GJH73" s="1325"/>
      <c r="GJI73" s="1935"/>
      <c r="GJJ73" s="1936"/>
      <c r="GJK73" s="1324"/>
      <c r="GJL73" s="1325"/>
      <c r="GJM73" s="90"/>
      <c r="GJN73" s="1941"/>
      <c r="GJO73" s="1572"/>
      <c r="GJP73" s="1572"/>
      <c r="GJQ73" s="1573"/>
      <c r="GJR73" s="70"/>
      <c r="GJS73" s="70"/>
      <c r="GJT73" s="70"/>
      <c r="GJU73" s="70"/>
      <c r="GJV73" s="70"/>
      <c r="GJW73" s="70"/>
      <c r="GJX73" s="70"/>
      <c r="GJY73" s="70"/>
      <c r="GJZ73" s="70"/>
      <c r="GKA73" s="70"/>
      <c r="GKB73" s="70"/>
      <c r="GKC73" s="70"/>
      <c r="GKD73" s="1941"/>
      <c r="GKE73" s="1573"/>
      <c r="GKF73" s="89"/>
      <c r="GKG73" s="713">
        <v>1</v>
      </c>
      <c r="GKH73" s="1942"/>
      <c r="GKI73" s="796"/>
      <c r="GKJ73" s="796"/>
      <c r="GKK73" s="721"/>
      <c r="GKL73" s="722"/>
      <c r="GKM73" s="1324"/>
      <c r="GKN73" s="1325"/>
      <c r="GKO73" s="1935"/>
      <c r="GKP73" s="1936"/>
      <c r="GKQ73" s="1324"/>
      <c r="GKR73" s="1325"/>
      <c r="GKS73" s="90"/>
      <c r="GKT73" s="1941"/>
      <c r="GKU73" s="1572"/>
      <c r="GKV73" s="1572"/>
      <c r="GKW73" s="1573"/>
      <c r="GKX73" s="70"/>
      <c r="GKY73" s="70"/>
      <c r="GKZ73" s="70"/>
      <c r="GLA73" s="70"/>
      <c r="GLB73" s="70"/>
      <c r="GLC73" s="70"/>
      <c r="GLD73" s="70"/>
      <c r="GLE73" s="70"/>
      <c r="GLF73" s="70"/>
      <c r="GLG73" s="70"/>
      <c r="GLH73" s="70"/>
      <c r="GLI73" s="70"/>
      <c r="GLJ73" s="1941"/>
      <c r="GLK73" s="1573"/>
      <c r="GLL73" s="89"/>
      <c r="GLM73" s="713">
        <v>1</v>
      </c>
      <c r="GLN73" s="1942"/>
      <c r="GLO73" s="796"/>
      <c r="GLP73" s="796"/>
      <c r="GLQ73" s="721"/>
      <c r="GLR73" s="722"/>
      <c r="GLS73" s="1324"/>
      <c r="GLT73" s="1325"/>
      <c r="GLU73" s="1935"/>
      <c r="GLV73" s="1936"/>
      <c r="GLW73" s="1324"/>
      <c r="GLX73" s="1325"/>
      <c r="GLY73" s="90"/>
      <c r="GLZ73" s="1941"/>
      <c r="GMA73" s="1572"/>
      <c r="GMB73" s="1572"/>
      <c r="GMC73" s="1573"/>
      <c r="GMD73" s="70"/>
      <c r="GME73" s="70"/>
      <c r="GMF73" s="70"/>
      <c r="GMG73" s="70"/>
      <c r="GMH73" s="70"/>
      <c r="GMI73" s="70"/>
      <c r="GMJ73" s="70"/>
      <c r="GMK73" s="70"/>
      <c r="GML73" s="70"/>
      <c r="GMM73" s="70"/>
      <c r="GMN73" s="70"/>
      <c r="GMO73" s="70"/>
      <c r="GMP73" s="1941"/>
      <c r="GMQ73" s="1573"/>
      <c r="GMR73" s="89"/>
      <c r="GMS73" s="713">
        <v>1</v>
      </c>
      <c r="GMT73" s="1942"/>
      <c r="GMU73" s="796"/>
      <c r="GMV73" s="796"/>
      <c r="GMW73" s="721"/>
      <c r="GMX73" s="722"/>
      <c r="GMY73" s="1324"/>
      <c r="GMZ73" s="1325"/>
      <c r="GNA73" s="1935"/>
      <c r="GNB73" s="1936"/>
      <c r="GNC73" s="1324"/>
      <c r="GND73" s="1325"/>
      <c r="GNE73" s="90"/>
      <c r="GNF73" s="1941"/>
      <c r="GNG73" s="1572"/>
      <c r="GNH73" s="1572"/>
      <c r="GNI73" s="1573"/>
      <c r="GNJ73" s="70"/>
      <c r="GNK73" s="70"/>
      <c r="GNL73" s="70"/>
      <c r="GNM73" s="70"/>
      <c r="GNN73" s="70"/>
      <c r="GNO73" s="70"/>
      <c r="GNP73" s="70"/>
      <c r="GNQ73" s="70"/>
      <c r="GNR73" s="70"/>
      <c r="GNS73" s="70"/>
      <c r="GNT73" s="70"/>
      <c r="GNU73" s="70"/>
      <c r="GNV73" s="1941"/>
      <c r="GNW73" s="1573"/>
      <c r="GNX73" s="89"/>
      <c r="GNY73" s="713">
        <v>1</v>
      </c>
      <c r="GNZ73" s="1942"/>
      <c r="GOA73" s="796"/>
      <c r="GOB73" s="796"/>
      <c r="GOC73" s="721"/>
      <c r="GOD73" s="722"/>
      <c r="GOE73" s="1324"/>
      <c r="GOF73" s="1325"/>
      <c r="GOG73" s="1935"/>
      <c r="GOH73" s="1936"/>
      <c r="GOI73" s="1324"/>
      <c r="GOJ73" s="1325"/>
      <c r="GOK73" s="90"/>
      <c r="GOL73" s="1941"/>
      <c r="GOM73" s="1572"/>
      <c r="GON73" s="1572"/>
      <c r="GOO73" s="1573"/>
      <c r="GOP73" s="70"/>
      <c r="GOQ73" s="70"/>
      <c r="GOR73" s="70"/>
      <c r="GOS73" s="70"/>
      <c r="GOT73" s="70"/>
      <c r="GOU73" s="70"/>
      <c r="GOV73" s="70"/>
      <c r="GOW73" s="70"/>
      <c r="GOX73" s="70"/>
      <c r="GOY73" s="70"/>
      <c r="GOZ73" s="70"/>
      <c r="GPA73" s="70"/>
      <c r="GPB73" s="1941"/>
      <c r="GPC73" s="1573"/>
      <c r="GPD73" s="89"/>
      <c r="GPE73" s="713">
        <v>1</v>
      </c>
      <c r="GPF73" s="1942"/>
      <c r="GPG73" s="796"/>
      <c r="GPH73" s="796"/>
      <c r="GPI73" s="721"/>
      <c r="GPJ73" s="722"/>
      <c r="GPK73" s="1324"/>
      <c r="GPL73" s="1325"/>
      <c r="GPM73" s="1935"/>
      <c r="GPN73" s="1936"/>
      <c r="GPO73" s="1324"/>
      <c r="GPP73" s="1325"/>
      <c r="GPQ73" s="90"/>
      <c r="GPR73" s="1941"/>
      <c r="GPS73" s="1572"/>
      <c r="GPT73" s="1572"/>
      <c r="GPU73" s="1573"/>
      <c r="GPV73" s="70"/>
      <c r="GPW73" s="70"/>
      <c r="GPX73" s="70"/>
      <c r="GPY73" s="70"/>
      <c r="GPZ73" s="70"/>
      <c r="GQA73" s="70"/>
      <c r="GQB73" s="70"/>
      <c r="GQC73" s="70"/>
      <c r="GQD73" s="70"/>
      <c r="GQE73" s="70"/>
      <c r="GQF73" s="70"/>
      <c r="GQG73" s="70"/>
      <c r="GQH73" s="1941"/>
      <c r="GQI73" s="1573"/>
      <c r="GQJ73" s="89"/>
      <c r="GQK73" s="713">
        <v>1</v>
      </c>
      <c r="GQL73" s="1942"/>
      <c r="GQM73" s="796"/>
      <c r="GQN73" s="796"/>
      <c r="GQO73" s="721"/>
      <c r="GQP73" s="722"/>
      <c r="GQQ73" s="1324"/>
      <c r="GQR73" s="1325"/>
      <c r="GQS73" s="1935"/>
      <c r="GQT73" s="1936"/>
      <c r="GQU73" s="1324"/>
      <c r="GQV73" s="1325"/>
      <c r="GQW73" s="90"/>
      <c r="GQX73" s="1941"/>
      <c r="GQY73" s="1572"/>
      <c r="GQZ73" s="1572"/>
      <c r="GRA73" s="1573"/>
      <c r="GRB73" s="70"/>
      <c r="GRC73" s="70"/>
      <c r="GRD73" s="70"/>
      <c r="GRE73" s="70"/>
      <c r="GRF73" s="70"/>
      <c r="GRG73" s="70"/>
      <c r="GRH73" s="70"/>
      <c r="GRI73" s="70"/>
      <c r="GRJ73" s="70"/>
      <c r="GRK73" s="70"/>
      <c r="GRL73" s="70"/>
      <c r="GRM73" s="70"/>
      <c r="GRN73" s="1941"/>
      <c r="GRO73" s="1573"/>
      <c r="GRP73" s="89"/>
      <c r="GRQ73" s="713">
        <v>1</v>
      </c>
      <c r="GRR73" s="1942"/>
      <c r="GRS73" s="796"/>
      <c r="GRT73" s="796"/>
      <c r="GRU73" s="721"/>
      <c r="GRV73" s="722"/>
      <c r="GRW73" s="1324"/>
      <c r="GRX73" s="1325"/>
      <c r="GRY73" s="1935"/>
      <c r="GRZ73" s="1936"/>
      <c r="GSA73" s="1324"/>
      <c r="GSB73" s="1325"/>
      <c r="GSC73" s="90"/>
      <c r="GSD73" s="1941"/>
      <c r="GSE73" s="1572"/>
      <c r="GSF73" s="1572"/>
      <c r="GSG73" s="1573"/>
      <c r="GSH73" s="70"/>
      <c r="GSI73" s="70"/>
      <c r="GSJ73" s="70"/>
      <c r="GSK73" s="70"/>
      <c r="GSL73" s="70"/>
      <c r="GSM73" s="70"/>
      <c r="GSN73" s="70"/>
      <c r="GSO73" s="70"/>
      <c r="GSP73" s="70"/>
      <c r="GSQ73" s="70"/>
      <c r="GSR73" s="70"/>
      <c r="GSS73" s="70"/>
      <c r="GST73" s="1941"/>
      <c r="GSU73" s="1573"/>
      <c r="GSV73" s="89"/>
      <c r="GSW73" s="713">
        <v>1</v>
      </c>
      <c r="GSX73" s="1942"/>
      <c r="GSY73" s="796"/>
      <c r="GSZ73" s="796"/>
      <c r="GTA73" s="721"/>
      <c r="GTB73" s="722"/>
      <c r="GTC73" s="1324"/>
      <c r="GTD73" s="1325"/>
      <c r="GTE73" s="1935"/>
      <c r="GTF73" s="1936"/>
      <c r="GTG73" s="1324"/>
      <c r="GTH73" s="1325"/>
      <c r="GTI73" s="90"/>
      <c r="GTJ73" s="1941"/>
      <c r="GTK73" s="1572"/>
      <c r="GTL73" s="1572"/>
      <c r="GTM73" s="1573"/>
      <c r="GTN73" s="70"/>
      <c r="GTO73" s="70"/>
      <c r="GTP73" s="70"/>
      <c r="GTQ73" s="70"/>
      <c r="GTR73" s="70"/>
      <c r="GTS73" s="70"/>
      <c r="GTT73" s="70"/>
      <c r="GTU73" s="70"/>
      <c r="GTV73" s="70"/>
      <c r="GTW73" s="70"/>
      <c r="GTX73" s="70"/>
      <c r="GTY73" s="70"/>
      <c r="GTZ73" s="1941"/>
      <c r="GUA73" s="1573"/>
      <c r="GUB73" s="89"/>
      <c r="GUC73" s="713">
        <v>1</v>
      </c>
      <c r="GUD73" s="1942"/>
      <c r="GUE73" s="796"/>
      <c r="GUF73" s="796"/>
      <c r="GUG73" s="721"/>
      <c r="GUH73" s="722"/>
      <c r="GUI73" s="1324"/>
      <c r="GUJ73" s="1325"/>
      <c r="GUK73" s="1935"/>
      <c r="GUL73" s="1936"/>
      <c r="GUM73" s="1324"/>
      <c r="GUN73" s="1325"/>
      <c r="GUO73" s="90"/>
      <c r="GUP73" s="1941"/>
      <c r="GUQ73" s="1572"/>
      <c r="GUR73" s="1572"/>
      <c r="GUS73" s="1573"/>
      <c r="GUT73" s="70"/>
      <c r="GUU73" s="70"/>
      <c r="GUV73" s="70"/>
      <c r="GUW73" s="70"/>
      <c r="GUX73" s="70"/>
      <c r="GUY73" s="70"/>
      <c r="GUZ73" s="70"/>
      <c r="GVA73" s="70"/>
      <c r="GVB73" s="70"/>
      <c r="GVC73" s="70"/>
      <c r="GVD73" s="70"/>
      <c r="GVE73" s="70"/>
      <c r="GVF73" s="1941"/>
      <c r="GVG73" s="1573"/>
      <c r="GVH73" s="89"/>
      <c r="GVI73" s="713">
        <v>1</v>
      </c>
      <c r="GVJ73" s="1942"/>
      <c r="GVK73" s="796"/>
      <c r="GVL73" s="796"/>
      <c r="GVM73" s="721"/>
      <c r="GVN73" s="722"/>
      <c r="GVO73" s="1324"/>
      <c r="GVP73" s="1325"/>
      <c r="GVQ73" s="1935"/>
      <c r="GVR73" s="1936"/>
      <c r="GVS73" s="1324"/>
      <c r="GVT73" s="1325"/>
      <c r="GVU73" s="90"/>
      <c r="GVV73" s="1941"/>
      <c r="GVW73" s="1572"/>
      <c r="GVX73" s="1572"/>
      <c r="GVY73" s="1573"/>
      <c r="GVZ73" s="70"/>
      <c r="GWA73" s="70"/>
      <c r="GWB73" s="70"/>
      <c r="GWC73" s="70"/>
      <c r="GWD73" s="70"/>
      <c r="GWE73" s="70"/>
      <c r="GWF73" s="70"/>
      <c r="GWG73" s="70"/>
      <c r="GWH73" s="70"/>
      <c r="GWI73" s="70"/>
      <c r="GWJ73" s="70"/>
      <c r="GWK73" s="70"/>
      <c r="GWL73" s="1941"/>
      <c r="GWM73" s="1573"/>
      <c r="GWN73" s="89"/>
      <c r="GWO73" s="713">
        <v>1</v>
      </c>
      <c r="GWP73" s="1942"/>
      <c r="GWQ73" s="796"/>
      <c r="GWR73" s="796"/>
      <c r="GWS73" s="721"/>
      <c r="GWT73" s="722"/>
      <c r="GWU73" s="1324"/>
      <c r="GWV73" s="1325"/>
      <c r="GWW73" s="1935"/>
      <c r="GWX73" s="1936"/>
      <c r="GWY73" s="1324"/>
      <c r="GWZ73" s="1325"/>
      <c r="GXA73" s="90"/>
      <c r="GXB73" s="1941"/>
      <c r="GXC73" s="1572"/>
      <c r="GXD73" s="1572"/>
      <c r="GXE73" s="1573"/>
      <c r="GXF73" s="70"/>
      <c r="GXG73" s="70"/>
      <c r="GXH73" s="70"/>
      <c r="GXI73" s="70"/>
      <c r="GXJ73" s="70"/>
      <c r="GXK73" s="70"/>
      <c r="GXL73" s="70"/>
      <c r="GXM73" s="70"/>
      <c r="GXN73" s="70"/>
      <c r="GXO73" s="70"/>
      <c r="GXP73" s="70"/>
      <c r="GXQ73" s="70"/>
      <c r="GXR73" s="1941"/>
      <c r="GXS73" s="1573"/>
      <c r="GXT73" s="89"/>
      <c r="GXU73" s="713">
        <v>1</v>
      </c>
      <c r="GXV73" s="1942"/>
      <c r="GXW73" s="796"/>
      <c r="GXX73" s="796"/>
      <c r="GXY73" s="721"/>
      <c r="GXZ73" s="722"/>
      <c r="GYA73" s="1324"/>
      <c r="GYB73" s="1325"/>
      <c r="GYC73" s="1935"/>
      <c r="GYD73" s="1936"/>
      <c r="GYE73" s="1324"/>
      <c r="GYF73" s="1325"/>
      <c r="GYG73" s="90"/>
      <c r="GYH73" s="1941"/>
      <c r="GYI73" s="1572"/>
      <c r="GYJ73" s="1572"/>
      <c r="GYK73" s="1573"/>
      <c r="GYL73" s="70"/>
      <c r="GYM73" s="70"/>
      <c r="GYN73" s="70"/>
      <c r="GYO73" s="70"/>
      <c r="GYP73" s="70"/>
      <c r="GYQ73" s="70"/>
      <c r="GYR73" s="70"/>
      <c r="GYS73" s="70"/>
      <c r="GYT73" s="70"/>
      <c r="GYU73" s="70"/>
      <c r="GYV73" s="70"/>
      <c r="GYW73" s="70"/>
      <c r="GYX73" s="1941"/>
      <c r="GYY73" s="1573"/>
      <c r="GYZ73" s="89"/>
      <c r="GZA73" s="713">
        <v>1</v>
      </c>
      <c r="GZB73" s="1942"/>
      <c r="GZC73" s="796"/>
      <c r="GZD73" s="796"/>
      <c r="GZE73" s="721"/>
      <c r="GZF73" s="722"/>
      <c r="GZG73" s="1324"/>
      <c r="GZH73" s="1325"/>
      <c r="GZI73" s="1935"/>
      <c r="GZJ73" s="1936"/>
      <c r="GZK73" s="1324"/>
      <c r="GZL73" s="1325"/>
      <c r="GZM73" s="90"/>
      <c r="GZN73" s="1941"/>
      <c r="GZO73" s="1572"/>
      <c r="GZP73" s="1572"/>
      <c r="GZQ73" s="1573"/>
      <c r="GZR73" s="70"/>
      <c r="GZS73" s="70"/>
      <c r="GZT73" s="70"/>
      <c r="GZU73" s="70"/>
      <c r="GZV73" s="70"/>
      <c r="GZW73" s="70"/>
      <c r="GZX73" s="70"/>
      <c r="GZY73" s="70"/>
      <c r="GZZ73" s="70"/>
      <c r="HAA73" s="70"/>
      <c r="HAB73" s="70"/>
      <c r="HAC73" s="70"/>
      <c r="HAD73" s="1941"/>
      <c r="HAE73" s="1573"/>
      <c r="HAF73" s="89"/>
      <c r="HAG73" s="713">
        <v>1</v>
      </c>
      <c r="HAH73" s="1942"/>
      <c r="HAI73" s="796"/>
      <c r="HAJ73" s="796"/>
      <c r="HAK73" s="721"/>
      <c r="HAL73" s="722"/>
      <c r="HAM73" s="1324"/>
      <c r="HAN73" s="1325"/>
      <c r="HAO73" s="1935"/>
      <c r="HAP73" s="1936"/>
      <c r="HAQ73" s="1324"/>
      <c r="HAR73" s="1325"/>
      <c r="HAS73" s="90"/>
      <c r="HAT73" s="1941"/>
      <c r="HAU73" s="1572"/>
      <c r="HAV73" s="1572"/>
      <c r="HAW73" s="1573"/>
      <c r="HAX73" s="70"/>
      <c r="HAY73" s="70"/>
      <c r="HAZ73" s="70"/>
      <c r="HBA73" s="70"/>
      <c r="HBB73" s="70"/>
      <c r="HBC73" s="70"/>
      <c r="HBD73" s="70"/>
      <c r="HBE73" s="70"/>
      <c r="HBF73" s="70"/>
      <c r="HBG73" s="70"/>
      <c r="HBH73" s="70"/>
      <c r="HBI73" s="70"/>
      <c r="HBJ73" s="1941"/>
      <c r="HBK73" s="1573"/>
      <c r="HBL73" s="89"/>
      <c r="HBM73" s="713">
        <v>1</v>
      </c>
      <c r="HBN73" s="1942"/>
      <c r="HBO73" s="796"/>
      <c r="HBP73" s="796"/>
      <c r="HBQ73" s="721"/>
      <c r="HBR73" s="722"/>
      <c r="HBS73" s="1324"/>
      <c r="HBT73" s="1325"/>
      <c r="HBU73" s="1935"/>
      <c r="HBV73" s="1936"/>
      <c r="HBW73" s="1324"/>
      <c r="HBX73" s="1325"/>
      <c r="HBY73" s="90"/>
      <c r="HBZ73" s="1941"/>
      <c r="HCA73" s="1572"/>
      <c r="HCB73" s="1572"/>
      <c r="HCC73" s="1573"/>
      <c r="HCD73" s="70"/>
      <c r="HCE73" s="70"/>
      <c r="HCF73" s="70"/>
      <c r="HCG73" s="70"/>
      <c r="HCH73" s="70"/>
      <c r="HCI73" s="70"/>
      <c r="HCJ73" s="70"/>
      <c r="HCK73" s="70"/>
      <c r="HCL73" s="70"/>
      <c r="HCM73" s="70"/>
      <c r="HCN73" s="70"/>
      <c r="HCO73" s="70"/>
      <c r="HCP73" s="1941"/>
      <c r="HCQ73" s="1573"/>
      <c r="HCR73" s="89"/>
      <c r="HCS73" s="713">
        <v>1</v>
      </c>
      <c r="HCT73" s="1942"/>
      <c r="HCU73" s="796"/>
      <c r="HCV73" s="796"/>
      <c r="HCW73" s="721"/>
      <c r="HCX73" s="722"/>
      <c r="HCY73" s="1324"/>
      <c r="HCZ73" s="1325"/>
      <c r="HDA73" s="1935"/>
      <c r="HDB73" s="1936"/>
      <c r="HDC73" s="1324"/>
      <c r="HDD73" s="1325"/>
      <c r="HDE73" s="90"/>
      <c r="HDF73" s="1941"/>
      <c r="HDG73" s="1572"/>
      <c r="HDH73" s="1572"/>
      <c r="HDI73" s="1573"/>
      <c r="HDJ73" s="70"/>
      <c r="HDK73" s="70"/>
      <c r="HDL73" s="70"/>
      <c r="HDM73" s="70"/>
      <c r="HDN73" s="70"/>
      <c r="HDO73" s="70"/>
      <c r="HDP73" s="70"/>
      <c r="HDQ73" s="70"/>
      <c r="HDR73" s="70"/>
      <c r="HDS73" s="70"/>
      <c r="HDT73" s="70"/>
      <c r="HDU73" s="70"/>
      <c r="HDV73" s="1941"/>
      <c r="HDW73" s="1573"/>
      <c r="HDX73" s="89"/>
      <c r="HDY73" s="713">
        <v>1</v>
      </c>
      <c r="HDZ73" s="1942"/>
      <c r="HEA73" s="796"/>
      <c r="HEB73" s="796"/>
      <c r="HEC73" s="721"/>
      <c r="HED73" s="722"/>
      <c r="HEE73" s="1324"/>
      <c r="HEF73" s="1325"/>
      <c r="HEG73" s="1935"/>
      <c r="HEH73" s="1936"/>
      <c r="HEI73" s="1324"/>
      <c r="HEJ73" s="1325"/>
      <c r="HEK73" s="90"/>
      <c r="HEL73" s="1941"/>
      <c r="HEM73" s="1572"/>
      <c r="HEN73" s="1572"/>
      <c r="HEO73" s="1573"/>
      <c r="HEP73" s="70"/>
      <c r="HEQ73" s="70"/>
      <c r="HER73" s="70"/>
      <c r="HES73" s="70"/>
      <c r="HET73" s="70"/>
      <c r="HEU73" s="70"/>
      <c r="HEV73" s="70"/>
      <c r="HEW73" s="70"/>
      <c r="HEX73" s="70"/>
      <c r="HEY73" s="70"/>
      <c r="HEZ73" s="70"/>
      <c r="HFA73" s="70"/>
      <c r="HFB73" s="1941"/>
      <c r="HFC73" s="1573"/>
      <c r="HFD73" s="89"/>
      <c r="HFE73" s="713">
        <v>1</v>
      </c>
      <c r="HFF73" s="1942"/>
      <c r="HFG73" s="796"/>
      <c r="HFH73" s="796"/>
      <c r="HFI73" s="721"/>
      <c r="HFJ73" s="722"/>
      <c r="HFK73" s="1324"/>
      <c r="HFL73" s="1325"/>
      <c r="HFM73" s="1935"/>
      <c r="HFN73" s="1936"/>
      <c r="HFO73" s="1324"/>
      <c r="HFP73" s="1325"/>
      <c r="HFQ73" s="90"/>
      <c r="HFR73" s="1941"/>
      <c r="HFS73" s="1572"/>
      <c r="HFT73" s="1572"/>
      <c r="HFU73" s="1573"/>
      <c r="HFV73" s="70"/>
      <c r="HFW73" s="70"/>
      <c r="HFX73" s="70"/>
      <c r="HFY73" s="70"/>
      <c r="HFZ73" s="70"/>
      <c r="HGA73" s="70"/>
      <c r="HGB73" s="70"/>
      <c r="HGC73" s="70"/>
      <c r="HGD73" s="70"/>
      <c r="HGE73" s="70"/>
      <c r="HGF73" s="70"/>
      <c r="HGG73" s="70"/>
      <c r="HGH73" s="1941"/>
      <c r="HGI73" s="1573"/>
      <c r="HGJ73" s="89"/>
      <c r="HGK73" s="713">
        <v>1</v>
      </c>
      <c r="HGL73" s="1942"/>
      <c r="HGM73" s="796"/>
      <c r="HGN73" s="796"/>
      <c r="HGO73" s="721"/>
      <c r="HGP73" s="722"/>
      <c r="HGQ73" s="1324"/>
      <c r="HGR73" s="1325"/>
      <c r="HGS73" s="1935"/>
      <c r="HGT73" s="1936"/>
      <c r="HGU73" s="1324"/>
      <c r="HGV73" s="1325"/>
      <c r="HGW73" s="90"/>
      <c r="HGX73" s="1941"/>
      <c r="HGY73" s="1572"/>
      <c r="HGZ73" s="1572"/>
      <c r="HHA73" s="1573"/>
      <c r="HHB73" s="70"/>
      <c r="HHC73" s="70"/>
      <c r="HHD73" s="70"/>
      <c r="HHE73" s="70"/>
      <c r="HHF73" s="70"/>
      <c r="HHG73" s="70"/>
      <c r="HHH73" s="70"/>
      <c r="HHI73" s="70"/>
      <c r="HHJ73" s="70"/>
      <c r="HHK73" s="70"/>
      <c r="HHL73" s="70"/>
      <c r="HHM73" s="70"/>
      <c r="HHN73" s="1941"/>
      <c r="HHO73" s="1573"/>
      <c r="HHP73" s="89"/>
      <c r="HHQ73" s="713">
        <v>1</v>
      </c>
      <c r="HHR73" s="1942"/>
      <c r="HHS73" s="796"/>
      <c r="HHT73" s="796"/>
      <c r="HHU73" s="721"/>
      <c r="HHV73" s="722"/>
      <c r="HHW73" s="1324"/>
      <c r="HHX73" s="1325"/>
      <c r="HHY73" s="1935"/>
      <c r="HHZ73" s="1936"/>
      <c r="HIA73" s="1324"/>
      <c r="HIB73" s="1325"/>
      <c r="HIC73" s="90"/>
      <c r="HID73" s="1941"/>
      <c r="HIE73" s="1572"/>
      <c r="HIF73" s="1572"/>
      <c r="HIG73" s="1573"/>
      <c r="HIH73" s="70"/>
      <c r="HII73" s="70"/>
      <c r="HIJ73" s="70"/>
      <c r="HIK73" s="70"/>
      <c r="HIL73" s="70"/>
      <c r="HIM73" s="70"/>
      <c r="HIN73" s="70"/>
      <c r="HIO73" s="70"/>
      <c r="HIP73" s="70"/>
      <c r="HIQ73" s="70"/>
      <c r="HIR73" s="70"/>
      <c r="HIS73" s="70"/>
      <c r="HIT73" s="1941"/>
      <c r="HIU73" s="1573"/>
      <c r="HIV73" s="89"/>
      <c r="HIW73" s="713">
        <v>1</v>
      </c>
      <c r="HIX73" s="1942"/>
      <c r="HIY73" s="796"/>
      <c r="HIZ73" s="796"/>
      <c r="HJA73" s="721"/>
      <c r="HJB73" s="722"/>
      <c r="HJC73" s="1324"/>
      <c r="HJD73" s="1325"/>
      <c r="HJE73" s="1935"/>
      <c r="HJF73" s="1936"/>
      <c r="HJG73" s="1324"/>
      <c r="HJH73" s="1325"/>
      <c r="HJI73" s="90"/>
      <c r="HJJ73" s="1941"/>
      <c r="HJK73" s="1572"/>
      <c r="HJL73" s="1572"/>
      <c r="HJM73" s="1573"/>
      <c r="HJN73" s="70"/>
      <c r="HJO73" s="70"/>
      <c r="HJP73" s="70"/>
      <c r="HJQ73" s="70"/>
      <c r="HJR73" s="70"/>
      <c r="HJS73" s="70"/>
      <c r="HJT73" s="70"/>
      <c r="HJU73" s="70"/>
      <c r="HJV73" s="70"/>
      <c r="HJW73" s="70"/>
      <c r="HJX73" s="70"/>
      <c r="HJY73" s="70"/>
      <c r="HJZ73" s="1941"/>
      <c r="HKA73" s="1573"/>
      <c r="HKB73" s="89"/>
      <c r="HKC73" s="713">
        <v>1</v>
      </c>
      <c r="HKD73" s="1942"/>
      <c r="HKE73" s="796"/>
      <c r="HKF73" s="796"/>
      <c r="HKG73" s="721"/>
      <c r="HKH73" s="722"/>
      <c r="HKI73" s="1324"/>
      <c r="HKJ73" s="1325"/>
      <c r="HKK73" s="1935"/>
      <c r="HKL73" s="1936"/>
      <c r="HKM73" s="1324"/>
      <c r="HKN73" s="1325"/>
      <c r="HKO73" s="90"/>
      <c r="HKP73" s="1941"/>
      <c r="HKQ73" s="1572"/>
      <c r="HKR73" s="1572"/>
      <c r="HKS73" s="1573"/>
      <c r="HKT73" s="70"/>
      <c r="HKU73" s="70"/>
      <c r="HKV73" s="70"/>
      <c r="HKW73" s="70"/>
      <c r="HKX73" s="70"/>
      <c r="HKY73" s="70"/>
      <c r="HKZ73" s="70"/>
      <c r="HLA73" s="70"/>
      <c r="HLB73" s="70"/>
      <c r="HLC73" s="70"/>
      <c r="HLD73" s="70"/>
      <c r="HLE73" s="70"/>
      <c r="HLF73" s="1941"/>
      <c r="HLG73" s="1573"/>
      <c r="HLH73" s="89"/>
      <c r="HLI73" s="713">
        <v>1</v>
      </c>
      <c r="HLJ73" s="1942"/>
      <c r="HLK73" s="796"/>
      <c r="HLL73" s="796"/>
      <c r="HLM73" s="721"/>
      <c r="HLN73" s="722"/>
      <c r="HLO73" s="1324"/>
      <c r="HLP73" s="1325"/>
      <c r="HLQ73" s="1935"/>
      <c r="HLR73" s="1936"/>
      <c r="HLS73" s="1324"/>
      <c r="HLT73" s="1325"/>
      <c r="HLU73" s="90"/>
      <c r="HLV73" s="1941"/>
      <c r="HLW73" s="1572"/>
      <c r="HLX73" s="1572"/>
      <c r="HLY73" s="1573"/>
      <c r="HLZ73" s="70"/>
      <c r="HMA73" s="70"/>
      <c r="HMB73" s="70"/>
      <c r="HMC73" s="70"/>
      <c r="HMD73" s="70"/>
      <c r="HME73" s="70"/>
      <c r="HMF73" s="70"/>
      <c r="HMG73" s="70"/>
      <c r="HMH73" s="70"/>
      <c r="HMI73" s="70"/>
      <c r="HMJ73" s="70"/>
      <c r="HMK73" s="70"/>
      <c r="HML73" s="1941"/>
      <c r="HMM73" s="1573"/>
      <c r="HMN73" s="89"/>
      <c r="HMO73" s="713">
        <v>1</v>
      </c>
      <c r="HMP73" s="1942"/>
      <c r="HMQ73" s="796"/>
      <c r="HMR73" s="796"/>
      <c r="HMS73" s="721"/>
      <c r="HMT73" s="722"/>
      <c r="HMU73" s="1324"/>
      <c r="HMV73" s="1325"/>
      <c r="HMW73" s="1935"/>
      <c r="HMX73" s="1936"/>
      <c r="HMY73" s="1324"/>
      <c r="HMZ73" s="1325"/>
      <c r="HNA73" s="90"/>
      <c r="HNB73" s="1941"/>
      <c r="HNC73" s="1572"/>
      <c r="HND73" s="1572"/>
      <c r="HNE73" s="1573"/>
      <c r="HNF73" s="70"/>
      <c r="HNG73" s="70"/>
      <c r="HNH73" s="70"/>
      <c r="HNI73" s="70"/>
      <c r="HNJ73" s="70"/>
      <c r="HNK73" s="70"/>
      <c r="HNL73" s="70"/>
      <c r="HNM73" s="70"/>
      <c r="HNN73" s="70"/>
      <c r="HNO73" s="70"/>
      <c r="HNP73" s="70"/>
      <c r="HNQ73" s="70"/>
      <c r="HNR73" s="1941"/>
      <c r="HNS73" s="1573"/>
      <c r="HNT73" s="89"/>
      <c r="HNU73" s="713">
        <v>1</v>
      </c>
      <c r="HNV73" s="1942"/>
      <c r="HNW73" s="796"/>
      <c r="HNX73" s="796"/>
      <c r="HNY73" s="721"/>
      <c r="HNZ73" s="722"/>
      <c r="HOA73" s="1324"/>
      <c r="HOB73" s="1325"/>
      <c r="HOC73" s="1935"/>
      <c r="HOD73" s="1936"/>
      <c r="HOE73" s="1324"/>
      <c r="HOF73" s="1325"/>
      <c r="HOG73" s="90"/>
      <c r="HOH73" s="1941"/>
      <c r="HOI73" s="1572"/>
      <c r="HOJ73" s="1572"/>
      <c r="HOK73" s="1573"/>
      <c r="HOL73" s="70"/>
      <c r="HOM73" s="70"/>
      <c r="HON73" s="70"/>
      <c r="HOO73" s="70"/>
      <c r="HOP73" s="70"/>
      <c r="HOQ73" s="70"/>
      <c r="HOR73" s="70"/>
      <c r="HOS73" s="70"/>
      <c r="HOT73" s="70"/>
      <c r="HOU73" s="70"/>
      <c r="HOV73" s="70"/>
      <c r="HOW73" s="70"/>
      <c r="HOX73" s="1941"/>
      <c r="HOY73" s="1573"/>
      <c r="HOZ73" s="89"/>
      <c r="HPA73" s="713">
        <v>1</v>
      </c>
      <c r="HPB73" s="1942"/>
      <c r="HPC73" s="796"/>
      <c r="HPD73" s="796"/>
      <c r="HPE73" s="721"/>
      <c r="HPF73" s="722"/>
      <c r="HPG73" s="1324"/>
      <c r="HPH73" s="1325"/>
      <c r="HPI73" s="1935"/>
      <c r="HPJ73" s="1936"/>
      <c r="HPK73" s="1324"/>
      <c r="HPL73" s="1325"/>
      <c r="HPM73" s="90"/>
      <c r="HPN73" s="1941"/>
      <c r="HPO73" s="1572"/>
      <c r="HPP73" s="1572"/>
      <c r="HPQ73" s="1573"/>
      <c r="HPR73" s="70"/>
      <c r="HPS73" s="70"/>
      <c r="HPT73" s="70"/>
      <c r="HPU73" s="70"/>
      <c r="HPV73" s="70"/>
      <c r="HPW73" s="70"/>
      <c r="HPX73" s="70"/>
      <c r="HPY73" s="70"/>
      <c r="HPZ73" s="70"/>
      <c r="HQA73" s="70"/>
      <c r="HQB73" s="70"/>
      <c r="HQC73" s="70"/>
      <c r="HQD73" s="1941"/>
      <c r="HQE73" s="1573"/>
      <c r="HQF73" s="89"/>
      <c r="HQG73" s="713">
        <v>1</v>
      </c>
      <c r="HQH73" s="1942"/>
      <c r="HQI73" s="796"/>
      <c r="HQJ73" s="796"/>
      <c r="HQK73" s="721"/>
      <c r="HQL73" s="722"/>
      <c r="HQM73" s="1324"/>
      <c r="HQN73" s="1325"/>
      <c r="HQO73" s="1935"/>
      <c r="HQP73" s="1936"/>
      <c r="HQQ73" s="1324"/>
      <c r="HQR73" s="1325"/>
      <c r="HQS73" s="90"/>
      <c r="HQT73" s="1941"/>
      <c r="HQU73" s="1572"/>
      <c r="HQV73" s="1572"/>
      <c r="HQW73" s="1573"/>
      <c r="HQX73" s="70"/>
      <c r="HQY73" s="70"/>
      <c r="HQZ73" s="70"/>
      <c r="HRA73" s="70"/>
      <c r="HRB73" s="70"/>
      <c r="HRC73" s="70"/>
      <c r="HRD73" s="70"/>
      <c r="HRE73" s="70"/>
      <c r="HRF73" s="70"/>
      <c r="HRG73" s="70"/>
      <c r="HRH73" s="70"/>
      <c r="HRI73" s="70"/>
      <c r="HRJ73" s="1941"/>
      <c r="HRK73" s="1573"/>
      <c r="HRL73" s="89"/>
      <c r="HRM73" s="713">
        <v>1</v>
      </c>
      <c r="HRN73" s="1942"/>
      <c r="HRO73" s="796"/>
      <c r="HRP73" s="796"/>
      <c r="HRQ73" s="721"/>
      <c r="HRR73" s="722"/>
      <c r="HRS73" s="1324"/>
      <c r="HRT73" s="1325"/>
      <c r="HRU73" s="1935"/>
      <c r="HRV73" s="1936"/>
      <c r="HRW73" s="1324"/>
      <c r="HRX73" s="1325"/>
      <c r="HRY73" s="90"/>
      <c r="HRZ73" s="1941"/>
      <c r="HSA73" s="1572"/>
      <c r="HSB73" s="1572"/>
      <c r="HSC73" s="1573"/>
      <c r="HSD73" s="70"/>
      <c r="HSE73" s="70"/>
      <c r="HSF73" s="70"/>
      <c r="HSG73" s="70"/>
      <c r="HSH73" s="70"/>
      <c r="HSI73" s="70"/>
      <c r="HSJ73" s="70"/>
      <c r="HSK73" s="70"/>
      <c r="HSL73" s="70"/>
      <c r="HSM73" s="70"/>
      <c r="HSN73" s="70"/>
      <c r="HSO73" s="70"/>
      <c r="HSP73" s="1941"/>
      <c r="HSQ73" s="1573"/>
      <c r="HSR73" s="89"/>
      <c r="HSS73" s="713">
        <v>1</v>
      </c>
      <c r="HST73" s="1942"/>
      <c r="HSU73" s="796"/>
      <c r="HSV73" s="796"/>
      <c r="HSW73" s="721"/>
      <c r="HSX73" s="722"/>
      <c r="HSY73" s="1324"/>
      <c r="HSZ73" s="1325"/>
      <c r="HTA73" s="1935"/>
      <c r="HTB73" s="1936"/>
      <c r="HTC73" s="1324"/>
      <c r="HTD73" s="1325"/>
      <c r="HTE73" s="90"/>
      <c r="HTF73" s="1941"/>
      <c r="HTG73" s="1572"/>
      <c r="HTH73" s="1572"/>
      <c r="HTI73" s="1573"/>
      <c r="HTJ73" s="70"/>
      <c r="HTK73" s="70"/>
      <c r="HTL73" s="70"/>
      <c r="HTM73" s="70"/>
      <c r="HTN73" s="70"/>
      <c r="HTO73" s="70"/>
      <c r="HTP73" s="70"/>
      <c r="HTQ73" s="70"/>
      <c r="HTR73" s="70"/>
      <c r="HTS73" s="70"/>
      <c r="HTT73" s="70"/>
      <c r="HTU73" s="70"/>
      <c r="HTV73" s="1941"/>
      <c r="HTW73" s="1573"/>
      <c r="HTX73" s="89"/>
      <c r="HTY73" s="713">
        <v>1</v>
      </c>
      <c r="HTZ73" s="1942"/>
      <c r="HUA73" s="796"/>
      <c r="HUB73" s="796"/>
      <c r="HUC73" s="721"/>
      <c r="HUD73" s="722"/>
      <c r="HUE73" s="1324"/>
      <c r="HUF73" s="1325"/>
      <c r="HUG73" s="1935"/>
      <c r="HUH73" s="1936"/>
      <c r="HUI73" s="1324"/>
      <c r="HUJ73" s="1325"/>
      <c r="HUK73" s="90"/>
      <c r="HUL73" s="1941"/>
      <c r="HUM73" s="1572"/>
      <c r="HUN73" s="1572"/>
      <c r="HUO73" s="1573"/>
      <c r="HUP73" s="70"/>
      <c r="HUQ73" s="70"/>
      <c r="HUR73" s="70"/>
      <c r="HUS73" s="70"/>
      <c r="HUT73" s="70"/>
      <c r="HUU73" s="70"/>
      <c r="HUV73" s="70"/>
      <c r="HUW73" s="70"/>
      <c r="HUX73" s="70"/>
      <c r="HUY73" s="70"/>
      <c r="HUZ73" s="70"/>
      <c r="HVA73" s="70"/>
      <c r="HVB73" s="1941"/>
      <c r="HVC73" s="1573"/>
      <c r="HVD73" s="89"/>
      <c r="HVE73" s="713">
        <v>1</v>
      </c>
      <c r="HVF73" s="1942"/>
      <c r="HVG73" s="796"/>
      <c r="HVH73" s="796"/>
      <c r="HVI73" s="721"/>
      <c r="HVJ73" s="722"/>
      <c r="HVK73" s="1324"/>
      <c r="HVL73" s="1325"/>
      <c r="HVM73" s="1935"/>
      <c r="HVN73" s="1936"/>
      <c r="HVO73" s="1324"/>
      <c r="HVP73" s="1325"/>
      <c r="HVQ73" s="90"/>
      <c r="HVR73" s="1941"/>
      <c r="HVS73" s="1572"/>
      <c r="HVT73" s="1572"/>
      <c r="HVU73" s="1573"/>
      <c r="HVV73" s="70"/>
      <c r="HVW73" s="70"/>
      <c r="HVX73" s="70"/>
      <c r="HVY73" s="70"/>
      <c r="HVZ73" s="70"/>
      <c r="HWA73" s="70"/>
      <c r="HWB73" s="70"/>
      <c r="HWC73" s="70"/>
      <c r="HWD73" s="70"/>
      <c r="HWE73" s="70"/>
      <c r="HWF73" s="70"/>
      <c r="HWG73" s="70"/>
      <c r="HWH73" s="1941"/>
      <c r="HWI73" s="1573"/>
      <c r="HWJ73" s="89"/>
      <c r="HWK73" s="713">
        <v>1</v>
      </c>
      <c r="HWL73" s="1942"/>
      <c r="HWM73" s="796"/>
      <c r="HWN73" s="796"/>
      <c r="HWO73" s="721"/>
      <c r="HWP73" s="722"/>
      <c r="HWQ73" s="1324"/>
      <c r="HWR73" s="1325"/>
      <c r="HWS73" s="1935"/>
      <c r="HWT73" s="1936"/>
      <c r="HWU73" s="1324"/>
      <c r="HWV73" s="1325"/>
      <c r="HWW73" s="90"/>
      <c r="HWX73" s="1941"/>
      <c r="HWY73" s="1572"/>
      <c r="HWZ73" s="1572"/>
      <c r="HXA73" s="1573"/>
      <c r="HXB73" s="70"/>
      <c r="HXC73" s="70"/>
      <c r="HXD73" s="70"/>
      <c r="HXE73" s="70"/>
      <c r="HXF73" s="70"/>
      <c r="HXG73" s="70"/>
      <c r="HXH73" s="70"/>
      <c r="HXI73" s="70"/>
      <c r="HXJ73" s="70"/>
      <c r="HXK73" s="70"/>
      <c r="HXL73" s="70"/>
      <c r="HXM73" s="70"/>
      <c r="HXN73" s="1941"/>
      <c r="HXO73" s="1573"/>
      <c r="HXP73" s="89"/>
      <c r="HXQ73" s="713">
        <v>1</v>
      </c>
      <c r="HXR73" s="1942"/>
      <c r="HXS73" s="796"/>
      <c r="HXT73" s="796"/>
      <c r="HXU73" s="721"/>
      <c r="HXV73" s="722"/>
      <c r="HXW73" s="1324"/>
      <c r="HXX73" s="1325"/>
      <c r="HXY73" s="1935"/>
      <c r="HXZ73" s="1936"/>
      <c r="HYA73" s="1324"/>
      <c r="HYB73" s="1325"/>
      <c r="HYC73" s="90"/>
      <c r="HYD73" s="1941"/>
      <c r="HYE73" s="1572"/>
      <c r="HYF73" s="1572"/>
      <c r="HYG73" s="1573"/>
      <c r="HYH73" s="70"/>
      <c r="HYI73" s="70"/>
      <c r="HYJ73" s="70"/>
      <c r="HYK73" s="70"/>
      <c r="HYL73" s="70"/>
      <c r="HYM73" s="70"/>
      <c r="HYN73" s="70"/>
      <c r="HYO73" s="70"/>
      <c r="HYP73" s="70"/>
      <c r="HYQ73" s="70"/>
      <c r="HYR73" s="70"/>
      <c r="HYS73" s="70"/>
      <c r="HYT73" s="1941"/>
      <c r="HYU73" s="1573"/>
      <c r="HYV73" s="89"/>
      <c r="HYW73" s="713">
        <v>1</v>
      </c>
      <c r="HYX73" s="1942"/>
      <c r="HYY73" s="796"/>
      <c r="HYZ73" s="796"/>
      <c r="HZA73" s="721"/>
      <c r="HZB73" s="722"/>
      <c r="HZC73" s="1324"/>
      <c r="HZD73" s="1325"/>
      <c r="HZE73" s="1935"/>
      <c r="HZF73" s="1936"/>
      <c r="HZG73" s="1324"/>
      <c r="HZH73" s="1325"/>
      <c r="HZI73" s="90"/>
      <c r="HZJ73" s="1941"/>
      <c r="HZK73" s="1572"/>
      <c r="HZL73" s="1572"/>
      <c r="HZM73" s="1573"/>
      <c r="HZN73" s="70"/>
      <c r="HZO73" s="70"/>
      <c r="HZP73" s="70"/>
      <c r="HZQ73" s="70"/>
      <c r="HZR73" s="70"/>
      <c r="HZS73" s="70"/>
      <c r="HZT73" s="70"/>
      <c r="HZU73" s="70"/>
      <c r="HZV73" s="70"/>
      <c r="HZW73" s="70"/>
      <c r="HZX73" s="70"/>
      <c r="HZY73" s="70"/>
      <c r="HZZ73" s="1941"/>
      <c r="IAA73" s="1573"/>
      <c r="IAB73" s="89"/>
      <c r="IAC73" s="713">
        <v>1</v>
      </c>
      <c r="IAD73" s="1942"/>
      <c r="IAE73" s="796"/>
      <c r="IAF73" s="796"/>
      <c r="IAG73" s="721"/>
      <c r="IAH73" s="722"/>
      <c r="IAI73" s="1324"/>
      <c r="IAJ73" s="1325"/>
      <c r="IAK73" s="1935"/>
      <c r="IAL73" s="1936"/>
      <c r="IAM73" s="1324"/>
      <c r="IAN73" s="1325"/>
      <c r="IAO73" s="90"/>
      <c r="IAP73" s="1941"/>
      <c r="IAQ73" s="1572"/>
      <c r="IAR73" s="1572"/>
      <c r="IAS73" s="1573"/>
      <c r="IAT73" s="70"/>
      <c r="IAU73" s="70"/>
      <c r="IAV73" s="70"/>
      <c r="IAW73" s="70"/>
      <c r="IAX73" s="70"/>
      <c r="IAY73" s="70"/>
      <c r="IAZ73" s="70"/>
      <c r="IBA73" s="70"/>
      <c r="IBB73" s="70"/>
      <c r="IBC73" s="70"/>
      <c r="IBD73" s="70"/>
      <c r="IBE73" s="70"/>
      <c r="IBF73" s="1941"/>
      <c r="IBG73" s="1573"/>
      <c r="IBH73" s="89"/>
      <c r="IBI73" s="713">
        <v>1</v>
      </c>
      <c r="IBJ73" s="1942"/>
      <c r="IBK73" s="796"/>
      <c r="IBL73" s="796"/>
      <c r="IBM73" s="721"/>
      <c r="IBN73" s="722"/>
      <c r="IBO73" s="1324"/>
      <c r="IBP73" s="1325"/>
      <c r="IBQ73" s="1935"/>
      <c r="IBR73" s="1936"/>
      <c r="IBS73" s="1324"/>
      <c r="IBT73" s="1325"/>
      <c r="IBU73" s="90"/>
      <c r="IBV73" s="1941"/>
      <c r="IBW73" s="1572"/>
      <c r="IBX73" s="1572"/>
      <c r="IBY73" s="1573"/>
      <c r="IBZ73" s="70"/>
      <c r="ICA73" s="70"/>
      <c r="ICB73" s="70"/>
      <c r="ICC73" s="70"/>
      <c r="ICD73" s="70"/>
      <c r="ICE73" s="70"/>
      <c r="ICF73" s="70"/>
      <c r="ICG73" s="70"/>
      <c r="ICH73" s="70"/>
      <c r="ICI73" s="70"/>
      <c r="ICJ73" s="70"/>
      <c r="ICK73" s="70"/>
      <c r="ICL73" s="1941"/>
      <c r="ICM73" s="1573"/>
      <c r="ICN73" s="89"/>
      <c r="ICO73" s="713">
        <v>1</v>
      </c>
      <c r="ICP73" s="1942"/>
      <c r="ICQ73" s="796"/>
      <c r="ICR73" s="796"/>
      <c r="ICS73" s="721"/>
      <c r="ICT73" s="722"/>
      <c r="ICU73" s="1324"/>
      <c r="ICV73" s="1325"/>
      <c r="ICW73" s="1935"/>
      <c r="ICX73" s="1936"/>
      <c r="ICY73" s="1324"/>
      <c r="ICZ73" s="1325"/>
      <c r="IDA73" s="90"/>
      <c r="IDB73" s="1941"/>
      <c r="IDC73" s="1572"/>
      <c r="IDD73" s="1572"/>
      <c r="IDE73" s="1573"/>
      <c r="IDF73" s="70"/>
      <c r="IDG73" s="70"/>
      <c r="IDH73" s="70"/>
      <c r="IDI73" s="70"/>
      <c r="IDJ73" s="70"/>
      <c r="IDK73" s="70"/>
      <c r="IDL73" s="70"/>
      <c r="IDM73" s="70"/>
      <c r="IDN73" s="70"/>
      <c r="IDO73" s="70"/>
      <c r="IDP73" s="70"/>
      <c r="IDQ73" s="70"/>
      <c r="IDR73" s="1941"/>
      <c r="IDS73" s="1573"/>
      <c r="IDT73" s="89"/>
      <c r="IDU73" s="713">
        <v>1</v>
      </c>
      <c r="IDV73" s="1942"/>
      <c r="IDW73" s="796"/>
      <c r="IDX73" s="796"/>
      <c r="IDY73" s="721"/>
      <c r="IDZ73" s="722"/>
      <c r="IEA73" s="1324"/>
      <c r="IEB73" s="1325"/>
      <c r="IEC73" s="1935"/>
      <c r="IED73" s="1936"/>
      <c r="IEE73" s="1324"/>
      <c r="IEF73" s="1325"/>
      <c r="IEG73" s="90"/>
      <c r="IEH73" s="1941"/>
      <c r="IEI73" s="1572"/>
      <c r="IEJ73" s="1572"/>
      <c r="IEK73" s="1573"/>
      <c r="IEL73" s="70"/>
      <c r="IEM73" s="70"/>
      <c r="IEN73" s="70"/>
      <c r="IEO73" s="70"/>
      <c r="IEP73" s="70"/>
      <c r="IEQ73" s="70"/>
      <c r="IER73" s="70"/>
      <c r="IES73" s="70"/>
      <c r="IET73" s="70"/>
      <c r="IEU73" s="70"/>
      <c r="IEV73" s="70"/>
      <c r="IEW73" s="70"/>
      <c r="IEX73" s="1941"/>
      <c r="IEY73" s="1573"/>
      <c r="IEZ73" s="89"/>
      <c r="IFA73" s="713">
        <v>1</v>
      </c>
      <c r="IFB73" s="1942"/>
      <c r="IFC73" s="796"/>
      <c r="IFD73" s="796"/>
      <c r="IFE73" s="721"/>
      <c r="IFF73" s="722"/>
      <c r="IFG73" s="1324"/>
      <c r="IFH73" s="1325"/>
      <c r="IFI73" s="1935"/>
      <c r="IFJ73" s="1936"/>
      <c r="IFK73" s="1324"/>
      <c r="IFL73" s="1325"/>
      <c r="IFM73" s="90"/>
      <c r="IFN73" s="1941"/>
      <c r="IFO73" s="1572"/>
      <c r="IFP73" s="1572"/>
      <c r="IFQ73" s="1573"/>
      <c r="IFR73" s="70"/>
      <c r="IFS73" s="70"/>
      <c r="IFT73" s="70"/>
      <c r="IFU73" s="70"/>
      <c r="IFV73" s="70"/>
      <c r="IFW73" s="70"/>
      <c r="IFX73" s="70"/>
      <c r="IFY73" s="70"/>
      <c r="IFZ73" s="70"/>
      <c r="IGA73" s="70"/>
      <c r="IGB73" s="70"/>
      <c r="IGC73" s="70"/>
      <c r="IGD73" s="1941"/>
      <c r="IGE73" s="1573"/>
      <c r="IGF73" s="89"/>
      <c r="IGG73" s="713">
        <v>1</v>
      </c>
      <c r="IGH73" s="1942"/>
      <c r="IGI73" s="796"/>
      <c r="IGJ73" s="796"/>
      <c r="IGK73" s="721"/>
      <c r="IGL73" s="722"/>
      <c r="IGM73" s="1324"/>
      <c r="IGN73" s="1325"/>
      <c r="IGO73" s="1935"/>
      <c r="IGP73" s="1936"/>
      <c r="IGQ73" s="1324"/>
      <c r="IGR73" s="1325"/>
      <c r="IGS73" s="90"/>
      <c r="IGT73" s="1941"/>
      <c r="IGU73" s="1572"/>
      <c r="IGV73" s="1572"/>
      <c r="IGW73" s="1573"/>
      <c r="IGX73" s="70"/>
      <c r="IGY73" s="70"/>
      <c r="IGZ73" s="70"/>
      <c r="IHA73" s="70"/>
      <c r="IHB73" s="70"/>
      <c r="IHC73" s="70"/>
      <c r="IHD73" s="70"/>
      <c r="IHE73" s="70"/>
      <c r="IHF73" s="70"/>
      <c r="IHG73" s="70"/>
      <c r="IHH73" s="70"/>
      <c r="IHI73" s="70"/>
      <c r="IHJ73" s="1941"/>
      <c r="IHK73" s="1573"/>
      <c r="IHL73" s="89"/>
      <c r="IHM73" s="713">
        <v>1</v>
      </c>
      <c r="IHN73" s="1942"/>
      <c r="IHO73" s="796"/>
      <c r="IHP73" s="796"/>
      <c r="IHQ73" s="721"/>
      <c r="IHR73" s="722"/>
      <c r="IHS73" s="1324"/>
      <c r="IHT73" s="1325"/>
      <c r="IHU73" s="1935"/>
      <c r="IHV73" s="1936"/>
      <c r="IHW73" s="1324"/>
      <c r="IHX73" s="1325"/>
      <c r="IHY73" s="90"/>
      <c r="IHZ73" s="1941"/>
      <c r="IIA73" s="1572"/>
      <c r="IIB73" s="1572"/>
      <c r="IIC73" s="1573"/>
      <c r="IID73" s="70"/>
      <c r="IIE73" s="70"/>
      <c r="IIF73" s="70"/>
      <c r="IIG73" s="70"/>
      <c r="IIH73" s="70"/>
      <c r="III73" s="70"/>
      <c r="IIJ73" s="70"/>
      <c r="IIK73" s="70"/>
      <c r="IIL73" s="70"/>
      <c r="IIM73" s="70"/>
      <c r="IIN73" s="70"/>
      <c r="IIO73" s="70"/>
      <c r="IIP73" s="1941"/>
      <c r="IIQ73" s="1573"/>
      <c r="IIR73" s="89"/>
      <c r="IIS73" s="713">
        <v>1</v>
      </c>
      <c r="IIT73" s="1942"/>
      <c r="IIU73" s="796"/>
      <c r="IIV73" s="796"/>
      <c r="IIW73" s="721"/>
      <c r="IIX73" s="722"/>
      <c r="IIY73" s="1324"/>
      <c r="IIZ73" s="1325"/>
      <c r="IJA73" s="1935"/>
      <c r="IJB73" s="1936"/>
      <c r="IJC73" s="1324"/>
      <c r="IJD73" s="1325"/>
      <c r="IJE73" s="90"/>
      <c r="IJF73" s="1941"/>
      <c r="IJG73" s="1572"/>
      <c r="IJH73" s="1572"/>
      <c r="IJI73" s="1573"/>
      <c r="IJJ73" s="70"/>
      <c r="IJK73" s="70"/>
      <c r="IJL73" s="70"/>
      <c r="IJM73" s="70"/>
      <c r="IJN73" s="70"/>
      <c r="IJO73" s="70"/>
      <c r="IJP73" s="70"/>
      <c r="IJQ73" s="70"/>
      <c r="IJR73" s="70"/>
      <c r="IJS73" s="70"/>
      <c r="IJT73" s="70"/>
      <c r="IJU73" s="70"/>
      <c r="IJV73" s="1941"/>
      <c r="IJW73" s="1573"/>
      <c r="IJX73" s="89"/>
      <c r="IJY73" s="713">
        <v>1</v>
      </c>
      <c r="IJZ73" s="1942"/>
      <c r="IKA73" s="796"/>
      <c r="IKB73" s="796"/>
      <c r="IKC73" s="721"/>
      <c r="IKD73" s="722"/>
      <c r="IKE73" s="1324"/>
      <c r="IKF73" s="1325"/>
      <c r="IKG73" s="1935"/>
      <c r="IKH73" s="1936"/>
      <c r="IKI73" s="1324"/>
      <c r="IKJ73" s="1325"/>
      <c r="IKK73" s="90"/>
      <c r="IKL73" s="1941"/>
      <c r="IKM73" s="1572"/>
      <c r="IKN73" s="1572"/>
      <c r="IKO73" s="1573"/>
      <c r="IKP73" s="70"/>
      <c r="IKQ73" s="70"/>
      <c r="IKR73" s="70"/>
      <c r="IKS73" s="70"/>
      <c r="IKT73" s="70"/>
      <c r="IKU73" s="70"/>
      <c r="IKV73" s="70"/>
      <c r="IKW73" s="70"/>
      <c r="IKX73" s="70"/>
      <c r="IKY73" s="70"/>
      <c r="IKZ73" s="70"/>
      <c r="ILA73" s="70"/>
      <c r="ILB73" s="1941"/>
      <c r="ILC73" s="1573"/>
      <c r="ILD73" s="89"/>
      <c r="ILE73" s="713">
        <v>1</v>
      </c>
      <c r="ILF73" s="1942"/>
      <c r="ILG73" s="796"/>
      <c r="ILH73" s="796"/>
      <c r="ILI73" s="721"/>
      <c r="ILJ73" s="722"/>
      <c r="ILK73" s="1324"/>
      <c r="ILL73" s="1325"/>
      <c r="ILM73" s="1935"/>
      <c r="ILN73" s="1936"/>
      <c r="ILO73" s="1324"/>
      <c r="ILP73" s="1325"/>
      <c r="ILQ73" s="90"/>
      <c r="ILR73" s="1941"/>
      <c r="ILS73" s="1572"/>
      <c r="ILT73" s="1572"/>
      <c r="ILU73" s="1573"/>
      <c r="ILV73" s="70"/>
      <c r="ILW73" s="70"/>
      <c r="ILX73" s="70"/>
      <c r="ILY73" s="70"/>
      <c r="ILZ73" s="70"/>
      <c r="IMA73" s="70"/>
      <c r="IMB73" s="70"/>
      <c r="IMC73" s="70"/>
      <c r="IMD73" s="70"/>
      <c r="IME73" s="70"/>
      <c r="IMF73" s="70"/>
      <c r="IMG73" s="70"/>
      <c r="IMH73" s="1941"/>
      <c r="IMI73" s="1573"/>
      <c r="IMJ73" s="89"/>
      <c r="IMK73" s="713">
        <v>1</v>
      </c>
      <c r="IML73" s="1942"/>
      <c r="IMM73" s="796"/>
      <c r="IMN73" s="796"/>
      <c r="IMO73" s="721"/>
      <c r="IMP73" s="722"/>
      <c r="IMQ73" s="1324"/>
      <c r="IMR73" s="1325"/>
      <c r="IMS73" s="1935"/>
      <c r="IMT73" s="1936"/>
      <c r="IMU73" s="1324"/>
      <c r="IMV73" s="1325"/>
      <c r="IMW73" s="90"/>
      <c r="IMX73" s="1941"/>
      <c r="IMY73" s="1572"/>
      <c r="IMZ73" s="1572"/>
      <c r="INA73" s="1573"/>
      <c r="INB73" s="70"/>
      <c r="INC73" s="70"/>
      <c r="IND73" s="70"/>
      <c r="INE73" s="70"/>
      <c r="INF73" s="70"/>
      <c r="ING73" s="70"/>
      <c r="INH73" s="70"/>
      <c r="INI73" s="70"/>
      <c r="INJ73" s="70"/>
      <c r="INK73" s="70"/>
      <c r="INL73" s="70"/>
      <c r="INM73" s="70"/>
      <c r="INN73" s="1941"/>
      <c r="INO73" s="1573"/>
      <c r="INP73" s="89"/>
      <c r="INQ73" s="713">
        <v>1</v>
      </c>
      <c r="INR73" s="1942"/>
      <c r="INS73" s="796"/>
      <c r="INT73" s="796"/>
      <c r="INU73" s="721"/>
      <c r="INV73" s="722"/>
      <c r="INW73" s="1324"/>
      <c r="INX73" s="1325"/>
      <c r="INY73" s="1935"/>
      <c r="INZ73" s="1936"/>
      <c r="IOA73" s="1324"/>
      <c r="IOB73" s="1325"/>
      <c r="IOC73" s="90"/>
      <c r="IOD73" s="1941"/>
      <c r="IOE73" s="1572"/>
      <c r="IOF73" s="1572"/>
      <c r="IOG73" s="1573"/>
      <c r="IOH73" s="70"/>
      <c r="IOI73" s="70"/>
      <c r="IOJ73" s="70"/>
      <c r="IOK73" s="70"/>
      <c r="IOL73" s="70"/>
      <c r="IOM73" s="70"/>
      <c r="ION73" s="70"/>
      <c r="IOO73" s="70"/>
      <c r="IOP73" s="70"/>
      <c r="IOQ73" s="70"/>
      <c r="IOR73" s="70"/>
      <c r="IOS73" s="70"/>
      <c r="IOT73" s="1941"/>
      <c r="IOU73" s="1573"/>
      <c r="IOV73" s="89"/>
      <c r="IOW73" s="713">
        <v>1</v>
      </c>
      <c r="IOX73" s="1942"/>
      <c r="IOY73" s="796"/>
      <c r="IOZ73" s="796"/>
      <c r="IPA73" s="721"/>
      <c r="IPB73" s="722"/>
      <c r="IPC73" s="1324"/>
      <c r="IPD73" s="1325"/>
      <c r="IPE73" s="1935"/>
      <c r="IPF73" s="1936"/>
      <c r="IPG73" s="1324"/>
      <c r="IPH73" s="1325"/>
      <c r="IPI73" s="90"/>
      <c r="IPJ73" s="1941"/>
      <c r="IPK73" s="1572"/>
      <c r="IPL73" s="1572"/>
      <c r="IPM73" s="1573"/>
      <c r="IPN73" s="70"/>
      <c r="IPO73" s="70"/>
      <c r="IPP73" s="70"/>
      <c r="IPQ73" s="70"/>
      <c r="IPR73" s="70"/>
      <c r="IPS73" s="70"/>
      <c r="IPT73" s="70"/>
      <c r="IPU73" s="70"/>
      <c r="IPV73" s="70"/>
      <c r="IPW73" s="70"/>
      <c r="IPX73" s="70"/>
      <c r="IPY73" s="70"/>
      <c r="IPZ73" s="1941"/>
      <c r="IQA73" s="1573"/>
      <c r="IQB73" s="89"/>
      <c r="IQC73" s="713">
        <v>1</v>
      </c>
      <c r="IQD73" s="1942"/>
      <c r="IQE73" s="796"/>
      <c r="IQF73" s="796"/>
      <c r="IQG73" s="721"/>
      <c r="IQH73" s="722"/>
      <c r="IQI73" s="1324"/>
      <c r="IQJ73" s="1325"/>
      <c r="IQK73" s="1935"/>
      <c r="IQL73" s="1936"/>
      <c r="IQM73" s="1324"/>
      <c r="IQN73" s="1325"/>
      <c r="IQO73" s="90"/>
      <c r="IQP73" s="1941"/>
      <c r="IQQ73" s="1572"/>
      <c r="IQR73" s="1572"/>
      <c r="IQS73" s="1573"/>
      <c r="IQT73" s="70"/>
      <c r="IQU73" s="70"/>
      <c r="IQV73" s="70"/>
      <c r="IQW73" s="70"/>
      <c r="IQX73" s="70"/>
      <c r="IQY73" s="70"/>
      <c r="IQZ73" s="70"/>
      <c r="IRA73" s="70"/>
      <c r="IRB73" s="70"/>
      <c r="IRC73" s="70"/>
      <c r="IRD73" s="70"/>
      <c r="IRE73" s="70"/>
      <c r="IRF73" s="1941"/>
      <c r="IRG73" s="1573"/>
      <c r="IRH73" s="89"/>
      <c r="IRI73" s="713">
        <v>1</v>
      </c>
      <c r="IRJ73" s="1942"/>
      <c r="IRK73" s="796"/>
      <c r="IRL73" s="796"/>
      <c r="IRM73" s="721"/>
      <c r="IRN73" s="722"/>
      <c r="IRO73" s="1324"/>
      <c r="IRP73" s="1325"/>
      <c r="IRQ73" s="1935"/>
      <c r="IRR73" s="1936"/>
      <c r="IRS73" s="1324"/>
      <c r="IRT73" s="1325"/>
      <c r="IRU73" s="90"/>
      <c r="IRV73" s="1941"/>
      <c r="IRW73" s="1572"/>
      <c r="IRX73" s="1572"/>
      <c r="IRY73" s="1573"/>
      <c r="IRZ73" s="70"/>
      <c r="ISA73" s="70"/>
      <c r="ISB73" s="70"/>
      <c r="ISC73" s="70"/>
      <c r="ISD73" s="70"/>
      <c r="ISE73" s="70"/>
      <c r="ISF73" s="70"/>
      <c r="ISG73" s="70"/>
      <c r="ISH73" s="70"/>
      <c r="ISI73" s="70"/>
      <c r="ISJ73" s="70"/>
      <c r="ISK73" s="70"/>
      <c r="ISL73" s="1941"/>
      <c r="ISM73" s="1573"/>
      <c r="ISN73" s="89"/>
      <c r="ISO73" s="713">
        <v>1</v>
      </c>
      <c r="ISP73" s="1942"/>
      <c r="ISQ73" s="796"/>
      <c r="ISR73" s="796"/>
      <c r="ISS73" s="721"/>
      <c r="IST73" s="722"/>
      <c r="ISU73" s="1324"/>
      <c r="ISV73" s="1325"/>
      <c r="ISW73" s="1935"/>
      <c r="ISX73" s="1936"/>
      <c r="ISY73" s="1324"/>
      <c r="ISZ73" s="1325"/>
      <c r="ITA73" s="90"/>
      <c r="ITB73" s="1941"/>
      <c r="ITC73" s="1572"/>
      <c r="ITD73" s="1572"/>
      <c r="ITE73" s="1573"/>
      <c r="ITF73" s="70"/>
      <c r="ITG73" s="70"/>
      <c r="ITH73" s="70"/>
      <c r="ITI73" s="70"/>
      <c r="ITJ73" s="70"/>
      <c r="ITK73" s="70"/>
      <c r="ITL73" s="70"/>
      <c r="ITM73" s="70"/>
      <c r="ITN73" s="70"/>
      <c r="ITO73" s="70"/>
      <c r="ITP73" s="70"/>
      <c r="ITQ73" s="70"/>
      <c r="ITR73" s="1941"/>
      <c r="ITS73" s="1573"/>
      <c r="ITT73" s="89"/>
      <c r="ITU73" s="713">
        <v>1</v>
      </c>
      <c r="ITV73" s="1942"/>
      <c r="ITW73" s="796"/>
      <c r="ITX73" s="796"/>
      <c r="ITY73" s="721"/>
      <c r="ITZ73" s="722"/>
      <c r="IUA73" s="1324"/>
      <c r="IUB73" s="1325"/>
      <c r="IUC73" s="1935"/>
      <c r="IUD73" s="1936"/>
      <c r="IUE73" s="1324"/>
      <c r="IUF73" s="1325"/>
      <c r="IUG73" s="90"/>
      <c r="IUH73" s="1941"/>
      <c r="IUI73" s="1572"/>
      <c r="IUJ73" s="1572"/>
      <c r="IUK73" s="1573"/>
      <c r="IUL73" s="70"/>
      <c r="IUM73" s="70"/>
      <c r="IUN73" s="70"/>
      <c r="IUO73" s="70"/>
      <c r="IUP73" s="70"/>
      <c r="IUQ73" s="70"/>
      <c r="IUR73" s="70"/>
      <c r="IUS73" s="70"/>
      <c r="IUT73" s="70"/>
      <c r="IUU73" s="70"/>
      <c r="IUV73" s="70"/>
      <c r="IUW73" s="70"/>
      <c r="IUX73" s="1941"/>
      <c r="IUY73" s="1573"/>
      <c r="IUZ73" s="89"/>
      <c r="IVA73" s="713">
        <v>1</v>
      </c>
      <c r="IVB73" s="1942"/>
      <c r="IVC73" s="796"/>
      <c r="IVD73" s="796"/>
      <c r="IVE73" s="721"/>
      <c r="IVF73" s="722"/>
      <c r="IVG73" s="1324"/>
      <c r="IVH73" s="1325"/>
      <c r="IVI73" s="1935"/>
      <c r="IVJ73" s="1936"/>
      <c r="IVK73" s="1324"/>
      <c r="IVL73" s="1325"/>
      <c r="IVM73" s="90"/>
      <c r="IVN73" s="1941"/>
      <c r="IVO73" s="1572"/>
      <c r="IVP73" s="1572"/>
      <c r="IVQ73" s="1573"/>
      <c r="IVR73" s="70"/>
      <c r="IVS73" s="70"/>
      <c r="IVT73" s="70"/>
      <c r="IVU73" s="70"/>
      <c r="IVV73" s="70"/>
      <c r="IVW73" s="70"/>
      <c r="IVX73" s="70"/>
      <c r="IVY73" s="70"/>
      <c r="IVZ73" s="70"/>
      <c r="IWA73" s="70"/>
      <c r="IWB73" s="70"/>
      <c r="IWC73" s="70"/>
      <c r="IWD73" s="1941"/>
      <c r="IWE73" s="1573"/>
      <c r="IWF73" s="89"/>
      <c r="IWG73" s="713">
        <v>1</v>
      </c>
      <c r="IWH73" s="1942"/>
      <c r="IWI73" s="796"/>
      <c r="IWJ73" s="796"/>
      <c r="IWK73" s="721"/>
      <c r="IWL73" s="722"/>
      <c r="IWM73" s="1324"/>
      <c r="IWN73" s="1325"/>
      <c r="IWO73" s="1935"/>
      <c r="IWP73" s="1936"/>
      <c r="IWQ73" s="1324"/>
      <c r="IWR73" s="1325"/>
      <c r="IWS73" s="90"/>
      <c r="IWT73" s="1941"/>
      <c r="IWU73" s="1572"/>
      <c r="IWV73" s="1572"/>
      <c r="IWW73" s="1573"/>
      <c r="IWX73" s="70"/>
      <c r="IWY73" s="70"/>
      <c r="IWZ73" s="70"/>
      <c r="IXA73" s="70"/>
      <c r="IXB73" s="70"/>
      <c r="IXC73" s="70"/>
      <c r="IXD73" s="70"/>
      <c r="IXE73" s="70"/>
      <c r="IXF73" s="70"/>
      <c r="IXG73" s="70"/>
      <c r="IXH73" s="70"/>
      <c r="IXI73" s="70"/>
      <c r="IXJ73" s="1941"/>
      <c r="IXK73" s="1573"/>
      <c r="IXL73" s="89"/>
      <c r="IXM73" s="713">
        <v>1</v>
      </c>
      <c r="IXN73" s="1942"/>
      <c r="IXO73" s="796"/>
      <c r="IXP73" s="796"/>
      <c r="IXQ73" s="721"/>
      <c r="IXR73" s="722"/>
      <c r="IXS73" s="1324"/>
      <c r="IXT73" s="1325"/>
      <c r="IXU73" s="1935"/>
      <c r="IXV73" s="1936"/>
      <c r="IXW73" s="1324"/>
      <c r="IXX73" s="1325"/>
      <c r="IXY73" s="90"/>
      <c r="IXZ73" s="1941"/>
      <c r="IYA73" s="1572"/>
      <c r="IYB73" s="1572"/>
      <c r="IYC73" s="1573"/>
      <c r="IYD73" s="70"/>
      <c r="IYE73" s="70"/>
      <c r="IYF73" s="70"/>
      <c r="IYG73" s="70"/>
      <c r="IYH73" s="70"/>
      <c r="IYI73" s="70"/>
      <c r="IYJ73" s="70"/>
      <c r="IYK73" s="70"/>
      <c r="IYL73" s="70"/>
      <c r="IYM73" s="70"/>
      <c r="IYN73" s="70"/>
      <c r="IYO73" s="70"/>
      <c r="IYP73" s="1941"/>
      <c r="IYQ73" s="1573"/>
      <c r="IYR73" s="89"/>
      <c r="IYS73" s="713">
        <v>1</v>
      </c>
      <c r="IYT73" s="1942"/>
      <c r="IYU73" s="796"/>
      <c r="IYV73" s="796"/>
      <c r="IYW73" s="721"/>
      <c r="IYX73" s="722"/>
      <c r="IYY73" s="1324"/>
      <c r="IYZ73" s="1325"/>
      <c r="IZA73" s="1935"/>
      <c r="IZB73" s="1936"/>
      <c r="IZC73" s="1324"/>
      <c r="IZD73" s="1325"/>
      <c r="IZE73" s="90"/>
      <c r="IZF73" s="1941"/>
      <c r="IZG73" s="1572"/>
      <c r="IZH73" s="1572"/>
      <c r="IZI73" s="1573"/>
      <c r="IZJ73" s="70"/>
      <c r="IZK73" s="70"/>
      <c r="IZL73" s="70"/>
      <c r="IZM73" s="70"/>
      <c r="IZN73" s="70"/>
      <c r="IZO73" s="70"/>
      <c r="IZP73" s="70"/>
      <c r="IZQ73" s="70"/>
      <c r="IZR73" s="70"/>
      <c r="IZS73" s="70"/>
      <c r="IZT73" s="70"/>
      <c r="IZU73" s="70"/>
      <c r="IZV73" s="1941"/>
      <c r="IZW73" s="1573"/>
      <c r="IZX73" s="89"/>
      <c r="IZY73" s="713">
        <v>1</v>
      </c>
      <c r="IZZ73" s="1942"/>
      <c r="JAA73" s="796"/>
      <c r="JAB73" s="796"/>
      <c r="JAC73" s="721"/>
      <c r="JAD73" s="722"/>
      <c r="JAE73" s="1324"/>
      <c r="JAF73" s="1325"/>
      <c r="JAG73" s="1935"/>
      <c r="JAH73" s="1936"/>
      <c r="JAI73" s="1324"/>
      <c r="JAJ73" s="1325"/>
      <c r="JAK73" s="90"/>
      <c r="JAL73" s="1941"/>
      <c r="JAM73" s="1572"/>
      <c r="JAN73" s="1572"/>
      <c r="JAO73" s="1573"/>
      <c r="JAP73" s="70"/>
      <c r="JAQ73" s="70"/>
      <c r="JAR73" s="70"/>
      <c r="JAS73" s="70"/>
      <c r="JAT73" s="70"/>
      <c r="JAU73" s="70"/>
      <c r="JAV73" s="70"/>
      <c r="JAW73" s="70"/>
      <c r="JAX73" s="70"/>
      <c r="JAY73" s="70"/>
      <c r="JAZ73" s="70"/>
      <c r="JBA73" s="70"/>
      <c r="JBB73" s="1941"/>
      <c r="JBC73" s="1573"/>
      <c r="JBD73" s="89"/>
      <c r="JBE73" s="713">
        <v>1</v>
      </c>
      <c r="JBF73" s="1942"/>
      <c r="JBG73" s="796"/>
      <c r="JBH73" s="796"/>
      <c r="JBI73" s="721"/>
      <c r="JBJ73" s="722"/>
      <c r="JBK73" s="1324"/>
      <c r="JBL73" s="1325"/>
      <c r="JBM73" s="1935"/>
      <c r="JBN73" s="1936"/>
      <c r="JBO73" s="1324"/>
      <c r="JBP73" s="1325"/>
      <c r="JBQ73" s="90"/>
      <c r="JBR73" s="1941"/>
      <c r="JBS73" s="1572"/>
      <c r="JBT73" s="1572"/>
      <c r="JBU73" s="1573"/>
      <c r="JBV73" s="70"/>
      <c r="JBW73" s="70"/>
      <c r="JBX73" s="70"/>
      <c r="JBY73" s="70"/>
      <c r="JBZ73" s="70"/>
      <c r="JCA73" s="70"/>
      <c r="JCB73" s="70"/>
      <c r="JCC73" s="70"/>
      <c r="JCD73" s="70"/>
      <c r="JCE73" s="70"/>
      <c r="JCF73" s="70"/>
      <c r="JCG73" s="70"/>
      <c r="JCH73" s="1941"/>
      <c r="JCI73" s="1573"/>
      <c r="JCJ73" s="89"/>
      <c r="JCK73" s="713">
        <v>1</v>
      </c>
      <c r="JCL73" s="1942"/>
      <c r="JCM73" s="796"/>
      <c r="JCN73" s="796"/>
      <c r="JCO73" s="721"/>
      <c r="JCP73" s="722"/>
      <c r="JCQ73" s="1324"/>
      <c r="JCR73" s="1325"/>
      <c r="JCS73" s="1935"/>
      <c r="JCT73" s="1936"/>
      <c r="JCU73" s="1324"/>
      <c r="JCV73" s="1325"/>
      <c r="JCW73" s="90"/>
      <c r="JCX73" s="1941"/>
      <c r="JCY73" s="1572"/>
      <c r="JCZ73" s="1572"/>
      <c r="JDA73" s="1573"/>
      <c r="JDB73" s="70"/>
      <c r="JDC73" s="70"/>
      <c r="JDD73" s="70"/>
      <c r="JDE73" s="70"/>
      <c r="JDF73" s="70"/>
      <c r="JDG73" s="70"/>
      <c r="JDH73" s="70"/>
      <c r="JDI73" s="70"/>
      <c r="JDJ73" s="70"/>
      <c r="JDK73" s="70"/>
      <c r="JDL73" s="70"/>
      <c r="JDM73" s="70"/>
      <c r="JDN73" s="1941"/>
      <c r="JDO73" s="1573"/>
      <c r="JDP73" s="89"/>
      <c r="JDQ73" s="713">
        <v>1</v>
      </c>
      <c r="JDR73" s="1942"/>
      <c r="JDS73" s="796"/>
      <c r="JDT73" s="796"/>
      <c r="JDU73" s="721"/>
      <c r="JDV73" s="722"/>
      <c r="JDW73" s="1324"/>
      <c r="JDX73" s="1325"/>
      <c r="JDY73" s="1935"/>
      <c r="JDZ73" s="1936"/>
      <c r="JEA73" s="1324"/>
      <c r="JEB73" s="1325"/>
      <c r="JEC73" s="90"/>
      <c r="JED73" s="1941"/>
      <c r="JEE73" s="1572"/>
      <c r="JEF73" s="1572"/>
      <c r="JEG73" s="1573"/>
      <c r="JEH73" s="70"/>
      <c r="JEI73" s="70"/>
      <c r="JEJ73" s="70"/>
      <c r="JEK73" s="70"/>
      <c r="JEL73" s="70"/>
      <c r="JEM73" s="70"/>
      <c r="JEN73" s="70"/>
      <c r="JEO73" s="70"/>
      <c r="JEP73" s="70"/>
      <c r="JEQ73" s="70"/>
      <c r="JER73" s="70"/>
      <c r="JES73" s="70"/>
      <c r="JET73" s="1941"/>
      <c r="JEU73" s="1573"/>
      <c r="JEV73" s="89"/>
      <c r="JEW73" s="713">
        <v>1</v>
      </c>
      <c r="JEX73" s="1942"/>
      <c r="JEY73" s="796"/>
      <c r="JEZ73" s="796"/>
      <c r="JFA73" s="721"/>
      <c r="JFB73" s="722"/>
      <c r="JFC73" s="1324"/>
      <c r="JFD73" s="1325"/>
      <c r="JFE73" s="1935"/>
      <c r="JFF73" s="1936"/>
      <c r="JFG73" s="1324"/>
      <c r="JFH73" s="1325"/>
      <c r="JFI73" s="90"/>
      <c r="JFJ73" s="1941"/>
      <c r="JFK73" s="1572"/>
      <c r="JFL73" s="1572"/>
      <c r="JFM73" s="1573"/>
      <c r="JFN73" s="70"/>
      <c r="JFO73" s="70"/>
      <c r="JFP73" s="70"/>
      <c r="JFQ73" s="70"/>
      <c r="JFR73" s="70"/>
      <c r="JFS73" s="70"/>
      <c r="JFT73" s="70"/>
      <c r="JFU73" s="70"/>
      <c r="JFV73" s="70"/>
      <c r="JFW73" s="70"/>
      <c r="JFX73" s="70"/>
      <c r="JFY73" s="70"/>
      <c r="JFZ73" s="1941"/>
      <c r="JGA73" s="1573"/>
      <c r="JGB73" s="89"/>
      <c r="JGC73" s="713">
        <v>1</v>
      </c>
      <c r="JGD73" s="1942"/>
      <c r="JGE73" s="796"/>
      <c r="JGF73" s="796"/>
      <c r="JGG73" s="721"/>
      <c r="JGH73" s="722"/>
      <c r="JGI73" s="1324"/>
      <c r="JGJ73" s="1325"/>
      <c r="JGK73" s="1935"/>
      <c r="JGL73" s="1936"/>
      <c r="JGM73" s="1324"/>
      <c r="JGN73" s="1325"/>
      <c r="JGO73" s="90"/>
      <c r="JGP73" s="1941"/>
      <c r="JGQ73" s="1572"/>
      <c r="JGR73" s="1572"/>
      <c r="JGS73" s="1573"/>
      <c r="JGT73" s="70"/>
      <c r="JGU73" s="70"/>
      <c r="JGV73" s="70"/>
      <c r="JGW73" s="70"/>
      <c r="JGX73" s="70"/>
      <c r="JGY73" s="70"/>
      <c r="JGZ73" s="70"/>
      <c r="JHA73" s="70"/>
      <c r="JHB73" s="70"/>
      <c r="JHC73" s="70"/>
      <c r="JHD73" s="70"/>
      <c r="JHE73" s="70"/>
      <c r="JHF73" s="1941"/>
      <c r="JHG73" s="1573"/>
      <c r="JHH73" s="89"/>
      <c r="JHI73" s="713">
        <v>1</v>
      </c>
      <c r="JHJ73" s="1942"/>
      <c r="JHK73" s="796"/>
      <c r="JHL73" s="796"/>
      <c r="JHM73" s="721"/>
      <c r="JHN73" s="722"/>
      <c r="JHO73" s="1324"/>
      <c r="JHP73" s="1325"/>
      <c r="JHQ73" s="1935"/>
      <c r="JHR73" s="1936"/>
      <c r="JHS73" s="1324"/>
      <c r="JHT73" s="1325"/>
      <c r="JHU73" s="90"/>
      <c r="JHV73" s="1941"/>
      <c r="JHW73" s="1572"/>
      <c r="JHX73" s="1572"/>
      <c r="JHY73" s="1573"/>
      <c r="JHZ73" s="70"/>
      <c r="JIA73" s="70"/>
      <c r="JIB73" s="70"/>
      <c r="JIC73" s="70"/>
      <c r="JID73" s="70"/>
      <c r="JIE73" s="70"/>
      <c r="JIF73" s="70"/>
      <c r="JIG73" s="70"/>
      <c r="JIH73" s="70"/>
      <c r="JII73" s="70"/>
      <c r="JIJ73" s="70"/>
      <c r="JIK73" s="70"/>
      <c r="JIL73" s="1941"/>
      <c r="JIM73" s="1573"/>
      <c r="JIN73" s="89"/>
      <c r="JIO73" s="713">
        <v>1</v>
      </c>
      <c r="JIP73" s="1942"/>
      <c r="JIQ73" s="796"/>
      <c r="JIR73" s="796"/>
      <c r="JIS73" s="721"/>
      <c r="JIT73" s="722"/>
      <c r="JIU73" s="1324"/>
      <c r="JIV73" s="1325"/>
      <c r="JIW73" s="1935"/>
      <c r="JIX73" s="1936"/>
      <c r="JIY73" s="1324"/>
      <c r="JIZ73" s="1325"/>
      <c r="JJA73" s="90"/>
      <c r="JJB73" s="1941"/>
      <c r="JJC73" s="1572"/>
      <c r="JJD73" s="1572"/>
      <c r="JJE73" s="1573"/>
      <c r="JJF73" s="70"/>
      <c r="JJG73" s="70"/>
      <c r="JJH73" s="70"/>
      <c r="JJI73" s="70"/>
      <c r="JJJ73" s="70"/>
      <c r="JJK73" s="70"/>
      <c r="JJL73" s="70"/>
      <c r="JJM73" s="70"/>
      <c r="JJN73" s="70"/>
      <c r="JJO73" s="70"/>
      <c r="JJP73" s="70"/>
      <c r="JJQ73" s="70"/>
      <c r="JJR73" s="1941"/>
      <c r="JJS73" s="1573"/>
      <c r="JJT73" s="89"/>
      <c r="JJU73" s="713">
        <v>1</v>
      </c>
      <c r="JJV73" s="1942"/>
      <c r="JJW73" s="796"/>
      <c r="JJX73" s="796"/>
      <c r="JJY73" s="721"/>
      <c r="JJZ73" s="722"/>
      <c r="JKA73" s="1324"/>
      <c r="JKB73" s="1325"/>
      <c r="JKC73" s="1935"/>
      <c r="JKD73" s="1936"/>
      <c r="JKE73" s="1324"/>
      <c r="JKF73" s="1325"/>
      <c r="JKG73" s="90"/>
      <c r="JKH73" s="1941"/>
      <c r="JKI73" s="1572"/>
      <c r="JKJ73" s="1572"/>
      <c r="JKK73" s="1573"/>
      <c r="JKL73" s="70"/>
      <c r="JKM73" s="70"/>
      <c r="JKN73" s="70"/>
      <c r="JKO73" s="70"/>
      <c r="JKP73" s="70"/>
      <c r="JKQ73" s="70"/>
      <c r="JKR73" s="70"/>
      <c r="JKS73" s="70"/>
      <c r="JKT73" s="70"/>
      <c r="JKU73" s="70"/>
      <c r="JKV73" s="70"/>
      <c r="JKW73" s="70"/>
      <c r="JKX73" s="1941"/>
      <c r="JKY73" s="1573"/>
      <c r="JKZ73" s="89"/>
      <c r="JLA73" s="713">
        <v>1</v>
      </c>
      <c r="JLB73" s="1942"/>
      <c r="JLC73" s="796"/>
      <c r="JLD73" s="796"/>
      <c r="JLE73" s="721"/>
      <c r="JLF73" s="722"/>
      <c r="JLG73" s="1324"/>
      <c r="JLH73" s="1325"/>
      <c r="JLI73" s="1935"/>
      <c r="JLJ73" s="1936"/>
      <c r="JLK73" s="1324"/>
      <c r="JLL73" s="1325"/>
      <c r="JLM73" s="90"/>
      <c r="JLN73" s="1941"/>
      <c r="JLO73" s="1572"/>
      <c r="JLP73" s="1572"/>
      <c r="JLQ73" s="1573"/>
      <c r="JLR73" s="70"/>
      <c r="JLS73" s="70"/>
      <c r="JLT73" s="70"/>
      <c r="JLU73" s="70"/>
      <c r="JLV73" s="70"/>
      <c r="JLW73" s="70"/>
      <c r="JLX73" s="70"/>
      <c r="JLY73" s="70"/>
      <c r="JLZ73" s="70"/>
      <c r="JMA73" s="70"/>
      <c r="JMB73" s="70"/>
      <c r="JMC73" s="70"/>
      <c r="JMD73" s="1941"/>
      <c r="JME73" s="1573"/>
      <c r="JMF73" s="89"/>
      <c r="JMG73" s="713">
        <v>1</v>
      </c>
      <c r="JMH73" s="1942"/>
      <c r="JMI73" s="796"/>
      <c r="JMJ73" s="796"/>
      <c r="JMK73" s="721"/>
      <c r="JML73" s="722"/>
      <c r="JMM73" s="1324"/>
      <c r="JMN73" s="1325"/>
      <c r="JMO73" s="1935"/>
      <c r="JMP73" s="1936"/>
      <c r="JMQ73" s="1324"/>
      <c r="JMR73" s="1325"/>
      <c r="JMS73" s="90"/>
      <c r="JMT73" s="1941"/>
      <c r="JMU73" s="1572"/>
      <c r="JMV73" s="1572"/>
      <c r="JMW73" s="1573"/>
      <c r="JMX73" s="70"/>
      <c r="JMY73" s="70"/>
      <c r="JMZ73" s="70"/>
      <c r="JNA73" s="70"/>
      <c r="JNB73" s="70"/>
      <c r="JNC73" s="70"/>
      <c r="JND73" s="70"/>
      <c r="JNE73" s="70"/>
      <c r="JNF73" s="70"/>
      <c r="JNG73" s="70"/>
      <c r="JNH73" s="70"/>
      <c r="JNI73" s="70"/>
      <c r="JNJ73" s="1941"/>
      <c r="JNK73" s="1573"/>
      <c r="JNL73" s="89"/>
      <c r="JNM73" s="713">
        <v>1</v>
      </c>
      <c r="JNN73" s="1942"/>
      <c r="JNO73" s="796"/>
      <c r="JNP73" s="796"/>
      <c r="JNQ73" s="721"/>
      <c r="JNR73" s="722"/>
      <c r="JNS73" s="1324"/>
      <c r="JNT73" s="1325"/>
      <c r="JNU73" s="1935"/>
      <c r="JNV73" s="1936"/>
      <c r="JNW73" s="1324"/>
      <c r="JNX73" s="1325"/>
      <c r="JNY73" s="90"/>
      <c r="JNZ73" s="1941"/>
      <c r="JOA73" s="1572"/>
      <c r="JOB73" s="1572"/>
      <c r="JOC73" s="1573"/>
      <c r="JOD73" s="70"/>
      <c r="JOE73" s="70"/>
      <c r="JOF73" s="70"/>
      <c r="JOG73" s="70"/>
      <c r="JOH73" s="70"/>
      <c r="JOI73" s="70"/>
      <c r="JOJ73" s="70"/>
      <c r="JOK73" s="70"/>
      <c r="JOL73" s="70"/>
      <c r="JOM73" s="70"/>
      <c r="JON73" s="70"/>
      <c r="JOO73" s="70"/>
      <c r="JOP73" s="1941"/>
      <c r="JOQ73" s="1573"/>
      <c r="JOR73" s="89"/>
      <c r="JOS73" s="713">
        <v>1</v>
      </c>
      <c r="JOT73" s="1942"/>
      <c r="JOU73" s="796"/>
      <c r="JOV73" s="796"/>
      <c r="JOW73" s="721"/>
      <c r="JOX73" s="722"/>
      <c r="JOY73" s="1324"/>
      <c r="JOZ73" s="1325"/>
      <c r="JPA73" s="1935"/>
      <c r="JPB73" s="1936"/>
      <c r="JPC73" s="1324"/>
      <c r="JPD73" s="1325"/>
      <c r="JPE73" s="90"/>
      <c r="JPF73" s="1941"/>
      <c r="JPG73" s="1572"/>
      <c r="JPH73" s="1572"/>
      <c r="JPI73" s="1573"/>
      <c r="JPJ73" s="70"/>
      <c r="JPK73" s="70"/>
      <c r="JPL73" s="70"/>
      <c r="JPM73" s="70"/>
      <c r="JPN73" s="70"/>
      <c r="JPO73" s="70"/>
      <c r="JPP73" s="70"/>
      <c r="JPQ73" s="70"/>
      <c r="JPR73" s="70"/>
      <c r="JPS73" s="70"/>
      <c r="JPT73" s="70"/>
      <c r="JPU73" s="70"/>
      <c r="JPV73" s="1941"/>
      <c r="JPW73" s="1573"/>
      <c r="JPX73" s="89"/>
      <c r="JPY73" s="713">
        <v>1</v>
      </c>
      <c r="JPZ73" s="1942"/>
      <c r="JQA73" s="796"/>
      <c r="JQB73" s="796"/>
      <c r="JQC73" s="721"/>
      <c r="JQD73" s="722"/>
      <c r="JQE73" s="1324"/>
      <c r="JQF73" s="1325"/>
      <c r="JQG73" s="1935"/>
      <c r="JQH73" s="1936"/>
      <c r="JQI73" s="1324"/>
      <c r="JQJ73" s="1325"/>
      <c r="JQK73" s="90"/>
      <c r="JQL73" s="1941"/>
      <c r="JQM73" s="1572"/>
      <c r="JQN73" s="1572"/>
      <c r="JQO73" s="1573"/>
      <c r="JQP73" s="70"/>
      <c r="JQQ73" s="70"/>
      <c r="JQR73" s="70"/>
      <c r="JQS73" s="70"/>
      <c r="JQT73" s="70"/>
      <c r="JQU73" s="70"/>
      <c r="JQV73" s="70"/>
      <c r="JQW73" s="70"/>
      <c r="JQX73" s="70"/>
      <c r="JQY73" s="70"/>
      <c r="JQZ73" s="70"/>
      <c r="JRA73" s="70"/>
      <c r="JRB73" s="1941"/>
      <c r="JRC73" s="1573"/>
      <c r="JRD73" s="89"/>
      <c r="JRE73" s="713">
        <v>1</v>
      </c>
      <c r="JRF73" s="1942"/>
      <c r="JRG73" s="796"/>
      <c r="JRH73" s="796"/>
      <c r="JRI73" s="721"/>
      <c r="JRJ73" s="722"/>
      <c r="JRK73" s="1324"/>
      <c r="JRL73" s="1325"/>
      <c r="JRM73" s="1935"/>
      <c r="JRN73" s="1936"/>
      <c r="JRO73" s="1324"/>
      <c r="JRP73" s="1325"/>
      <c r="JRQ73" s="90"/>
      <c r="JRR73" s="1941"/>
      <c r="JRS73" s="1572"/>
      <c r="JRT73" s="1572"/>
      <c r="JRU73" s="1573"/>
      <c r="JRV73" s="70"/>
      <c r="JRW73" s="70"/>
      <c r="JRX73" s="70"/>
      <c r="JRY73" s="70"/>
      <c r="JRZ73" s="70"/>
      <c r="JSA73" s="70"/>
      <c r="JSB73" s="70"/>
      <c r="JSC73" s="70"/>
      <c r="JSD73" s="70"/>
      <c r="JSE73" s="70"/>
      <c r="JSF73" s="70"/>
      <c r="JSG73" s="70"/>
      <c r="JSH73" s="1941"/>
      <c r="JSI73" s="1573"/>
      <c r="JSJ73" s="89"/>
      <c r="JSK73" s="713">
        <v>1</v>
      </c>
      <c r="JSL73" s="1942"/>
      <c r="JSM73" s="796"/>
      <c r="JSN73" s="796"/>
      <c r="JSO73" s="721"/>
      <c r="JSP73" s="722"/>
      <c r="JSQ73" s="1324"/>
      <c r="JSR73" s="1325"/>
      <c r="JSS73" s="1935"/>
      <c r="JST73" s="1936"/>
      <c r="JSU73" s="1324"/>
      <c r="JSV73" s="1325"/>
      <c r="JSW73" s="90"/>
      <c r="JSX73" s="1941"/>
      <c r="JSY73" s="1572"/>
      <c r="JSZ73" s="1572"/>
      <c r="JTA73" s="1573"/>
      <c r="JTB73" s="70"/>
      <c r="JTC73" s="70"/>
      <c r="JTD73" s="70"/>
      <c r="JTE73" s="70"/>
      <c r="JTF73" s="70"/>
      <c r="JTG73" s="70"/>
      <c r="JTH73" s="70"/>
      <c r="JTI73" s="70"/>
      <c r="JTJ73" s="70"/>
      <c r="JTK73" s="70"/>
      <c r="JTL73" s="70"/>
      <c r="JTM73" s="70"/>
      <c r="JTN73" s="1941"/>
      <c r="JTO73" s="1573"/>
      <c r="JTP73" s="89"/>
      <c r="JTQ73" s="713">
        <v>1</v>
      </c>
      <c r="JTR73" s="1942"/>
      <c r="JTS73" s="796"/>
      <c r="JTT73" s="796"/>
      <c r="JTU73" s="721"/>
      <c r="JTV73" s="722"/>
      <c r="JTW73" s="1324"/>
      <c r="JTX73" s="1325"/>
      <c r="JTY73" s="1935"/>
      <c r="JTZ73" s="1936"/>
      <c r="JUA73" s="1324"/>
      <c r="JUB73" s="1325"/>
      <c r="JUC73" s="90"/>
      <c r="JUD73" s="1941"/>
      <c r="JUE73" s="1572"/>
      <c r="JUF73" s="1572"/>
      <c r="JUG73" s="1573"/>
      <c r="JUH73" s="70"/>
      <c r="JUI73" s="70"/>
      <c r="JUJ73" s="70"/>
      <c r="JUK73" s="70"/>
      <c r="JUL73" s="70"/>
      <c r="JUM73" s="70"/>
      <c r="JUN73" s="70"/>
      <c r="JUO73" s="70"/>
      <c r="JUP73" s="70"/>
      <c r="JUQ73" s="70"/>
      <c r="JUR73" s="70"/>
      <c r="JUS73" s="70"/>
      <c r="JUT73" s="1941"/>
      <c r="JUU73" s="1573"/>
      <c r="JUV73" s="89"/>
      <c r="JUW73" s="713">
        <v>1</v>
      </c>
      <c r="JUX73" s="1942"/>
      <c r="JUY73" s="796"/>
      <c r="JUZ73" s="796"/>
      <c r="JVA73" s="721"/>
      <c r="JVB73" s="722"/>
      <c r="JVC73" s="1324"/>
      <c r="JVD73" s="1325"/>
      <c r="JVE73" s="1935"/>
      <c r="JVF73" s="1936"/>
      <c r="JVG73" s="1324"/>
      <c r="JVH73" s="1325"/>
      <c r="JVI73" s="90"/>
      <c r="JVJ73" s="1941"/>
      <c r="JVK73" s="1572"/>
      <c r="JVL73" s="1572"/>
      <c r="JVM73" s="1573"/>
      <c r="JVN73" s="70"/>
      <c r="JVO73" s="70"/>
      <c r="JVP73" s="70"/>
      <c r="JVQ73" s="70"/>
      <c r="JVR73" s="70"/>
      <c r="JVS73" s="70"/>
      <c r="JVT73" s="70"/>
      <c r="JVU73" s="70"/>
      <c r="JVV73" s="70"/>
      <c r="JVW73" s="70"/>
      <c r="JVX73" s="70"/>
      <c r="JVY73" s="70"/>
      <c r="JVZ73" s="1941"/>
      <c r="JWA73" s="1573"/>
      <c r="JWB73" s="89"/>
      <c r="JWC73" s="713">
        <v>1</v>
      </c>
      <c r="JWD73" s="1942"/>
      <c r="JWE73" s="796"/>
      <c r="JWF73" s="796"/>
      <c r="JWG73" s="721"/>
      <c r="JWH73" s="722"/>
      <c r="JWI73" s="1324"/>
      <c r="JWJ73" s="1325"/>
      <c r="JWK73" s="1935"/>
      <c r="JWL73" s="1936"/>
      <c r="JWM73" s="1324"/>
      <c r="JWN73" s="1325"/>
      <c r="JWO73" s="90"/>
      <c r="JWP73" s="1941"/>
      <c r="JWQ73" s="1572"/>
      <c r="JWR73" s="1572"/>
      <c r="JWS73" s="1573"/>
      <c r="JWT73" s="70"/>
      <c r="JWU73" s="70"/>
      <c r="JWV73" s="70"/>
      <c r="JWW73" s="70"/>
      <c r="JWX73" s="70"/>
      <c r="JWY73" s="70"/>
      <c r="JWZ73" s="70"/>
      <c r="JXA73" s="70"/>
      <c r="JXB73" s="70"/>
      <c r="JXC73" s="70"/>
      <c r="JXD73" s="70"/>
      <c r="JXE73" s="70"/>
      <c r="JXF73" s="1941"/>
      <c r="JXG73" s="1573"/>
      <c r="JXH73" s="89"/>
      <c r="JXI73" s="713">
        <v>1</v>
      </c>
      <c r="JXJ73" s="1942"/>
      <c r="JXK73" s="796"/>
      <c r="JXL73" s="796"/>
      <c r="JXM73" s="721"/>
      <c r="JXN73" s="722"/>
      <c r="JXO73" s="1324"/>
      <c r="JXP73" s="1325"/>
      <c r="JXQ73" s="1935"/>
      <c r="JXR73" s="1936"/>
      <c r="JXS73" s="1324"/>
      <c r="JXT73" s="1325"/>
      <c r="JXU73" s="90"/>
      <c r="JXV73" s="1941"/>
      <c r="JXW73" s="1572"/>
      <c r="JXX73" s="1572"/>
      <c r="JXY73" s="1573"/>
      <c r="JXZ73" s="70"/>
      <c r="JYA73" s="70"/>
      <c r="JYB73" s="70"/>
      <c r="JYC73" s="70"/>
      <c r="JYD73" s="70"/>
      <c r="JYE73" s="70"/>
      <c r="JYF73" s="70"/>
      <c r="JYG73" s="70"/>
      <c r="JYH73" s="70"/>
      <c r="JYI73" s="70"/>
      <c r="JYJ73" s="70"/>
      <c r="JYK73" s="70"/>
      <c r="JYL73" s="1941"/>
      <c r="JYM73" s="1573"/>
      <c r="JYN73" s="89"/>
      <c r="JYO73" s="713">
        <v>1</v>
      </c>
      <c r="JYP73" s="1942"/>
      <c r="JYQ73" s="796"/>
      <c r="JYR73" s="796"/>
      <c r="JYS73" s="721"/>
      <c r="JYT73" s="722"/>
      <c r="JYU73" s="1324"/>
      <c r="JYV73" s="1325"/>
      <c r="JYW73" s="1935"/>
      <c r="JYX73" s="1936"/>
      <c r="JYY73" s="1324"/>
      <c r="JYZ73" s="1325"/>
      <c r="JZA73" s="90"/>
      <c r="JZB73" s="1941"/>
      <c r="JZC73" s="1572"/>
      <c r="JZD73" s="1572"/>
      <c r="JZE73" s="1573"/>
      <c r="JZF73" s="70"/>
      <c r="JZG73" s="70"/>
      <c r="JZH73" s="70"/>
      <c r="JZI73" s="70"/>
      <c r="JZJ73" s="70"/>
      <c r="JZK73" s="70"/>
      <c r="JZL73" s="70"/>
      <c r="JZM73" s="70"/>
      <c r="JZN73" s="70"/>
      <c r="JZO73" s="70"/>
      <c r="JZP73" s="70"/>
      <c r="JZQ73" s="70"/>
      <c r="JZR73" s="1941"/>
      <c r="JZS73" s="1573"/>
      <c r="JZT73" s="89"/>
      <c r="JZU73" s="713">
        <v>1</v>
      </c>
      <c r="JZV73" s="1942"/>
      <c r="JZW73" s="796"/>
      <c r="JZX73" s="796"/>
      <c r="JZY73" s="721"/>
      <c r="JZZ73" s="722"/>
      <c r="KAA73" s="1324"/>
      <c r="KAB73" s="1325"/>
      <c r="KAC73" s="1935"/>
      <c r="KAD73" s="1936"/>
      <c r="KAE73" s="1324"/>
      <c r="KAF73" s="1325"/>
      <c r="KAG73" s="90"/>
      <c r="KAH73" s="1941"/>
      <c r="KAI73" s="1572"/>
      <c r="KAJ73" s="1572"/>
      <c r="KAK73" s="1573"/>
      <c r="KAL73" s="70"/>
      <c r="KAM73" s="70"/>
      <c r="KAN73" s="70"/>
      <c r="KAO73" s="70"/>
      <c r="KAP73" s="70"/>
      <c r="KAQ73" s="70"/>
      <c r="KAR73" s="70"/>
      <c r="KAS73" s="70"/>
      <c r="KAT73" s="70"/>
      <c r="KAU73" s="70"/>
      <c r="KAV73" s="70"/>
      <c r="KAW73" s="70"/>
      <c r="KAX73" s="1941"/>
      <c r="KAY73" s="1573"/>
      <c r="KAZ73" s="89"/>
      <c r="KBA73" s="713">
        <v>1</v>
      </c>
      <c r="KBB73" s="1942"/>
      <c r="KBC73" s="796"/>
      <c r="KBD73" s="796"/>
      <c r="KBE73" s="721"/>
      <c r="KBF73" s="722"/>
      <c r="KBG73" s="1324"/>
      <c r="KBH73" s="1325"/>
      <c r="KBI73" s="1935"/>
      <c r="KBJ73" s="1936"/>
      <c r="KBK73" s="1324"/>
      <c r="KBL73" s="1325"/>
      <c r="KBM73" s="90"/>
      <c r="KBN73" s="1941"/>
      <c r="KBO73" s="1572"/>
      <c r="KBP73" s="1572"/>
      <c r="KBQ73" s="1573"/>
      <c r="KBR73" s="70"/>
      <c r="KBS73" s="70"/>
      <c r="KBT73" s="70"/>
      <c r="KBU73" s="70"/>
      <c r="KBV73" s="70"/>
      <c r="KBW73" s="70"/>
      <c r="KBX73" s="70"/>
      <c r="KBY73" s="70"/>
      <c r="KBZ73" s="70"/>
      <c r="KCA73" s="70"/>
      <c r="KCB73" s="70"/>
      <c r="KCC73" s="70"/>
      <c r="KCD73" s="1941"/>
      <c r="KCE73" s="1573"/>
      <c r="KCF73" s="89"/>
      <c r="KCG73" s="713">
        <v>1</v>
      </c>
      <c r="KCH73" s="1942"/>
      <c r="KCI73" s="796"/>
      <c r="KCJ73" s="796"/>
      <c r="KCK73" s="721"/>
      <c r="KCL73" s="722"/>
      <c r="KCM73" s="1324"/>
      <c r="KCN73" s="1325"/>
      <c r="KCO73" s="1935"/>
      <c r="KCP73" s="1936"/>
      <c r="KCQ73" s="1324"/>
      <c r="KCR73" s="1325"/>
      <c r="KCS73" s="90"/>
      <c r="KCT73" s="1941"/>
      <c r="KCU73" s="1572"/>
      <c r="KCV73" s="1572"/>
      <c r="KCW73" s="1573"/>
      <c r="KCX73" s="70"/>
      <c r="KCY73" s="70"/>
      <c r="KCZ73" s="70"/>
      <c r="KDA73" s="70"/>
      <c r="KDB73" s="70"/>
      <c r="KDC73" s="70"/>
      <c r="KDD73" s="70"/>
      <c r="KDE73" s="70"/>
      <c r="KDF73" s="70"/>
      <c r="KDG73" s="70"/>
      <c r="KDH73" s="70"/>
      <c r="KDI73" s="70"/>
      <c r="KDJ73" s="1941"/>
      <c r="KDK73" s="1573"/>
      <c r="KDL73" s="89"/>
      <c r="KDM73" s="713">
        <v>1</v>
      </c>
      <c r="KDN73" s="1942"/>
      <c r="KDO73" s="796"/>
      <c r="KDP73" s="796"/>
      <c r="KDQ73" s="721"/>
      <c r="KDR73" s="722"/>
      <c r="KDS73" s="1324"/>
      <c r="KDT73" s="1325"/>
      <c r="KDU73" s="1935"/>
      <c r="KDV73" s="1936"/>
      <c r="KDW73" s="1324"/>
      <c r="KDX73" s="1325"/>
      <c r="KDY73" s="90"/>
      <c r="KDZ73" s="1941"/>
      <c r="KEA73" s="1572"/>
      <c r="KEB73" s="1572"/>
      <c r="KEC73" s="1573"/>
      <c r="KED73" s="70"/>
      <c r="KEE73" s="70"/>
      <c r="KEF73" s="70"/>
      <c r="KEG73" s="70"/>
      <c r="KEH73" s="70"/>
      <c r="KEI73" s="70"/>
      <c r="KEJ73" s="70"/>
      <c r="KEK73" s="70"/>
      <c r="KEL73" s="70"/>
      <c r="KEM73" s="70"/>
      <c r="KEN73" s="70"/>
      <c r="KEO73" s="70"/>
      <c r="KEP73" s="1941"/>
      <c r="KEQ73" s="1573"/>
      <c r="KER73" s="89"/>
      <c r="KES73" s="713">
        <v>1</v>
      </c>
      <c r="KET73" s="1942"/>
      <c r="KEU73" s="796"/>
      <c r="KEV73" s="796"/>
      <c r="KEW73" s="721"/>
      <c r="KEX73" s="722"/>
      <c r="KEY73" s="1324"/>
      <c r="KEZ73" s="1325"/>
      <c r="KFA73" s="1935"/>
      <c r="KFB73" s="1936"/>
      <c r="KFC73" s="1324"/>
      <c r="KFD73" s="1325"/>
      <c r="KFE73" s="90"/>
      <c r="KFF73" s="1941"/>
      <c r="KFG73" s="1572"/>
      <c r="KFH73" s="1572"/>
      <c r="KFI73" s="1573"/>
      <c r="KFJ73" s="70"/>
      <c r="KFK73" s="70"/>
      <c r="KFL73" s="70"/>
      <c r="KFM73" s="70"/>
      <c r="KFN73" s="70"/>
      <c r="KFO73" s="70"/>
      <c r="KFP73" s="70"/>
      <c r="KFQ73" s="70"/>
      <c r="KFR73" s="70"/>
      <c r="KFS73" s="70"/>
      <c r="KFT73" s="70"/>
      <c r="KFU73" s="70"/>
      <c r="KFV73" s="1941"/>
      <c r="KFW73" s="1573"/>
      <c r="KFX73" s="89"/>
      <c r="KFY73" s="713">
        <v>1</v>
      </c>
      <c r="KFZ73" s="1942"/>
      <c r="KGA73" s="796"/>
      <c r="KGB73" s="796"/>
      <c r="KGC73" s="721"/>
      <c r="KGD73" s="722"/>
      <c r="KGE73" s="1324"/>
      <c r="KGF73" s="1325"/>
      <c r="KGG73" s="1935"/>
      <c r="KGH73" s="1936"/>
      <c r="KGI73" s="1324"/>
      <c r="KGJ73" s="1325"/>
      <c r="KGK73" s="90"/>
      <c r="KGL73" s="1941"/>
      <c r="KGM73" s="1572"/>
      <c r="KGN73" s="1572"/>
      <c r="KGO73" s="1573"/>
      <c r="KGP73" s="70"/>
      <c r="KGQ73" s="70"/>
      <c r="KGR73" s="70"/>
      <c r="KGS73" s="70"/>
      <c r="KGT73" s="70"/>
      <c r="KGU73" s="70"/>
      <c r="KGV73" s="70"/>
      <c r="KGW73" s="70"/>
      <c r="KGX73" s="70"/>
      <c r="KGY73" s="70"/>
      <c r="KGZ73" s="70"/>
      <c r="KHA73" s="70"/>
      <c r="KHB73" s="1941"/>
      <c r="KHC73" s="1573"/>
      <c r="KHD73" s="89"/>
      <c r="KHE73" s="713">
        <v>1</v>
      </c>
      <c r="KHF73" s="1942"/>
      <c r="KHG73" s="796"/>
      <c r="KHH73" s="796"/>
      <c r="KHI73" s="721"/>
      <c r="KHJ73" s="722"/>
      <c r="KHK73" s="1324"/>
      <c r="KHL73" s="1325"/>
      <c r="KHM73" s="1935"/>
      <c r="KHN73" s="1936"/>
      <c r="KHO73" s="1324"/>
      <c r="KHP73" s="1325"/>
      <c r="KHQ73" s="90"/>
      <c r="KHR73" s="1941"/>
      <c r="KHS73" s="1572"/>
      <c r="KHT73" s="1572"/>
      <c r="KHU73" s="1573"/>
      <c r="KHV73" s="70"/>
      <c r="KHW73" s="70"/>
      <c r="KHX73" s="70"/>
      <c r="KHY73" s="70"/>
      <c r="KHZ73" s="70"/>
      <c r="KIA73" s="70"/>
      <c r="KIB73" s="70"/>
      <c r="KIC73" s="70"/>
      <c r="KID73" s="70"/>
      <c r="KIE73" s="70"/>
      <c r="KIF73" s="70"/>
      <c r="KIG73" s="70"/>
      <c r="KIH73" s="1941"/>
      <c r="KII73" s="1573"/>
      <c r="KIJ73" s="89"/>
      <c r="KIK73" s="713">
        <v>1</v>
      </c>
      <c r="KIL73" s="1942"/>
      <c r="KIM73" s="796"/>
      <c r="KIN73" s="796"/>
      <c r="KIO73" s="721"/>
      <c r="KIP73" s="722"/>
      <c r="KIQ73" s="1324"/>
      <c r="KIR73" s="1325"/>
      <c r="KIS73" s="1935"/>
      <c r="KIT73" s="1936"/>
      <c r="KIU73" s="1324"/>
      <c r="KIV73" s="1325"/>
      <c r="KIW73" s="90"/>
      <c r="KIX73" s="1941"/>
      <c r="KIY73" s="1572"/>
      <c r="KIZ73" s="1572"/>
      <c r="KJA73" s="1573"/>
      <c r="KJB73" s="70"/>
      <c r="KJC73" s="70"/>
      <c r="KJD73" s="70"/>
      <c r="KJE73" s="70"/>
      <c r="KJF73" s="70"/>
      <c r="KJG73" s="70"/>
      <c r="KJH73" s="70"/>
      <c r="KJI73" s="70"/>
      <c r="KJJ73" s="70"/>
      <c r="KJK73" s="70"/>
      <c r="KJL73" s="70"/>
      <c r="KJM73" s="70"/>
      <c r="KJN73" s="1941"/>
      <c r="KJO73" s="1573"/>
      <c r="KJP73" s="89"/>
      <c r="KJQ73" s="713">
        <v>1</v>
      </c>
      <c r="KJR73" s="1942"/>
      <c r="KJS73" s="796"/>
      <c r="KJT73" s="796"/>
      <c r="KJU73" s="721"/>
      <c r="KJV73" s="722"/>
      <c r="KJW73" s="1324"/>
      <c r="KJX73" s="1325"/>
      <c r="KJY73" s="1935"/>
      <c r="KJZ73" s="1936"/>
      <c r="KKA73" s="1324"/>
      <c r="KKB73" s="1325"/>
      <c r="KKC73" s="90"/>
      <c r="KKD73" s="1941"/>
      <c r="KKE73" s="1572"/>
      <c r="KKF73" s="1572"/>
      <c r="KKG73" s="1573"/>
      <c r="KKH73" s="70"/>
      <c r="KKI73" s="70"/>
      <c r="KKJ73" s="70"/>
      <c r="KKK73" s="70"/>
      <c r="KKL73" s="70"/>
      <c r="KKM73" s="70"/>
      <c r="KKN73" s="70"/>
      <c r="KKO73" s="70"/>
      <c r="KKP73" s="70"/>
      <c r="KKQ73" s="70"/>
      <c r="KKR73" s="70"/>
      <c r="KKS73" s="70"/>
      <c r="KKT73" s="1941"/>
      <c r="KKU73" s="1573"/>
      <c r="KKV73" s="89"/>
      <c r="KKW73" s="713">
        <v>1</v>
      </c>
      <c r="KKX73" s="1942"/>
      <c r="KKY73" s="796"/>
      <c r="KKZ73" s="796"/>
      <c r="KLA73" s="721"/>
      <c r="KLB73" s="722"/>
      <c r="KLC73" s="1324"/>
      <c r="KLD73" s="1325"/>
      <c r="KLE73" s="1935"/>
      <c r="KLF73" s="1936"/>
      <c r="KLG73" s="1324"/>
      <c r="KLH73" s="1325"/>
      <c r="KLI73" s="90"/>
      <c r="KLJ73" s="1941"/>
      <c r="KLK73" s="1572"/>
      <c r="KLL73" s="1572"/>
      <c r="KLM73" s="1573"/>
      <c r="KLN73" s="70"/>
      <c r="KLO73" s="70"/>
      <c r="KLP73" s="70"/>
      <c r="KLQ73" s="70"/>
      <c r="KLR73" s="70"/>
      <c r="KLS73" s="70"/>
      <c r="KLT73" s="70"/>
      <c r="KLU73" s="70"/>
      <c r="KLV73" s="70"/>
      <c r="KLW73" s="70"/>
      <c r="KLX73" s="70"/>
      <c r="KLY73" s="70"/>
      <c r="KLZ73" s="1941"/>
      <c r="KMA73" s="1573"/>
      <c r="KMB73" s="89"/>
      <c r="KMC73" s="713">
        <v>1</v>
      </c>
      <c r="KMD73" s="1942"/>
      <c r="KME73" s="796"/>
      <c r="KMF73" s="796"/>
      <c r="KMG73" s="721"/>
      <c r="KMH73" s="722"/>
      <c r="KMI73" s="1324"/>
      <c r="KMJ73" s="1325"/>
      <c r="KMK73" s="1935"/>
      <c r="KML73" s="1936"/>
      <c r="KMM73" s="1324"/>
      <c r="KMN73" s="1325"/>
      <c r="KMO73" s="90"/>
      <c r="KMP73" s="1941"/>
      <c r="KMQ73" s="1572"/>
      <c r="KMR73" s="1572"/>
      <c r="KMS73" s="1573"/>
      <c r="KMT73" s="70"/>
      <c r="KMU73" s="70"/>
      <c r="KMV73" s="70"/>
      <c r="KMW73" s="70"/>
      <c r="KMX73" s="70"/>
      <c r="KMY73" s="70"/>
      <c r="KMZ73" s="70"/>
      <c r="KNA73" s="70"/>
      <c r="KNB73" s="70"/>
      <c r="KNC73" s="70"/>
      <c r="KND73" s="70"/>
      <c r="KNE73" s="70"/>
      <c r="KNF73" s="1941"/>
      <c r="KNG73" s="1573"/>
      <c r="KNH73" s="89"/>
      <c r="KNI73" s="713">
        <v>1</v>
      </c>
      <c r="KNJ73" s="1942"/>
      <c r="KNK73" s="796"/>
      <c r="KNL73" s="796"/>
      <c r="KNM73" s="721"/>
      <c r="KNN73" s="722"/>
      <c r="KNO73" s="1324"/>
      <c r="KNP73" s="1325"/>
      <c r="KNQ73" s="1935"/>
      <c r="KNR73" s="1936"/>
      <c r="KNS73" s="1324"/>
      <c r="KNT73" s="1325"/>
      <c r="KNU73" s="90"/>
      <c r="KNV73" s="1941"/>
      <c r="KNW73" s="1572"/>
      <c r="KNX73" s="1572"/>
      <c r="KNY73" s="1573"/>
      <c r="KNZ73" s="70"/>
      <c r="KOA73" s="70"/>
      <c r="KOB73" s="70"/>
      <c r="KOC73" s="70"/>
      <c r="KOD73" s="70"/>
      <c r="KOE73" s="70"/>
      <c r="KOF73" s="70"/>
      <c r="KOG73" s="70"/>
      <c r="KOH73" s="70"/>
      <c r="KOI73" s="70"/>
      <c r="KOJ73" s="70"/>
      <c r="KOK73" s="70"/>
      <c r="KOL73" s="1941"/>
      <c r="KOM73" s="1573"/>
      <c r="KON73" s="89"/>
      <c r="KOO73" s="713">
        <v>1</v>
      </c>
      <c r="KOP73" s="1942"/>
      <c r="KOQ73" s="796"/>
      <c r="KOR73" s="796"/>
      <c r="KOS73" s="721"/>
      <c r="KOT73" s="722"/>
      <c r="KOU73" s="1324"/>
      <c r="KOV73" s="1325"/>
      <c r="KOW73" s="1935"/>
      <c r="KOX73" s="1936"/>
      <c r="KOY73" s="1324"/>
      <c r="KOZ73" s="1325"/>
      <c r="KPA73" s="90"/>
      <c r="KPB73" s="1941"/>
      <c r="KPC73" s="1572"/>
      <c r="KPD73" s="1572"/>
      <c r="KPE73" s="1573"/>
      <c r="KPF73" s="70"/>
      <c r="KPG73" s="70"/>
      <c r="KPH73" s="70"/>
      <c r="KPI73" s="70"/>
      <c r="KPJ73" s="70"/>
      <c r="KPK73" s="70"/>
      <c r="KPL73" s="70"/>
      <c r="KPM73" s="70"/>
      <c r="KPN73" s="70"/>
      <c r="KPO73" s="70"/>
      <c r="KPP73" s="70"/>
      <c r="KPQ73" s="70"/>
      <c r="KPR73" s="1941"/>
      <c r="KPS73" s="1573"/>
      <c r="KPT73" s="89"/>
      <c r="KPU73" s="713">
        <v>1</v>
      </c>
      <c r="KPV73" s="1942"/>
      <c r="KPW73" s="796"/>
      <c r="KPX73" s="796"/>
      <c r="KPY73" s="721"/>
      <c r="KPZ73" s="722"/>
      <c r="KQA73" s="1324"/>
      <c r="KQB73" s="1325"/>
      <c r="KQC73" s="1935"/>
      <c r="KQD73" s="1936"/>
      <c r="KQE73" s="1324"/>
      <c r="KQF73" s="1325"/>
      <c r="KQG73" s="90"/>
      <c r="KQH73" s="1941"/>
      <c r="KQI73" s="1572"/>
      <c r="KQJ73" s="1572"/>
      <c r="KQK73" s="1573"/>
      <c r="KQL73" s="70"/>
      <c r="KQM73" s="70"/>
      <c r="KQN73" s="70"/>
      <c r="KQO73" s="70"/>
      <c r="KQP73" s="70"/>
      <c r="KQQ73" s="70"/>
      <c r="KQR73" s="70"/>
      <c r="KQS73" s="70"/>
      <c r="KQT73" s="70"/>
      <c r="KQU73" s="70"/>
      <c r="KQV73" s="70"/>
      <c r="KQW73" s="70"/>
      <c r="KQX73" s="1941"/>
      <c r="KQY73" s="1573"/>
      <c r="KQZ73" s="89"/>
      <c r="KRA73" s="713">
        <v>1</v>
      </c>
      <c r="KRB73" s="1942"/>
      <c r="KRC73" s="796"/>
      <c r="KRD73" s="796"/>
      <c r="KRE73" s="721"/>
      <c r="KRF73" s="722"/>
      <c r="KRG73" s="1324"/>
      <c r="KRH73" s="1325"/>
      <c r="KRI73" s="1935"/>
      <c r="KRJ73" s="1936"/>
      <c r="KRK73" s="1324"/>
      <c r="KRL73" s="1325"/>
      <c r="KRM73" s="90"/>
      <c r="KRN73" s="1941"/>
      <c r="KRO73" s="1572"/>
      <c r="KRP73" s="1572"/>
      <c r="KRQ73" s="1573"/>
      <c r="KRR73" s="70"/>
      <c r="KRS73" s="70"/>
      <c r="KRT73" s="70"/>
      <c r="KRU73" s="70"/>
      <c r="KRV73" s="70"/>
      <c r="KRW73" s="70"/>
      <c r="KRX73" s="70"/>
      <c r="KRY73" s="70"/>
      <c r="KRZ73" s="70"/>
      <c r="KSA73" s="70"/>
      <c r="KSB73" s="70"/>
      <c r="KSC73" s="70"/>
      <c r="KSD73" s="1941"/>
      <c r="KSE73" s="1573"/>
      <c r="KSF73" s="89"/>
      <c r="KSG73" s="713">
        <v>1</v>
      </c>
      <c r="KSH73" s="1942"/>
      <c r="KSI73" s="796"/>
      <c r="KSJ73" s="796"/>
      <c r="KSK73" s="721"/>
      <c r="KSL73" s="722"/>
      <c r="KSM73" s="1324"/>
      <c r="KSN73" s="1325"/>
      <c r="KSO73" s="1935"/>
      <c r="KSP73" s="1936"/>
      <c r="KSQ73" s="1324"/>
      <c r="KSR73" s="1325"/>
      <c r="KSS73" s="90"/>
      <c r="KST73" s="1941"/>
      <c r="KSU73" s="1572"/>
      <c r="KSV73" s="1572"/>
      <c r="KSW73" s="1573"/>
      <c r="KSX73" s="70"/>
      <c r="KSY73" s="70"/>
      <c r="KSZ73" s="70"/>
      <c r="KTA73" s="70"/>
      <c r="KTB73" s="70"/>
      <c r="KTC73" s="70"/>
      <c r="KTD73" s="70"/>
      <c r="KTE73" s="70"/>
      <c r="KTF73" s="70"/>
      <c r="KTG73" s="70"/>
      <c r="KTH73" s="70"/>
      <c r="KTI73" s="70"/>
      <c r="KTJ73" s="1941"/>
      <c r="KTK73" s="1573"/>
      <c r="KTL73" s="89"/>
      <c r="KTM73" s="713">
        <v>1</v>
      </c>
      <c r="KTN73" s="1942"/>
      <c r="KTO73" s="796"/>
      <c r="KTP73" s="796"/>
      <c r="KTQ73" s="721"/>
      <c r="KTR73" s="722"/>
      <c r="KTS73" s="1324"/>
      <c r="KTT73" s="1325"/>
      <c r="KTU73" s="1935"/>
      <c r="KTV73" s="1936"/>
      <c r="KTW73" s="1324"/>
      <c r="KTX73" s="1325"/>
      <c r="KTY73" s="90"/>
      <c r="KTZ73" s="1941"/>
      <c r="KUA73" s="1572"/>
      <c r="KUB73" s="1572"/>
      <c r="KUC73" s="1573"/>
      <c r="KUD73" s="70"/>
      <c r="KUE73" s="70"/>
      <c r="KUF73" s="70"/>
      <c r="KUG73" s="70"/>
      <c r="KUH73" s="70"/>
      <c r="KUI73" s="70"/>
      <c r="KUJ73" s="70"/>
      <c r="KUK73" s="70"/>
      <c r="KUL73" s="70"/>
      <c r="KUM73" s="70"/>
      <c r="KUN73" s="70"/>
      <c r="KUO73" s="70"/>
      <c r="KUP73" s="1941"/>
      <c r="KUQ73" s="1573"/>
      <c r="KUR73" s="89"/>
      <c r="KUS73" s="713">
        <v>1</v>
      </c>
      <c r="KUT73" s="1942"/>
      <c r="KUU73" s="796"/>
      <c r="KUV73" s="796"/>
      <c r="KUW73" s="721"/>
      <c r="KUX73" s="722"/>
      <c r="KUY73" s="1324"/>
      <c r="KUZ73" s="1325"/>
      <c r="KVA73" s="1935"/>
      <c r="KVB73" s="1936"/>
      <c r="KVC73" s="1324"/>
      <c r="KVD73" s="1325"/>
      <c r="KVE73" s="90"/>
      <c r="KVF73" s="1941"/>
      <c r="KVG73" s="1572"/>
      <c r="KVH73" s="1572"/>
      <c r="KVI73" s="1573"/>
      <c r="KVJ73" s="70"/>
      <c r="KVK73" s="70"/>
      <c r="KVL73" s="70"/>
      <c r="KVM73" s="70"/>
      <c r="KVN73" s="70"/>
      <c r="KVO73" s="70"/>
      <c r="KVP73" s="70"/>
      <c r="KVQ73" s="70"/>
      <c r="KVR73" s="70"/>
      <c r="KVS73" s="70"/>
      <c r="KVT73" s="70"/>
      <c r="KVU73" s="70"/>
      <c r="KVV73" s="1941"/>
      <c r="KVW73" s="1573"/>
      <c r="KVX73" s="89"/>
      <c r="KVY73" s="713">
        <v>1</v>
      </c>
      <c r="KVZ73" s="1942"/>
      <c r="KWA73" s="796"/>
      <c r="KWB73" s="796"/>
      <c r="KWC73" s="721"/>
      <c r="KWD73" s="722"/>
      <c r="KWE73" s="1324"/>
      <c r="KWF73" s="1325"/>
      <c r="KWG73" s="1935"/>
      <c r="KWH73" s="1936"/>
      <c r="KWI73" s="1324"/>
      <c r="KWJ73" s="1325"/>
      <c r="KWK73" s="90"/>
      <c r="KWL73" s="1941"/>
      <c r="KWM73" s="1572"/>
      <c r="KWN73" s="1572"/>
      <c r="KWO73" s="1573"/>
      <c r="KWP73" s="70"/>
      <c r="KWQ73" s="70"/>
      <c r="KWR73" s="70"/>
      <c r="KWS73" s="70"/>
      <c r="KWT73" s="70"/>
      <c r="KWU73" s="70"/>
      <c r="KWV73" s="70"/>
      <c r="KWW73" s="70"/>
      <c r="KWX73" s="70"/>
      <c r="KWY73" s="70"/>
      <c r="KWZ73" s="70"/>
      <c r="KXA73" s="70"/>
      <c r="KXB73" s="1941"/>
      <c r="KXC73" s="1573"/>
      <c r="KXD73" s="89"/>
      <c r="KXE73" s="713">
        <v>1</v>
      </c>
      <c r="KXF73" s="1942"/>
      <c r="KXG73" s="796"/>
      <c r="KXH73" s="796"/>
      <c r="KXI73" s="721"/>
      <c r="KXJ73" s="722"/>
      <c r="KXK73" s="1324"/>
      <c r="KXL73" s="1325"/>
      <c r="KXM73" s="1935"/>
      <c r="KXN73" s="1936"/>
      <c r="KXO73" s="1324"/>
      <c r="KXP73" s="1325"/>
      <c r="KXQ73" s="90"/>
      <c r="KXR73" s="1941"/>
      <c r="KXS73" s="1572"/>
      <c r="KXT73" s="1572"/>
      <c r="KXU73" s="1573"/>
      <c r="KXV73" s="70"/>
      <c r="KXW73" s="70"/>
      <c r="KXX73" s="70"/>
      <c r="KXY73" s="70"/>
      <c r="KXZ73" s="70"/>
      <c r="KYA73" s="70"/>
      <c r="KYB73" s="70"/>
      <c r="KYC73" s="70"/>
      <c r="KYD73" s="70"/>
      <c r="KYE73" s="70"/>
      <c r="KYF73" s="70"/>
      <c r="KYG73" s="70"/>
      <c r="KYH73" s="1941"/>
      <c r="KYI73" s="1573"/>
      <c r="KYJ73" s="89"/>
      <c r="KYK73" s="713">
        <v>1</v>
      </c>
      <c r="KYL73" s="1942"/>
      <c r="KYM73" s="796"/>
      <c r="KYN73" s="796"/>
      <c r="KYO73" s="721"/>
      <c r="KYP73" s="722"/>
      <c r="KYQ73" s="1324"/>
      <c r="KYR73" s="1325"/>
      <c r="KYS73" s="1935"/>
      <c r="KYT73" s="1936"/>
      <c r="KYU73" s="1324"/>
      <c r="KYV73" s="1325"/>
      <c r="KYW73" s="90"/>
      <c r="KYX73" s="1941"/>
      <c r="KYY73" s="1572"/>
      <c r="KYZ73" s="1572"/>
      <c r="KZA73" s="1573"/>
      <c r="KZB73" s="70"/>
      <c r="KZC73" s="70"/>
      <c r="KZD73" s="70"/>
      <c r="KZE73" s="70"/>
      <c r="KZF73" s="70"/>
      <c r="KZG73" s="70"/>
      <c r="KZH73" s="70"/>
      <c r="KZI73" s="70"/>
      <c r="KZJ73" s="70"/>
      <c r="KZK73" s="70"/>
      <c r="KZL73" s="70"/>
      <c r="KZM73" s="70"/>
      <c r="KZN73" s="1941"/>
      <c r="KZO73" s="1573"/>
      <c r="KZP73" s="89"/>
      <c r="KZQ73" s="713">
        <v>1</v>
      </c>
      <c r="KZR73" s="1942"/>
      <c r="KZS73" s="796"/>
      <c r="KZT73" s="796"/>
      <c r="KZU73" s="721"/>
      <c r="KZV73" s="722"/>
      <c r="KZW73" s="1324"/>
      <c r="KZX73" s="1325"/>
      <c r="KZY73" s="1935"/>
      <c r="KZZ73" s="1936"/>
      <c r="LAA73" s="1324"/>
      <c r="LAB73" s="1325"/>
      <c r="LAC73" s="90"/>
      <c r="LAD73" s="1941"/>
      <c r="LAE73" s="1572"/>
      <c r="LAF73" s="1572"/>
      <c r="LAG73" s="1573"/>
      <c r="LAH73" s="70"/>
      <c r="LAI73" s="70"/>
      <c r="LAJ73" s="70"/>
      <c r="LAK73" s="70"/>
      <c r="LAL73" s="70"/>
      <c r="LAM73" s="70"/>
      <c r="LAN73" s="70"/>
      <c r="LAO73" s="70"/>
      <c r="LAP73" s="70"/>
      <c r="LAQ73" s="70"/>
      <c r="LAR73" s="70"/>
      <c r="LAS73" s="70"/>
      <c r="LAT73" s="1941"/>
      <c r="LAU73" s="1573"/>
      <c r="LAV73" s="89"/>
      <c r="LAW73" s="713">
        <v>1</v>
      </c>
      <c r="LAX73" s="1942"/>
      <c r="LAY73" s="796"/>
      <c r="LAZ73" s="796"/>
      <c r="LBA73" s="721"/>
      <c r="LBB73" s="722"/>
      <c r="LBC73" s="1324"/>
      <c r="LBD73" s="1325"/>
      <c r="LBE73" s="1935"/>
      <c r="LBF73" s="1936"/>
      <c r="LBG73" s="1324"/>
      <c r="LBH73" s="1325"/>
      <c r="LBI73" s="90"/>
      <c r="LBJ73" s="1941"/>
      <c r="LBK73" s="1572"/>
      <c r="LBL73" s="1572"/>
      <c r="LBM73" s="1573"/>
      <c r="LBN73" s="70"/>
      <c r="LBO73" s="70"/>
      <c r="LBP73" s="70"/>
      <c r="LBQ73" s="70"/>
      <c r="LBR73" s="70"/>
      <c r="LBS73" s="70"/>
      <c r="LBT73" s="70"/>
      <c r="LBU73" s="70"/>
      <c r="LBV73" s="70"/>
      <c r="LBW73" s="70"/>
      <c r="LBX73" s="70"/>
      <c r="LBY73" s="70"/>
      <c r="LBZ73" s="1941"/>
      <c r="LCA73" s="1573"/>
      <c r="LCB73" s="89"/>
      <c r="LCC73" s="713">
        <v>1</v>
      </c>
      <c r="LCD73" s="1942"/>
      <c r="LCE73" s="796"/>
      <c r="LCF73" s="796"/>
      <c r="LCG73" s="721"/>
      <c r="LCH73" s="722"/>
      <c r="LCI73" s="1324"/>
      <c r="LCJ73" s="1325"/>
      <c r="LCK73" s="1935"/>
      <c r="LCL73" s="1936"/>
      <c r="LCM73" s="1324"/>
      <c r="LCN73" s="1325"/>
      <c r="LCO73" s="90"/>
      <c r="LCP73" s="1941"/>
      <c r="LCQ73" s="1572"/>
      <c r="LCR73" s="1572"/>
      <c r="LCS73" s="1573"/>
      <c r="LCT73" s="70"/>
      <c r="LCU73" s="70"/>
      <c r="LCV73" s="70"/>
      <c r="LCW73" s="70"/>
      <c r="LCX73" s="70"/>
      <c r="LCY73" s="70"/>
      <c r="LCZ73" s="70"/>
      <c r="LDA73" s="70"/>
      <c r="LDB73" s="70"/>
      <c r="LDC73" s="70"/>
      <c r="LDD73" s="70"/>
      <c r="LDE73" s="70"/>
      <c r="LDF73" s="1941"/>
      <c r="LDG73" s="1573"/>
      <c r="LDH73" s="89"/>
      <c r="LDI73" s="713">
        <v>1</v>
      </c>
      <c r="LDJ73" s="1942"/>
      <c r="LDK73" s="796"/>
      <c r="LDL73" s="796"/>
      <c r="LDM73" s="721"/>
      <c r="LDN73" s="722"/>
      <c r="LDO73" s="1324"/>
      <c r="LDP73" s="1325"/>
      <c r="LDQ73" s="1935"/>
      <c r="LDR73" s="1936"/>
      <c r="LDS73" s="1324"/>
      <c r="LDT73" s="1325"/>
      <c r="LDU73" s="90"/>
      <c r="LDV73" s="1941"/>
      <c r="LDW73" s="1572"/>
      <c r="LDX73" s="1572"/>
      <c r="LDY73" s="1573"/>
      <c r="LDZ73" s="70"/>
      <c r="LEA73" s="70"/>
      <c r="LEB73" s="70"/>
      <c r="LEC73" s="70"/>
      <c r="LED73" s="70"/>
      <c r="LEE73" s="70"/>
      <c r="LEF73" s="70"/>
      <c r="LEG73" s="70"/>
      <c r="LEH73" s="70"/>
      <c r="LEI73" s="70"/>
      <c r="LEJ73" s="70"/>
      <c r="LEK73" s="70"/>
      <c r="LEL73" s="1941"/>
      <c r="LEM73" s="1573"/>
      <c r="LEN73" s="89"/>
      <c r="LEO73" s="713">
        <v>1</v>
      </c>
      <c r="LEP73" s="1942"/>
      <c r="LEQ73" s="796"/>
      <c r="LER73" s="796"/>
      <c r="LES73" s="721"/>
      <c r="LET73" s="722"/>
      <c r="LEU73" s="1324"/>
      <c r="LEV73" s="1325"/>
      <c r="LEW73" s="1935"/>
      <c r="LEX73" s="1936"/>
      <c r="LEY73" s="1324"/>
      <c r="LEZ73" s="1325"/>
      <c r="LFA73" s="90"/>
      <c r="LFB73" s="1941"/>
      <c r="LFC73" s="1572"/>
      <c r="LFD73" s="1572"/>
      <c r="LFE73" s="1573"/>
      <c r="LFF73" s="70"/>
      <c r="LFG73" s="70"/>
      <c r="LFH73" s="70"/>
      <c r="LFI73" s="70"/>
      <c r="LFJ73" s="70"/>
      <c r="LFK73" s="70"/>
      <c r="LFL73" s="70"/>
      <c r="LFM73" s="70"/>
      <c r="LFN73" s="70"/>
      <c r="LFO73" s="70"/>
      <c r="LFP73" s="70"/>
      <c r="LFQ73" s="70"/>
      <c r="LFR73" s="1941"/>
      <c r="LFS73" s="1573"/>
      <c r="LFT73" s="89"/>
      <c r="LFU73" s="713">
        <v>1</v>
      </c>
      <c r="LFV73" s="1942"/>
      <c r="LFW73" s="796"/>
      <c r="LFX73" s="796"/>
      <c r="LFY73" s="721"/>
      <c r="LFZ73" s="722"/>
      <c r="LGA73" s="1324"/>
      <c r="LGB73" s="1325"/>
      <c r="LGC73" s="1935"/>
      <c r="LGD73" s="1936"/>
      <c r="LGE73" s="1324"/>
      <c r="LGF73" s="1325"/>
      <c r="LGG73" s="90"/>
      <c r="LGH73" s="1941"/>
      <c r="LGI73" s="1572"/>
      <c r="LGJ73" s="1572"/>
      <c r="LGK73" s="1573"/>
      <c r="LGL73" s="70"/>
      <c r="LGM73" s="70"/>
      <c r="LGN73" s="70"/>
      <c r="LGO73" s="70"/>
      <c r="LGP73" s="70"/>
      <c r="LGQ73" s="70"/>
      <c r="LGR73" s="70"/>
      <c r="LGS73" s="70"/>
      <c r="LGT73" s="70"/>
      <c r="LGU73" s="70"/>
      <c r="LGV73" s="70"/>
      <c r="LGW73" s="70"/>
      <c r="LGX73" s="1941"/>
      <c r="LGY73" s="1573"/>
      <c r="LGZ73" s="89"/>
      <c r="LHA73" s="713">
        <v>1</v>
      </c>
      <c r="LHB73" s="1942"/>
      <c r="LHC73" s="796"/>
      <c r="LHD73" s="796"/>
      <c r="LHE73" s="721"/>
      <c r="LHF73" s="722"/>
      <c r="LHG73" s="1324"/>
      <c r="LHH73" s="1325"/>
      <c r="LHI73" s="1935"/>
      <c r="LHJ73" s="1936"/>
      <c r="LHK73" s="1324"/>
      <c r="LHL73" s="1325"/>
      <c r="LHM73" s="90"/>
      <c r="LHN73" s="1941"/>
      <c r="LHO73" s="1572"/>
      <c r="LHP73" s="1572"/>
      <c r="LHQ73" s="1573"/>
      <c r="LHR73" s="70"/>
      <c r="LHS73" s="70"/>
      <c r="LHT73" s="70"/>
      <c r="LHU73" s="70"/>
      <c r="LHV73" s="70"/>
      <c r="LHW73" s="70"/>
      <c r="LHX73" s="70"/>
      <c r="LHY73" s="70"/>
      <c r="LHZ73" s="70"/>
      <c r="LIA73" s="70"/>
      <c r="LIB73" s="70"/>
      <c r="LIC73" s="70"/>
      <c r="LID73" s="1941"/>
      <c r="LIE73" s="1573"/>
      <c r="LIF73" s="89"/>
      <c r="LIG73" s="713">
        <v>1</v>
      </c>
      <c r="LIH73" s="1942"/>
      <c r="LII73" s="796"/>
      <c r="LIJ73" s="796"/>
      <c r="LIK73" s="721"/>
      <c r="LIL73" s="722"/>
      <c r="LIM73" s="1324"/>
      <c r="LIN73" s="1325"/>
      <c r="LIO73" s="1935"/>
      <c r="LIP73" s="1936"/>
      <c r="LIQ73" s="1324"/>
      <c r="LIR73" s="1325"/>
      <c r="LIS73" s="90"/>
      <c r="LIT73" s="1941"/>
      <c r="LIU73" s="1572"/>
      <c r="LIV73" s="1572"/>
      <c r="LIW73" s="1573"/>
      <c r="LIX73" s="70"/>
      <c r="LIY73" s="70"/>
      <c r="LIZ73" s="70"/>
      <c r="LJA73" s="70"/>
      <c r="LJB73" s="70"/>
      <c r="LJC73" s="70"/>
      <c r="LJD73" s="70"/>
      <c r="LJE73" s="70"/>
      <c r="LJF73" s="70"/>
      <c r="LJG73" s="70"/>
      <c r="LJH73" s="70"/>
      <c r="LJI73" s="70"/>
      <c r="LJJ73" s="1941"/>
      <c r="LJK73" s="1573"/>
      <c r="LJL73" s="89"/>
      <c r="LJM73" s="713">
        <v>1</v>
      </c>
      <c r="LJN73" s="1942"/>
      <c r="LJO73" s="796"/>
      <c r="LJP73" s="796"/>
      <c r="LJQ73" s="721"/>
      <c r="LJR73" s="722"/>
      <c r="LJS73" s="1324"/>
      <c r="LJT73" s="1325"/>
      <c r="LJU73" s="1935"/>
      <c r="LJV73" s="1936"/>
      <c r="LJW73" s="1324"/>
      <c r="LJX73" s="1325"/>
      <c r="LJY73" s="90"/>
      <c r="LJZ73" s="1941"/>
      <c r="LKA73" s="1572"/>
      <c r="LKB73" s="1572"/>
      <c r="LKC73" s="1573"/>
      <c r="LKD73" s="70"/>
      <c r="LKE73" s="70"/>
      <c r="LKF73" s="70"/>
      <c r="LKG73" s="70"/>
      <c r="LKH73" s="70"/>
      <c r="LKI73" s="70"/>
      <c r="LKJ73" s="70"/>
      <c r="LKK73" s="70"/>
      <c r="LKL73" s="70"/>
      <c r="LKM73" s="70"/>
      <c r="LKN73" s="70"/>
      <c r="LKO73" s="70"/>
      <c r="LKP73" s="1941"/>
      <c r="LKQ73" s="1573"/>
      <c r="LKR73" s="89"/>
      <c r="LKS73" s="713">
        <v>1</v>
      </c>
      <c r="LKT73" s="1942"/>
      <c r="LKU73" s="796"/>
      <c r="LKV73" s="796"/>
      <c r="LKW73" s="721"/>
      <c r="LKX73" s="722"/>
      <c r="LKY73" s="1324"/>
      <c r="LKZ73" s="1325"/>
      <c r="LLA73" s="1935"/>
      <c r="LLB73" s="1936"/>
      <c r="LLC73" s="1324"/>
      <c r="LLD73" s="1325"/>
      <c r="LLE73" s="90"/>
      <c r="LLF73" s="1941"/>
      <c r="LLG73" s="1572"/>
      <c r="LLH73" s="1572"/>
      <c r="LLI73" s="1573"/>
      <c r="LLJ73" s="70"/>
      <c r="LLK73" s="70"/>
      <c r="LLL73" s="70"/>
      <c r="LLM73" s="70"/>
      <c r="LLN73" s="70"/>
      <c r="LLO73" s="70"/>
      <c r="LLP73" s="70"/>
      <c r="LLQ73" s="70"/>
      <c r="LLR73" s="70"/>
      <c r="LLS73" s="70"/>
      <c r="LLT73" s="70"/>
      <c r="LLU73" s="70"/>
      <c r="LLV73" s="1941"/>
      <c r="LLW73" s="1573"/>
      <c r="LLX73" s="89"/>
      <c r="LLY73" s="713">
        <v>1</v>
      </c>
      <c r="LLZ73" s="1942"/>
      <c r="LMA73" s="796"/>
      <c r="LMB73" s="796"/>
      <c r="LMC73" s="721"/>
      <c r="LMD73" s="722"/>
      <c r="LME73" s="1324"/>
      <c r="LMF73" s="1325"/>
      <c r="LMG73" s="1935"/>
      <c r="LMH73" s="1936"/>
      <c r="LMI73" s="1324"/>
      <c r="LMJ73" s="1325"/>
      <c r="LMK73" s="90"/>
      <c r="LML73" s="1941"/>
      <c r="LMM73" s="1572"/>
      <c r="LMN73" s="1572"/>
      <c r="LMO73" s="1573"/>
      <c r="LMP73" s="70"/>
      <c r="LMQ73" s="70"/>
      <c r="LMR73" s="70"/>
      <c r="LMS73" s="70"/>
      <c r="LMT73" s="70"/>
      <c r="LMU73" s="70"/>
      <c r="LMV73" s="70"/>
      <c r="LMW73" s="70"/>
      <c r="LMX73" s="70"/>
      <c r="LMY73" s="70"/>
      <c r="LMZ73" s="70"/>
      <c r="LNA73" s="70"/>
      <c r="LNB73" s="1941"/>
      <c r="LNC73" s="1573"/>
      <c r="LND73" s="89"/>
      <c r="LNE73" s="713">
        <v>1</v>
      </c>
      <c r="LNF73" s="1942"/>
      <c r="LNG73" s="796"/>
      <c r="LNH73" s="796"/>
      <c r="LNI73" s="721"/>
      <c r="LNJ73" s="722"/>
      <c r="LNK73" s="1324"/>
      <c r="LNL73" s="1325"/>
      <c r="LNM73" s="1935"/>
      <c r="LNN73" s="1936"/>
      <c r="LNO73" s="1324"/>
      <c r="LNP73" s="1325"/>
      <c r="LNQ73" s="90"/>
      <c r="LNR73" s="1941"/>
      <c r="LNS73" s="1572"/>
      <c r="LNT73" s="1572"/>
      <c r="LNU73" s="1573"/>
      <c r="LNV73" s="70"/>
      <c r="LNW73" s="70"/>
      <c r="LNX73" s="70"/>
      <c r="LNY73" s="70"/>
      <c r="LNZ73" s="70"/>
      <c r="LOA73" s="70"/>
      <c r="LOB73" s="70"/>
      <c r="LOC73" s="70"/>
      <c r="LOD73" s="70"/>
      <c r="LOE73" s="70"/>
      <c r="LOF73" s="70"/>
      <c r="LOG73" s="70"/>
      <c r="LOH73" s="1941"/>
      <c r="LOI73" s="1573"/>
      <c r="LOJ73" s="89"/>
      <c r="LOK73" s="713">
        <v>1</v>
      </c>
      <c r="LOL73" s="1942"/>
      <c r="LOM73" s="796"/>
      <c r="LON73" s="796"/>
      <c r="LOO73" s="721"/>
      <c r="LOP73" s="722"/>
      <c r="LOQ73" s="1324"/>
      <c r="LOR73" s="1325"/>
      <c r="LOS73" s="1935"/>
      <c r="LOT73" s="1936"/>
      <c r="LOU73" s="1324"/>
      <c r="LOV73" s="1325"/>
      <c r="LOW73" s="90"/>
      <c r="LOX73" s="1941"/>
      <c r="LOY73" s="1572"/>
      <c r="LOZ73" s="1572"/>
      <c r="LPA73" s="1573"/>
      <c r="LPB73" s="70"/>
      <c r="LPC73" s="70"/>
      <c r="LPD73" s="70"/>
      <c r="LPE73" s="70"/>
      <c r="LPF73" s="70"/>
      <c r="LPG73" s="70"/>
      <c r="LPH73" s="70"/>
      <c r="LPI73" s="70"/>
      <c r="LPJ73" s="70"/>
      <c r="LPK73" s="70"/>
      <c r="LPL73" s="70"/>
      <c r="LPM73" s="70"/>
      <c r="LPN73" s="1941"/>
      <c r="LPO73" s="1573"/>
      <c r="LPP73" s="89"/>
      <c r="LPQ73" s="713">
        <v>1</v>
      </c>
      <c r="LPR73" s="1942"/>
      <c r="LPS73" s="796"/>
      <c r="LPT73" s="796"/>
      <c r="LPU73" s="721"/>
      <c r="LPV73" s="722"/>
      <c r="LPW73" s="1324"/>
      <c r="LPX73" s="1325"/>
      <c r="LPY73" s="1935"/>
      <c r="LPZ73" s="1936"/>
      <c r="LQA73" s="1324"/>
      <c r="LQB73" s="1325"/>
      <c r="LQC73" s="90"/>
      <c r="LQD73" s="1941"/>
      <c r="LQE73" s="1572"/>
      <c r="LQF73" s="1572"/>
      <c r="LQG73" s="1573"/>
      <c r="LQH73" s="70"/>
      <c r="LQI73" s="70"/>
      <c r="LQJ73" s="70"/>
      <c r="LQK73" s="70"/>
      <c r="LQL73" s="70"/>
      <c r="LQM73" s="70"/>
      <c r="LQN73" s="70"/>
      <c r="LQO73" s="70"/>
      <c r="LQP73" s="70"/>
      <c r="LQQ73" s="70"/>
      <c r="LQR73" s="70"/>
      <c r="LQS73" s="70"/>
      <c r="LQT73" s="1941"/>
      <c r="LQU73" s="1573"/>
      <c r="LQV73" s="89"/>
      <c r="LQW73" s="713">
        <v>1</v>
      </c>
      <c r="LQX73" s="1942"/>
      <c r="LQY73" s="796"/>
      <c r="LQZ73" s="796"/>
      <c r="LRA73" s="721"/>
      <c r="LRB73" s="722"/>
      <c r="LRC73" s="1324"/>
      <c r="LRD73" s="1325"/>
      <c r="LRE73" s="1935"/>
      <c r="LRF73" s="1936"/>
      <c r="LRG73" s="1324"/>
      <c r="LRH73" s="1325"/>
      <c r="LRI73" s="90"/>
      <c r="LRJ73" s="1941"/>
      <c r="LRK73" s="1572"/>
      <c r="LRL73" s="1572"/>
      <c r="LRM73" s="1573"/>
      <c r="LRN73" s="70"/>
      <c r="LRO73" s="70"/>
      <c r="LRP73" s="70"/>
      <c r="LRQ73" s="70"/>
      <c r="LRR73" s="70"/>
      <c r="LRS73" s="70"/>
      <c r="LRT73" s="70"/>
      <c r="LRU73" s="70"/>
      <c r="LRV73" s="70"/>
      <c r="LRW73" s="70"/>
      <c r="LRX73" s="70"/>
      <c r="LRY73" s="70"/>
      <c r="LRZ73" s="1941"/>
      <c r="LSA73" s="1573"/>
      <c r="LSB73" s="89"/>
      <c r="LSC73" s="713">
        <v>1</v>
      </c>
      <c r="LSD73" s="1942"/>
      <c r="LSE73" s="796"/>
      <c r="LSF73" s="796"/>
      <c r="LSG73" s="721"/>
      <c r="LSH73" s="722"/>
      <c r="LSI73" s="1324"/>
      <c r="LSJ73" s="1325"/>
      <c r="LSK73" s="1935"/>
      <c r="LSL73" s="1936"/>
      <c r="LSM73" s="1324"/>
      <c r="LSN73" s="1325"/>
      <c r="LSO73" s="90"/>
      <c r="LSP73" s="1941"/>
      <c r="LSQ73" s="1572"/>
      <c r="LSR73" s="1572"/>
      <c r="LSS73" s="1573"/>
      <c r="LST73" s="70"/>
      <c r="LSU73" s="70"/>
      <c r="LSV73" s="70"/>
      <c r="LSW73" s="70"/>
      <c r="LSX73" s="70"/>
      <c r="LSY73" s="70"/>
      <c r="LSZ73" s="70"/>
      <c r="LTA73" s="70"/>
      <c r="LTB73" s="70"/>
      <c r="LTC73" s="70"/>
      <c r="LTD73" s="70"/>
      <c r="LTE73" s="70"/>
      <c r="LTF73" s="1941"/>
      <c r="LTG73" s="1573"/>
      <c r="LTH73" s="89"/>
      <c r="LTI73" s="713">
        <v>1</v>
      </c>
      <c r="LTJ73" s="1942"/>
      <c r="LTK73" s="796"/>
      <c r="LTL73" s="796"/>
      <c r="LTM73" s="721"/>
      <c r="LTN73" s="722"/>
      <c r="LTO73" s="1324"/>
      <c r="LTP73" s="1325"/>
      <c r="LTQ73" s="1935"/>
      <c r="LTR73" s="1936"/>
      <c r="LTS73" s="1324"/>
      <c r="LTT73" s="1325"/>
      <c r="LTU73" s="90"/>
      <c r="LTV73" s="1941"/>
      <c r="LTW73" s="1572"/>
      <c r="LTX73" s="1572"/>
      <c r="LTY73" s="1573"/>
      <c r="LTZ73" s="70"/>
      <c r="LUA73" s="70"/>
      <c r="LUB73" s="70"/>
      <c r="LUC73" s="70"/>
      <c r="LUD73" s="70"/>
      <c r="LUE73" s="70"/>
      <c r="LUF73" s="70"/>
      <c r="LUG73" s="70"/>
      <c r="LUH73" s="70"/>
      <c r="LUI73" s="70"/>
      <c r="LUJ73" s="70"/>
      <c r="LUK73" s="70"/>
      <c r="LUL73" s="1941"/>
      <c r="LUM73" s="1573"/>
      <c r="LUN73" s="89"/>
      <c r="LUO73" s="713">
        <v>1</v>
      </c>
      <c r="LUP73" s="1942"/>
      <c r="LUQ73" s="796"/>
      <c r="LUR73" s="796"/>
      <c r="LUS73" s="721"/>
      <c r="LUT73" s="722"/>
      <c r="LUU73" s="1324"/>
      <c r="LUV73" s="1325"/>
      <c r="LUW73" s="1935"/>
      <c r="LUX73" s="1936"/>
      <c r="LUY73" s="1324"/>
      <c r="LUZ73" s="1325"/>
      <c r="LVA73" s="90"/>
      <c r="LVB73" s="1941"/>
      <c r="LVC73" s="1572"/>
      <c r="LVD73" s="1572"/>
      <c r="LVE73" s="1573"/>
      <c r="LVF73" s="70"/>
      <c r="LVG73" s="70"/>
      <c r="LVH73" s="70"/>
      <c r="LVI73" s="70"/>
      <c r="LVJ73" s="70"/>
      <c r="LVK73" s="70"/>
      <c r="LVL73" s="70"/>
      <c r="LVM73" s="70"/>
      <c r="LVN73" s="70"/>
      <c r="LVO73" s="70"/>
      <c r="LVP73" s="70"/>
      <c r="LVQ73" s="70"/>
      <c r="LVR73" s="1941"/>
      <c r="LVS73" s="1573"/>
      <c r="LVT73" s="89"/>
      <c r="LVU73" s="713">
        <v>1</v>
      </c>
      <c r="LVV73" s="1942"/>
      <c r="LVW73" s="796"/>
      <c r="LVX73" s="796"/>
      <c r="LVY73" s="721"/>
      <c r="LVZ73" s="722"/>
      <c r="LWA73" s="1324"/>
      <c r="LWB73" s="1325"/>
      <c r="LWC73" s="1935"/>
      <c r="LWD73" s="1936"/>
      <c r="LWE73" s="1324"/>
      <c r="LWF73" s="1325"/>
      <c r="LWG73" s="90"/>
      <c r="LWH73" s="1941"/>
      <c r="LWI73" s="1572"/>
      <c r="LWJ73" s="1572"/>
      <c r="LWK73" s="1573"/>
      <c r="LWL73" s="70"/>
      <c r="LWM73" s="70"/>
      <c r="LWN73" s="70"/>
      <c r="LWO73" s="70"/>
      <c r="LWP73" s="70"/>
      <c r="LWQ73" s="70"/>
      <c r="LWR73" s="70"/>
      <c r="LWS73" s="70"/>
      <c r="LWT73" s="70"/>
      <c r="LWU73" s="70"/>
      <c r="LWV73" s="70"/>
      <c r="LWW73" s="70"/>
      <c r="LWX73" s="1941"/>
      <c r="LWY73" s="1573"/>
      <c r="LWZ73" s="89"/>
      <c r="LXA73" s="713">
        <v>1</v>
      </c>
      <c r="LXB73" s="1942"/>
      <c r="LXC73" s="796"/>
      <c r="LXD73" s="796"/>
      <c r="LXE73" s="721"/>
      <c r="LXF73" s="722"/>
      <c r="LXG73" s="1324"/>
      <c r="LXH73" s="1325"/>
      <c r="LXI73" s="1935"/>
      <c r="LXJ73" s="1936"/>
      <c r="LXK73" s="1324"/>
      <c r="LXL73" s="1325"/>
      <c r="LXM73" s="90"/>
      <c r="LXN73" s="1941"/>
      <c r="LXO73" s="1572"/>
      <c r="LXP73" s="1572"/>
      <c r="LXQ73" s="1573"/>
      <c r="LXR73" s="70"/>
      <c r="LXS73" s="70"/>
      <c r="LXT73" s="70"/>
      <c r="LXU73" s="70"/>
      <c r="LXV73" s="70"/>
      <c r="LXW73" s="70"/>
      <c r="LXX73" s="70"/>
      <c r="LXY73" s="70"/>
      <c r="LXZ73" s="70"/>
      <c r="LYA73" s="70"/>
      <c r="LYB73" s="70"/>
      <c r="LYC73" s="70"/>
      <c r="LYD73" s="1941"/>
      <c r="LYE73" s="1573"/>
      <c r="LYF73" s="89"/>
      <c r="LYG73" s="713">
        <v>1</v>
      </c>
      <c r="LYH73" s="1942"/>
      <c r="LYI73" s="796"/>
      <c r="LYJ73" s="796"/>
      <c r="LYK73" s="721"/>
      <c r="LYL73" s="722"/>
      <c r="LYM73" s="1324"/>
      <c r="LYN73" s="1325"/>
      <c r="LYO73" s="1935"/>
      <c r="LYP73" s="1936"/>
      <c r="LYQ73" s="1324"/>
      <c r="LYR73" s="1325"/>
      <c r="LYS73" s="90"/>
      <c r="LYT73" s="1941"/>
      <c r="LYU73" s="1572"/>
      <c r="LYV73" s="1572"/>
      <c r="LYW73" s="1573"/>
      <c r="LYX73" s="70"/>
      <c r="LYY73" s="70"/>
      <c r="LYZ73" s="70"/>
      <c r="LZA73" s="70"/>
      <c r="LZB73" s="70"/>
      <c r="LZC73" s="70"/>
      <c r="LZD73" s="70"/>
      <c r="LZE73" s="70"/>
      <c r="LZF73" s="70"/>
      <c r="LZG73" s="70"/>
      <c r="LZH73" s="70"/>
      <c r="LZI73" s="70"/>
      <c r="LZJ73" s="1941"/>
      <c r="LZK73" s="1573"/>
      <c r="LZL73" s="89"/>
      <c r="LZM73" s="713">
        <v>1</v>
      </c>
      <c r="LZN73" s="1942"/>
      <c r="LZO73" s="796"/>
      <c r="LZP73" s="796"/>
      <c r="LZQ73" s="721"/>
      <c r="LZR73" s="722"/>
      <c r="LZS73" s="1324"/>
      <c r="LZT73" s="1325"/>
      <c r="LZU73" s="1935"/>
      <c r="LZV73" s="1936"/>
      <c r="LZW73" s="1324"/>
      <c r="LZX73" s="1325"/>
      <c r="LZY73" s="90"/>
      <c r="LZZ73" s="1941"/>
      <c r="MAA73" s="1572"/>
      <c r="MAB73" s="1572"/>
      <c r="MAC73" s="1573"/>
      <c r="MAD73" s="70"/>
      <c r="MAE73" s="70"/>
      <c r="MAF73" s="70"/>
      <c r="MAG73" s="70"/>
      <c r="MAH73" s="70"/>
      <c r="MAI73" s="70"/>
      <c r="MAJ73" s="70"/>
      <c r="MAK73" s="70"/>
      <c r="MAL73" s="70"/>
      <c r="MAM73" s="70"/>
      <c r="MAN73" s="70"/>
      <c r="MAO73" s="70"/>
      <c r="MAP73" s="1941"/>
      <c r="MAQ73" s="1573"/>
      <c r="MAR73" s="89"/>
      <c r="MAS73" s="713">
        <v>1</v>
      </c>
      <c r="MAT73" s="1942"/>
      <c r="MAU73" s="796"/>
      <c r="MAV73" s="796"/>
      <c r="MAW73" s="721"/>
      <c r="MAX73" s="722"/>
      <c r="MAY73" s="1324"/>
      <c r="MAZ73" s="1325"/>
      <c r="MBA73" s="1935"/>
      <c r="MBB73" s="1936"/>
      <c r="MBC73" s="1324"/>
      <c r="MBD73" s="1325"/>
      <c r="MBE73" s="90"/>
      <c r="MBF73" s="1941"/>
      <c r="MBG73" s="1572"/>
      <c r="MBH73" s="1572"/>
      <c r="MBI73" s="1573"/>
      <c r="MBJ73" s="70"/>
      <c r="MBK73" s="70"/>
      <c r="MBL73" s="70"/>
      <c r="MBM73" s="70"/>
      <c r="MBN73" s="70"/>
      <c r="MBO73" s="70"/>
      <c r="MBP73" s="70"/>
      <c r="MBQ73" s="70"/>
      <c r="MBR73" s="70"/>
      <c r="MBS73" s="70"/>
      <c r="MBT73" s="70"/>
      <c r="MBU73" s="70"/>
      <c r="MBV73" s="1941"/>
      <c r="MBW73" s="1573"/>
      <c r="MBX73" s="89"/>
      <c r="MBY73" s="713">
        <v>1</v>
      </c>
      <c r="MBZ73" s="1942"/>
      <c r="MCA73" s="796"/>
      <c r="MCB73" s="796"/>
      <c r="MCC73" s="721"/>
      <c r="MCD73" s="722"/>
      <c r="MCE73" s="1324"/>
      <c r="MCF73" s="1325"/>
      <c r="MCG73" s="1935"/>
      <c r="MCH73" s="1936"/>
      <c r="MCI73" s="1324"/>
      <c r="MCJ73" s="1325"/>
      <c r="MCK73" s="90"/>
      <c r="MCL73" s="1941"/>
      <c r="MCM73" s="1572"/>
      <c r="MCN73" s="1572"/>
      <c r="MCO73" s="1573"/>
      <c r="MCP73" s="70"/>
      <c r="MCQ73" s="70"/>
      <c r="MCR73" s="70"/>
      <c r="MCS73" s="70"/>
      <c r="MCT73" s="70"/>
      <c r="MCU73" s="70"/>
      <c r="MCV73" s="70"/>
      <c r="MCW73" s="70"/>
      <c r="MCX73" s="70"/>
      <c r="MCY73" s="70"/>
      <c r="MCZ73" s="70"/>
      <c r="MDA73" s="70"/>
      <c r="MDB73" s="1941"/>
      <c r="MDC73" s="1573"/>
      <c r="MDD73" s="89"/>
      <c r="MDE73" s="713">
        <v>1</v>
      </c>
      <c r="MDF73" s="1942"/>
      <c r="MDG73" s="796"/>
      <c r="MDH73" s="796"/>
      <c r="MDI73" s="721"/>
      <c r="MDJ73" s="722"/>
      <c r="MDK73" s="1324"/>
      <c r="MDL73" s="1325"/>
      <c r="MDM73" s="1935"/>
      <c r="MDN73" s="1936"/>
      <c r="MDO73" s="1324"/>
      <c r="MDP73" s="1325"/>
      <c r="MDQ73" s="90"/>
      <c r="MDR73" s="1941"/>
      <c r="MDS73" s="1572"/>
      <c r="MDT73" s="1572"/>
      <c r="MDU73" s="1573"/>
      <c r="MDV73" s="70"/>
      <c r="MDW73" s="70"/>
      <c r="MDX73" s="70"/>
      <c r="MDY73" s="70"/>
      <c r="MDZ73" s="70"/>
      <c r="MEA73" s="70"/>
      <c r="MEB73" s="70"/>
      <c r="MEC73" s="70"/>
      <c r="MED73" s="70"/>
      <c r="MEE73" s="70"/>
      <c r="MEF73" s="70"/>
      <c r="MEG73" s="70"/>
      <c r="MEH73" s="1941"/>
      <c r="MEI73" s="1573"/>
      <c r="MEJ73" s="89"/>
      <c r="MEK73" s="713">
        <v>1</v>
      </c>
      <c r="MEL73" s="1942"/>
      <c r="MEM73" s="796"/>
      <c r="MEN73" s="796"/>
      <c r="MEO73" s="721"/>
      <c r="MEP73" s="722"/>
      <c r="MEQ73" s="1324"/>
      <c r="MER73" s="1325"/>
      <c r="MES73" s="1935"/>
      <c r="MET73" s="1936"/>
      <c r="MEU73" s="1324"/>
      <c r="MEV73" s="1325"/>
      <c r="MEW73" s="90"/>
      <c r="MEX73" s="1941"/>
      <c r="MEY73" s="1572"/>
      <c r="MEZ73" s="1572"/>
      <c r="MFA73" s="1573"/>
      <c r="MFB73" s="70"/>
      <c r="MFC73" s="70"/>
      <c r="MFD73" s="70"/>
      <c r="MFE73" s="70"/>
      <c r="MFF73" s="70"/>
      <c r="MFG73" s="70"/>
      <c r="MFH73" s="70"/>
      <c r="MFI73" s="70"/>
      <c r="MFJ73" s="70"/>
      <c r="MFK73" s="70"/>
      <c r="MFL73" s="70"/>
      <c r="MFM73" s="70"/>
      <c r="MFN73" s="1941"/>
      <c r="MFO73" s="1573"/>
      <c r="MFP73" s="89"/>
      <c r="MFQ73" s="713">
        <v>1</v>
      </c>
      <c r="MFR73" s="1942"/>
      <c r="MFS73" s="796"/>
      <c r="MFT73" s="796"/>
      <c r="MFU73" s="721"/>
      <c r="MFV73" s="722"/>
      <c r="MFW73" s="1324"/>
      <c r="MFX73" s="1325"/>
      <c r="MFY73" s="1935"/>
      <c r="MFZ73" s="1936"/>
      <c r="MGA73" s="1324"/>
      <c r="MGB73" s="1325"/>
      <c r="MGC73" s="90"/>
      <c r="MGD73" s="1941"/>
      <c r="MGE73" s="1572"/>
      <c r="MGF73" s="1572"/>
      <c r="MGG73" s="1573"/>
      <c r="MGH73" s="70"/>
      <c r="MGI73" s="70"/>
      <c r="MGJ73" s="70"/>
      <c r="MGK73" s="70"/>
      <c r="MGL73" s="70"/>
      <c r="MGM73" s="70"/>
      <c r="MGN73" s="70"/>
      <c r="MGO73" s="70"/>
      <c r="MGP73" s="70"/>
      <c r="MGQ73" s="70"/>
      <c r="MGR73" s="70"/>
      <c r="MGS73" s="70"/>
      <c r="MGT73" s="1941"/>
      <c r="MGU73" s="1573"/>
      <c r="MGV73" s="89"/>
      <c r="MGW73" s="713">
        <v>1</v>
      </c>
      <c r="MGX73" s="1942"/>
      <c r="MGY73" s="796"/>
      <c r="MGZ73" s="796"/>
      <c r="MHA73" s="721"/>
      <c r="MHB73" s="722"/>
      <c r="MHC73" s="1324"/>
      <c r="MHD73" s="1325"/>
      <c r="MHE73" s="1935"/>
      <c r="MHF73" s="1936"/>
      <c r="MHG73" s="1324"/>
      <c r="MHH73" s="1325"/>
      <c r="MHI73" s="90"/>
      <c r="MHJ73" s="1941"/>
      <c r="MHK73" s="1572"/>
      <c r="MHL73" s="1572"/>
      <c r="MHM73" s="1573"/>
      <c r="MHN73" s="70"/>
      <c r="MHO73" s="70"/>
      <c r="MHP73" s="70"/>
      <c r="MHQ73" s="70"/>
      <c r="MHR73" s="70"/>
      <c r="MHS73" s="70"/>
      <c r="MHT73" s="70"/>
      <c r="MHU73" s="70"/>
      <c r="MHV73" s="70"/>
      <c r="MHW73" s="70"/>
      <c r="MHX73" s="70"/>
      <c r="MHY73" s="70"/>
      <c r="MHZ73" s="1941"/>
      <c r="MIA73" s="1573"/>
      <c r="MIB73" s="89"/>
      <c r="MIC73" s="713">
        <v>1</v>
      </c>
      <c r="MID73" s="1942"/>
      <c r="MIE73" s="796"/>
      <c r="MIF73" s="796"/>
      <c r="MIG73" s="721"/>
      <c r="MIH73" s="722"/>
      <c r="MII73" s="1324"/>
      <c r="MIJ73" s="1325"/>
      <c r="MIK73" s="1935"/>
      <c r="MIL73" s="1936"/>
      <c r="MIM73" s="1324"/>
      <c r="MIN73" s="1325"/>
      <c r="MIO73" s="90"/>
      <c r="MIP73" s="1941"/>
      <c r="MIQ73" s="1572"/>
      <c r="MIR73" s="1572"/>
      <c r="MIS73" s="1573"/>
      <c r="MIT73" s="70"/>
      <c r="MIU73" s="70"/>
      <c r="MIV73" s="70"/>
      <c r="MIW73" s="70"/>
      <c r="MIX73" s="70"/>
      <c r="MIY73" s="70"/>
      <c r="MIZ73" s="70"/>
      <c r="MJA73" s="70"/>
      <c r="MJB73" s="70"/>
      <c r="MJC73" s="70"/>
      <c r="MJD73" s="70"/>
      <c r="MJE73" s="70"/>
      <c r="MJF73" s="1941"/>
      <c r="MJG73" s="1573"/>
      <c r="MJH73" s="89"/>
      <c r="MJI73" s="713">
        <v>1</v>
      </c>
      <c r="MJJ73" s="1942"/>
      <c r="MJK73" s="796"/>
      <c r="MJL73" s="796"/>
      <c r="MJM73" s="721"/>
      <c r="MJN73" s="722"/>
      <c r="MJO73" s="1324"/>
      <c r="MJP73" s="1325"/>
      <c r="MJQ73" s="1935"/>
      <c r="MJR73" s="1936"/>
      <c r="MJS73" s="1324"/>
      <c r="MJT73" s="1325"/>
      <c r="MJU73" s="90"/>
      <c r="MJV73" s="1941"/>
      <c r="MJW73" s="1572"/>
      <c r="MJX73" s="1572"/>
      <c r="MJY73" s="1573"/>
      <c r="MJZ73" s="70"/>
      <c r="MKA73" s="70"/>
      <c r="MKB73" s="70"/>
      <c r="MKC73" s="70"/>
      <c r="MKD73" s="70"/>
      <c r="MKE73" s="70"/>
      <c r="MKF73" s="70"/>
      <c r="MKG73" s="70"/>
      <c r="MKH73" s="70"/>
      <c r="MKI73" s="70"/>
      <c r="MKJ73" s="70"/>
      <c r="MKK73" s="70"/>
      <c r="MKL73" s="1941"/>
      <c r="MKM73" s="1573"/>
      <c r="MKN73" s="89"/>
      <c r="MKO73" s="713">
        <v>1</v>
      </c>
      <c r="MKP73" s="1942"/>
      <c r="MKQ73" s="796"/>
      <c r="MKR73" s="796"/>
      <c r="MKS73" s="721"/>
      <c r="MKT73" s="722"/>
      <c r="MKU73" s="1324"/>
      <c r="MKV73" s="1325"/>
      <c r="MKW73" s="1935"/>
      <c r="MKX73" s="1936"/>
      <c r="MKY73" s="1324"/>
      <c r="MKZ73" s="1325"/>
      <c r="MLA73" s="90"/>
      <c r="MLB73" s="1941"/>
      <c r="MLC73" s="1572"/>
      <c r="MLD73" s="1572"/>
      <c r="MLE73" s="1573"/>
      <c r="MLF73" s="70"/>
      <c r="MLG73" s="70"/>
      <c r="MLH73" s="70"/>
      <c r="MLI73" s="70"/>
      <c r="MLJ73" s="70"/>
      <c r="MLK73" s="70"/>
      <c r="MLL73" s="70"/>
      <c r="MLM73" s="70"/>
      <c r="MLN73" s="70"/>
      <c r="MLO73" s="70"/>
      <c r="MLP73" s="70"/>
      <c r="MLQ73" s="70"/>
      <c r="MLR73" s="1941"/>
      <c r="MLS73" s="1573"/>
      <c r="MLT73" s="89"/>
      <c r="MLU73" s="713">
        <v>1</v>
      </c>
      <c r="MLV73" s="1942"/>
      <c r="MLW73" s="796"/>
      <c r="MLX73" s="796"/>
      <c r="MLY73" s="721"/>
      <c r="MLZ73" s="722"/>
      <c r="MMA73" s="1324"/>
      <c r="MMB73" s="1325"/>
      <c r="MMC73" s="1935"/>
      <c r="MMD73" s="1936"/>
      <c r="MME73" s="1324"/>
      <c r="MMF73" s="1325"/>
      <c r="MMG73" s="90"/>
      <c r="MMH73" s="1941"/>
      <c r="MMI73" s="1572"/>
      <c r="MMJ73" s="1572"/>
      <c r="MMK73" s="1573"/>
      <c r="MML73" s="70"/>
      <c r="MMM73" s="70"/>
      <c r="MMN73" s="70"/>
      <c r="MMO73" s="70"/>
      <c r="MMP73" s="70"/>
      <c r="MMQ73" s="70"/>
      <c r="MMR73" s="70"/>
      <c r="MMS73" s="70"/>
      <c r="MMT73" s="70"/>
      <c r="MMU73" s="70"/>
      <c r="MMV73" s="70"/>
      <c r="MMW73" s="70"/>
      <c r="MMX73" s="1941"/>
      <c r="MMY73" s="1573"/>
      <c r="MMZ73" s="89"/>
      <c r="MNA73" s="713">
        <v>1</v>
      </c>
      <c r="MNB73" s="1942"/>
      <c r="MNC73" s="796"/>
      <c r="MND73" s="796"/>
      <c r="MNE73" s="721"/>
      <c r="MNF73" s="722"/>
      <c r="MNG73" s="1324"/>
      <c r="MNH73" s="1325"/>
      <c r="MNI73" s="1935"/>
      <c r="MNJ73" s="1936"/>
      <c r="MNK73" s="1324"/>
      <c r="MNL73" s="1325"/>
      <c r="MNM73" s="90"/>
      <c r="MNN73" s="1941"/>
      <c r="MNO73" s="1572"/>
      <c r="MNP73" s="1572"/>
      <c r="MNQ73" s="1573"/>
      <c r="MNR73" s="70"/>
      <c r="MNS73" s="70"/>
      <c r="MNT73" s="70"/>
      <c r="MNU73" s="70"/>
      <c r="MNV73" s="70"/>
      <c r="MNW73" s="70"/>
      <c r="MNX73" s="70"/>
      <c r="MNY73" s="70"/>
      <c r="MNZ73" s="70"/>
      <c r="MOA73" s="70"/>
      <c r="MOB73" s="70"/>
      <c r="MOC73" s="70"/>
      <c r="MOD73" s="1941"/>
      <c r="MOE73" s="1573"/>
      <c r="MOF73" s="89"/>
      <c r="MOG73" s="713">
        <v>1</v>
      </c>
      <c r="MOH73" s="1942"/>
      <c r="MOI73" s="796"/>
      <c r="MOJ73" s="796"/>
      <c r="MOK73" s="721"/>
      <c r="MOL73" s="722"/>
      <c r="MOM73" s="1324"/>
      <c r="MON73" s="1325"/>
      <c r="MOO73" s="1935"/>
      <c r="MOP73" s="1936"/>
      <c r="MOQ73" s="1324"/>
      <c r="MOR73" s="1325"/>
      <c r="MOS73" s="90"/>
      <c r="MOT73" s="1941"/>
      <c r="MOU73" s="1572"/>
      <c r="MOV73" s="1572"/>
      <c r="MOW73" s="1573"/>
      <c r="MOX73" s="70"/>
      <c r="MOY73" s="70"/>
      <c r="MOZ73" s="70"/>
      <c r="MPA73" s="70"/>
      <c r="MPB73" s="70"/>
      <c r="MPC73" s="70"/>
      <c r="MPD73" s="70"/>
      <c r="MPE73" s="70"/>
      <c r="MPF73" s="70"/>
      <c r="MPG73" s="70"/>
      <c r="MPH73" s="70"/>
      <c r="MPI73" s="70"/>
      <c r="MPJ73" s="1941"/>
      <c r="MPK73" s="1573"/>
      <c r="MPL73" s="89"/>
      <c r="MPM73" s="713">
        <v>1</v>
      </c>
      <c r="MPN73" s="1942"/>
      <c r="MPO73" s="796"/>
      <c r="MPP73" s="796"/>
      <c r="MPQ73" s="721"/>
      <c r="MPR73" s="722"/>
      <c r="MPS73" s="1324"/>
      <c r="MPT73" s="1325"/>
      <c r="MPU73" s="1935"/>
      <c r="MPV73" s="1936"/>
      <c r="MPW73" s="1324"/>
      <c r="MPX73" s="1325"/>
      <c r="MPY73" s="90"/>
      <c r="MPZ73" s="1941"/>
      <c r="MQA73" s="1572"/>
      <c r="MQB73" s="1572"/>
      <c r="MQC73" s="1573"/>
      <c r="MQD73" s="70"/>
      <c r="MQE73" s="70"/>
      <c r="MQF73" s="70"/>
      <c r="MQG73" s="70"/>
      <c r="MQH73" s="70"/>
      <c r="MQI73" s="70"/>
      <c r="MQJ73" s="70"/>
      <c r="MQK73" s="70"/>
      <c r="MQL73" s="70"/>
      <c r="MQM73" s="70"/>
      <c r="MQN73" s="70"/>
      <c r="MQO73" s="70"/>
      <c r="MQP73" s="1941"/>
      <c r="MQQ73" s="1573"/>
      <c r="MQR73" s="89"/>
      <c r="MQS73" s="713">
        <v>1</v>
      </c>
      <c r="MQT73" s="1942"/>
      <c r="MQU73" s="796"/>
      <c r="MQV73" s="796"/>
      <c r="MQW73" s="721"/>
      <c r="MQX73" s="722"/>
      <c r="MQY73" s="1324"/>
      <c r="MQZ73" s="1325"/>
      <c r="MRA73" s="1935"/>
      <c r="MRB73" s="1936"/>
      <c r="MRC73" s="1324"/>
      <c r="MRD73" s="1325"/>
      <c r="MRE73" s="90"/>
      <c r="MRF73" s="1941"/>
      <c r="MRG73" s="1572"/>
      <c r="MRH73" s="1572"/>
      <c r="MRI73" s="1573"/>
      <c r="MRJ73" s="70"/>
      <c r="MRK73" s="70"/>
      <c r="MRL73" s="70"/>
      <c r="MRM73" s="70"/>
      <c r="MRN73" s="70"/>
      <c r="MRO73" s="70"/>
      <c r="MRP73" s="70"/>
      <c r="MRQ73" s="70"/>
      <c r="MRR73" s="70"/>
      <c r="MRS73" s="70"/>
      <c r="MRT73" s="70"/>
      <c r="MRU73" s="70"/>
      <c r="MRV73" s="1941"/>
      <c r="MRW73" s="1573"/>
      <c r="MRX73" s="89"/>
      <c r="MRY73" s="713">
        <v>1</v>
      </c>
      <c r="MRZ73" s="1942"/>
      <c r="MSA73" s="796"/>
      <c r="MSB73" s="796"/>
      <c r="MSC73" s="721"/>
      <c r="MSD73" s="722"/>
      <c r="MSE73" s="1324"/>
      <c r="MSF73" s="1325"/>
      <c r="MSG73" s="1935"/>
      <c r="MSH73" s="1936"/>
      <c r="MSI73" s="1324"/>
      <c r="MSJ73" s="1325"/>
      <c r="MSK73" s="90"/>
      <c r="MSL73" s="1941"/>
      <c r="MSM73" s="1572"/>
      <c r="MSN73" s="1572"/>
      <c r="MSO73" s="1573"/>
      <c r="MSP73" s="70"/>
      <c r="MSQ73" s="70"/>
      <c r="MSR73" s="70"/>
      <c r="MSS73" s="70"/>
      <c r="MST73" s="70"/>
      <c r="MSU73" s="70"/>
      <c r="MSV73" s="70"/>
      <c r="MSW73" s="70"/>
      <c r="MSX73" s="70"/>
      <c r="MSY73" s="70"/>
      <c r="MSZ73" s="70"/>
      <c r="MTA73" s="70"/>
      <c r="MTB73" s="1941"/>
      <c r="MTC73" s="1573"/>
      <c r="MTD73" s="89"/>
      <c r="MTE73" s="713">
        <v>1</v>
      </c>
      <c r="MTF73" s="1942"/>
      <c r="MTG73" s="796"/>
      <c r="MTH73" s="796"/>
      <c r="MTI73" s="721"/>
      <c r="MTJ73" s="722"/>
      <c r="MTK73" s="1324"/>
      <c r="MTL73" s="1325"/>
      <c r="MTM73" s="1935"/>
      <c r="MTN73" s="1936"/>
      <c r="MTO73" s="1324"/>
      <c r="MTP73" s="1325"/>
      <c r="MTQ73" s="90"/>
      <c r="MTR73" s="1941"/>
      <c r="MTS73" s="1572"/>
      <c r="MTT73" s="1572"/>
      <c r="MTU73" s="1573"/>
      <c r="MTV73" s="70"/>
      <c r="MTW73" s="70"/>
      <c r="MTX73" s="70"/>
      <c r="MTY73" s="70"/>
      <c r="MTZ73" s="70"/>
      <c r="MUA73" s="70"/>
      <c r="MUB73" s="70"/>
      <c r="MUC73" s="70"/>
      <c r="MUD73" s="70"/>
      <c r="MUE73" s="70"/>
      <c r="MUF73" s="70"/>
      <c r="MUG73" s="70"/>
      <c r="MUH73" s="1941"/>
      <c r="MUI73" s="1573"/>
      <c r="MUJ73" s="89"/>
      <c r="MUK73" s="713">
        <v>1</v>
      </c>
      <c r="MUL73" s="1942"/>
      <c r="MUM73" s="796"/>
      <c r="MUN73" s="796"/>
      <c r="MUO73" s="721"/>
      <c r="MUP73" s="722"/>
      <c r="MUQ73" s="1324"/>
      <c r="MUR73" s="1325"/>
      <c r="MUS73" s="1935"/>
      <c r="MUT73" s="1936"/>
      <c r="MUU73" s="1324"/>
      <c r="MUV73" s="1325"/>
      <c r="MUW73" s="90"/>
      <c r="MUX73" s="1941"/>
      <c r="MUY73" s="1572"/>
      <c r="MUZ73" s="1572"/>
      <c r="MVA73" s="1573"/>
      <c r="MVB73" s="70"/>
      <c r="MVC73" s="70"/>
      <c r="MVD73" s="70"/>
      <c r="MVE73" s="70"/>
      <c r="MVF73" s="70"/>
      <c r="MVG73" s="70"/>
      <c r="MVH73" s="70"/>
      <c r="MVI73" s="70"/>
      <c r="MVJ73" s="70"/>
      <c r="MVK73" s="70"/>
      <c r="MVL73" s="70"/>
      <c r="MVM73" s="70"/>
      <c r="MVN73" s="1941"/>
      <c r="MVO73" s="1573"/>
      <c r="MVP73" s="89"/>
      <c r="MVQ73" s="713">
        <v>1</v>
      </c>
      <c r="MVR73" s="1942"/>
      <c r="MVS73" s="796"/>
      <c r="MVT73" s="796"/>
      <c r="MVU73" s="721"/>
      <c r="MVV73" s="722"/>
      <c r="MVW73" s="1324"/>
      <c r="MVX73" s="1325"/>
      <c r="MVY73" s="1935"/>
      <c r="MVZ73" s="1936"/>
      <c r="MWA73" s="1324"/>
      <c r="MWB73" s="1325"/>
      <c r="MWC73" s="90"/>
      <c r="MWD73" s="1941"/>
      <c r="MWE73" s="1572"/>
      <c r="MWF73" s="1572"/>
      <c r="MWG73" s="1573"/>
      <c r="MWH73" s="70"/>
      <c r="MWI73" s="70"/>
      <c r="MWJ73" s="70"/>
      <c r="MWK73" s="70"/>
      <c r="MWL73" s="70"/>
      <c r="MWM73" s="70"/>
      <c r="MWN73" s="70"/>
      <c r="MWO73" s="70"/>
      <c r="MWP73" s="70"/>
      <c r="MWQ73" s="70"/>
      <c r="MWR73" s="70"/>
      <c r="MWS73" s="70"/>
      <c r="MWT73" s="1941"/>
      <c r="MWU73" s="1573"/>
      <c r="MWV73" s="89"/>
      <c r="MWW73" s="713">
        <v>1</v>
      </c>
      <c r="MWX73" s="1942"/>
      <c r="MWY73" s="796"/>
      <c r="MWZ73" s="796"/>
      <c r="MXA73" s="721"/>
      <c r="MXB73" s="722"/>
      <c r="MXC73" s="1324"/>
      <c r="MXD73" s="1325"/>
      <c r="MXE73" s="1935"/>
      <c r="MXF73" s="1936"/>
      <c r="MXG73" s="1324"/>
      <c r="MXH73" s="1325"/>
      <c r="MXI73" s="90"/>
      <c r="MXJ73" s="1941"/>
      <c r="MXK73" s="1572"/>
      <c r="MXL73" s="1572"/>
      <c r="MXM73" s="1573"/>
      <c r="MXN73" s="70"/>
      <c r="MXO73" s="70"/>
      <c r="MXP73" s="70"/>
      <c r="MXQ73" s="70"/>
      <c r="MXR73" s="70"/>
      <c r="MXS73" s="70"/>
      <c r="MXT73" s="70"/>
      <c r="MXU73" s="70"/>
      <c r="MXV73" s="70"/>
      <c r="MXW73" s="70"/>
      <c r="MXX73" s="70"/>
      <c r="MXY73" s="70"/>
      <c r="MXZ73" s="1941"/>
      <c r="MYA73" s="1573"/>
      <c r="MYB73" s="89"/>
      <c r="MYC73" s="713">
        <v>1</v>
      </c>
      <c r="MYD73" s="1942"/>
      <c r="MYE73" s="796"/>
      <c r="MYF73" s="796"/>
      <c r="MYG73" s="721"/>
      <c r="MYH73" s="722"/>
      <c r="MYI73" s="1324"/>
      <c r="MYJ73" s="1325"/>
      <c r="MYK73" s="1935"/>
      <c r="MYL73" s="1936"/>
      <c r="MYM73" s="1324"/>
      <c r="MYN73" s="1325"/>
      <c r="MYO73" s="90"/>
      <c r="MYP73" s="1941"/>
      <c r="MYQ73" s="1572"/>
      <c r="MYR73" s="1572"/>
      <c r="MYS73" s="1573"/>
      <c r="MYT73" s="70"/>
      <c r="MYU73" s="70"/>
      <c r="MYV73" s="70"/>
      <c r="MYW73" s="70"/>
      <c r="MYX73" s="70"/>
      <c r="MYY73" s="70"/>
      <c r="MYZ73" s="70"/>
      <c r="MZA73" s="70"/>
      <c r="MZB73" s="70"/>
      <c r="MZC73" s="70"/>
      <c r="MZD73" s="70"/>
      <c r="MZE73" s="70"/>
      <c r="MZF73" s="1941"/>
      <c r="MZG73" s="1573"/>
      <c r="MZH73" s="89"/>
      <c r="MZI73" s="713">
        <v>1</v>
      </c>
      <c r="MZJ73" s="1942"/>
      <c r="MZK73" s="796"/>
      <c r="MZL73" s="796"/>
      <c r="MZM73" s="721"/>
      <c r="MZN73" s="722"/>
      <c r="MZO73" s="1324"/>
      <c r="MZP73" s="1325"/>
      <c r="MZQ73" s="1935"/>
      <c r="MZR73" s="1936"/>
      <c r="MZS73" s="1324"/>
      <c r="MZT73" s="1325"/>
      <c r="MZU73" s="90"/>
      <c r="MZV73" s="1941"/>
      <c r="MZW73" s="1572"/>
      <c r="MZX73" s="1572"/>
      <c r="MZY73" s="1573"/>
      <c r="MZZ73" s="70"/>
      <c r="NAA73" s="70"/>
      <c r="NAB73" s="70"/>
      <c r="NAC73" s="70"/>
      <c r="NAD73" s="70"/>
      <c r="NAE73" s="70"/>
      <c r="NAF73" s="70"/>
      <c r="NAG73" s="70"/>
      <c r="NAH73" s="70"/>
      <c r="NAI73" s="70"/>
      <c r="NAJ73" s="70"/>
      <c r="NAK73" s="70"/>
      <c r="NAL73" s="1941"/>
      <c r="NAM73" s="1573"/>
      <c r="NAN73" s="89"/>
      <c r="NAO73" s="713">
        <v>1</v>
      </c>
      <c r="NAP73" s="1942"/>
      <c r="NAQ73" s="796"/>
      <c r="NAR73" s="796"/>
      <c r="NAS73" s="721"/>
      <c r="NAT73" s="722"/>
      <c r="NAU73" s="1324"/>
      <c r="NAV73" s="1325"/>
      <c r="NAW73" s="1935"/>
      <c r="NAX73" s="1936"/>
      <c r="NAY73" s="1324"/>
      <c r="NAZ73" s="1325"/>
      <c r="NBA73" s="90"/>
      <c r="NBB73" s="1941"/>
      <c r="NBC73" s="1572"/>
      <c r="NBD73" s="1572"/>
      <c r="NBE73" s="1573"/>
      <c r="NBF73" s="70"/>
      <c r="NBG73" s="70"/>
      <c r="NBH73" s="70"/>
      <c r="NBI73" s="70"/>
      <c r="NBJ73" s="70"/>
      <c r="NBK73" s="70"/>
      <c r="NBL73" s="70"/>
      <c r="NBM73" s="70"/>
      <c r="NBN73" s="70"/>
      <c r="NBO73" s="70"/>
      <c r="NBP73" s="70"/>
      <c r="NBQ73" s="70"/>
      <c r="NBR73" s="1941"/>
      <c r="NBS73" s="1573"/>
      <c r="NBT73" s="89"/>
      <c r="NBU73" s="713">
        <v>1</v>
      </c>
      <c r="NBV73" s="1942"/>
      <c r="NBW73" s="796"/>
      <c r="NBX73" s="796"/>
      <c r="NBY73" s="721"/>
      <c r="NBZ73" s="722"/>
      <c r="NCA73" s="1324"/>
      <c r="NCB73" s="1325"/>
      <c r="NCC73" s="1935"/>
      <c r="NCD73" s="1936"/>
      <c r="NCE73" s="1324"/>
      <c r="NCF73" s="1325"/>
      <c r="NCG73" s="90"/>
      <c r="NCH73" s="1941"/>
      <c r="NCI73" s="1572"/>
      <c r="NCJ73" s="1572"/>
      <c r="NCK73" s="1573"/>
      <c r="NCL73" s="70"/>
      <c r="NCM73" s="70"/>
      <c r="NCN73" s="70"/>
      <c r="NCO73" s="70"/>
      <c r="NCP73" s="70"/>
      <c r="NCQ73" s="70"/>
      <c r="NCR73" s="70"/>
      <c r="NCS73" s="70"/>
      <c r="NCT73" s="70"/>
      <c r="NCU73" s="70"/>
      <c r="NCV73" s="70"/>
      <c r="NCW73" s="70"/>
      <c r="NCX73" s="1941"/>
      <c r="NCY73" s="1573"/>
      <c r="NCZ73" s="89"/>
      <c r="NDA73" s="713">
        <v>1</v>
      </c>
      <c r="NDB73" s="1942"/>
      <c r="NDC73" s="796"/>
      <c r="NDD73" s="796"/>
      <c r="NDE73" s="721"/>
      <c r="NDF73" s="722"/>
      <c r="NDG73" s="1324"/>
      <c r="NDH73" s="1325"/>
      <c r="NDI73" s="1935"/>
      <c r="NDJ73" s="1936"/>
      <c r="NDK73" s="1324"/>
      <c r="NDL73" s="1325"/>
      <c r="NDM73" s="90"/>
      <c r="NDN73" s="1941"/>
      <c r="NDO73" s="1572"/>
      <c r="NDP73" s="1572"/>
      <c r="NDQ73" s="1573"/>
      <c r="NDR73" s="70"/>
      <c r="NDS73" s="70"/>
      <c r="NDT73" s="70"/>
      <c r="NDU73" s="70"/>
      <c r="NDV73" s="70"/>
      <c r="NDW73" s="70"/>
      <c r="NDX73" s="70"/>
      <c r="NDY73" s="70"/>
      <c r="NDZ73" s="70"/>
      <c r="NEA73" s="70"/>
      <c r="NEB73" s="70"/>
      <c r="NEC73" s="70"/>
      <c r="NED73" s="1941"/>
      <c r="NEE73" s="1573"/>
      <c r="NEF73" s="89"/>
      <c r="NEG73" s="713">
        <v>1</v>
      </c>
      <c r="NEH73" s="1942"/>
      <c r="NEI73" s="796"/>
      <c r="NEJ73" s="796"/>
      <c r="NEK73" s="721"/>
      <c r="NEL73" s="722"/>
      <c r="NEM73" s="1324"/>
      <c r="NEN73" s="1325"/>
      <c r="NEO73" s="1935"/>
      <c r="NEP73" s="1936"/>
      <c r="NEQ73" s="1324"/>
      <c r="NER73" s="1325"/>
      <c r="NES73" s="90"/>
      <c r="NET73" s="1941"/>
      <c r="NEU73" s="1572"/>
      <c r="NEV73" s="1572"/>
      <c r="NEW73" s="1573"/>
      <c r="NEX73" s="70"/>
      <c r="NEY73" s="70"/>
      <c r="NEZ73" s="70"/>
      <c r="NFA73" s="70"/>
      <c r="NFB73" s="70"/>
      <c r="NFC73" s="70"/>
      <c r="NFD73" s="70"/>
      <c r="NFE73" s="70"/>
      <c r="NFF73" s="70"/>
      <c r="NFG73" s="70"/>
      <c r="NFH73" s="70"/>
      <c r="NFI73" s="70"/>
      <c r="NFJ73" s="1941"/>
      <c r="NFK73" s="1573"/>
      <c r="NFL73" s="89"/>
      <c r="NFM73" s="713">
        <v>1</v>
      </c>
      <c r="NFN73" s="1942"/>
      <c r="NFO73" s="796"/>
      <c r="NFP73" s="796"/>
      <c r="NFQ73" s="721"/>
      <c r="NFR73" s="722"/>
      <c r="NFS73" s="1324"/>
      <c r="NFT73" s="1325"/>
      <c r="NFU73" s="1935"/>
      <c r="NFV73" s="1936"/>
      <c r="NFW73" s="1324"/>
      <c r="NFX73" s="1325"/>
      <c r="NFY73" s="90"/>
      <c r="NFZ73" s="1941"/>
      <c r="NGA73" s="1572"/>
      <c r="NGB73" s="1572"/>
      <c r="NGC73" s="1573"/>
      <c r="NGD73" s="70"/>
      <c r="NGE73" s="70"/>
      <c r="NGF73" s="70"/>
      <c r="NGG73" s="70"/>
      <c r="NGH73" s="70"/>
      <c r="NGI73" s="70"/>
      <c r="NGJ73" s="70"/>
      <c r="NGK73" s="70"/>
      <c r="NGL73" s="70"/>
      <c r="NGM73" s="70"/>
      <c r="NGN73" s="70"/>
      <c r="NGO73" s="70"/>
      <c r="NGP73" s="1941"/>
      <c r="NGQ73" s="1573"/>
      <c r="NGR73" s="89"/>
      <c r="NGS73" s="713">
        <v>1</v>
      </c>
      <c r="NGT73" s="1942"/>
      <c r="NGU73" s="796"/>
      <c r="NGV73" s="796"/>
      <c r="NGW73" s="721"/>
      <c r="NGX73" s="722"/>
      <c r="NGY73" s="1324"/>
      <c r="NGZ73" s="1325"/>
      <c r="NHA73" s="1935"/>
      <c r="NHB73" s="1936"/>
      <c r="NHC73" s="1324"/>
      <c r="NHD73" s="1325"/>
      <c r="NHE73" s="90"/>
      <c r="NHF73" s="1941"/>
      <c r="NHG73" s="1572"/>
      <c r="NHH73" s="1572"/>
      <c r="NHI73" s="1573"/>
      <c r="NHJ73" s="70"/>
      <c r="NHK73" s="70"/>
      <c r="NHL73" s="70"/>
      <c r="NHM73" s="70"/>
      <c r="NHN73" s="70"/>
      <c r="NHO73" s="70"/>
      <c r="NHP73" s="70"/>
      <c r="NHQ73" s="70"/>
      <c r="NHR73" s="70"/>
      <c r="NHS73" s="70"/>
      <c r="NHT73" s="70"/>
      <c r="NHU73" s="70"/>
      <c r="NHV73" s="1941"/>
      <c r="NHW73" s="1573"/>
      <c r="NHX73" s="89"/>
      <c r="NHY73" s="713">
        <v>1</v>
      </c>
      <c r="NHZ73" s="1942"/>
      <c r="NIA73" s="796"/>
      <c r="NIB73" s="796"/>
      <c r="NIC73" s="721"/>
      <c r="NID73" s="722"/>
      <c r="NIE73" s="1324"/>
      <c r="NIF73" s="1325"/>
      <c r="NIG73" s="1935"/>
      <c r="NIH73" s="1936"/>
      <c r="NII73" s="1324"/>
      <c r="NIJ73" s="1325"/>
      <c r="NIK73" s="90"/>
      <c r="NIL73" s="1941"/>
      <c r="NIM73" s="1572"/>
      <c r="NIN73" s="1572"/>
      <c r="NIO73" s="1573"/>
      <c r="NIP73" s="70"/>
      <c r="NIQ73" s="70"/>
      <c r="NIR73" s="70"/>
      <c r="NIS73" s="70"/>
      <c r="NIT73" s="70"/>
      <c r="NIU73" s="70"/>
      <c r="NIV73" s="70"/>
      <c r="NIW73" s="70"/>
      <c r="NIX73" s="70"/>
      <c r="NIY73" s="70"/>
      <c r="NIZ73" s="70"/>
      <c r="NJA73" s="70"/>
      <c r="NJB73" s="1941"/>
      <c r="NJC73" s="1573"/>
      <c r="NJD73" s="89"/>
      <c r="NJE73" s="713">
        <v>1</v>
      </c>
      <c r="NJF73" s="1942"/>
      <c r="NJG73" s="796"/>
      <c r="NJH73" s="796"/>
      <c r="NJI73" s="721"/>
      <c r="NJJ73" s="722"/>
      <c r="NJK73" s="1324"/>
      <c r="NJL73" s="1325"/>
      <c r="NJM73" s="1935"/>
      <c r="NJN73" s="1936"/>
      <c r="NJO73" s="1324"/>
      <c r="NJP73" s="1325"/>
      <c r="NJQ73" s="90"/>
      <c r="NJR73" s="1941"/>
      <c r="NJS73" s="1572"/>
      <c r="NJT73" s="1572"/>
      <c r="NJU73" s="1573"/>
      <c r="NJV73" s="70"/>
      <c r="NJW73" s="70"/>
      <c r="NJX73" s="70"/>
      <c r="NJY73" s="70"/>
      <c r="NJZ73" s="70"/>
      <c r="NKA73" s="70"/>
      <c r="NKB73" s="70"/>
      <c r="NKC73" s="70"/>
      <c r="NKD73" s="70"/>
      <c r="NKE73" s="70"/>
      <c r="NKF73" s="70"/>
      <c r="NKG73" s="70"/>
      <c r="NKH73" s="1941"/>
      <c r="NKI73" s="1573"/>
      <c r="NKJ73" s="89"/>
      <c r="NKK73" s="713">
        <v>1</v>
      </c>
      <c r="NKL73" s="1942"/>
      <c r="NKM73" s="796"/>
      <c r="NKN73" s="796"/>
      <c r="NKO73" s="721"/>
      <c r="NKP73" s="722"/>
      <c r="NKQ73" s="1324"/>
      <c r="NKR73" s="1325"/>
      <c r="NKS73" s="1935"/>
      <c r="NKT73" s="1936"/>
      <c r="NKU73" s="1324"/>
      <c r="NKV73" s="1325"/>
      <c r="NKW73" s="90"/>
      <c r="NKX73" s="1941"/>
      <c r="NKY73" s="1572"/>
      <c r="NKZ73" s="1572"/>
      <c r="NLA73" s="1573"/>
      <c r="NLB73" s="70"/>
      <c r="NLC73" s="70"/>
      <c r="NLD73" s="70"/>
      <c r="NLE73" s="70"/>
      <c r="NLF73" s="70"/>
      <c r="NLG73" s="70"/>
      <c r="NLH73" s="70"/>
      <c r="NLI73" s="70"/>
      <c r="NLJ73" s="70"/>
      <c r="NLK73" s="70"/>
      <c r="NLL73" s="70"/>
      <c r="NLM73" s="70"/>
      <c r="NLN73" s="1941"/>
      <c r="NLO73" s="1573"/>
      <c r="NLP73" s="89"/>
      <c r="NLQ73" s="713">
        <v>1</v>
      </c>
      <c r="NLR73" s="1942"/>
      <c r="NLS73" s="796"/>
      <c r="NLT73" s="796"/>
      <c r="NLU73" s="721"/>
      <c r="NLV73" s="722"/>
      <c r="NLW73" s="1324"/>
      <c r="NLX73" s="1325"/>
      <c r="NLY73" s="1935"/>
      <c r="NLZ73" s="1936"/>
      <c r="NMA73" s="1324"/>
      <c r="NMB73" s="1325"/>
      <c r="NMC73" s="90"/>
      <c r="NMD73" s="1941"/>
      <c r="NME73" s="1572"/>
      <c r="NMF73" s="1572"/>
      <c r="NMG73" s="1573"/>
      <c r="NMH73" s="70"/>
      <c r="NMI73" s="70"/>
      <c r="NMJ73" s="70"/>
      <c r="NMK73" s="70"/>
      <c r="NML73" s="70"/>
      <c r="NMM73" s="70"/>
      <c r="NMN73" s="70"/>
      <c r="NMO73" s="70"/>
      <c r="NMP73" s="70"/>
      <c r="NMQ73" s="70"/>
      <c r="NMR73" s="70"/>
      <c r="NMS73" s="70"/>
      <c r="NMT73" s="1941"/>
      <c r="NMU73" s="1573"/>
      <c r="NMV73" s="89"/>
      <c r="NMW73" s="713">
        <v>1</v>
      </c>
      <c r="NMX73" s="1942"/>
      <c r="NMY73" s="796"/>
      <c r="NMZ73" s="796"/>
      <c r="NNA73" s="721"/>
      <c r="NNB73" s="722"/>
      <c r="NNC73" s="1324"/>
      <c r="NND73" s="1325"/>
      <c r="NNE73" s="1935"/>
      <c r="NNF73" s="1936"/>
      <c r="NNG73" s="1324"/>
      <c r="NNH73" s="1325"/>
      <c r="NNI73" s="90"/>
      <c r="NNJ73" s="1941"/>
      <c r="NNK73" s="1572"/>
      <c r="NNL73" s="1572"/>
      <c r="NNM73" s="1573"/>
      <c r="NNN73" s="70"/>
      <c r="NNO73" s="70"/>
      <c r="NNP73" s="70"/>
      <c r="NNQ73" s="70"/>
      <c r="NNR73" s="70"/>
      <c r="NNS73" s="70"/>
      <c r="NNT73" s="70"/>
      <c r="NNU73" s="70"/>
      <c r="NNV73" s="70"/>
      <c r="NNW73" s="70"/>
      <c r="NNX73" s="70"/>
      <c r="NNY73" s="70"/>
      <c r="NNZ73" s="1941"/>
      <c r="NOA73" s="1573"/>
      <c r="NOB73" s="89"/>
      <c r="NOC73" s="713">
        <v>1</v>
      </c>
      <c r="NOD73" s="1942"/>
      <c r="NOE73" s="796"/>
      <c r="NOF73" s="796"/>
      <c r="NOG73" s="721"/>
      <c r="NOH73" s="722"/>
      <c r="NOI73" s="1324"/>
      <c r="NOJ73" s="1325"/>
      <c r="NOK73" s="1935"/>
      <c r="NOL73" s="1936"/>
      <c r="NOM73" s="1324"/>
      <c r="NON73" s="1325"/>
      <c r="NOO73" s="90"/>
      <c r="NOP73" s="1941"/>
      <c r="NOQ73" s="1572"/>
      <c r="NOR73" s="1572"/>
      <c r="NOS73" s="1573"/>
      <c r="NOT73" s="70"/>
      <c r="NOU73" s="70"/>
      <c r="NOV73" s="70"/>
      <c r="NOW73" s="70"/>
      <c r="NOX73" s="70"/>
      <c r="NOY73" s="70"/>
      <c r="NOZ73" s="70"/>
      <c r="NPA73" s="70"/>
      <c r="NPB73" s="70"/>
      <c r="NPC73" s="70"/>
      <c r="NPD73" s="70"/>
      <c r="NPE73" s="70"/>
      <c r="NPF73" s="1941"/>
      <c r="NPG73" s="1573"/>
      <c r="NPH73" s="89"/>
      <c r="NPI73" s="713">
        <v>1</v>
      </c>
      <c r="NPJ73" s="1942"/>
      <c r="NPK73" s="796"/>
      <c r="NPL73" s="796"/>
      <c r="NPM73" s="721"/>
      <c r="NPN73" s="722"/>
      <c r="NPO73" s="1324"/>
      <c r="NPP73" s="1325"/>
      <c r="NPQ73" s="1935"/>
      <c r="NPR73" s="1936"/>
      <c r="NPS73" s="1324"/>
      <c r="NPT73" s="1325"/>
      <c r="NPU73" s="90"/>
      <c r="NPV73" s="1941"/>
      <c r="NPW73" s="1572"/>
      <c r="NPX73" s="1572"/>
      <c r="NPY73" s="1573"/>
      <c r="NPZ73" s="70"/>
      <c r="NQA73" s="70"/>
      <c r="NQB73" s="70"/>
      <c r="NQC73" s="70"/>
      <c r="NQD73" s="70"/>
      <c r="NQE73" s="70"/>
      <c r="NQF73" s="70"/>
      <c r="NQG73" s="70"/>
      <c r="NQH73" s="70"/>
      <c r="NQI73" s="70"/>
      <c r="NQJ73" s="70"/>
      <c r="NQK73" s="70"/>
      <c r="NQL73" s="1941"/>
      <c r="NQM73" s="1573"/>
      <c r="NQN73" s="89"/>
      <c r="NQO73" s="713">
        <v>1</v>
      </c>
      <c r="NQP73" s="1942"/>
      <c r="NQQ73" s="796"/>
      <c r="NQR73" s="796"/>
      <c r="NQS73" s="721"/>
      <c r="NQT73" s="722"/>
      <c r="NQU73" s="1324"/>
      <c r="NQV73" s="1325"/>
      <c r="NQW73" s="1935"/>
      <c r="NQX73" s="1936"/>
      <c r="NQY73" s="1324"/>
      <c r="NQZ73" s="1325"/>
      <c r="NRA73" s="90"/>
      <c r="NRB73" s="1941"/>
      <c r="NRC73" s="1572"/>
      <c r="NRD73" s="1572"/>
      <c r="NRE73" s="1573"/>
      <c r="NRF73" s="70"/>
      <c r="NRG73" s="70"/>
      <c r="NRH73" s="70"/>
      <c r="NRI73" s="70"/>
      <c r="NRJ73" s="70"/>
      <c r="NRK73" s="70"/>
      <c r="NRL73" s="70"/>
      <c r="NRM73" s="70"/>
      <c r="NRN73" s="70"/>
      <c r="NRO73" s="70"/>
      <c r="NRP73" s="70"/>
      <c r="NRQ73" s="70"/>
      <c r="NRR73" s="1941"/>
      <c r="NRS73" s="1573"/>
      <c r="NRT73" s="89"/>
      <c r="NRU73" s="713">
        <v>1</v>
      </c>
      <c r="NRV73" s="1942"/>
      <c r="NRW73" s="796"/>
      <c r="NRX73" s="796"/>
      <c r="NRY73" s="721"/>
      <c r="NRZ73" s="722"/>
      <c r="NSA73" s="1324"/>
      <c r="NSB73" s="1325"/>
      <c r="NSC73" s="1935"/>
      <c r="NSD73" s="1936"/>
      <c r="NSE73" s="1324"/>
      <c r="NSF73" s="1325"/>
      <c r="NSG73" s="90"/>
      <c r="NSH73" s="1941"/>
      <c r="NSI73" s="1572"/>
      <c r="NSJ73" s="1572"/>
      <c r="NSK73" s="1573"/>
      <c r="NSL73" s="70"/>
      <c r="NSM73" s="70"/>
      <c r="NSN73" s="70"/>
      <c r="NSO73" s="70"/>
      <c r="NSP73" s="70"/>
      <c r="NSQ73" s="70"/>
      <c r="NSR73" s="70"/>
      <c r="NSS73" s="70"/>
      <c r="NST73" s="70"/>
      <c r="NSU73" s="70"/>
      <c r="NSV73" s="70"/>
      <c r="NSW73" s="70"/>
      <c r="NSX73" s="1941"/>
      <c r="NSY73" s="1573"/>
      <c r="NSZ73" s="89"/>
      <c r="NTA73" s="713">
        <v>1</v>
      </c>
      <c r="NTB73" s="1942"/>
      <c r="NTC73" s="796"/>
      <c r="NTD73" s="796"/>
      <c r="NTE73" s="721"/>
      <c r="NTF73" s="722"/>
      <c r="NTG73" s="1324"/>
      <c r="NTH73" s="1325"/>
      <c r="NTI73" s="1935"/>
      <c r="NTJ73" s="1936"/>
      <c r="NTK73" s="1324"/>
      <c r="NTL73" s="1325"/>
      <c r="NTM73" s="90"/>
      <c r="NTN73" s="1941"/>
      <c r="NTO73" s="1572"/>
      <c r="NTP73" s="1572"/>
      <c r="NTQ73" s="1573"/>
      <c r="NTR73" s="70"/>
      <c r="NTS73" s="70"/>
      <c r="NTT73" s="70"/>
      <c r="NTU73" s="70"/>
      <c r="NTV73" s="70"/>
      <c r="NTW73" s="70"/>
      <c r="NTX73" s="70"/>
      <c r="NTY73" s="70"/>
      <c r="NTZ73" s="70"/>
      <c r="NUA73" s="70"/>
      <c r="NUB73" s="70"/>
      <c r="NUC73" s="70"/>
      <c r="NUD73" s="1941"/>
      <c r="NUE73" s="1573"/>
      <c r="NUF73" s="89"/>
      <c r="NUG73" s="713">
        <v>1</v>
      </c>
      <c r="NUH73" s="1942"/>
      <c r="NUI73" s="796"/>
      <c r="NUJ73" s="796"/>
      <c r="NUK73" s="721"/>
      <c r="NUL73" s="722"/>
      <c r="NUM73" s="1324"/>
      <c r="NUN73" s="1325"/>
      <c r="NUO73" s="1935"/>
      <c r="NUP73" s="1936"/>
      <c r="NUQ73" s="1324"/>
      <c r="NUR73" s="1325"/>
      <c r="NUS73" s="90"/>
      <c r="NUT73" s="1941"/>
      <c r="NUU73" s="1572"/>
      <c r="NUV73" s="1572"/>
      <c r="NUW73" s="1573"/>
      <c r="NUX73" s="70"/>
      <c r="NUY73" s="70"/>
      <c r="NUZ73" s="70"/>
      <c r="NVA73" s="70"/>
      <c r="NVB73" s="70"/>
      <c r="NVC73" s="70"/>
      <c r="NVD73" s="70"/>
      <c r="NVE73" s="70"/>
      <c r="NVF73" s="70"/>
      <c r="NVG73" s="70"/>
      <c r="NVH73" s="70"/>
      <c r="NVI73" s="70"/>
      <c r="NVJ73" s="1941"/>
      <c r="NVK73" s="1573"/>
      <c r="NVL73" s="89"/>
      <c r="NVM73" s="713">
        <v>1</v>
      </c>
      <c r="NVN73" s="1942"/>
      <c r="NVO73" s="796"/>
      <c r="NVP73" s="796"/>
      <c r="NVQ73" s="721"/>
      <c r="NVR73" s="722"/>
      <c r="NVS73" s="1324"/>
      <c r="NVT73" s="1325"/>
      <c r="NVU73" s="1935"/>
      <c r="NVV73" s="1936"/>
      <c r="NVW73" s="1324"/>
      <c r="NVX73" s="1325"/>
      <c r="NVY73" s="90"/>
      <c r="NVZ73" s="1941"/>
      <c r="NWA73" s="1572"/>
      <c r="NWB73" s="1572"/>
      <c r="NWC73" s="1573"/>
      <c r="NWD73" s="70"/>
      <c r="NWE73" s="70"/>
      <c r="NWF73" s="70"/>
      <c r="NWG73" s="70"/>
      <c r="NWH73" s="70"/>
      <c r="NWI73" s="70"/>
      <c r="NWJ73" s="70"/>
      <c r="NWK73" s="70"/>
      <c r="NWL73" s="70"/>
      <c r="NWM73" s="70"/>
      <c r="NWN73" s="70"/>
      <c r="NWO73" s="70"/>
      <c r="NWP73" s="1941"/>
      <c r="NWQ73" s="1573"/>
      <c r="NWR73" s="89"/>
      <c r="NWS73" s="713">
        <v>1</v>
      </c>
      <c r="NWT73" s="1942"/>
      <c r="NWU73" s="796"/>
      <c r="NWV73" s="796"/>
      <c r="NWW73" s="721"/>
      <c r="NWX73" s="722"/>
      <c r="NWY73" s="1324"/>
      <c r="NWZ73" s="1325"/>
      <c r="NXA73" s="1935"/>
      <c r="NXB73" s="1936"/>
      <c r="NXC73" s="1324"/>
      <c r="NXD73" s="1325"/>
      <c r="NXE73" s="90"/>
      <c r="NXF73" s="1941"/>
      <c r="NXG73" s="1572"/>
      <c r="NXH73" s="1572"/>
      <c r="NXI73" s="1573"/>
      <c r="NXJ73" s="70"/>
      <c r="NXK73" s="70"/>
      <c r="NXL73" s="70"/>
      <c r="NXM73" s="70"/>
      <c r="NXN73" s="70"/>
      <c r="NXO73" s="70"/>
      <c r="NXP73" s="70"/>
      <c r="NXQ73" s="70"/>
      <c r="NXR73" s="70"/>
      <c r="NXS73" s="70"/>
      <c r="NXT73" s="70"/>
      <c r="NXU73" s="70"/>
      <c r="NXV73" s="1941"/>
      <c r="NXW73" s="1573"/>
      <c r="NXX73" s="89"/>
      <c r="NXY73" s="713">
        <v>1</v>
      </c>
      <c r="NXZ73" s="1942"/>
      <c r="NYA73" s="796"/>
      <c r="NYB73" s="796"/>
      <c r="NYC73" s="721"/>
      <c r="NYD73" s="722"/>
      <c r="NYE73" s="1324"/>
      <c r="NYF73" s="1325"/>
      <c r="NYG73" s="1935"/>
      <c r="NYH73" s="1936"/>
      <c r="NYI73" s="1324"/>
      <c r="NYJ73" s="1325"/>
      <c r="NYK73" s="90"/>
      <c r="NYL73" s="1941"/>
      <c r="NYM73" s="1572"/>
      <c r="NYN73" s="1572"/>
      <c r="NYO73" s="1573"/>
      <c r="NYP73" s="70"/>
      <c r="NYQ73" s="70"/>
      <c r="NYR73" s="70"/>
      <c r="NYS73" s="70"/>
      <c r="NYT73" s="70"/>
      <c r="NYU73" s="70"/>
      <c r="NYV73" s="70"/>
      <c r="NYW73" s="70"/>
      <c r="NYX73" s="70"/>
      <c r="NYY73" s="70"/>
      <c r="NYZ73" s="70"/>
      <c r="NZA73" s="70"/>
      <c r="NZB73" s="1941"/>
      <c r="NZC73" s="1573"/>
      <c r="NZD73" s="89"/>
      <c r="NZE73" s="713">
        <v>1</v>
      </c>
      <c r="NZF73" s="1942"/>
      <c r="NZG73" s="796"/>
      <c r="NZH73" s="796"/>
      <c r="NZI73" s="721"/>
      <c r="NZJ73" s="722"/>
      <c r="NZK73" s="1324"/>
      <c r="NZL73" s="1325"/>
      <c r="NZM73" s="1935"/>
      <c r="NZN73" s="1936"/>
      <c r="NZO73" s="1324"/>
      <c r="NZP73" s="1325"/>
      <c r="NZQ73" s="90"/>
      <c r="NZR73" s="1941"/>
      <c r="NZS73" s="1572"/>
      <c r="NZT73" s="1572"/>
      <c r="NZU73" s="1573"/>
      <c r="NZV73" s="70"/>
      <c r="NZW73" s="70"/>
      <c r="NZX73" s="70"/>
      <c r="NZY73" s="70"/>
      <c r="NZZ73" s="70"/>
      <c r="OAA73" s="70"/>
      <c r="OAB73" s="70"/>
      <c r="OAC73" s="70"/>
      <c r="OAD73" s="70"/>
      <c r="OAE73" s="70"/>
      <c r="OAF73" s="70"/>
      <c r="OAG73" s="70"/>
      <c r="OAH73" s="1941"/>
      <c r="OAI73" s="1573"/>
      <c r="OAJ73" s="89"/>
      <c r="OAK73" s="713">
        <v>1</v>
      </c>
      <c r="OAL73" s="1942"/>
      <c r="OAM73" s="796"/>
      <c r="OAN73" s="796"/>
      <c r="OAO73" s="721"/>
      <c r="OAP73" s="722"/>
      <c r="OAQ73" s="1324"/>
      <c r="OAR73" s="1325"/>
      <c r="OAS73" s="1935"/>
      <c r="OAT73" s="1936"/>
      <c r="OAU73" s="1324"/>
      <c r="OAV73" s="1325"/>
      <c r="OAW73" s="90"/>
      <c r="OAX73" s="1941"/>
      <c r="OAY73" s="1572"/>
      <c r="OAZ73" s="1572"/>
      <c r="OBA73" s="1573"/>
      <c r="OBB73" s="70"/>
      <c r="OBC73" s="70"/>
      <c r="OBD73" s="70"/>
      <c r="OBE73" s="70"/>
      <c r="OBF73" s="70"/>
      <c r="OBG73" s="70"/>
      <c r="OBH73" s="70"/>
      <c r="OBI73" s="70"/>
      <c r="OBJ73" s="70"/>
      <c r="OBK73" s="70"/>
      <c r="OBL73" s="70"/>
      <c r="OBM73" s="70"/>
      <c r="OBN73" s="1941"/>
      <c r="OBO73" s="1573"/>
      <c r="OBP73" s="89"/>
      <c r="OBQ73" s="713">
        <v>1</v>
      </c>
      <c r="OBR73" s="1942"/>
      <c r="OBS73" s="796"/>
      <c r="OBT73" s="796"/>
      <c r="OBU73" s="721"/>
      <c r="OBV73" s="722"/>
      <c r="OBW73" s="1324"/>
      <c r="OBX73" s="1325"/>
      <c r="OBY73" s="1935"/>
      <c r="OBZ73" s="1936"/>
      <c r="OCA73" s="1324"/>
      <c r="OCB73" s="1325"/>
      <c r="OCC73" s="90"/>
      <c r="OCD73" s="1941"/>
      <c r="OCE73" s="1572"/>
      <c r="OCF73" s="1572"/>
      <c r="OCG73" s="1573"/>
      <c r="OCH73" s="70"/>
      <c r="OCI73" s="70"/>
      <c r="OCJ73" s="70"/>
      <c r="OCK73" s="70"/>
      <c r="OCL73" s="70"/>
      <c r="OCM73" s="70"/>
      <c r="OCN73" s="70"/>
      <c r="OCO73" s="70"/>
      <c r="OCP73" s="70"/>
      <c r="OCQ73" s="70"/>
      <c r="OCR73" s="70"/>
      <c r="OCS73" s="70"/>
      <c r="OCT73" s="1941"/>
      <c r="OCU73" s="1573"/>
      <c r="OCV73" s="89"/>
      <c r="OCW73" s="713">
        <v>1</v>
      </c>
      <c r="OCX73" s="1942"/>
      <c r="OCY73" s="796"/>
      <c r="OCZ73" s="796"/>
      <c r="ODA73" s="721"/>
      <c r="ODB73" s="722"/>
      <c r="ODC73" s="1324"/>
      <c r="ODD73" s="1325"/>
      <c r="ODE73" s="1935"/>
      <c r="ODF73" s="1936"/>
      <c r="ODG73" s="1324"/>
      <c r="ODH73" s="1325"/>
      <c r="ODI73" s="90"/>
      <c r="ODJ73" s="1941"/>
      <c r="ODK73" s="1572"/>
      <c r="ODL73" s="1572"/>
      <c r="ODM73" s="1573"/>
      <c r="ODN73" s="70"/>
      <c r="ODO73" s="70"/>
      <c r="ODP73" s="70"/>
      <c r="ODQ73" s="70"/>
      <c r="ODR73" s="70"/>
      <c r="ODS73" s="70"/>
      <c r="ODT73" s="70"/>
      <c r="ODU73" s="70"/>
      <c r="ODV73" s="70"/>
      <c r="ODW73" s="70"/>
      <c r="ODX73" s="70"/>
      <c r="ODY73" s="70"/>
      <c r="ODZ73" s="1941"/>
      <c r="OEA73" s="1573"/>
      <c r="OEB73" s="89"/>
      <c r="OEC73" s="713">
        <v>1</v>
      </c>
      <c r="OED73" s="1942"/>
      <c r="OEE73" s="796"/>
      <c r="OEF73" s="796"/>
      <c r="OEG73" s="721"/>
      <c r="OEH73" s="722"/>
      <c r="OEI73" s="1324"/>
      <c r="OEJ73" s="1325"/>
      <c r="OEK73" s="1935"/>
      <c r="OEL73" s="1936"/>
      <c r="OEM73" s="1324"/>
      <c r="OEN73" s="1325"/>
      <c r="OEO73" s="90"/>
      <c r="OEP73" s="1941"/>
      <c r="OEQ73" s="1572"/>
      <c r="OER73" s="1572"/>
      <c r="OES73" s="1573"/>
      <c r="OET73" s="70"/>
      <c r="OEU73" s="70"/>
      <c r="OEV73" s="70"/>
      <c r="OEW73" s="70"/>
      <c r="OEX73" s="70"/>
      <c r="OEY73" s="70"/>
      <c r="OEZ73" s="70"/>
      <c r="OFA73" s="70"/>
      <c r="OFB73" s="70"/>
      <c r="OFC73" s="70"/>
      <c r="OFD73" s="70"/>
      <c r="OFE73" s="70"/>
      <c r="OFF73" s="1941"/>
      <c r="OFG73" s="1573"/>
      <c r="OFH73" s="89"/>
      <c r="OFI73" s="713">
        <v>1</v>
      </c>
      <c r="OFJ73" s="1942"/>
      <c r="OFK73" s="796"/>
      <c r="OFL73" s="796"/>
      <c r="OFM73" s="721"/>
      <c r="OFN73" s="722"/>
      <c r="OFO73" s="1324"/>
      <c r="OFP73" s="1325"/>
      <c r="OFQ73" s="1935"/>
      <c r="OFR73" s="1936"/>
      <c r="OFS73" s="1324"/>
      <c r="OFT73" s="1325"/>
      <c r="OFU73" s="90"/>
      <c r="OFV73" s="1941"/>
      <c r="OFW73" s="1572"/>
      <c r="OFX73" s="1572"/>
      <c r="OFY73" s="1573"/>
      <c r="OFZ73" s="70"/>
      <c r="OGA73" s="70"/>
      <c r="OGB73" s="70"/>
      <c r="OGC73" s="70"/>
      <c r="OGD73" s="70"/>
      <c r="OGE73" s="70"/>
      <c r="OGF73" s="70"/>
      <c r="OGG73" s="70"/>
      <c r="OGH73" s="70"/>
      <c r="OGI73" s="70"/>
      <c r="OGJ73" s="70"/>
      <c r="OGK73" s="70"/>
      <c r="OGL73" s="1941"/>
      <c r="OGM73" s="1573"/>
      <c r="OGN73" s="89"/>
      <c r="OGO73" s="713">
        <v>1</v>
      </c>
      <c r="OGP73" s="1942"/>
      <c r="OGQ73" s="796"/>
      <c r="OGR73" s="796"/>
      <c r="OGS73" s="721"/>
      <c r="OGT73" s="722"/>
      <c r="OGU73" s="1324"/>
      <c r="OGV73" s="1325"/>
      <c r="OGW73" s="1935"/>
      <c r="OGX73" s="1936"/>
      <c r="OGY73" s="1324"/>
      <c r="OGZ73" s="1325"/>
      <c r="OHA73" s="90"/>
      <c r="OHB73" s="1941"/>
      <c r="OHC73" s="1572"/>
      <c r="OHD73" s="1572"/>
      <c r="OHE73" s="1573"/>
      <c r="OHF73" s="70"/>
      <c r="OHG73" s="70"/>
      <c r="OHH73" s="70"/>
      <c r="OHI73" s="70"/>
      <c r="OHJ73" s="70"/>
      <c r="OHK73" s="70"/>
      <c r="OHL73" s="70"/>
      <c r="OHM73" s="70"/>
      <c r="OHN73" s="70"/>
      <c r="OHO73" s="70"/>
      <c r="OHP73" s="70"/>
      <c r="OHQ73" s="70"/>
      <c r="OHR73" s="1941"/>
      <c r="OHS73" s="1573"/>
      <c r="OHT73" s="89"/>
      <c r="OHU73" s="713">
        <v>1</v>
      </c>
      <c r="OHV73" s="1942"/>
      <c r="OHW73" s="796"/>
      <c r="OHX73" s="796"/>
      <c r="OHY73" s="721"/>
      <c r="OHZ73" s="722"/>
      <c r="OIA73" s="1324"/>
      <c r="OIB73" s="1325"/>
      <c r="OIC73" s="1935"/>
      <c r="OID73" s="1936"/>
      <c r="OIE73" s="1324"/>
      <c r="OIF73" s="1325"/>
      <c r="OIG73" s="90"/>
      <c r="OIH73" s="1941"/>
      <c r="OII73" s="1572"/>
      <c r="OIJ73" s="1572"/>
      <c r="OIK73" s="1573"/>
      <c r="OIL73" s="70"/>
      <c r="OIM73" s="70"/>
      <c r="OIN73" s="70"/>
      <c r="OIO73" s="70"/>
      <c r="OIP73" s="70"/>
      <c r="OIQ73" s="70"/>
      <c r="OIR73" s="70"/>
      <c r="OIS73" s="70"/>
      <c r="OIT73" s="70"/>
      <c r="OIU73" s="70"/>
      <c r="OIV73" s="70"/>
      <c r="OIW73" s="70"/>
      <c r="OIX73" s="1941"/>
      <c r="OIY73" s="1573"/>
      <c r="OIZ73" s="89"/>
      <c r="OJA73" s="713">
        <v>1</v>
      </c>
      <c r="OJB73" s="1942"/>
      <c r="OJC73" s="796"/>
      <c r="OJD73" s="796"/>
      <c r="OJE73" s="721"/>
      <c r="OJF73" s="722"/>
      <c r="OJG73" s="1324"/>
      <c r="OJH73" s="1325"/>
      <c r="OJI73" s="1935"/>
      <c r="OJJ73" s="1936"/>
      <c r="OJK73" s="1324"/>
      <c r="OJL73" s="1325"/>
      <c r="OJM73" s="90"/>
      <c r="OJN73" s="1941"/>
      <c r="OJO73" s="1572"/>
      <c r="OJP73" s="1572"/>
      <c r="OJQ73" s="1573"/>
      <c r="OJR73" s="70"/>
      <c r="OJS73" s="70"/>
      <c r="OJT73" s="70"/>
      <c r="OJU73" s="70"/>
      <c r="OJV73" s="70"/>
      <c r="OJW73" s="70"/>
      <c r="OJX73" s="70"/>
      <c r="OJY73" s="70"/>
      <c r="OJZ73" s="70"/>
      <c r="OKA73" s="70"/>
      <c r="OKB73" s="70"/>
      <c r="OKC73" s="70"/>
      <c r="OKD73" s="1941"/>
      <c r="OKE73" s="1573"/>
      <c r="OKF73" s="89"/>
      <c r="OKG73" s="713">
        <v>1</v>
      </c>
      <c r="OKH73" s="1942"/>
      <c r="OKI73" s="796"/>
      <c r="OKJ73" s="796"/>
      <c r="OKK73" s="721"/>
      <c r="OKL73" s="722"/>
      <c r="OKM73" s="1324"/>
      <c r="OKN73" s="1325"/>
      <c r="OKO73" s="1935"/>
      <c r="OKP73" s="1936"/>
      <c r="OKQ73" s="1324"/>
      <c r="OKR73" s="1325"/>
      <c r="OKS73" s="90"/>
      <c r="OKT73" s="1941"/>
      <c r="OKU73" s="1572"/>
      <c r="OKV73" s="1572"/>
      <c r="OKW73" s="1573"/>
      <c r="OKX73" s="70"/>
      <c r="OKY73" s="70"/>
      <c r="OKZ73" s="70"/>
      <c r="OLA73" s="70"/>
      <c r="OLB73" s="70"/>
      <c r="OLC73" s="70"/>
      <c r="OLD73" s="70"/>
      <c r="OLE73" s="70"/>
      <c r="OLF73" s="70"/>
      <c r="OLG73" s="70"/>
      <c r="OLH73" s="70"/>
      <c r="OLI73" s="70"/>
      <c r="OLJ73" s="1941"/>
      <c r="OLK73" s="1573"/>
      <c r="OLL73" s="89"/>
      <c r="OLM73" s="713">
        <v>1</v>
      </c>
      <c r="OLN73" s="1942"/>
      <c r="OLO73" s="796"/>
      <c r="OLP73" s="796"/>
      <c r="OLQ73" s="721"/>
      <c r="OLR73" s="722"/>
      <c r="OLS73" s="1324"/>
      <c r="OLT73" s="1325"/>
      <c r="OLU73" s="1935"/>
      <c r="OLV73" s="1936"/>
      <c r="OLW73" s="1324"/>
      <c r="OLX73" s="1325"/>
      <c r="OLY73" s="90"/>
      <c r="OLZ73" s="1941"/>
      <c r="OMA73" s="1572"/>
      <c r="OMB73" s="1572"/>
      <c r="OMC73" s="1573"/>
      <c r="OMD73" s="70"/>
      <c r="OME73" s="70"/>
      <c r="OMF73" s="70"/>
      <c r="OMG73" s="70"/>
      <c r="OMH73" s="70"/>
      <c r="OMI73" s="70"/>
      <c r="OMJ73" s="70"/>
      <c r="OMK73" s="70"/>
      <c r="OML73" s="70"/>
      <c r="OMM73" s="70"/>
      <c r="OMN73" s="70"/>
      <c r="OMO73" s="70"/>
      <c r="OMP73" s="1941"/>
      <c r="OMQ73" s="1573"/>
      <c r="OMR73" s="89"/>
      <c r="OMS73" s="713">
        <v>1</v>
      </c>
      <c r="OMT73" s="1942"/>
      <c r="OMU73" s="796"/>
      <c r="OMV73" s="796"/>
      <c r="OMW73" s="721"/>
      <c r="OMX73" s="722"/>
      <c r="OMY73" s="1324"/>
      <c r="OMZ73" s="1325"/>
      <c r="ONA73" s="1935"/>
      <c r="ONB73" s="1936"/>
      <c r="ONC73" s="1324"/>
      <c r="OND73" s="1325"/>
      <c r="ONE73" s="90"/>
      <c r="ONF73" s="1941"/>
      <c r="ONG73" s="1572"/>
      <c r="ONH73" s="1572"/>
      <c r="ONI73" s="1573"/>
      <c r="ONJ73" s="70"/>
      <c r="ONK73" s="70"/>
      <c r="ONL73" s="70"/>
      <c r="ONM73" s="70"/>
      <c r="ONN73" s="70"/>
      <c r="ONO73" s="70"/>
      <c r="ONP73" s="70"/>
      <c r="ONQ73" s="70"/>
      <c r="ONR73" s="70"/>
      <c r="ONS73" s="70"/>
      <c r="ONT73" s="70"/>
      <c r="ONU73" s="70"/>
      <c r="ONV73" s="1941"/>
      <c r="ONW73" s="1573"/>
      <c r="ONX73" s="89"/>
      <c r="ONY73" s="713">
        <v>1</v>
      </c>
      <c r="ONZ73" s="1942"/>
      <c r="OOA73" s="796"/>
      <c r="OOB73" s="796"/>
      <c r="OOC73" s="721"/>
      <c r="OOD73" s="722"/>
      <c r="OOE73" s="1324"/>
      <c r="OOF73" s="1325"/>
      <c r="OOG73" s="1935"/>
      <c r="OOH73" s="1936"/>
      <c r="OOI73" s="1324"/>
      <c r="OOJ73" s="1325"/>
      <c r="OOK73" s="90"/>
      <c r="OOL73" s="1941"/>
      <c r="OOM73" s="1572"/>
      <c r="OON73" s="1572"/>
      <c r="OOO73" s="1573"/>
      <c r="OOP73" s="70"/>
      <c r="OOQ73" s="70"/>
      <c r="OOR73" s="70"/>
      <c r="OOS73" s="70"/>
      <c r="OOT73" s="70"/>
      <c r="OOU73" s="70"/>
      <c r="OOV73" s="70"/>
      <c r="OOW73" s="70"/>
      <c r="OOX73" s="70"/>
      <c r="OOY73" s="70"/>
      <c r="OOZ73" s="70"/>
      <c r="OPA73" s="70"/>
      <c r="OPB73" s="1941"/>
      <c r="OPC73" s="1573"/>
      <c r="OPD73" s="89"/>
      <c r="OPE73" s="713">
        <v>1</v>
      </c>
      <c r="OPF73" s="1942"/>
      <c r="OPG73" s="796"/>
      <c r="OPH73" s="796"/>
      <c r="OPI73" s="721"/>
      <c r="OPJ73" s="722"/>
      <c r="OPK73" s="1324"/>
      <c r="OPL73" s="1325"/>
      <c r="OPM73" s="1935"/>
      <c r="OPN73" s="1936"/>
      <c r="OPO73" s="1324"/>
      <c r="OPP73" s="1325"/>
      <c r="OPQ73" s="90"/>
      <c r="OPR73" s="1941"/>
      <c r="OPS73" s="1572"/>
      <c r="OPT73" s="1572"/>
      <c r="OPU73" s="1573"/>
      <c r="OPV73" s="70"/>
      <c r="OPW73" s="70"/>
      <c r="OPX73" s="70"/>
      <c r="OPY73" s="70"/>
      <c r="OPZ73" s="70"/>
      <c r="OQA73" s="70"/>
      <c r="OQB73" s="70"/>
      <c r="OQC73" s="70"/>
      <c r="OQD73" s="70"/>
      <c r="OQE73" s="70"/>
      <c r="OQF73" s="70"/>
      <c r="OQG73" s="70"/>
      <c r="OQH73" s="1941"/>
      <c r="OQI73" s="1573"/>
      <c r="OQJ73" s="89"/>
      <c r="OQK73" s="713">
        <v>1</v>
      </c>
      <c r="OQL73" s="1942"/>
      <c r="OQM73" s="796"/>
      <c r="OQN73" s="796"/>
      <c r="OQO73" s="721"/>
      <c r="OQP73" s="722"/>
      <c r="OQQ73" s="1324"/>
      <c r="OQR73" s="1325"/>
      <c r="OQS73" s="1935"/>
      <c r="OQT73" s="1936"/>
      <c r="OQU73" s="1324"/>
      <c r="OQV73" s="1325"/>
      <c r="OQW73" s="90"/>
      <c r="OQX73" s="1941"/>
      <c r="OQY73" s="1572"/>
      <c r="OQZ73" s="1572"/>
      <c r="ORA73" s="1573"/>
      <c r="ORB73" s="70"/>
      <c r="ORC73" s="70"/>
      <c r="ORD73" s="70"/>
      <c r="ORE73" s="70"/>
      <c r="ORF73" s="70"/>
      <c r="ORG73" s="70"/>
      <c r="ORH73" s="70"/>
      <c r="ORI73" s="70"/>
      <c r="ORJ73" s="70"/>
      <c r="ORK73" s="70"/>
      <c r="ORL73" s="70"/>
      <c r="ORM73" s="70"/>
      <c r="ORN73" s="1941"/>
      <c r="ORO73" s="1573"/>
      <c r="ORP73" s="89"/>
      <c r="ORQ73" s="713">
        <v>1</v>
      </c>
      <c r="ORR73" s="1942"/>
      <c r="ORS73" s="796"/>
      <c r="ORT73" s="796"/>
      <c r="ORU73" s="721"/>
      <c r="ORV73" s="722"/>
      <c r="ORW73" s="1324"/>
      <c r="ORX73" s="1325"/>
      <c r="ORY73" s="1935"/>
      <c r="ORZ73" s="1936"/>
      <c r="OSA73" s="1324"/>
      <c r="OSB73" s="1325"/>
      <c r="OSC73" s="90"/>
      <c r="OSD73" s="1941"/>
      <c r="OSE73" s="1572"/>
      <c r="OSF73" s="1572"/>
      <c r="OSG73" s="1573"/>
      <c r="OSH73" s="70"/>
      <c r="OSI73" s="70"/>
      <c r="OSJ73" s="70"/>
      <c r="OSK73" s="70"/>
      <c r="OSL73" s="70"/>
      <c r="OSM73" s="70"/>
      <c r="OSN73" s="70"/>
      <c r="OSO73" s="70"/>
      <c r="OSP73" s="70"/>
      <c r="OSQ73" s="70"/>
      <c r="OSR73" s="70"/>
      <c r="OSS73" s="70"/>
      <c r="OST73" s="1941"/>
      <c r="OSU73" s="1573"/>
      <c r="OSV73" s="89"/>
      <c r="OSW73" s="713">
        <v>1</v>
      </c>
      <c r="OSX73" s="1942"/>
      <c r="OSY73" s="796"/>
      <c r="OSZ73" s="796"/>
      <c r="OTA73" s="721"/>
      <c r="OTB73" s="722"/>
      <c r="OTC73" s="1324"/>
      <c r="OTD73" s="1325"/>
      <c r="OTE73" s="1935"/>
      <c r="OTF73" s="1936"/>
      <c r="OTG73" s="1324"/>
      <c r="OTH73" s="1325"/>
      <c r="OTI73" s="90"/>
      <c r="OTJ73" s="1941"/>
      <c r="OTK73" s="1572"/>
      <c r="OTL73" s="1572"/>
      <c r="OTM73" s="1573"/>
      <c r="OTN73" s="70"/>
      <c r="OTO73" s="70"/>
      <c r="OTP73" s="70"/>
      <c r="OTQ73" s="70"/>
      <c r="OTR73" s="70"/>
      <c r="OTS73" s="70"/>
      <c r="OTT73" s="70"/>
      <c r="OTU73" s="70"/>
      <c r="OTV73" s="70"/>
      <c r="OTW73" s="70"/>
      <c r="OTX73" s="70"/>
      <c r="OTY73" s="70"/>
      <c r="OTZ73" s="1941"/>
      <c r="OUA73" s="1573"/>
      <c r="OUB73" s="89"/>
      <c r="OUC73" s="713">
        <v>1</v>
      </c>
      <c r="OUD73" s="1942"/>
      <c r="OUE73" s="796"/>
      <c r="OUF73" s="796"/>
      <c r="OUG73" s="721"/>
      <c r="OUH73" s="722"/>
      <c r="OUI73" s="1324"/>
      <c r="OUJ73" s="1325"/>
      <c r="OUK73" s="1935"/>
      <c r="OUL73" s="1936"/>
      <c r="OUM73" s="1324"/>
      <c r="OUN73" s="1325"/>
      <c r="OUO73" s="90"/>
      <c r="OUP73" s="1941"/>
      <c r="OUQ73" s="1572"/>
      <c r="OUR73" s="1572"/>
      <c r="OUS73" s="1573"/>
      <c r="OUT73" s="70"/>
      <c r="OUU73" s="70"/>
      <c r="OUV73" s="70"/>
      <c r="OUW73" s="70"/>
      <c r="OUX73" s="70"/>
      <c r="OUY73" s="70"/>
      <c r="OUZ73" s="70"/>
      <c r="OVA73" s="70"/>
      <c r="OVB73" s="70"/>
      <c r="OVC73" s="70"/>
      <c r="OVD73" s="70"/>
      <c r="OVE73" s="70"/>
      <c r="OVF73" s="1941"/>
      <c r="OVG73" s="1573"/>
      <c r="OVH73" s="89"/>
      <c r="OVI73" s="713">
        <v>1</v>
      </c>
      <c r="OVJ73" s="1942"/>
      <c r="OVK73" s="796"/>
      <c r="OVL73" s="796"/>
      <c r="OVM73" s="721"/>
      <c r="OVN73" s="722"/>
      <c r="OVO73" s="1324"/>
      <c r="OVP73" s="1325"/>
      <c r="OVQ73" s="1935"/>
      <c r="OVR73" s="1936"/>
      <c r="OVS73" s="1324"/>
      <c r="OVT73" s="1325"/>
      <c r="OVU73" s="90"/>
      <c r="OVV73" s="1941"/>
      <c r="OVW73" s="1572"/>
      <c r="OVX73" s="1572"/>
      <c r="OVY73" s="1573"/>
      <c r="OVZ73" s="70"/>
      <c r="OWA73" s="70"/>
      <c r="OWB73" s="70"/>
      <c r="OWC73" s="70"/>
      <c r="OWD73" s="70"/>
      <c r="OWE73" s="70"/>
      <c r="OWF73" s="70"/>
      <c r="OWG73" s="70"/>
      <c r="OWH73" s="70"/>
      <c r="OWI73" s="70"/>
      <c r="OWJ73" s="70"/>
      <c r="OWK73" s="70"/>
      <c r="OWL73" s="1941"/>
      <c r="OWM73" s="1573"/>
      <c r="OWN73" s="89"/>
      <c r="OWO73" s="713">
        <v>1</v>
      </c>
      <c r="OWP73" s="1942"/>
      <c r="OWQ73" s="796"/>
      <c r="OWR73" s="796"/>
      <c r="OWS73" s="721"/>
      <c r="OWT73" s="722"/>
      <c r="OWU73" s="1324"/>
      <c r="OWV73" s="1325"/>
      <c r="OWW73" s="1935"/>
      <c r="OWX73" s="1936"/>
      <c r="OWY73" s="1324"/>
      <c r="OWZ73" s="1325"/>
      <c r="OXA73" s="90"/>
      <c r="OXB73" s="1941"/>
      <c r="OXC73" s="1572"/>
      <c r="OXD73" s="1572"/>
      <c r="OXE73" s="1573"/>
      <c r="OXF73" s="70"/>
      <c r="OXG73" s="70"/>
      <c r="OXH73" s="70"/>
      <c r="OXI73" s="70"/>
      <c r="OXJ73" s="70"/>
      <c r="OXK73" s="70"/>
      <c r="OXL73" s="70"/>
      <c r="OXM73" s="70"/>
      <c r="OXN73" s="70"/>
      <c r="OXO73" s="70"/>
      <c r="OXP73" s="70"/>
      <c r="OXQ73" s="70"/>
      <c r="OXR73" s="1941"/>
      <c r="OXS73" s="1573"/>
      <c r="OXT73" s="89"/>
      <c r="OXU73" s="713">
        <v>1</v>
      </c>
      <c r="OXV73" s="1942"/>
      <c r="OXW73" s="796"/>
      <c r="OXX73" s="796"/>
      <c r="OXY73" s="721"/>
      <c r="OXZ73" s="722"/>
      <c r="OYA73" s="1324"/>
      <c r="OYB73" s="1325"/>
      <c r="OYC73" s="1935"/>
      <c r="OYD73" s="1936"/>
      <c r="OYE73" s="1324"/>
      <c r="OYF73" s="1325"/>
      <c r="OYG73" s="90"/>
      <c r="OYH73" s="1941"/>
      <c r="OYI73" s="1572"/>
      <c r="OYJ73" s="1572"/>
      <c r="OYK73" s="1573"/>
      <c r="OYL73" s="70"/>
      <c r="OYM73" s="70"/>
      <c r="OYN73" s="70"/>
      <c r="OYO73" s="70"/>
      <c r="OYP73" s="70"/>
      <c r="OYQ73" s="70"/>
      <c r="OYR73" s="70"/>
      <c r="OYS73" s="70"/>
      <c r="OYT73" s="70"/>
      <c r="OYU73" s="70"/>
      <c r="OYV73" s="70"/>
      <c r="OYW73" s="70"/>
      <c r="OYX73" s="1941"/>
      <c r="OYY73" s="1573"/>
      <c r="OYZ73" s="89"/>
      <c r="OZA73" s="713">
        <v>1</v>
      </c>
      <c r="OZB73" s="1942"/>
      <c r="OZC73" s="796"/>
      <c r="OZD73" s="796"/>
      <c r="OZE73" s="721"/>
      <c r="OZF73" s="722"/>
      <c r="OZG73" s="1324"/>
      <c r="OZH73" s="1325"/>
      <c r="OZI73" s="1935"/>
      <c r="OZJ73" s="1936"/>
      <c r="OZK73" s="1324"/>
      <c r="OZL73" s="1325"/>
      <c r="OZM73" s="90"/>
      <c r="OZN73" s="1941"/>
      <c r="OZO73" s="1572"/>
      <c r="OZP73" s="1572"/>
      <c r="OZQ73" s="1573"/>
      <c r="OZR73" s="70"/>
      <c r="OZS73" s="70"/>
      <c r="OZT73" s="70"/>
      <c r="OZU73" s="70"/>
      <c r="OZV73" s="70"/>
      <c r="OZW73" s="70"/>
      <c r="OZX73" s="70"/>
      <c r="OZY73" s="70"/>
      <c r="OZZ73" s="70"/>
      <c r="PAA73" s="70"/>
      <c r="PAB73" s="70"/>
      <c r="PAC73" s="70"/>
      <c r="PAD73" s="1941"/>
      <c r="PAE73" s="1573"/>
      <c r="PAF73" s="89"/>
      <c r="PAG73" s="713">
        <v>1</v>
      </c>
      <c r="PAH73" s="1942"/>
      <c r="PAI73" s="796"/>
      <c r="PAJ73" s="796"/>
      <c r="PAK73" s="721"/>
      <c r="PAL73" s="722"/>
      <c r="PAM73" s="1324"/>
      <c r="PAN73" s="1325"/>
      <c r="PAO73" s="1935"/>
      <c r="PAP73" s="1936"/>
      <c r="PAQ73" s="1324"/>
      <c r="PAR73" s="1325"/>
      <c r="PAS73" s="90"/>
      <c r="PAT73" s="1941"/>
      <c r="PAU73" s="1572"/>
      <c r="PAV73" s="1572"/>
      <c r="PAW73" s="1573"/>
      <c r="PAX73" s="70"/>
      <c r="PAY73" s="70"/>
      <c r="PAZ73" s="70"/>
      <c r="PBA73" s="70"/>
      <c r="PBB73" s="70"/>
      <c r="PBC73" s="70"/>
      <c r="PBD73" s="70"/>
      <c r="PBE73" s="70"/>
      <c r="PBF73" s="70"/>
      <c r="PBG73" s="70"/>
      <c r="PBH73" s="70"/>
      <c r="PBI73" s="70"/>
      <c r="PBJ73" s="1941"/>
      <c r="PBK73" s="1573"/>
      <c r="PBL73" s="89"/>
      <c r="PBM73" s="713">
        <v>1</v>
      </c>
      <c r="PBN73" s="1942"/>
      <c r="PBO73" s="796"/>
      <c r="PBP73" s="796"/>
      <c r="PBQ73" s="721"/>
      <c r="PBR73" s="722"/>
      <c r="PBS73" s="1324"/>
      <c r="PBT73" s="1325"/>
      <c r="PBU73" s="1935"/>
      <c r="PBV73" s="1936"/>
      <c r="PBW73" s="1324"/>
      <c r="PBX73" s="1325"/>
      <c r="PBY73" s="90"/>
      <c r="PBZ73" s="1941"/>
      <c r="PCA73" s="1572"/>
      <c r="PCB73" s="1572"/>
      <c r="PCC73" s="1573"/>
      <c r="PCD73" s="70"/>
      <c r="PCE73" s="70"/>
      <c r="PCF73" s="70"/>
      <c r="PCG73" s="70"/>
      <c r="PCH73" s="70"/>
      <c r="PCI73" s="70"/>
      <c r="PCJ73" s="70"/>
      <c r="PCK73" s="70"/>
      <c r="PCL73" s="70"/>
      <c r="PCM73" s="70"/>
      <c r="PCN73" s="70"/>
      <c r="PCO73" s="70"/>
      <c r="PCP73" s="1941"/>
      <c r="PCQ73" s="1573"/>
      <c r="PCR73" s="89"/>
      <c r="PCS73" s="713">
        <v>1</v>
      </c>
      <c r="PCT73" s="1942"/>
      <c r="PCU73" s="796"/>
      <c r="PCV73" s="796"/>
      <c r="PCW73" s="721"/>
      <c r="PCX73" s="722"/>
      <c r="PCY73" s="1324"/>
      <c r="PCZ73" s="1325"/>
      <c r="PDA73" s="1935"/>
      <c r="PDB73" s="1936"/>
      <c r="PDC73" s="1324"/>
      <c r="PDD73" s="1325"/>
      <c r="PDE73" s="90"/>
      <c r="PDF73" s="1941"/>
      <c r="PDG73" s="1572"/>
      <c r="PDH73" s="1572"/>
      <c r="PDI73" s="1573"/>
      <c r="PDJ73" s="70"/>
      <c r="PDK73" s="70"/>
      <c r="PDL73" s="70"/>
      <c r="PDM73" s="70"/>
      <c r="PDN73" s="70"/>
      <c r="PDO73" s="70"/>
      <c r="PDP73" s="70"/>
      <c r="PDQ73" s="70"/>
      <c r="PDR73" s="70"/>
      <c r="PDS73" s="70"/>
      <c r="PDT73" s="70"/>
      <c r="PDU73" s="70"/>
      <c r="PDV73" s="1941"/>
      <c r="PDW73" s="1573"/>
      <c r="PDX73" s="89"/>
      <c r="PDY73" s="713">
        <v>1</v>
      </c>
      <c r="PDZ73" s="1942"/>
      <c r="PEA73" s="796"/>
      <c r="PEB73" s="796"/>
      <c r="PEC73" s="721"/>
      <c r="PED73" s="722"/>
      <c r="PEE73" s="1324"/>
      <c r="PEF73" s="1325"/>
      <c r="PEG73" s="1935"/>
      <c r="PEH73" s="1936"/>
      <c r="PEI73" s="1324"/>
      <c r="PEJ73" s="1325"/>
      <c r="PEK73" s="90"/>
      <c r="PEL73" s="1941"/>
      <c r="PEM73" s="1572"/>
      <c r="PEN73" s="1572"/>
      <c r="PEO73" s="1573"/>
      <c r="PEP73" s="70"/>
      <c r="PEQ73" s="70"/>
      <c r="PER73" s="70"/>
      <c r="PES73" s="70"/>
      <c r="PET73" s="70"/>
      <c r="PEU73" s="70"/>
      <c r="PEV73" s="70"/>
      <c r="PEW73" s="70"/>
      <c r="PEX73" s="70"/>
      <c r="PEY73" s="70"/>
      <c r="PEZ73" s="70"/>
      <c r="PFA73" s="70"/>
      <c r="PFB73" s="1941"/>
      <c r="PFC73" s="1573"/>
      <c r="PFD73" s="89"/>
      <c r="PFE73" s="713">
        <v>1</v>
      </c>
      <c r="PFF73" s="1942"/>
      <c r="PFG73" s="796"/>
      <c r="PFH73" s="796"/>
      <c r="PFI73" s="721"/>
      <c r="PFJ73" s="722"/>
      <c r="PFK73" s="1324"/>
      <c r="PFL73" s="1325"/>
      <c r="PFM73" s="1935"/>
      <c r="PFN73" s="1936"/>
      <c r="PFO73" s="1324"/>
      <c r="PFP73" s="1325"/>
      <c r="PFQ73" s="90"/>
      <c r="PFR73" s="1941"/>
      <c r="PFS73" s="1572"/>
      <c r="PFT73" s="1572"/>
      <c r="PFU73" s="1573"/>
      <c r="PFV73" s="70"/>
      <c r="PFW73" s="70"/>
      <c r="PFX73" s="70"/>
      <c r="PFY73" s="70"/>
      <c r="PFZ73" s="70"/>
      <c r="PGA73" s="70"/>
      <c r="PGB73" s="70"/>
      <c r="PGC73" s="70"/>
      <c r="PGD73" s="70"/>
      <c r="PGE73" s="70"/>
      <c r="PGF73" s="70"/>
      <c r="PGG73" s="70"/>
      <c r="PGH73" s="1941"/>
      <c r="PGI73" s="1573"/>
      <c r="PGJ73" s="89"/>
      <c r="PGK73" s="713">
        <v>1</v>
      </c>
      <c r="PGL73" s="1942"/>
      <c r="PGM73" s="796"/>
      <c r="PGN73" s="796"/>
      <c r="PGO73" s="721"/>
      <c r="PGP73" s="722"/>
      <c r="PGQ73" s="1324"/>
      <c r="PGR73" s="1325"/>
      <c r="PGS73" s="1935"/>
      <c r="PGT73" s="1936"/>
      <c r="PGU73" s="1324"/>
      <c r="PGV73" s="1325"/>
      <c r="PGW73" s="90"/>
      <c r="PGX73" s="1941"/>
      <c r="PGY73" s="1572"/>
      <c r="PGZ73" s="1572"/>
      <c r="PHA73" s="1573"/>
      <c r="PHB73" s="70"/>
      <c r="PHC73" s="70"/>
      <c r="PHD73" s="70"/>
      <c r="PHE73" s="70"/>
      <c r="PHF73" s="70"/>
      <c r="PHG73" s="70"/>
      <c r="PHH73" s="70"/>
      <c r="PHI73" s="70"/>
      <c r="PHJ73" s="70"/>
      <c r="PHK73" s="70"/>
      <c r="PHL73" s="70"/>
      <c r="PHM73" s="70"/>
      <c r="PHN73" s="1941"/>
      <c r="PHO73" s="1573"/>
      <c r="PHP73" s="89"/>
      <c r="PHQ73" s="713">
        <v>1</v>
      </c>
      <c r="PHR73" s="1942"/>
      <c r="PHS73" s="796"/>
      <c r="PHT73" s="796"/>
      <c r="PHU73" s="721"/>
      <c r="PHV73" s="722"/>
      <c r="PHW73" s="1324"/>
      <c r="PHX73" s="1325"/>
      <c r="PHY73" s="1935"/>
      <c r="PHZ73" s="1936"/>
      <c r="PIA73" s="1324"/>
      <c r="PIB73" s="1325"/>
      <c r="PIC73" s="90"/>
      <c r="PID73" s="1941"/>
      <c r="PIE73" s="1572"/>
      <c r="PIF73" s="1572"/>
      <c r="PIG73" s="1573"/>
      <c r="PIH73" s="70"/>
      <c r="PII73" s="70"/>
      <c r="PIJ73" s="70"/>
      <c r="PIK73" s="70"/>
      <c r="PIL73" s="70"/>
      <c r="PIM73" s="70"/>
      <c r="PIN73" s="70"/>
      <c r="PIO73" s="70"/>
      <c r="PIP73" s="70"/>
      <c r="PIQ73" s="70"/>
      <c r="PIR73" s="70"/>
      <c r="PIS73" s="70"/>
      <c r="PIT73" s="1941"/>
      <c r="PIU73" s="1573"/>
      <c r="PIV73" s="89"/>
      <c r="PIW73" s="713">
        <v>1</v>
      </c>
      <c r="PIX73" s="1942"/>
      <c r="PIY73" s="796"/>
      <c r="PIZ73" s="796"/>
      <c r="PJA73" s="721"/>
      <c r="PJB73" s="722"/>
      <c r="PJC73" s="1324"/>
      <c r="PJD73" s="1325"/>
      <c r="PJE73" s="1935"/>
      <c r="PJF73" s="1936"/>
      <c r="PJG73" s="1324"/>
      <c r="PJH73" s="1325"/>
      <c r="PJI73" s="90"/>
      <c r="PJJ73" s="1941"/>
      <c r="PJK73" s="1572"/>
      <c r="PJL73" s="1572"/>
      <c r="PJM73" s="1573"/>
      <c r="PJN73" s="70"/>
      <c r="PJO73" s="70"/>
      <c r="PJP73" s="70"/>
      <c r="PJQ73" s="70"/>
      <c r="PJR73" s="70"/>
      <c r="PJS73" s="70"/>
      <c r="PJT73" s="70"/>
      <c r="PJU73" s="70"/>
      <c r="PJV73" s="70"/>
      <c r="PJW73" s="70"/>
      <c r="PJX73" s="70"/>
      <c r="PJY73" s="70"/>
      <c r="PJZ73" s="1941"/>
      <c r="PKA73" s="1573"/>
      <c r="PKB73" s="89"/>
      <c r="PKC73" s="713">
        <v>1</v>
      </c>
      <c r="PKD73" s="1942"/>
      <c r="PKE73" s="796"/>
      <c r="PKF73" s="796"/>
      <c r="PKG73" s="721"/>
      <c r="PKH73" s="722"/>
      <c r="PKI73" s="1324"/>
      <c r="PKJ73" s="1325"/>
      <c r="PKK73" s="1935"/>
      <c r="PKL73" s="1936"/>
      <c r="PKM73" s="1324"/>
      <c r="PKN73" s="1325"/>
      <c r="PKO73" s="90"/>
      <c r="PKP73" s="1941"/>
      <c r="PKQ73" s="1572"/>
      <c r="PKR73" s="1572"/>
      <c r="PKS73" s="1573"/>
      <c r="PKT73" s="70"/>
      <c r="PKU73" s="70"/>
      <c r="PKV73" s="70"/>
      <c r="PKW73" s="70"/>
      <c r="PKX73" s="70"/>
      <c r="PKY73" s="70"/>
      <c r="PKZ73" s="70"/>
      <c r="PLA73" s="70"/>
      <c r="PLB73" s="70"/>
      <c r="PLC73" s="70"/>
      <c r="PLD73" s="70"/>
      <c r="PLE73" s="70"/>
      <c r="PLF73" s="1941"/>
      <c r="PLG73" s="1573"/>
      <c r="PLH73" s="89"/>
      <c r="PLI73" s="713">
        <v>1</v>
      </c>
      <c r="PLJ73" s="1942"/>
      <c r="PLK73" s="796"/>
      <c r="PLL73" s="796"/>
      <c r="PLM73" s="721"/>
      <c r="PLN73" s="722"/>
      <c r="PLO73" s="1324"/>
      <c r="PLP73" s="1325"/>
      <c r="PLQ73" s="1935"/>
      <c r="PLR73" s="1936"/>
      <c r="PLS73" s="1324"/>
      <c r="PLT73" s="1325"/>
      <c r="PLU73" s="90"/>
      <c r="PLV73" s="1941"/>
      <c r="PLW73" s="1572"/>
      <c r="PLX73" s="1572"/>
      <c r="PLY73" s="1573"/>
      <c r="PLZ73" s="70"/>
      <c r="PMA73" s="70"/>
      <c r="PMB73" s="70"/>
      <c r="PMC73" s="70"/>
      <c r="PMD73" s="70"/>
      <c r="PME73" s="70"/>
      <c r="PMF73" s="70"/>
      <c r="PMG73" s="70"/>
      <c r="PMH73" s="70"/>
      <c r="PMI73" s="70"/>
      <c r="PMJ73" s="70"/>
      <c r="PMK73" s="70"/>
      <c r="PML73" s="1941"/>
      <c r="PMM73" s="1573"/>
      <c r="PMN73" s="89"/>
      <c r="PMO73" s="713">
        <v>1</v>
      </c>
      <c r="PMP73" s="1942"/>
      <c r="PMQ73" s="796"/>
      <c r="PMR73" s="796"/>
      <c r="PMS73" s="721"/>
      <c r="PMT73" s="722"/>
      <c r="PMU73" s="1324"/>
      <c r="PMV73" s="1325"/>
      <c r="PMW73" s="1935"/>
      <c r="PMX73" s="1936"/>
      <c r="PMY73" s="1324"/>
      <c r="PMZ73" s="1325"/>
      <c r="PNA73" s="90"/>
      <c r="PNB73" s="1941"/>
      <c r="PNC73" s="1572"/>
      <c r="PND73" s="1572"/>
      <c r="PNE73" s="1573"/>
      <c r="PNF73" s="70"/>
      <c r="PNG73" s="70"/>
      <c r="PNH73" s="70"/>
      <c r="PNI73" s="70"/>
      <c r="PNJ73" s="70"/>
      <c r="PNK73" s="70"/>
      <c r="PNL73" s="70"/>
      <c r="PNM73" s="70"/>
      <c r="PNN73" s="70"/>
      <c r="PNO73" s="70"/>
      <c r="PNP73" s="70"/>
      <c r="PNQ73" s="70"/>
      <c r="PNR73" s="1941"/>
      <c r="PNS73" s="1573"/>
      <c r="PNT73" s="89"/>
      <c r="PNU73" s="713">
        <v>1</v>
      </c>
      <c r="PNV73" s="1942"/>
      <c r="PNW73" s="796"/>
      <c r="PNX73" s="796"/>
      <c r="PNY73" s="721"/>
      <c r="PNZ73" s="722"/>
      <c r="POA73" s="1324"/>
      <c r="POB73" s="1325"/>
      <c r="POC73" s="1935"/>
      <c r="POD73" s="1936"/>
      <c r="POE73" s="1324"/>
      <c r="POF73" s="1325"/>
      <c r="POG73" s="90"/>
      <c r="POH73" s="1941"/>
      <c r="POI73" s="1572"/>
      <c r="POJ73" s="1572"/>
      <c r="POK73" s="1573"/>
      <c r="POL73" s="70"/>
      <c r="POM73" s="70"/>
      <c r="PON73" s="70"/>
      <c r="POO73" s="70"/>
      <c r="POP73" s="70"/>
      <c r="POQ73" s="70"/>
      <c r="POR73" s="70"/>
      <c r="POS73" s="70"/>
      <c r="POT73" s="70"/>
      <c r="POU73" s="70"/>
      <c r="POV73" s="70"/>
      <c r="POW73" s="70"/>
      <c r="POX73" s="1941"/>
      <c r="POY73" s="1573"/>
      <c r="POZ73" s="89"/>
      <c r="PPA73" s="713">
        <v>1</v>
      </c>
      <c r="PPB73" s="1942"/>
      <c r="PPC73" s="796"/>
      <c r="PPD73" s="796"/>
      <c r="PPE73" s="721"/>
      <c r="PPF73" s="722"/>
      <c r="PPG73" s="1324"/>
      <c r="PPH73" s="1325"/>
      <c r="PPI73" s="1935"/>
      <c r="PPJ73" s="1936"/>
      <c r="PPK73" s="1324"/>
      <c r="PPL73" s="1325"/>
      <c r="PPM73" s="90"/>
      <c r="PPN73" s="1941"/>
      <c r="PPO73" s="1572"/>
      <c r="PPP73" s="1572"/>
      <c r="PPQ73" s="1573"/>
      <c r="PPR73" s="70"/>
      <c r="PPS73" s="70"/>
      <c r="PPT73" s="70"/>
      <c r="PPU73" s="70"/>
      <c r="PPV73" s="70"/>
      <c r="PPW73" s="70"/>
      <c r="PPX73" s="70"/>
      <c r="PPY73" s="70"/>
      <c r="PPZ73" s="70"/>
      <c r="PQA73" s="70"/>
      <c r="PQB73" s="70"/>
      <c r="PQC73" s="70"/>
      <c r="PQD73" s="1941"/>
      <c r="PQE73" s="1573"/>
      <c r="PQF73" s="89"/>
      <c r="PQG73" s="713">
        <v>1</v>
      </c>
      <c r="PQH73" s="1942"/>
      <c r="PQI73" s="796"/>
      <c r="PQJ73" s="796"/>
      <c r="PQK73" s="721"/>
      <c r="PQL73" s="722"/>
      <c r="PQM73" s="1324"/>
      <c r="PQN73" s="1325"/>
      <c r="PQO73" s="1935"/>
      <c r="PQP73" s="1936"/>
      <c r="PQQ73" s="1324"/>
      <c r="PQR73" s="1325"/>
      <c r="PQS73" s="90"/>
      <c r="PQT73" s="1941"/>
      <c r="PQU73" s="1572"/>
      <c r="PQV73" s="1572"/>
      <c r="PQW73" s="1573"/>
      <c r="PQX73" s="70"/>
      <c r="PQY73" s="70"/>
      <c r="PQZ73" s="70"/>
      <c r="PRA73" s="70"/>
      <c r="PRB73" s="70"/>
      <c r="PRC73" s="70"/>
      <c r="PRD73" s="70"/>
      <c r="PRE73" s="70"/>
      <c r="PRF73" s="70"/>
      <c r="PRG73" s="70"/>
      <c r="PRH73" s="70"/>
      <c r="PRI73" s="70"/>
      <c r="PRJ73" s="1941"/>
      <c r="PRK73" s="1573"/>
      <c r="PRL73" s="89"/>
      <c r="PRM73" s="713">
        <v>1</v>
      </c>
      <c r="PRN73" s="1942"/>
      <c r="PRO73" s="796"/>
      <c r="PRP73" s="796"/>
      <c r="PRQ73" s="721"/>
      <c r="PRR73" s="722"/>
      <c r="PRS73" s="1324"/>
      <c r="PRT73" s="1325"/>
      <c r="PRU73" s="1935"/>
      <c r="PRV73" s="1936"/>
      <c r="PRW73" s="1324"/>
      <c r="PRX73" s="1325"/>
      <c r="PRY73" s="90"/>
      <c r="PRZ73" s="1941"/>
      <c r="PSA73" s="1572"/>
      <c r="PSB73" s="1572"/>
      <c r="PSC73" s="1573"/>
      <c r="PSD73" s="70"/>
      <c r="PSE73" s="70"/>
      <c r="PSF73" s="70"/>
      <c r="PSG73" s="70"/>
      <c r="PSH73" s="70"/>
      <c r="PSI73" s="70"/>
      <c r="PSJ73" s="70"/>
      <c r="PSK73" s="70"/>
      <c r="PSL73" s="70"/>
      <c r="PSM73" s="70"/>
      <c r="PSN73" s="70"/>
      <c r="PSO73" s="70"/>
      <c r="PSP73" s="1941"/>
      <c r="PSQ73" s="1573"/>
      <c r="PSR73" s="89"/>
      <c r="PSS73" s="713">
        <v>1</v>
      </c>
      <c r="PST73" s="1942"/>
      <c r="PSU73" s="796"/>
      <c r="PSV73" s="796"/>
      <c r="PSW73" s="721"/>
      <c r="PSX73" s="722"/>
      <c r="PSY73" s="1324"/>
      <c r="PSZ73" s="1325"/>
      <c r="PTA73" s="1935"/>
      <c r="PTB73" s="1936"/>
      <c r="PTC73" s="1324"/>
      <c r="PTD73" s="1325"/>
      <c r="PTE73" s="90"/>
      <c r="PTF73" s="1941"/>
      <c r="PTG73" s="1572"/>
      <c r="PTH73" s="1572"/>
      <c r="PTI73" s="1573"/>
      <c r="PTJ73" s="70"/>
      <c r="PTK73" s="70"/>
      <c r="PTL73" s="70"/>
      <c r="PTM73" s="70"/>
      <c r="PTN73" s="70"/>
      <c r="PTO73" s="70"/>
      <c r="PTP73" s="70"/>
      <c r="PTQ73" s="70"/>
      <c r="PTR73" s="70"/>
      <c r="PTS73" s="70"/>
      <c r="PTT73" s="70"/>
      <c r="PTU73" s="70"/>
      <c r="PTV73" s="1941"/>
      <c r="PTW73" s="1573"/>
      <c r="PTX73" s="89"/>
      <c r="PTY73" s="713">
        <v>1</v>
      </c>
      <c r="PTZ73" s="1942"/>
      <c r="PUA73" s="796"/>
      <c r="PUB73" s="796"/>
      <c r="PUC73" s="721"/>
      <c r="PUD73" s="722"/>
      <c r="PUE73" s="1324"/>
      <c r="PUF73" s="1325"/>
      <c r="PUG73" s="1935"/>
      <c r="PUH73" s="1936"/>
      <c r="PUI73" s="1324"/>
      <c r="PUJ73" s="1325"/>
      <c r="PUK73" s="90"/>
      <c r="PUL73" s="1941"/>
      <c r="PUM73" s="1572"/>
      <c r="PUN73" s="1572"/>
      <c r="PUO73" s="1573"/>
      <c r="PUP73" s="70"/>
      <c r="PUQ73" s="70"/>
      <c r="PUR73" s="70"/>
      <c r="PUS73" s="70"/>
      <c r="PUT73" s="70"/>
      <c r="PUU73" s="70"/>
      <c r="PUV73" s="70"/>
      <c r="PUW73" s="70"/>
      <c r="PUX73" s="70"/>
      <c r="PUY73" s="70"/>
      <c r="PUZ73" s="70"/>
      <c r="PVA73" s="70"/>
      <c r="PVB73" s="1941"/>
      <c r="PVC73" s="1573"/>
      <c r="PVD73" s="89"/>
      <c r="PVE73" s="713">
        <v>1</v>
      </c>
      <c r="PVF73" s="1942"/>
      <c r="PVG73" s="796"/>
      <c r="PVH73" s="796"/>
      <c r="PVI73" s="721"/>
      <c r="PVJ73" s="722"/>
      <c r="PVK73" s="1324"/>
      <c r="PVL73" s="1325"/>
      <c r="PVM73" s="1935"/>
      <c r="PVN73" s="1936"/>
      <c r="PVO73" s="1324"/>
      <c r="PVP73" s="1325"/>
      <c r="PVQ73" s="90"/>
      <c r="PVR73" s="1941"/>
      <c r="PVS73" s="1572"/>
      <c r="PVT73" s="1572"/>
      <c r="PVU73" s="1573"/>
      <c r="PVV73" s="70"/>
      <c r="PVW73" s="70"/>
      <c r="PVX73" s="70"/>
      <c r="PVY73" s="70"/>
      <c r="PVZ73" s="70"/>
      <c r="PWA73" s="70"/>
      <c r="PWB73" s="70"/>
      <c r="PWC73" s="70"/>
      <c r="PWD73" s="70"/>
      <c r="PWE73" s="70"/>
      <c r="PWF73" s="70"/>
      <c r="PWG73" s="70"/>
      <c r="PWH73" s="1941"/>
      <c r="PWI73" s="1573"/>
      <c r="PWJ73" s="89"/>
      <c r="PWK73" s="713">
        <v>1</v>
      </c>
      <c r="PWL73" s="1942"/>
      <c r="PWM73" s="796"/>
      <c r="PWN73" s="796"/>
      <c r="PWO73" s="721"/>
      <c r="PWP73" s="722"/>
      <c r="PWQ73" s="1324"/>
      <c r="PWR73" s="1325"/>
      <c r="PWS73" s="1935"/>
      <c r="PWT73" s="1936"/>
      <c r="PWU73" s="1324"/>
      <c r="PWV73" s="1325"/>
      <c r="PWW73" s="90"/>
      <c r="PWX73" s="1941"/>
      <c r="PWY73" s="1572"/>
      <c r="PWZ73" s="1572"/>
      <c r="PXA73" s="1573"/>
      <c r="PXB73" s="70"/>
      <c r="PXC73" s="70"/>
      <c r="PXD73" s="70"/>
      <c r="PXE73" s="70"/>
      <c r="PXF73" s="70"/>
      <c r="PXG73" s="70"/>
      <c r="PXH73" s="70"/>
      <c r="PXI73" s="70"/>
      <c r="PXJ73" s="70"/>
      <c r="PXK73" s="70"/>
      <c r="PXL73" s="70"/>
      <c r="PXM73" s="70"/>
      <c r="PXN73" s="1941"/>
      <c r="PXO73" s="1573"/>
      <c r="PXP73" s="89"/>
      <c r="PXQ73" s="713">
        <v>1</v>
      </c>
      <c r="PXR73" s="1942"/>
      <c r="PXS73" s="796"/>
      <c r="PXT73" s="796"/>
      <c r="PXU73" s="721"/>
      <c r="PXV73" s="722"/>
      <c r="PXW73" s="1324"/>
      <c r="PXX73" s="1325"/>
      <c r="PXY73" s="1935"/>
      <c r="PXZ73" s="1936"/>
      <c r="PYA73" s="1324"/>
      <c r="PYB73" s="1325"/>
      <c r="PYC73" s="90"/>
      <c r="PYD73" s="1941"/>
      <c r="PYE73" s="1572"/>
      <c r="PYF73" s="1572"/>
      <c r="PYG73" s="1573"/>
      <c r="PYH73" s="70"/>
      <c r="PYI73" s="70"/>
      <c r="PYJ73" s="70"/>
      <c r="PYK73" s="70"/>
      <c r="PYL73" s="70"/>
      <c r="PYM73" s="70"/>
      <c r="PYN73" s="70"/>
      <c r="PYO73" s="70"/>
      <c r="PYP73" s="70"/>
      <c r="PYQ73" s="70"/>
      <c r="PYR73" s="70"/>
      <c r="PYS73" s="70"/>
      <c r="PYT73" s="1941"/>
      <c r="PYU73" s="1573"/>
      <c r="PYV73" s="89"/>
      <c r="PYW73" s="713">
        <v>1</v>
      </c>
      <c r="PYX73" s="1942"/>
      <c r="PYY73" s="796"/>
      <c r="PYZ73" s="796"/>
      <c r="PZA73" s="721"/>
      <c r="PZB73" s="722"/>
      <c r="PZC73" s="1324"/>
      <c r="PZD73" s="1325"/>
      <c r="PZE73" s="1935"/>
      <c r="PZF73" s="1936"/>
      <c r="PZG73" s="1324"/>
      <c r="PZH73" s="1325"/>
      <c r="PZI73" s="90"/>
      <c r="PZJ73" s="1941"/>
      <c r="PZK73" s="1572"/>
      <c r="PZL73" s="1572"/>
      <c r="PZM73" s="1573"/>
      <c r="PZN73" s="70"/>
      <c r="PZO73" s="70"/>
      <c r="PZP73" s="70"/>
      <c r="PZQ73" s="70"/>
      <c r="PZR73" s="70"/>
      <c r="PZS73" s="70"/>
      <c r="PZT73" s="70"/>
      <c r="PZU73" s="70"/>
      <c r="PZV73" s="70"/>
      <c r="PZW73" s="70"/>
      <c r="PZX73" s="70"/>
      <c r="PZY73" s="70"/>
      <c r="PZZ73" s="1941"/>
      <c r="QAA73" s="1573"/>
      <c r="QAB73" s="89"/>
      <c r="QAC73" s="713">
        <v>1</v>
      </c>
      <c r="QAD73" s="1942"/>
      <c r="QAE73" s="796"/>
      <c r="QAF73" s="796"/>
      <c r="QAG73" s="721"/>
      <c r="QAH73" s="722"/>
      <c r="QAI73" s="1324"/>
      <c r="QAJ73" s="1325"/>
      <c r="QAK73" s="1935"/>
      <c r="QAL73" s="1936"/>
      <c r="QAM73" s="1324"/>
      <c r="QAN73" s="1325"/>
      <c r="QAO73" s="90"/>
      <c r="QAP73" s="1941"/>
      <c r="QAQ73" s="1572"/>
      <c r="QAR73" s="1572"/>
      <c r="QAS73" s="1573"/>
      <c r="QAT73" s="70"/>
      <c r="QAU73" s="70"/>
      <c r="QAV73" s="70"/>
      <c r="QAW73" s="70"/>
      <c r="QAX73" s="70"/>
      <c r="QAY73" s="70"/>
      <c r="QAZ73" s="70"/>
      <c r="QBA73" s="70"/>
      <c r="QBB73" s="70"/>
      <c r="QBC73" s="70"/>
      <c r="QBD73" s="70"/>
      <c r="QBE73" s="70"/>
      <c r="QBF73" s="1941"/>
      <c r="QBG73" s="1573"/>
      <c r="QBH73" s="89"/>
      <c r="QBI73" s="713">
        <v>1</v>
      </c>
      <c r="QBJ73" s="1942"/>
      <c r="QBK73" s="796"/>
      <c r="QBL73" s="796"/>
      <c r="QBM73" s="721"/>
      <c r="QBN73" s="722"/>
      <c r="QBO73" s="1324"/>
      <c r="QBP73" s="1325"/>
      <c r="QBQ73" s="1935"/>
      <c r="QBR73" s="1936"/>
      <c r="QBS73" s="1324"/>
      <c r="QBT73" s="1325"/>
      <c r="QBU73" s="90"/>
      <c r="QBV73" s="1941"/>
      <c r="QBW73" s="1572"/>
      <c r="QBX73" s="1572"/>
      <c r="QBY73" s="1573"/>
      <c r="QBZ73" s="70"/>
      <c r="QCA73" s="70"/>
      <c r="QCB73" s="70"/>
      <c r="QCC73" s="70"/>
      <c r="QCD73" s="70"/>
      <c r="QCE73" s="70"/>
      <c r="QCF73" s="70"/>
      <c r="QCG73" s="70"/>
      <c r="QCH73" s="70"/>
      <c r="QCI73" s="70"/>
      <c r="QCJ73" s="70"/>
      <c r="QCK73" s="70"/>
      <c r="QCL73" s="1941"/>
      <c r="QCM73" s="1573"/>
      <c r="QCN73" s="89"/>
      <c r="QCO73" s="713">
        <v>1</v>
      </c>
      <c r="QCP73" s="1942"/>
      <c r="QCQ73" s="796"/>
      <c r="QCR73" s="796"/>
      <c r="QCS73" s="721"/>
      <c r="QCT73" s="722"/>
      <c r="QCU73" s="1324"/>
      <c r="QCV73" s="1325"/>
      <c r="QCW73" s="1935"/>
      <c r="QCX73" s="1936"/>
      <c r="QCY73" s="1324"/>
      <c r="QCZ73" s="1325"/>
      <c r="QDA73" s="90"/>
      <c r="QDB73" s="1941"/>
      <c r="QDC73" s="1572"/>
      <c r="QDD73" s="1572"/>
      <c r="QDE73" s="1573"/>
      <c r="QDF73" s="70"/>
      <c r="QDG73" s="70"/>
      <c r="QDH73" s="70"/>
      <c r="QDI73" s="70"/>
      <c r="QDJ73" s="70"/>
      <c r="QDK73" s="70"/>
      <c r="QDL73" s="70"/>
      <c r="QDM73" s="70"/>
      <c r="QDN73" s="70"/>
      <c r="QDO73" s="70"/>
      <c r="QDP73" s="70"/>
      <c r="QDQ73" s="70"/>
      <c r="QDR73" s="1941"/>
      <c r="QDS73" s="1573"/>
      <c r="QDT73" s="89"/>
      <c r="QDU73" s="713">
        <v>1</v>
      </c>
      <c r="QDV73" s="1942"/>
      <c r="QDW73" s="796"/>
      <c r="QDX73" s="796"/>
      <c r="QDY73" s="721"/>
      <c r="QDZ73" s="722"/>
      <c r="QEA73" s="1324"/>
      <c r="QEB73" s="1325"/>
      <c r="QEC73" s="1935"/>
      <c r="QED73" s="1936"/>
      <c r="QEE73" s="1324"/>
      <c r="QEF73" s="1325"/>
      <c r="QEG73" s="90"/>
      <c r="QEH73" s="1941"/>
      <c r="QEI73" s="1572"/>
      <c r="QEJ73" s="1572"/>
      <c r="QEK73" s="1573"/>
      <c r="QEL73" s="70"/>
      <c r="QEM73" s="70"/>
      <c r="QEN73" s="70"/>
      <c r="QEO73" s="70"/>
      <c r="QEP73" s="70"/>
      <c r="QEQ73" s="70"/>
      <c r="QER73" s="70"/>
      <c r="QES73" s="70"/>
      <c r="QET73" s="70"/>
      <c r="QEU73" s="70"/>
      <c r="QEV73" s="70"/>
      <c r="QEW73" s="70"/>
      <c r="QEX73" s="1941"/>
      <c r="QEY73" s="1573"/>
      <c r="QEZ73" s="89"/>
      <c r="QFA73" s="713">
        <v>1</v>
      </c>
      <c r="QFB73" s="1942"/>
      <c r="QFC73" s="796"/>
      <c r="QFD73" s="796"/>
      <c r="QFE73" s="721"/>
      <c r="QFF73" s="722"/>
      <c r="QFG73" s="1324"/>
      <c r="QFH73" s="1325"/>
      <c r="QFI73" s="1935"/>
      <c r="QFJ73" s="1936"/>
      <c r="QFK73" s="1324"/>
      <c r="QFL73" s="1325"/>
      <c r="QFM73" s="90"/>
      <c r="QFN73" s="1941"/>
      <c r="QFO73" s="1572"/>
      <c r="QFP73" s="1572"/>
      <c r="QFQ73" s="1573"/>
      <c r="QFR73" s="70"/>
      <c r="QFS73" s="70"/>
      <c r="QFT73" s="70"/>
      <c r="QFU73" s="70"/>
      <c r="QFV73" s="70"/>
      <c r="QFW73" s="70"/>
      <c r="QFX73" s="70"/>
      <c r="QFY73" s="70"/>
      <c r="QFZ73" s="70"/>
      <c r="QGA73" s="70"/>
      <c r="QGB73" s="70"/>
      <c r="QGC73" s="70"/>
      <c r="QGD73" s="1941"/>
      <c r="QGE73" s="1573"/>
      <c r="QGF73" s="89"/>
      <c r="QGG73" s="713">
        <v>1</v>
      </c>
      <c r="QGH73" s="1942"/>
      <c r="QGI73" s="796"/>
      <c r="QGJ73" s="796"/>
      <c r="QGK73" s="721"/>
      <c r="QGL73" s="722"/>
      <c r="QGM73" s="1324"/>
      <c r="QGN73" s="1325"/>
      <c r="QGO73" s="1935"/>
      <c r="QGP73" s="1936"/>
      <c r="QGQ73" s="1324"/>
      <c r="QGR73" s="1325"/>
      <c r="QGS73" s="90"/>
      <c r="QGT73" s="1941"/>
      <c r="QGU73" s="1572"/>
      <c r="QGV73" s="1572"/>
      <c r="QGW73" s="1573"/>
      <c r="QGX73" s="70"/>
      <c r="QGY73" s="70"/>
      <c r="QGZ73" s="70"/>
      <c r="QHA73" s="70"/>
      <c r="QHB73" s="70"/>
      <c r="QHC73" s="70"/>
      <c r="QHD73" s="70"/>
      <c r="QHE73" s="70"/>
      <c r="QHF73" s="70"/>
      <c r="QHG73" s="70"/>
      <c r="QHH73" s="70"/>
      <c r="QHI73" s="70"/>
      <c r="QHJ73" s="1941"/>
      <c r="QHK73" s="1573"/>
      <c r="QHL73" s="89"/>
      <c r="QHM73" s="713">
        <v>1</v>
      </c>
      <c r="QHN73" s="1942"/>
      <c r="QHO73" s="796"/>
      <c r="QHP73" s="796"/>
      <c r="QHQ73" s="721"/>
      <c r="QHR73" s="722"/>
      <c r="QHS73" s="1324"/>
      <c r="QHT73" s="1325"/>
      <c r="QHU73" s="1935"/>
      <c r="QHV73" s="1936"/>
      <c r="QHW73" s="1324"/>
      <c r="QHX73" s="1325"/>
      <c r="QHY73" s="90"/>
      <c r="QHZ73" s="1941"/>
      <c r="QIA73" s="1572"/>
      <c r="QIB73" s="1572"/>
      <c r="QIC73" s="1573"/>
      <c r="QID73" s="70"/>
      <c r="QIE73" s="70"/>
      <c r="QIF73" s="70"/>
      <c r="QIG73" s="70"/>
      <c r="QIH73" s="70"/>
      <c r="QII73" s="70"/>
      <c r="QIJ73" s="70"/>
      <c r="QIK73" s="70"/>
      <c r="QIL73" s="70"/>
      <c r="QIM73" s="70"/>
      <c r="QIN73" s="70"/>
      <c r="QIO73" s="70"/>
      <c r="QIP73" s="1941"/>
      <c r="QIQ73" s="1573"/>
      <c r="QIR73" s="89"/>
      <c r="QIS73" s="713">
        <v>1</v>
      </c>
      <c r="QIT73" s="1942"/>
      <c r="QIU73" s="796"/>
      <c r="QIV73" s="796"/>
      <c r="QIW73" s="721"/>
      <c r="QIX73" s="722"/>
      <c r="QIY73" s="1324"/>
      <c r="QIZ73" s="1325"/>
      <c r="QJA73" s="1935"/>
      <c r="QJB73" s="1936"/>
      <c r="QJC73" s="1324"/>
      <c r="QJD73" s="1325"/>
      <c r="QJE73" s="90"/>
      <c r="QJF73" s="1941"/>
      <c r="QJG73" s="1572"/>
      <c r="QJH73" s="1572"/>
      <c r="QJI73" s="1573"/>
      <c r="QJJ73" s="70"/>
      <c r="QJK73" s="70"/>
      <c r="QJL73" s="70"/>
      <c r="QJM73" s="70"/>
      <c r="QJN73" s="70"/>
      <c r="QJO73" s="70"/>
      <c r="QJP73" s="70"/>
      <c r="QJQ73" s="70"/>
      <c r="QJR73" s="70"/>
      <c r="QJS73" s="70"/>
      <c r="QJT73" s="70"/>
      <c r="QJU73" s="70"/>
      <c r="QJV73" s="1941"/>
      <c r="QJW73" s="1573"/>
      <c r="QJX73" s="89"/>
      <c r="QJY73" s="713">
        <v>1</v>
      </c>
      <c r="QJZ73" s="1942"/>
      <c r="QKA73" s="796"/>
      <c r="QKB73" s="796"/>
      <c r="QKC73" s="721"/>
      <c r="QKD73" s="722"/>
      <c r="QKE73" s="1324"/>
      <c r="QKF73" s="1325"/>
      <c r="QKG73" s="1935"/>
      <c r="QKH73" s="1936"/>
      <c r="QKI73" s="1324"/>
      <c r="QKJ73" s="1325"/>
      <c r="QKK73" s="90"/>
      <c r="QKL73" s="1941"/>
      <c r="QKM73" s="1572"/>
      <c r="QKN73" s="1572"/>
      <c r="QKO73" s="1573"/>
      <c r="QKP73" s="70"/>
      <c r="QKQ73" s="70"/>
      <c r="QKR73" s="70"/>
      <c r="QKS73" s="70"/>
      <c r="QKT73" s="70"/>
      <c r="QKU73" s="70"/>
      <c r="QKV73" s="70"/>
      <c r="QKW73" s="70"/>
      <c r="QKX73" s="70"/>
      <c r="QKY73" s="70"/>
      <c r="QKZ73" s="70"/>
      <c r="QLA73" s="70"/>
      <c r="QLB73" s="1941"/>
      <c r="QLC73" s="1573"/>
      <c r="QLD73" s="89"/>
      <c r="QLE73" s="713">
        <v>1</v>
      </c>
      <c r="QLF73" s="1942"/>
      <c r="QLG73" s="796"/>
      <c r="QLH73" s="796"/>
      <c r="QLI73" s="721"/>
      <c r="QLJ73" s="722"/>
      <c r="QLK73" s="1324"/>
      <c r="QLL73" s="1325"/>
      <c r="QLM73" s="1935"/>
      <c r="QLN73" s="1936"/>
      <c r="QLO73" s="1324"/>
      <c r="QLP73" s="1325"/>
      <c r="QLQ73" s="90"/>
      <c r="QLR73" s="1941"/>
      <c r="QLS73" s="1572"/>
      <c r="QLT73" s="1572"/>
      <c r="QLU73" s="1573"/>
      <c r="QLV73" s="70"/>
      <c r="QLW73" s="70"/>
      <c r="QLX73" s="70"/>
      <c r="QLY73" s="70"/>
      <c r="QLZ73" s="70"/>
      <c r="QMA73" s="70"/>
      <c r="QMB73" s="70"/>
      <c r="QMC73" s="70"/>
      <c r="QMD73" s="70"/>
      <c r="QME73" s="70"/>
      <c r="QMF73" s="70"/>
      <c r="QMG73" s="70"/>
      <c r="QMH73" s="1941"/>
      <c r="QMI73" s="1573"/>
      <c r="QMJ73" s="89"/>
      <c r="QMK73" s="713">
        <v>1</v>
      </c>
      <c r="QML73" s="1942"/>
      <c r="QMM73" s="796"/>
      <c r="QMN73" s="796"/>
      <c r="QMO73" s="721"/>
      <c r="QMP73" s="722"/>
      <c r="QMQ73" s="1324"/>
      <c r="QMR73" s="1325"/>
      <c r="QMS73" s="1935"/>
      <c r="QMT73" s="1936"/>
      <c r="QMU73" s="1324"/>
      <c r="QMV73" s="1325"/>
      <c r="QMW73" s="90"/>
      <c r="QMX73" s="1941"/>
      <c r="QMY73" s="1572"/>
      <c r="QMZ73" s="1572"/>
      <c r="QNA73" s="1573"/>
      <c r="QNB73" s="70"/>
      <c r="QNC73" s="70"/>
      <c r="QND73" s="70"/>
      <c r="QNE73" s="70"/>
      <c r="QNF73" s="70"/>
      <c r="QNG73" s="70"/>
      <c r="QNH73" s="70"/>
      <c r="QNI73" s="70"/>
      <c r="QNJ73" s="70"/>
      <c r="QNK73" s="70"/>
      <c r="QNL73" s="70"/>
      <c r="QNM73" s="70"/>
      <c r="QNN73" s="1941"/>
      <c r="QNO73" s="1573"/>
      <c r="QNP73" s="89"/>
      <c r="QNQ73" s="713">
        <v>1</v>
      </c>
      <c r="QNR73" s="1942"/>
      <c r="QNS73" s="796"/>
      <c r="QNT73" s="796"/>
      <c r="QNU73" s="721"/>
      <c r="QNV73" s="722"/>
      <c r="QNW73" s="1324"/>
      <c r="QNX73" s="1325"/>
      <c r="QNY73" s="1935"/>
      <c r="QNZ73" s="1936"/>
      <c r="QOA73" s="1324"/>
      <c r="QOB73" s="1325"/>
      <c r="QOC73" s="90"/>
      <c r="QOD73" s="1941"/>
      <c r="QOE73" s="1572"/>
      <c r="QOF73" s="1572"/>
      <c r="QOG73" s="1573"/>
      <c r="QOH73" s="70"/>
      <c r="QOI73" s="70"/>
      <c r="QOJ73" s="70"/>
      <c r="QOK73" s="70"/>
      <c r="QOL73" s="70"/>
      <c r="QOM73" s="70"/>
      <c r="QON73" s="70"/>
      <c r="QOO73" s="70"/>
      <c r="QOP73" s="70"/>
      <c r="QOQ73" s="70"/>
      <c r="QOR73" s="70"/>
      <c r="QOS73" s="70"/>
      <c r="QOT73" s="1941"/>
      <c r="QOU73" s="1573"/>
      <c r="QOV73" s="89"/>
      <c r="QOW73" s="713">
        <v>1</v>
      </c>
      <c r="QOX73" s="1942"/>
      <c r="QOY73" s="796"/>
      <c r="QOZ73" s="796"/>
      <c r="QPA73" s="721"/>
      <c r="QPB73" s="722"/>
      <c r="QPC73" s="1324"/>
      <c r="QPD73" s="1325"/>
      <c r="QPE73" s="1935"/>
      <c r="QPF73" s="1936"/>
      <c r="QPG73" s="1324"/>
      <c r="QPH73" s="1325"/>
      <c r="QPI73" s="90"/>
      <c r="QPJ73" s="1941"/>
      <c r="QPK73" s="1572"/>
      <c r="QPL73" s="1572"/>
      <c r="QPM73" s="1573"/>
      <c r="QPN73" s="70"/>
      <c r="QPO73" s="70"/>
      <c r="QPP73" s="70"/>
      <c r="QPQ73" s="70"/>
      <c r="QPR73" s="70"/>
      <c r="QPS73" s="70"/>
      <c r="QPT73" s="70"/>
      <c r="QPU73" s="70"/>
      <c r="QPV73" s="70"/>
      <c r="QPW73" s="70"/>
      <c r="QPX73" s="70"/>
      <c r="QPY73" s="70"/>
      <c r="QPZ73" s="1941"/>
      <c r="QQA73" s="1573"/>
      <c r="QQB73" s="89"/>
      <c r="QQC73" s="713">
        <v>1</v>
      </c>
      <c r="QQD73" s="1942"/>
      <c r="QQE73" s="796"/>
      <c r="QQF73" s="796"/>
      <c r="QQG73" s="721"/>
      <c r="QQH73" s="722"/>
      <c r="QQI73" s="1324"/>
      <c r="QQJ73" s="1325"/>
      <c r="QQK73" s="1935"/>
      <c r="QQL73" s="1936"/>
      <c r="QQM73" s="1324"/>
      <c r="QQN73" s="1325"/>
      <c r="QQO73" s="90"/>
      <c r="QQP73" s="1941"/>
      <c r="QQQ73" s="1572"/>
      <c r="QQR73" s="1572"/>
      <c r="QQS73" s="1573"/>
      <c r="QQT73" s="70"/>
      <c r="QQU73" s="70"/>
      <c r="QQV73" s="70"/>
      <c r="QQW73" s="70"/>
      <c r="QQX73" s="70"/>
      <c r="QQY73" s="70"/>
      <c r="QQZ73" s="70"/>
      <c r="QRA73" s="70"/>
      <c r="QRB73" s="70"/>
      <c r="QRC73" s="70"/>
      <c r="QRD73" s="70"/>
      <c r="QRE73" s="70"/>
      <c r="QRF73" s="1941"/>
      <c r="QRG73" s="1573"/>
      <c r="QRH73" s="89"/>
      <c r="QRI73" s="713">
        <v>1</v>
      </c>
      <c r="QRJ73" s="1942"/>
      <c r="QRK73" s="796"/>
      <c r="QRL73" s="796"/>
      <c r="QRM73" s="721"/>
      <c r="QRN73" s="722"/>
      <c r="QRO73" s="1324"/>
      <c r="QRP73" s="1325"/>
      <c r="QRQ73" s="1935"/>
      <c r="QRR73" s="1936"/>
      <c r="QRS73" s="1324"/>
      <c r="QRT73" s="1325"/>
      <c r="QRU73" s="90"/>
      <c r="QRV73" s="1941"/>
      <c r="QRW73" s="1572"/>
      <c r="QRX73" s="1572"/>
      <c r="QRY73" s="1573"/>
      <c r="QRZ73" s="70"/>
      <c r="QSA73" s="70"/>
      <c r="QSB73" s="70"/>
      <c r="QSC73" s="70"/>
      <c r="QSD73" s="70"/>
      <c r="QSE73" s="70"/>
      <c r="QSF73" s="70"/>
      <c r="QSG73" s="70"/>
      <c r="QSH73" s="70"/>
      <c r="QSI73" s="70"/>
      <c r="QSJ73" s="70"/>
      <c r="QSK73" s="70"/>
      <c r="QSL73" s="1941"/>
      <c r="QSM73" s="1573"/>
      <c r="QSN73" s="89"/>
      <c r="QSO73" s="713">
        <v>1</v>
      </c>
      <c r="QSP73" s="1942"/>
      <c r="QSQ73" s="796"/>
      <c r="QSR73" s="796"/>
      <c r="QSS73" s="721"/>
      <c r="QST73" s="722"/>
      <c r="QSU73" s="1324"/>
      <c r="QSV73" s="1325"/>
      <c r="QSW73" s="1935"/>
      <c r="QSX73" s="1936"/>
      <c r="QSY73" s="1324"/>
      <c r="QSZ73" s="1325"/>
      <c r="QTA73" s="90"/>
      <c r="QTB73" s="1941"/>
      <c r="QTC73" s="1572"/>
      <c r="QTD73" s="1572"/>
      <c r="QTE73" s="1573"/>
      <c r="QTF73" s="70"/>
      <c r="QTG73" s="70"/>
      <c r="QTH73" s="70"/>
      <c r="QTI73" s="70"/>
      <c r="QTJ73" s="70"/>
      <c r="QTK73" s="70"/>
      <c r="QTL73" s="70"/>
      <c r="QTM73" s="70"/>
      <c r="QTN73" s="70"/>
      <c r="QTO73" s="70"/>
      <c r="QTP73" s="70"/>
      <c r="QTQ73" s="70"/>
      <c r="QTR73" s="1941"/>
      <c r="QTS73" s="1573"/>
      <c r="QTT73" s="89"/>
      <c r="QTU73" s="713">
        <v>1</v>
      </c>
      <c r="QTV73" s="1942"/>
      <c r="QTW73" s="796"/>
      <c r="QTX73" s="796"/>
      <c r="QTY73" s="721"/>
      <c r="QTZ73" s="722"/>
      <c r="QUA73" s="1324"/>
      <c r="QUB73" s="1325"/>
      <c r="QUC73" s="1935"/>
      <c r="QUD73" s="1936"/>
      <c r="QUE73" s="1324"/>
      <c r="QUF73" s="1325"/>
      <c r="QUG73" s="90"/>
      <c r="QUH73" s="1941"/>
      <c r="QUI73" s="1572"/>
      <c r="QUJ73" s="1572"/>
      <c r="QUK73" s="1573"/>
      <c r="QUL73" s="70"/>
      <c r="QUM73" s="70"/>
      <c r="QUN73" s="70"/>
      <c r="QUO73" s="70"/>
      <c r="QUP73" s="70"/>
      <c r="QUQ73" s="70"/>
      <c r="QUR73" s="70"/>
      <c r="QUS73" s="70"/>
      <c r="QUT73" s="70"/>
      <c r="QUU73" s="70"/>
      <c r="QUV73" s="70"/>
      <c r="QUW73" s="70"/>
      <c r="QUX73" s="1941"/>
      <c r="QUY73" s="1573"/>
      <c r="QUZ73" s="89"/>
      <c r="QVA73" s="713">
        <v>1</v>
      </c>
      <c r="QVB73" s="1942"/>
      <c r="QVC73" s="796"/>
      <c r="QVD73" s="796"/>
      <c r="QVE73" s="721"/>
      <c r="QVF73" s="722"/>
      <c r="QVG73" s="1324"/>
      <c r="QVH73" s="1325"/>
      <c r="QVI73" s="1935"/>
      <c r="QVJ73" s="1936"/>
      <c r="QVK73" s="1324"/>
      <c r="QVL73" s="1325"/>
      <c r="QVM73" s="90"/>
      <c r="QVN73" s="1941"/>
      <c r="QVO73" s="1572"/>
      <c r="QVP73" s="1572"/>
      <c r="QVQ73" s="1573"/>
      <c r="QVR73" s="70"/>
      <c r="QVS73" s="70"/>
      <c r="QVT73" s="70"/>
      <c r="QVU73" s="70"/>
      <c r="QVV73" s="70"/>
      <c r="QVW73" s="70"/>
      <c r="QVX73" s="70"/>
      <c r="QVY73" s="70"/>
      <c r="QVZ73" s="70"/>
      <c r="QWA73" s="70"/>
      <c r="QWB73" s="70"/>
      <c r="QWC73" s="70"/>
      <c r="QWD73" s="1941"/>
      <c r="QWE73" s="1573"/>
      <c r="QWF73" s="89"/>
      <c r="QWG73" s="713">
        <v>1</v>
      </c>
      <c r="QWH73" s="1942"/>
      <c r="QWI73" s="796"/>
      <c r="QWJ73" s="796"/>
      <c r="QWK73" s="721"/>
      <c r="QWL73" s="722"/>
      <c r="QWM73" s="1324"/>
      <c r="QWN73" s="1325"/>
      <c r="QWO73" s="1935"/>
      <c r="QWP73" s="1936"/>
      <c r="QWQ73" s="1324"/>
      <c r="QWR73" s="1325"/>
      <c r="QWS73" s="90"/>
      <c r="QWT73" s="1941"/>
      <c r="QWU73" s="1572"/>
      <c r="QWV73" s="1572"/>
      <c r="QWW73" s="1573"/>
      <c r="QWX73" s="70"/>
      <c r="QWY73" s="70"/>
      <c r="QWZ73" s="70"/>
      <c r="QXA73" s="70"/>
      <c r="QXB73" s="70"/>
      <c r="QXC73" s="70"/>
      <c r="QXD73" s="70"/>
      <c r="QXE73" s="70"/>
      <c r="QXF73" s="70"/>
      <c r="QXG73" s="70"/>
      <c r="QXH73" s="70"/>
      <c r="QXI73" s="70"/>
      <c r="QXJ73" s="1941"/>
      <c r="QXK73" s="1573"/>
      <c r="QXL73" s="89"/>
      <c r="QXM73" s="713">
        <v>1</v>
      </c>
      <c r="QXN73" s="1942"/>
      <c r="QXO73" s="796"/>
      <c r="QXP73" s="796"/>
      <c r="QXQ73" s="721"/>
      <c r="QXR73" s="722"/>
      <c r="QXS73" s="1324"/>
      <c r="QXT73" s="1325"/>
      <c r="QXU73" s="1935"/>
      <c r="QXV73" s="1936"/>
      <c r="QXW73" s="1324"/>
      <c r="QXX73" s="1325"/>
      <c r="QXY73" s="90"/>
      <c r="QXZ73" s="1941"/>
      <c r="QYA73" s="1572"/>
      <c r="QYB73" s="1572"/>
      <c r="QYC73" s="1573"/>
      <c r="QYD73" s="70"/>
      <c r="QYE73" s="70"/>
      <c r="QYF73" s="70"/>
      <c r="QYG73" s="70"/>
      <c r="QYH73" s="70"/>
      <c r="QYI73" s="70"/>
      <c r="QYJ73" s="70"/>
      <c r="QYK73" s="70"/>
      <c r="QYL73" s="70"/>
      <c r="QYM73" s="70"/>
      <c r="QYN73" s="70"/>
      <c r="QYO73" s="70"/>
      <c r="QYP73" s="1941"/>
      <c r="QYQ73" s="1573"/>
      <c r="QYR73" s="89"/>
      <c r="QYS73" s="713">
        <v>1</v>
      </c>
      <c r="QYT73" s="1942"/>
      <c r="QYU73" s="796"/>
      <c r="QYV73" s="796"/>
      <c r="QYW73" s="721"/>
      <c r="QYX73" s="722"/>
      <c r="QYY73" s="1324"/>
      <c r="QYZ73" s="1325"/>
      <c r="QZA73" s="1935"/>
      <c r="QZB73" s="1936"/>
      <c r="QZC73" s="1324"/>
      <c r="QZD73" s="1325"/>
      <c r="QZE73" s="90"/>
      <c r="QZF73" s="1941"/>
      <c r="QZG73" s="1572"/>
      <c r="QZH73" s="1572"/>
      <c r="QZI73" s="1573"/>
      <c r="QZJ73" s="70"/>
      <c r="QZK73" s="70"/>
      <c r="QZL73" s="70"/>
      <c r="QZM73" s="70"/>
      <c r="QZN73" s="70"/>
      <c r="QZO73" s="70"/>
      <c r="QZP73" s="70"/>
      <c r="QZQ73" s="70"/>
      <c r="QZR73" s="70"/>
      <c r="QZS73" s="70"/>
      <c r="QZT73" s="70"/>
      <c r="QZU73" s="70"/>
      <c r="QZV73" s="1941"/>
      <c r="QZW73" s="1573"/>
      <c r="QZX73" s="89"/>
      <c r="QZY73" s="713">
        <v>1</v>
      </c>
      <c r="QZZ73" s="1942"/>
      <c r="RAA73" s="796"/>
      <c r="RAB73" s="796"/>
      <c r="RAC73" s="721"/>
      <c r="RAD73" s="722"/>
      <c r="RAE73" s="1324"/>
      <c r="RAF73" s="1325"/>
      <c r="RAG73" s="1935"/>
      <c r="RAH73" s="1936"/>
      <c r="RAI73" s="1324"/>
      <c r="RAJ73" s="1325"/>
      <c r="RAK73" s="90"/>
      <c r="RAL73" s="1941"/>
      <c r="RAM73" s="1572"/>
      <c r="RAN73" s="1572"/>
      <c r="RAO73" s="1573"/>
      <c r="RAP73" s="70"/>
      <c r="RAQ73" s="70"/>
      <c r="RAR73" s="70"/>
      <c r="RAS73" s="70"/>
      <c r="RAT73" s="70"/>
      <c r="RAU73" s="70"/>
      <c r="RAV73" s="70"/>
      <c r="RAW73" s="70"/>
      <c r="RAX73" s="70"/>
      <c r="RAY73" s="70"/>
      <c r="RAZ73" s="70"/>
      <c r="RBA73" s="70"/>
      <c r="RBB73" s="1941"/>
      <c r="RBC73" s="1573"/>
      <c r="RBD73" s="89"/>
      <c r="RBE73" s="713">
        <v>1</v>
      </c>
      <c r="RBF73" s="1942"/>
      <c r="RBG73" s="796"/>
      <c r="RBH73" s="796"/>
      <c r="RBI73" s="721"/>
      <c r="RBJ73" s="722"/>
      <c r="RBK73" s="1324"/>
      <c r="RBL73" s="1325"/>
      <c r="RBM73" s="1935"/>
      <c r="RBN73" s="1936"/>
      <c r="RBO73" s="1324"/>
      <c r="RBP73" s="1325"/>
      <c r="RBQ73" s="90"/>
      <c r="RBR73" s="1941"/>
      <c r="RBS73" s="1572"/>
      <c r="RBT73" s="1572"/>
      <c r="RBU73" s="1573"/>
      <c r="RBV73" s="70"/>
      <c r="RBW73" s="70"/>
      <c r="RBX73" s="70"/>
      <c r="RBY73" s="70"/>
      <c r="RBZ73" s="70"/>
      <c r="RCA73" s="70"/>
      <c r="RCB73" s="70"/>
      <c r="RCC73" s="70"/>
      <c r="RCD73" s="70"/>
      <c r="RCE73" s="70"/>
      <c r="RCF73" s="70"/>
      <c r="RCG73" s="70"/>
      <c r="RCH73" s="1941"/>
      <c r="RCI73" s="1573"/>
      <c r="RCJ73" s="89"/>
      <c r="RCK73" s="713">
        <v>1</v>
      </c>
      <c r="RCL73" s="1942"/>
      <c r="RCM73" s="796"/>
      <c r="RCN73" s="796"/>
      <c r="RCO73" s="721"/>
      <c r="RCP73" s="722"/>
      <c r="RCQ73" s="1324"/>
      <c r="RCR73" s="1325"/>
      <c r="RCS73" s="1935"/>
      <c r="RCT73" s="1936"/>
      <c r="RCU73" s="1324"/>
      <c r="RCV73" s="1325"/>
      <c r="RCW73" s="90"/>
      <c r="RCX73" s="1941"/>
      <c r="RCY73" s="1572"/>
      <c r="RCZ73" s="1572"/>
      <c r="RDA73" s="1573"/>
      <c r="RDB73" s="70"/>
      <c r="RDC73" s="70"/>
      <c r="RDD73" s="70"/>
      <c r="RDE73" s="70"/>
      <c r="RDF73" s="70"/>
      <c r="RDG73" s="70"/>
      <c r="RDH73" s="70"/>
      <c r="RDI73" s="70"/>
      <c r="RDJ73" s="70"/>
      <c r="RDK73" s="70"/>
      <c r="RDL73" s="70"/>
      <c r="RDM73" s="70"/>
      <c r="RDN73" s="1941"/>
      <c r="RDO73" s="1573"/>
      <c r="RDP73" s="89"/>
      <c r="RDQ73" s="713">
        <v>1</v>
      </c>
      <c r="RDR73" s="1942"/>
      <c r="RDS73" s="796"/>
      <c r="RDT73" s="796"/>
      <c r="RDU73" s="721"/>
      <c r="RDV73" s="722"/>
      <c r="RDW73" s="1324"/>
      <c r="RDX73" s="1325"/>
      <c r="RDY73" s="1935"/>
      <c r="RDZ73" s="1936"/>
      <c r="REA73" s="1324"/>
      <c r="REB73" s="1325"/>
      <c r="REC73" s="90"/>
      <c r="RED73" s="1941"/>
      <c r="REE73" s="1572"/>
      <c r="REF73" s="1572"/>
      <c r="REG73" s="1573"/>
      <c r="REH73" s="70"/>
      <c r="REI73" s="70"/>
      <c r="REJ73" s="70"/>
      <c r="REK73" s="70"/>
      <c r="REL73" s="70"/>
      <c r="REM73" s="70"/>
      <c r="REN73" s="70"/>
      <c r="REO73" s="70"/>
      <c r="REP73" s="70"/>
      <c r="REQ73" s="70"/>
      <c r="RER73" s="70"/>
      <c r="RES73" s="70"/>
      <c r="RET73" s="1941"/>
      <c r="REU73" s="1573"/>
      <c r="REV73" s="89"/>
      <c r="REW73" s="713">
        <v>1</v>
      </c>
      <c r="REX73" s="1942"/>
      <c r="REY73" s="796"/>
      <c r="REZ73" s="796"/>
      <c r="RFA73" s="721"/>
      <c r="RFB73" s="722"/>
      <c r="RFC73" s="1324"/>
      <c r="RFD73" s="1325"/>
      <c r="RFE73" s="1935"/>
      <c r="RFF73" s="1936"/>
      <c r="RFG73" s="1324"/>
      <c r="RFH73" s="1325"/>
      <c r="RFI73" s="90"/>
      <c r="RFJ73" s="1941"/>
      <c r="RFK73" s="1572"/>
      <c r="RFL73" s="1572"/>
      <c r="RFM73" s="1573"/>
      <c r="RFN73" s="70"/>
      <c r="RFO73" s="70"/>
      <c r="RFP73" s="70"/>
      <c r="RFQ73" s="70"/>
      <c r="RFR73" s="70"/>
      <c r="RFS73" s="70"/>
      <c r="RFT73" s="70"/>
      <c r="RFU73" s="70"/>
      <c r="RFV73" s="70"/>
      <c r="RFW73" s="70"/>
      <c r="RFX73" s="70"/>
      <c r="RFY73" s="70"/>
      <c r="RFZ73" s="1941"/>
      <c r="RGA73" s="1573"/>
      <c r="RGB73" s="89"/>
      <c r="RGC73" s="713">
        <v>1</v>
      </c>
      <c r="RGD73" s="1942"/>
      <c r="RGE73" s="796"/>
      <c r="RGF73" s="796"/>
      <c r="RGG73" s="721"/>
      <c r="RGH73" s="722"/>
      <c r="RGI73" s="1324"/>
      <c r="RGJ73" s="1325"/>
      <c r="RGK73" s="1935"/>
      <c r="RGL73" s="1936"/>
      <c r="RGM73" s="1324"/>
      <c r="RGN73" s="1325"/>
      <c r="RGO73" s="90"/>
      <c r="RGP73" s="1941"/>
      <c r="RGQ73" s="1572"/>
      <c r="RGR73" s="1572"/>
      <c r="RGS73" s="1573"/>
      <c r="RGT73" s="70"/>
      <c r="RGU73" s="70"/>
      <c r="RGV73" s="70"/>
      <c r="RGW73" s="70"/>
      <c r="RGX73" s="70"/>
      <c r="RGY73" s="70"/>
      <c r="RGZ73" s="70"/>
      <c r="RHA73" s="70"/>
      <c r="RHB73" s="70"/>
      <c r="RHC73" s="70"/>
      <c r="RHD73" s="70"/>
      <c r="RHE73" s="70"/>
      <c r="RHF73" s="1941"/>
      <c r="RHG73" s="1573"/>
      <c r="RHH73" s="89"/>
      <c r="RHI73" s="713">
        <v>1</v>
      </c>
      <c r="RHJ73" s="1942"/>
      <c r="RHK73" s="796"/>
      <c r="RHL73" s="796"/>
      <c r="RHM73" s="721"/>
      <c r="RHN73" s="722"/>
      <c r="RHO73" s="1324"/>
      <c r="RHP73" s="1325"/>
      <c r="RHQ73" s="1935"/>
      <c r="RHR73" s="1936"/>
      <c r="RHS73" s="1324"/>
      <c r="RHT73" s="1325"/>
      <c r="RHU73" s="90"/>
      <c r="RHV73" s="1941"/>
      <c r="RHW73" s="1572"/>
      <c r="RHX73" s="1572"/>
      <c r="RHY73" s="1573"/>
      <c r="RHZ73" s="70"/>
      <c r="RIA73" s="70"/>
      <c r="RIB73" s="70"/>
      <c r="RIC73" s="70"/>
      <c r="RID73" s="70"/>
      <c r="RIE73" s="70"/>
      <c r="RIF73" s="70"/>
      <c r="RIG73" s="70"/>
      <c r="RIH73" s="70"/>
      <c r="RII73" s="70"/>
      <c r="RIJ73" s="70"/>
      <c r="RIK73" s="70"/>
      <c r="RIL73" s="1941"/>
      <c r="RIM73" s="1573"/>
      <c r="RIN73" s="89"/>
      <c r="RIO73" s="713">
        <v>1</v>
      </c>
      <c r="RIP73" s="1942"/>
      <c r="RIQ73" s="796"/>
      <c r="RIR73" s="796"/>
      <c r="RIS73" s="721"/>
      <c r="RIT73" s="722"/>
      <c r="RIU73" s="1324"/>
      <c r="RIV73" s="1325"/>
      <c r="RIW73" s="1935"/>
      <c r="RIX73" s="1936"/>
      <c r="RIY73" s="1324"/>
      <c r="RIZ73" s="1325"/>
      <c r="RJA73" s="90"/>
      <c r="RJB73" s="1941"/>
      <c r="RJC73" s="1572"/>
      <c r="RJD73" s="1572"/>
      <c r="RJE73" s="1573"/>
      <c r="RJF73" s="70"/>
      <c r="RJG73" s="70"/>
      <c r="RJH73" s="70"/>
      <c r="RJI73" s="70"/>
      <c r="RJJ73" s="70"/>
      <c r="RJK73" s="70"/>
      <c r="RJL73" s="70"/>
      <c r="RJM73" s="70"/>
      <c r="RJN73" s="70"/>
      <c r="RJO73" s="70"/>
      <c r="RJP73" s="70"/>
      <c r="RJQ73" s="70"/>
      <c r="RJR73" s="1941"/>
      <c r="RJS73" s="1573"/>
      <c r="RJT73" s="89"/>
      <c r="RJU73" s="713">
        <v>1</v>
      </c>
      <c r="RJV73" s="1942"/>
      <c r="RJW73" s="796"/>
      <c r="RJX73" s="796"/>
      <c r="RJY73" s="721"/>
      <c r="RJZ73" s="722"/>
      <c r="RKA73" s="1324"/>
      <c r="RKB73" s="1325"/>
      <c r="RKC73" s="1935"/>
      <c r="RKD73" s="1936"/>
      <c r="RKE73" s="1324"/>
      <c r="RKF73" s="1325"/>
      <c r="RKG73" s="90"/>
      <c r="RKH73" s="1941"/>
      <c r="RKI73" s="1572"/>
      <c r="RKJ73" s="1572"/>
      <c r="RKK73" s="1573"/>
      <c r="RKL73" s="70"/>
      <c r="RKM73" s="70"/>
      <c r="RKN73" s="70"/>
      <c r="RKO73" s="70"/>
      <c r="RKP73" s="70"/>
      <c r="RKQ73" s="70"/>
      <c r="RKR73" s="70"/>
      <c r="RKS73" s="70"/>
      <c r="RKT73" s="70"/>
      <c r="RKU73" s="70"/>
      <c r="RKV73" s="70"/>
      <c r="RKW73" s="70"/>
      <c r="RKX73" s="1941"/>
      <c r="RKY73" s="1573"/>
      <c r="RKZ73" s="89"/>
      <c r="RLA73" s="713">
        <v>1</v>
      </c>
      <c r="RLB73" s="1942"/>
      <c r="RLC73" s="796"/>
      <c r="RLD73" s="796"/>
      <c r="RLE73" s="721"/>
      <c r="RLF73" s="722"/>
      <c r="RLG73" s="1324"/>
      <c r="RLH73" s="1325"/>
      <c r="RLI73" s="1935"/>
      <c r="RLJ73" s="1936"/>
      <c r="RLK73" s="1324"/>
      <c r="RLL73" s="1325"/>
      <c r="RLM73" s="90"/>
      <c r="RLN73" s="1941"/>
      <c r="RLO73" s="1572"/>
      <c r="RLP73" s="1572"/>
      <c r="RLQ73" s="1573"/>
      <c r="RLR73" s="70"/>
      <c r="RLS73" s="70"/>
      <c r="RLT73" s="70"/>
      <c r="RLU73" s="70"/>
      <c r="RLV73" s="70"/>
      <c r="RLW73" s="70"/>
      <c r="RLX73" s="70"/>
      <c r="RLY73" s="70"/>
      <c r="RLZ73" s="70"/>
      <c r="RMA73" s="70"/>
      <c r="RMB73" s="70"/>
      <c r="RMC73" s="70"/>
      <c r="RMD73" s="1941"/>
      <c r="RME73" s="1573"/>
      <c r="RMF73" s="89"/>
      <c r="RMG73" s="713">
        <v>1</v>
      </c>
      <c r="RMH73" s="1942"/>
      <c r="RMI73" s="796"/>
      <c r="RMJ73" s="796"/>
      <c r="RMK73" s="721"/>
      <c r="RML73" s="722"/>
      <c r="RMM73" s="1324"/>
      <c r="RMN73" s="1325"/>
      <c r="RMO73" s="1935"/>
      <c r="RMP73" s="1936"/>
      <c r="RMQ73" s="1324"/>
      <c r="RMR73" s="1325"/>
      <c r="RMS73" s="90"/>
      <c r="RMT73" s="1941"/>
      <c r="RMU73" s="1572"/>
      <c r="RMV73" s="1572"/>
      <c r="RMW73" s="1573"/>
      <c r="RMX73" s="70"/>
      <c r="RMY73" s="70"/>
      <c r="RMZ73" s="70"/>
      <c r="RNA73" s="70"/>
      <c r="RNB73" s="70"/>
      <c r="RNC73" s="70"/>
      <c r="RND73" s="70"/>
      <c r="RNE73" s="70"/>
      <c r="RNF73" s="70"/>
      <c r="RNG73" s="70"/>
      <c r="RNH73" s="70"/>
      <c r="RNI73" s="70"/>
      <c r="RNJ73" s="1941"/>
      <c r="RNK73" s="1573"/>
      <c r="RNL73" s="89"/>
      <c r="RNM73" s="713">
        <v>1</v>
      </c>
      <c r="RNN73" s="1942"/>
      <c r="RNO73" s="796"/>
      <c r="RNP73" s="796"/>
      <c r="RNQ73" s="721"/>
      <c r="RNR73" s="722"/>
      <c r="RNS73" s="1324"/>
      <c r="RNT73" s="1325"/>
      <c r="RNU73" s="1935"/>
      <c r="RNV73" s="1936"/>
      <c r="RNW73" s="1324"/>
      <c r="RNX73" s="1325"/>
      <c r="RNY73" s="90"/>
      <c r="RNZ73" s="1941"/>
      <c r="ROA73" s="1572"/>
      <c r="ROB73" s="1572"/>
      <c r="ROC73" s="1573"/>
      <c r="ROD73" s="70"/>
      <c r="ROE73" s="70"/>
      <c r="ROF73" s="70"/>
      <c r="ROG73" s="70"/>
      <c r="ROH73" s="70"/>
      <c r="ROI73" s="70"/>
      <c r="ROJ73" s="70"/>
      <c r="ROK73" s="70"/>
      <c r="ROL73" s="70"/>
      <c r="ROM73" s="70"/>
      <c r="RON73" s="70"/>
      <c r="ROO73" s="70"/>
      <c r="ROP73" s="1941"/>
      <c r="ROQ73" s="1573"/>
      <c r="ROR73" s="89"/>
      <c r="ROS73" s="713">
        <v>1</v>
      </c>
      <c r="ROT73" s="1942"/>
      <c r="ROU73" s="796"/>
      <c r="ROV73" s="796"/>
      <c r="ROW73" s="721"/>
      <c r="ROX73" s="722"/>
      <c r="ROY73" s="1324"/>
      <c r="ROZ73" s="1325"/>
      <c r="RPA73" s="1935"/>
      <c r="RPB73" s="1936"/>
      <c r="RPC73" s="1324"/>
      <c r="RPD73" s="1325"/>
      <c r="RPE73" s="90"/>
      <c r="RPF73" s="1941"/>
      <c r="RPG73" s="1572"/>
      <c r="RPH73" s="1572"/>
      <c r="RPI73" s="1573"/>
      <c r="RPJ73" s="70"/>
      <c r="RPK73" s="70"/>
      <c r="RPL73" s="70"/>
      <c r="RPM73" s="70"/>
      <c r="RPN73" s="70"/>
      <c r="RPO73" s="70"/>
      <c r="RPP73" s="70"/>
      <c r="RPQ73" s="70"/>
      <c r="RPR73" s="70"/>
      <c r="RPS73" s="70"/>
      <c r="RPT73" s="70"/>
      <c r="RPU73" s="70"/>
      <c r="RPV73" s="1941"/>
      <c r="RPW73" s="1573"/>
      <c r="RPX73" s="89"/>
      <c r="RPY73" s="713">
        <v>1</v>
      </c>
      <c r="RPZ73" s="1942"/>
      <c r="RQA73" s="796"/>
      <c r="RQB73" s="796"/>
      <c r="RQC73" s="721"/>
      <c r="RQD73" s="722"/>
      <c r="RQE73" s="1324"/>
      <c r="RQF73" s="1325"/>
      <c r="RQG73" s="1935"/>
      <c r="RQH73" s="1936"/>
      <c r="RQI73" s="1324"/>
      <c r="RQJ73" s="1325"/>
      <c r="RQK73" s="90"/>
      <c r="RQL73" s="1941"/>
      <c r="RQM73" s="1572"/>
      <c r="RQN73" s="1572"/>
      <c r="RQO73" s="1573"/>
      <c r="RQP73" s="70"/>
      <c r="RQQ73" s="70"/>
      <c r="RQR73" s="70"/>
      <c r="RQS73" s="70"/>
      <c r="RQT73" s="70"/>
      <c r="RQU73" s="70"/>
      <c r="RQV73" s="70"/>
      <c r="RQW73" s="70"/>
      <c r="RQX73" s="70"/>
      <c r="RQY73" s="70"/>
      <c r="RQZ73" s="70"/>
      <c r="RRA73" s="70"/>
      <c r="RRB73" s="1941"/>
      <c r="RRC73" s="1573"/>
      <c r="RRD73" s="89"/>
      <c r="RRE73" s="713">
        <v>1</v>
      </c>
      <c r="RRF73" s="1942"/>
      <c r="RRG73" s="796"/>
      <c r="RRH73" s="796"/>
      <c r="RRI73" s="721"/>
      <c r="RRJ73" s="722"/>
      <c r="RRK73" s="1324"/>
      <c r="RRL73" s="1325"/>
      <c r="RRM73" s="1935"/>
      <c r="RRN73" s="1936"/>
      <c r="RRO73" s="1324"/>
      <c r="RRP73" s="1325"/>
      <c r="RRQ73" s="90"/>
      <c r="RRR73" s="1941"/>
      <c r="RRS73" s="1572"/>
      <c r="RRT73" s="1572"/>
      <c r="RRU73" s="1573"/>
      <c r="RRV73" s="70"/>
      <c r="RRW73" s="70"/>
      <c r="RRX73" s="70"/>
      <c r="RRY73" s="70"/>
      <c r="RRZ73" s="70"/>
      <c r="RSA73" s="70"/>
      <c r="RSB73" s="70"/>
      <c r="RSC73" s="70"/>
      <c r="RSD73" s="70"/>
      <c r="RSE73" s="70"/>
      <c r="RSF73" s="70"/>
      <c r="RSG73" s="70"/>
      <c r="RSH73" s="1941"/>
      <c r="RSI73" s="1573"/>
      <c r="RSJ73" s="89"/>
      <c r="RSK73" s="713">
        <v>1</v>
      </c>
      <c r="RSL73" s="1942"/>
      <c r="RSM73" s="796"/>
      <c r="RSN73" s="796"/>
      <c r="RSO73" s="721"/>
      <c r="RSP73" s="722"/>
      <c r="RSQ73" s="1324"/>
      <c r="RSR73" s="1325"/>
      <c r="RSS73" s="1935"/>
      <c r="RST73" s="1936"/>
      <c r="RSU73" s="1324"/>
      <c r="RSV73" s="1325"/>
      <c r="RSW73" s="90"/>
      <c r="RSX73" s="1941"/>
      <c r="RSY73" s="1572"/>
      <c r="RSZ73" s="1572"/>
      <c r="RTA73" s="1573"/>
      <c r="RTB73" s="70"/>
      <c r="RTC73" s="70"/>
      <c r="RTD73" s="70"/>
      <c r="RTE73" s="70"/>
      <c r="RTF73" s="70"/>
      <c r="RTG73" s="70"/>
      <c r="RTH73" s="70"/>
      <c r="RTI73" s="70"/>
      <c r="RTJ73" s="70"/>
      <c r="RTK73" s="70"/>
      <c r="RTL73" s="70"/>
      <c r="RTM73" s="70"/>
      <c r="RTN73" s="1941"/>
      <c r="RTO73" s="1573"/>
      <c r="RTP73" s="89"/>
      <c r="RTQ73" s="713">
        <v>1</v>
      </c>
      <c r="RTR73" s="1942"/>
      <c r="RTS73" s="796"/>
      <c r="RTT73" s="796"/>
      <c r="RTU73" s="721"/>
      <c r="RTV73" s="722"/>
      <c r="RTW73" s="1324"/>
      <c r="RTX73" s="1325"/>
      <c r="RTY73" s="1935"/>
      <c r="RTZ73" s="1936"/>
      <c r="RUA73" s="1324"/>
      <c r="RUB73" s="1325"/>
      <c r="RUC73" s="90"/>
      <c r="RUD73" s="1941"/>
      <c r="RUE73" s="1572"/>
      <c r="RUF73" s="1572"/>
      <c r="RUG73" s="1573"/>
      <c r="RUH73" s="70"/>
      <c r="RUI73" s="70"/>
      <c r="RUJ73" s="70"/>
      <c r="RUK73" s="70"/>
      <c r="RUL73" s="70"/>
      <c r="RUM73" s="70"/>
      <c r="RUN73" s="70"/>
      <c r="RUO73" s="70"/>
      <c r="RUP73" s="70"/>
      <c r="RUQ73" s="70"/>
      <c r="RUR73" s="70"/>
      <c r="RUS73" s="70"/>
      <c r="RUT73" s="1941"/>
      <c r="RUU73" s="1573"/>
      <c r="RUV73" s="89"/>
      <c r="RUW73" s="713">
        <v>1</v>
      </c>
      <c r="RUX73" s="1942"/>
      <c r="RUY73" s="796"/>
      <c r="RUZ73" s="796"/>
      <c r="RVA73" s="721"/>
      <c r="RVB73" s="722"/>
      <c r="RVC73" s="1324"/>
      <c r="RVD73" s="1325"/>
      <c r="RVE73" s="1935"/>
      <c r="RVF73" s="1936"/>
      <c r="RVG73" s="1324"/>
      <c r="RVH73" s="1325"/>
      <c r="RVI73" s="90"/>
      <c r="RVJ73" s="1941"/>
      <c r="RVK73" s="1572"/>
      <c r="RVL73" s="1572"/>
      <c r="RVM73" s="1573"/>
      <c r="RVN73" s="70"/>
      <c r="RVO73" s="70"/>
      <c r="RVP73" s="70"/>
      <c r="RVQ73" s="70"/>
      <c r="RVR73" s="70"/>
      <c r="RVS73" s="70"/>
      <c r="RVT73" s="70"/>
      <c r="RVU73" s="70"/>
      <c r="RVV73" s="70"/>
      <c r="RVW73" s="70"/>
      <c r="RVX73" s="70"/>
      <c r="RVY73" s="70"/>
      <c r="RVZ73" s="1941"/>
      <c r="RWA73" s="1573"/>
      <c r="RWB73" s="89"/>
      <c r="RWC73" s="713">
        <v>1</v>
      </c>
      <c r="RWD73" s="1942"/>
      <c r="RWE73" s="796"/>
      <c r="RWF73" s="796"/>
      <c r="RWG73" s="721"/>
      <c r="RWH73" s="722"/>
      <c r="RWI73" s="1324"/>
      <c r="RWJ73" s="1325"/>
      <c r="RWK73" s="1935"/>
      <c r="RWL73" s="1936"/>
      <c r="RWM73" s="1324"/>
      <c r="RWN73" s="1325"/>
      <c r="RWO73" s="90"/>
      <c r="RWP73" s="1941"/>
      <c r="RWQ73" s="1572"/>
      <c r="RWR73" s="1572"/>
      <c r="RWS73" s="1573"/>
      <c r="RWT73" s="70"/>
      <c r="RWU73" s="70"/>
      <c r="RWV73" s="70"/>
      <c r="RWW73" s="70"/>
      <c r="RWX73" s="70"/>
      <c r="RWY73" s="70"/>
      <c r="RWZ73" s="70"/>
      <c r="RXA73" s="70"/>
      <c r="RXB73" s="70"/>
      <c r="RXC73" s="70"/>
      <c r="RXD73" s="70"/>
      <c r="RXE73" s="70"/>
      <c r="RXF73" s="1941"/>
      <c r="RXG73" s="1573"/>
      <c r="RXH73" s="89"/>
      <c r="RXI73" s="713">
        <v>1</v>
      </c>
      <c r="RXJ73" s="1942"/>
      <c r="RXK73" s="796"/>
      <c r="RXL73" s="796"/>
      <c r="RXM73" s="721"/>
      <c r="RXN73" s="722"/>
      <c r="RXO73" s="1324"/>
      <c r="RXP73" s="1325"/>
      <c r="RXQ73" s="1935"/>
      <c r="RXR73" s="1936"/>
      <c r="RXS73" s="1324"/>
      <c r="RXT73" s="1325"/>
      <c r="RXU73" s="90"/>
      <c r="RXV73" s="1941"/>
      <c r="RXW73" s="1572"/>
      <c r="RXX73" s="1572"/>
      <c r="RXY73" s="1573"/>
      <c r="RXZ73" s="70"/>
      <c r="RYA73" s="70"/>
      <c r="RYB73" s="70"/>
      <c r="RYC73" s="70"/>
      <c r="RYD73" s="70"/>
      <c r="RYE73" s="70"/>
      <c r="RYF73" s="70"/>
      <c r="RYG73" s="70"/>
      <c r="RYH73" s="70"/>
      <c r="RYI73" s="70"/>
      <c r="RYJ73" s="70"/>
      <c r="RYK73" s="70"/>
      <c r="RYL73" s="1941"/>
      <c r="RYM73" s="1573"/>
      <c r="RYN73" s="89"/>
      <c r="RYO73" s="713">
        <v>1</v>
      </c>
      <c r="RYP73" s="1942"/>
      <c r="RYQ73" s="796"/>
      <c r="RYR73" s="796"/>
      <c r="RYS73" s="721"/>
      <c r="RYT73" s="722"/>
      <c r="RYU73" s="1324"/>
      <c r="RYV73" s="1325"/>
      <c r="RYW73" s="1935"/>
      <c r="RYX73" s="1936"/>
      <c r="RYY73" s="1324"/>
      <c r="RYZ73" s="1325"/>
      <c r="RZA73" s="90"/>
      <c r="RZB73" s="1941"/>
      <c r="RZC73" s="1572"/>
      <c r="RZD73" s="1572"/>
      <c r="RZE73" s="1573"/>
      <c r="RZF73" s="70"/>
      <c r="RZG73" s="70"/>
      <c r="RZH73" s="70"/>
      <c r="RZI73" s="70"/>
      <c r="RZJ73" s="70"/>
      <c r="RZK73" s="70"/>
      <c r="RZL73" s="70"/>
      <c r="RZM73" s="70"/>
      <c r="RZN73" s="70"/>
      <c r="RZO73" s="70"/>
      <c r="RZP73" s="70"/>
      <c r="RZQ73" s="70"/>
      <c r="RZR73" s="1941"/>
      <c r="RZS73" s="1573"/>
      <c r="RZT73" s="89"/>
      <c r="RZU73" s="713">
        <v>1</v>
      </c>
      <c r="RZV73" s="1942"/>
      <c r="RZW73" s="796"/>
      <c r="RZX73" s="796"/>
      <c r="RZY73" s="721"/>
      <c r="RZZ73" s="722"/>
      <c r="SAA73" s="1324"/>
      <c r="SAB73" s="1325"/>
      <c r="SAC73" s="1935"/>
      <c r="SAD73" s="1936"/>
      <c r="SAE73" s="1324"/>
      <c r="SAF73" s="1325"/>
      <c r="SAG73" s="90"/>
      <c r="SAH73" s="1941"/>
      <c r="SAI73" s="1572"/>
      <c r="SAJ73" s="1572"/>
      <c r="SAK73" s="1573"/>
      <c r="SAL73" s="70"/>
      <c r="SAM73" s="70"/>
      <c r="SAN73" s="70"/>
      <c r="SAO73" s="70"/>
      <c r="SAP73" s="70"/>
      <c r="SAQ73" s="70"/>
      <c r="SAR73" s="70"/>
      <c r="SAS73" s="70"/>
      <c r="SAT73" s="70"/>
      <c r="SAU73" s="70"/>
      <c r="SAV73" s="70"/>
      <c r="SAW73" s="70"/>
      <c r="SAX73" s="1941"/>
      <c r="SAY73" s="1573"/>
      <c r="SAZ73" s="89"/>
      <c r="SBA73" s="713">
        <v>1</v>
      </c>
      <c r="SBB73" s="1942"/>
      <c r="SBC73" s="796"/>
      <c r="SBD73" s="796"/>
      <c r="SBE73" s="721"/>
      <c r="SBF73" s="722"/>
      <c r="SBG73" s="1324"/>
      <c r="SBH73" s="1325"/>
      <c r="SBI73" s="1935"/>
      <c r="SBJ73" s="1936"/>
      <c r="SBK73" s="1324"/>
      <c r="SBL73" s="1325"/>
      <c r="SBM73" s="90"/>
      <c r="SBN73" s="1941"/>
      <c r="SBO73" s="1572"/>
      <c r="SBP73" s="1572"/>
      <c r="SBQ73" s="1573"/>
      <c r="SBR73" s="70"/>
      <c r="SBS73" s="70"/>
      <c r="SBT73" s="70"/>
      <c r="SBU73" s="70"/>
      <c r="SBV73" s="70"/>
      <c r="SBW73" s="70"/>
      <c r="SBX73" s="70"/>
      <c r="SBY73" s="70"/>
      <c r="SBZ73" s="70"/>
      <c r="SCA73" s="70"/>
      <c r="SCB73" s="70"/>
      <c r="SCC73" s="70"/>
      <c r="SCD73" s="1941"/>
      <c r="SCE73" s="1573"/>
      <c r="SCF73" s="89"/>
      <c r="SCG73" s="713">
        <v>1</v>
      </c>
      <c r="SCH73" s="1942"/>
      <c r="SCI73" s="796"/>
      <c r="SCJ73" s="796"/>
      <c r="SCK73" s="721"/>
      <c r="SCL73" s="722"/>
      <c r="SCM73" s="1324"/>
      <c r="SCN73" s="1325"/>
      <c r="SCO73" s="1935"/>
      <c r="SCP73" s="1936"/>
      <c r="SCQ73" s="1324"/>
      <c r="SCR73" s="1325"/>
      <c r="SCS73" s="90"/>
      <c r="SCT73" s="1941"/>
      <c r="SCU73" s="1572"/>
      <c r="SCV73" s="1572"/>
      <c r="SCW73" s="1573"/>
      <c r="SCX73" s="70"/>
      <c r="SCY73" s="70"/>
      <c r="SCZ73" s="70"/>
      <c r="SDA73" s="70"/>
      <c r="SDB73" s="70"/>
      <c r="SDC73" s="70"/>
      <c r="SDD73" s="70"/>
      <c r="SDE73" s="70"/>
      <c r="SDF73" s="70"/>
      <c r="SDG73" s="70"/>
      <c r="SDH73" s="70"/>
      <c r="SDI73" s="70"/>
      <c r="SDJ73" s="1941"/>
      <c r="SDK73" s="1573"/>
      <c r="SDL73" s="89"/>
      <c r="SDM73" s="713">
        <v>1</v>
      </c>
      <c r="SDN73" s="1942"/>
      <c r="SDO73" s="796"/>
      <c r="SDP73" s="796"/>
      <c r="SDQ73" s="721"/>
      <c r="SDR73" s="722"/>
      <c r="SDS73" s="1324"/>
      <c r="SDT73" s="1325"/>
      <c r="SDU73" s="1935"/>
      <c r="SDV73" s="1936"/>
      <c r="SDW73" s="1324"/>
      <c r="SDX73" s="1325"/>
      <c r="SDY73" s="90"/>
      <c r="SDZ73" s="1941"/>
      <c r="SEA73" s="1572"/>
      <c r="SEB73" s="1572"/>
      <c r="SEC73" s="1573"/>
      <c r="SED73" s="70"/>
      <c r="SEE73" s="70"/>
      <c r="SEF73" s="70"/>
      <c r="SEG73" s="70"/>
      <c r="SEH73" s="70"/>
      <c r="SEI73" s="70"/>
      <c r="SEJ73" s="70"/>
      <c r="SEK73" s="70"/>
      <c r="SEL73" s="70"/>
      <c r="SEM73" s="70"/>
      <c r="SEN73" s="70"/>
      <c r="SEO73" s="70"/>
      <c r="SEP73" s="1941"/>
      <c r="SEQ73" s="1573"/>
      <c r="SER73" s="89"/>
      <c r="SES73" s="713">
        <v>1</v>
      </c>
      <c r="SET73" s="1942"/>
      <c r="SEU73" s="796"/>
      <c r="SEV73" s="796"/>
      <c r="SEW73" s="721"/>
      <c r="SEX73" s="722"/>
      <c r="SEY73" s="1324"/>
      <c r="SEZ73" s="1325"/>
      <c r="SFA73" s="1935"/>
      <c r="SFB73" s="1936"/>
      <c r="SFC73" s="1324"/>
      <c r="SFD73" s="1325"/>
      <c r="SFE73" s="90"/>
      <c r="SFF73" s="1941"/>
      <c r="SFG73" s="1572"/>
      <c r="SFH73" s="1572"/>
      <c r="SFI73" s="1573"/>
      <c r="SFJ73" s="70"/>
      <c r="SFK73" s="70"/>
      <c r="SFL73" s="70"/>
      <c r="SFM73" s="70"/>
      <c r="SFN73" s="70"/>
      <c r="SFO73" s="70"/>
      <c r="SFP73" s="70"/>
      <c r="SFQ73" s="70"/>
      <c r="SFR73" s="70"/>
      <c r="SFS73" s="70"/>
      <c r="SFT73" s="70"/>
      <c r="SFU73" s="70"/>
      <c r="SFV73" s="1941"/>
      <c r="SFW73" s="1573"/>
      <c r="SFX73" s="89"/>
      <c r="SFY73" s="713">
        <v>1</v>
      </c>
      <c r="SFZ73" s="1942"/>
      <c r="SGA73" s="796"/>
      <c r="SGB73" s="796"/>
      <c r="SGC73" s="721"/>
      <c r="SGD73" s="722"/>
      <c r="SGE73" s="1324"/>
      <c r="SGF73" s="1325"/>
      <c r="SGG73" s="1935"/>
      <c r="SGH73" s="1936"/>
      <c r="SGI73" s="1324"/>
      <c r="SGJ73" s="1325"/>
      <c r="SGK73" s="90"/>
      <c r="SGL73" s="1941"/>
      <c r="SGM73" s="1572"/>
      <c r="SGN73" s="1572"/>
      <c r="SGO73" s="1573"/>
      <c r="SGP73" s="70"/>
      <c r="SGQ73" s="70"/>
      <c r="SGR73" s="70"/>
      <c r="SGS73" s="70"/>
      <c r="SGT73" s="70"/>
      <c r="SGU73" s="70"/>
      <c r="SGV73" s="70"/>
      <c r="SGW73" s="70"/>
      <c r="SGX73" s="70"/>
      <c r="SGY73" s="70"/>
      <c r="SGZ73" s="70"/>
      <c r="SHA73" s="70"/>
      <c r="SHB73" s="1941"/>
      <c r="SHC73" s="1573"/>
      <c r="SHD73" s="89"/>
      <c r="SHE73" s="713">
        <v>1</v>
      </c>
      <c r="SHF73" s="1942"/>
      <c r="SHG73" s="796"/>
      <c r="SHH73" s="796"/>
      <c r="SHI73" s="721"/>
      <c r="SHJ73" s="722"/>
      <c r="SHK73" s="1324"/>
      <c r="SHL73" s="1325"/>
      <c r="SHM73" s="1935"/>
      <c r="SHN73" s="1936"/>
      <c r="SHO73" s="1324"/>
      <c r="SHP73" s="1325"/>
      <c r="SHQ73" s="90"/>
      <c r="SHR73" s="1941"/>
      <c r="SHS73" s="1572"/>
      <c r="SHT73" s="1572"/>
      <c r="SHU73" s="1573"/>
      <c r="SHV73" s="70"/>
      <c r="SHW73" s="70"/>
      <c r="SHX73" s="70"/>
      <c r="SHY73" s="70"/>
      <c r="SHZ73" s="70"/>
      <c r="SIA73" s="70"/>
      <c r="SIB73" s="70"/>
      <c r="SIC73" s="70"/>
      <c r="SID73" s="70"/>
      <c r="SIE73" s="70"/>
      <c r="SIF73" s="70"/>
      <c r="SIG73" s="70"/>
      <c r="SIH73" s="1941"/>
      <c r="SII73" s="1573"/>
      <c r="SIJ73" s="89"/>
      <c r="SIK73" s="713">
        <v>1</v>
      </c>
      <c r="SIL73" s="1942"/>
      <c r="SIM73" s="796"/>
      <c r="SIN73" s="796"/>
      <c r="SIO73" s="721"/>
      <c r="SIP73" s="722"/>
      <c r="SIQ73" s="1324"/>
      <c r="SIR73" s="1325"/>
      <c r="SIS73" s="1935"/>
      <c r="SIT73" s="1936"/>
      <c r="SIU73" s="1324"/>
      <c r="SIV73" s="1325"/>
      <c r="SIW73" s="90"/>
      <c r="SIX73" s="1941"/>
      <c r="SIY73" s="1572"/>
      <c r="SIZ73" s="1572"/>
      <c r="SJA73" s="1573"/>
      <c r="SJB73" s="70"/>
      <c r="SJC73" s="70"/>
      <c r="SJD73" s="70"/>
      <c r="SJE73" s="70"/>
      <c r="SJF73" s="70"/>
      <c r="SJG73" s="70"/>
      <c r="SJH73" s="70"/>
      <c r="SJI73" s="70"/>
      <c r="SJJ73" s="70"/>
      <c r="SJK73" s="70"/>
      <c r="SJL73" s="70"/>
      <c r="SJM73" s="70"/>
      <c r="SJN73" s="1941"/>
      <c r="SJO73" s="1573"/>
      <c r="SJP73" s="89"/>
      <c r="SJQ73" s="713">
        <v>1</v>
      </c>
      <c r="SJR73" s="1942"/>
      <c r="SJS73" s="796"/>
      <c r="SJT73" s="796"/>
      <c r="SJU73" s="721"/>
      <c r="SJV73" s="722"/>
      <c r="SJW73" s="1324"/>
      <c r="SJX73" s="1325"/>
      <c r="SJY73" s="1935"/>
      <c r="SJZ73" s="1936"/>
      <c r="SKA73" s="1324"/>
      <c r="SKB73" s="1325"/>
      <c r="SKC73" s="90"/>
      <c r="SKD73" s="1941"/>
      <c r="SKE73" s="1572"/>
      <c r="SKF73" s="1572"/>
      <c r="SKG73" s="1573"/>
      <c r="SKH73" s="70"/>
      <c r="SKI73" s="70"/>
      <c r="SKJ73" s="70"/>
      <c r="SKK73" s="70"/>
      <c r="SKL73" s="70"/>
      <c r="SKM73" s="70"/>
      <c r="SKN73" s="70"/>
      <c r="SKO73" s="70"/>
      <c r="SKP73" s="70"/>
      <c r="SKQ73" s="70"/>
      <c r="SKR73" s="70"/>
      <c r="SKS73" s="70"/>
      <c r="SKT73" s="1941"/>
      <c r="SKU73" s="1573"/>
      <c r="SKV73" s="89"/>
      <c r="SKW73" s="713">
        <v>1</v>
      </c>
      <c r="SKX73" s="1942"/>
      <c r="SKY73" s="796"/>
      <c r="SKZ73" s="796"/>
      <c r="SLA73" s="721"/>
      <c r="SLB73" s="722"/>
      <c r="SLC73" s="1324"/>
      <c r="SLD73" s="1325"/>
      <c r="SLE73" s="1935"/>
      <c r="SLF73" s="1936"/>
      <c r="SLG73" s="1324"/>
      <c r="SLH73" s="1325"/>
      <c r="SLI73" s="90"/>
      <c r="SLJ73" s="1941"/>
      <c r="SLK73" s="1572"/>
      <c r="SLL73" s="1572"/>
      <c r="SLM73" s="1573"/>
      <c r="SLN73" s="70"/>
      <c r="SLO73" s="70"/>
      <c r="SLP73" s="70"/>
      <c r="SLQ73" s="70"/>
      <c r="SLR73" s="70"/>
      <c r="SLS73" s="70"/>
      <c r="SLT73" s="70"/>
      <c r="SLU73" s="70"/>
      <c r="SLV73" s="70"/>
      <c r="SLW73" s="70"/>
      <c r="SLX73" s="70"/>
      <c r="SLY73" s="70"/>
      <c r="SLZ73" s="1941"/>
      <c r="SMA73" s="1573"/>
      <c r="SMB73" s="89"/>
      <c r="SMC73" s="713">
        <v>1</v>
      </c>
      <c r="SMD73" s="1942"/>
      <c r="SME73" s="796"/>
      <c r="SMF73" s="796"/>
      <c r="SMG73" s="721"/>
      <c r="SMH73" s="722"/>
      <c r="SMI73" s="1324"/>
      <c r="SMJ73" s="1325"/>
      <c r="SMK73" s="1935"/>
      <c r="SML73" s="1936"/>
      <c r="SMM73" s="1324"/>
      <c r="SMN73" s="1325"/>
      <c r="SMO73" s="90"/>
      <c r="SMP73" s="1941"/>
      <c r="SMQ73" s="1572"/>
      <c r="SMR73" s="1572"/>
      <c r="SMS73" s="1573"/>
      <c r="SMT73" s="70"/>
      <c r="SMU73" s="70"/>
      <c r="SMV73" s="70"/>
      <c r="SMW73" s="70"/>
      <c r="SMX73" s="70"/>
      <c r="SMY73" s="70"/>
      <c r="SMZ73" s="70"/>
      <c r="SNA73" s="70"/>
      <c r="SNB73" s="70"/>
      <c r="SNC73" s="70"/>
      <c r="SND73" s="70"/>
      <c r="SNE73" s="70"/>
      <c r="SNF73" s="1941"/>
      <c r="SNG73" s="1573"/>
      <c r="SNH73" s="89"/>
      <c r="SNI73" s="713">
        <v>1</v>
      </c>
      <c r="SNJ73" s="1942"/>
      <c r="SNK73" s="796"/>
      <c r="SNL73" s="796"/>
      <c r="SNM73" s="721"/>
      <c r="SNN73" s="722"/>
      <c r="SNO73" s="1324"/>
      <c r="SNP73" s="1325"/>
      <c r="SNQ73" s="1935"/>
      <c r="SNR73" s="1936"/>
      <c r="SNS73" s="1324"/>
      <c r="SNT73" s="1325"/>
      <c r="SNU73" s="90"/>
      <c r="SNV73" s="1941"/>
      <c r="SNW73" s="1572"/>
      <c r="SNX73" s="1572"/>
      <c r="SNY73" s="1573"/>
      <c r="SNZ73" s="70"/>
      <c r="SOA73" s="70"/>
      <c r="SOB73" s="70"/>
      <c r="SOC73" s="70"/>
      <c r="SOD73" s="70"/>
      <c r="SOE73" s="70"/>
      <c r="SOF73" s="70"/>
      <c r="SOG73" s="70"/>
      <c r="SOH73" s="70"/>
      <c r="SOI73" s="70"/>
      <c r="SOJ73" s="70"/>
      <c r="SOK73" s="70"/>
      <c r="SOL73" s="1941"/>
      <c r="SOM73" s="1573"/>
      <c r="SON73" s="89"/>
      <c r="SOO73" s="713">
        <v>1</v>
      </c>
      <c r="SOP73" s="1942"/>
      <c r="SOQ73" s="796"/>
      <c r="SOR73" s="796"/>
      <c r="SOS73" s="721"/>
      <c r="SOT73" s="722"/>
      <c r="SOU73" s="1324"/>
      <c r="SOV73" s="1325"/>
      <c r="SOW73" s="1935"/>
      <c r="SOX73" s="1936"/>
      <c r="SOY73" s="1324"/>
      <c r="SOZ73" s="1325"/>
      <c r="SPA73" s="90"/>
      <c r="SPB73" s="1941"/>
      <c r="SPC73" s="1572"/>
      <c r="SPD73" s="1572"/>
      <c r="SPE73" s="1573"/>
      <c r="SPF73" s="70"/>
      <c r="SPG73" s="70"/>
      <c r="SPH73" s="70"/>
      <c r="SPI73" s="70"/>
      <c r="SPJ73" s="70"/>
      <c r="SPK73" s="70"/>
      <c r="SPL73" s="70"/>
      <c r="SPM73" s="70"/>
      <c r="SPN73" s="70"/>
      <c r="SPO73" s="70"/>
      <c r="SPP73" s="70"/>
      <c r="SPQ73" s="70"/>
      <c r="SPR73" s="1941"/>
      <c r="SPS73" s="1573"/>
      <c r="SPT73" s="89"/>
      <c r="SPU73" s="713">
        <v>1</v>
      </c>
      <c r="SPV73" s="1942"/>
      <c r="SPW73" s="796"/>
      <c r="SPX73" s="796"/>
      <c r="SPY73" s="721"/>
      <c r="SPZ73" s="722"/>
      <c r="SQA73" s="1324"/>
      <c r="SQB73" s="1325"/>
      <c r="SQC73" s="1935"/>
      <c r="SQD73" s="1936"/>
      <c r="SQE73" s="1324"/>
      <c r="SQF73" s="1325"/>
      <c r="SQG73" s="90"/>
      <c r="SQH73" s="1941"/>
      <c r="SQI73" s="1572"/>
      <c r="SQJ73" s="1572"/>
      <c r="SQK73" s="1573"/>
      <c r="SQL73" s="70"/>
      <c r="SQM73" s="70"/>
      <c r="SQN73" s="70"/>
      <c r="SQO73" s="70"/>
      <c r="SQP73" s="70"/>
      <c r="SQQ73" s="70"/>
      <c r="SQR73" s="70"/>
      <c r="SQS73" s="70"/>
      <c r="SQT73" s="70"/>
      <c r="SQU73" s="70"/>
      <c r="SQV73" s="70"/>
      <c r="SQW73" s="70"/>
      <c r="SQX73" s="1941"/>
      <c r="SQY73" s="1573"/>
      <c r="SQZ73" s="89"/>
      <c r="SRA73" s="713">
        <v>1</v>
      </c>
      <c r="SRB73" s="1942"/>
      <c r="SRC73" s="796"/>
      <c r="SRD73" s="796"/>
      <c r="SRE73" s="721"/>
      <c r="SRF73" s="722"/>
      <c r="SRG73" s="1324"/>
      <c r="SRH73" s="1325"/>
      <c r="SRI73" s="1935"/>
      <c r="SRJ73" s="1936"/>
      <c r="SRK73" s="1324"/>
      <c r="SRL73" s="1325"/>
      <c r="SRM73" s="90"/>
      <c r="SRN73" s="1941"/>
      <c r="SRO73" s="1572"/>
      <c r="SRP73" s="1572"/>
      <c r="SRQ73" s="1573"/>
      <c r="SRR73" s="70"/>
      <c r="SRS73" s="70"/>
      <c r="SRT73" s="70"/>
      <c r="SRU73" s="70"/>
      <c r="SRV73" s="70"/>
      <c r="SRW73" s="70"/>
      <c r="SRX73" s="70"/>
      <c r="SRY73" s="70"/>
      <c r="SRZ73" s="70"/>
      <c r="SSA73" s="70"/>
      <c r="SSB73" s="70"/>
      <c r="SSC73" s="70"/>
      <c r="SSD73" s="1941"/>
      <c r="SSE73" s="1573"/>
      <c r="SSF73" s="89"/>
      <c r="SSG73" s="713">
        <v>1</v>
      </c>
      <c r="SSH73" s="1942"/>
      <c r="SSI73" s="796"/>
      <c r="SSJ73" s="796"/>
      <c r="SSK73" s="721"/>
      <c r="SSL73" s="722"/>
      <c r="SSM73" s="1324"/>
      <c r="SSN73" s="1325"/>
      <c r="SSO73" s="1935"/>
      <c r="SSP73" s="1936"/>
      <c r="SSQ73" s="1324"/>
      <c r="SSR73" s="1325"/>
      <c r="SSS73" s="90"/>
      <c r="SST73" s="1941"/>
      <c r="SSU73" s="1572"/>
      <c r="SSV73" s="1572"/>
      <c r="SSW73" s="1573"/>
      <c r="SSX73" s="70"/>
      <c r="SSY73" s="70"/>
      <c r="SSZ73" s="70"/>
      <c r="STA73" s="70"/>
      <c r="STB73" s="70"/>
      <c r="STC73" s="70"/>
      <c r="STD73" s="70"/>
      <c r="STE73" s="70"/>
      <c r="STF73" s="70"/>
      <c r="STG73" s="70"/>
      <c r="STH73" s="70"/>
      <c r="STI73" s="70"/>
      <c r="STJ73" s="1941"/>
      <c r="STK73" s="1573"/>
      <c r="STL73" s="89"/>
      <c r="STM73" s="713">
        <v>1</v>
      </c>
      <c r="STN73" s="1942"/>
      <c r="STO73" s="796"/>
      <c r="STP73" s="796"/>
      <c r="STQ73" s="721"/>
      <c r="STR73" s="722"/>
      <c r="STS73" s="1324"/>
      <c r="STT73" s="1325"/>
      <c r="STU73" s="1935"/>
      <c r="STV73" s="1936"/>
      <c r="STW73" s="1324"/>
      <c r="STX73" s="1325"/>
      <c r="STY73" s="90"/>
      <c r="STZ73" s="1941"/>
      <c r="SUA73" s="1572"/>
      <c r="SUB73" s="1572"/>
      <c r="SUC73" s="1573"/>
      <c r="SUD73" s="70"/>
      <c r="SUE73" s="70"/>
      <c r="SUF73" s="70"/>
      <c r="SUG73" s="70"/>
      <c r="SUH73" s="70"/>
      <c r="SUI73" s="70"/>
      <c r="SUJ73" s="70"/>
      <c r="SUK73" s="70"/>
      <c r="SUL73" s="70"/>
      <c r="SUM73" s="70"/>
      <c r="SUN73" s="70"/>
      <c r="SUO73" s="70"/>
      <c r="SUP73" s="1941"/>
      <c r="SUQ73" s="1573"/>
      <c r="SUR73" s="89"/>
      <c r="SUS73" s="713">
        <v>1</v>
      </c>
      <c r="SUT73" s="1942"/>
      <c r="SUU73" s="796"/>
      <c r="SUV73" s="796"/>
      <c r="SUW73" s="721"/>
      <c r="SUX73" s="722"/>
      <c r="SUY73" s="1324"/>
      <c r="SUZ73" s="1325"/>
      <c r="SVA73" s="1935"/>
      <c r="SVB73" s="1936"/>
      <c r="SVC73" s="1324"/>
      <c r="SVD73" s="1325"/>
      <c r="SVE73" s="90"/>
      <c r="SVF73" s="1941"/>
      <c r="SVG73" s="1572"/>
      <c r="SVH73" s="1572"/>
      <c r="SVI73" s="1573"/>
      <c r="SVJ73" s="70"/>
      <c r="SVK73" s="70"/>
      <c r="SVL73" s="70"/>
      <c r="SVM73" s="70"/>
      <c r="SVN73" s="70"/>
      <c r="SVO73" s="70"/>
      <c r="SVP73" s="70"/>
      <c r="SVQ73" s="70"/>
      <c r="SVR73" s="70"/>
      <c r="SVS73" s="70"/>
      <c r="SVT73" s="70"/>
      <c r="SVU73" s="70"/>
      <c r="SVV73" s="1941"/>
      <c r="SVW73" s="1573"/>
      <c r="SVX73" s="89"/>
      <c r="SVY73" s="713">
        <v>1</v>
      </c>
      <c r="SVZ73" s="1942"/>
      <c r="SWA73" s="796"/>
      <c r="SWB73" s="796"/>
      <c r="SWC73" s="721"/>
      <c r="SWD73" s="722"/>
      <c r="SWE73" s="1324"/>
      <c r="SWF73" s="1325"/>
      <c r="SWG73" s="1935"/>
      <c r="SWH73" s="1936"/>
      <c r="SWI73" s="1324"/>
      <c r="SWJ73" s="1325"/>
      <c r="SWK73" s="90"/>
      <c r="SWL73" s="1941"/>
      <c r="SWM73" s="1572"/>
      <c r="SWN73" s="1572"/>
      <c r="SWO73" s="1573"/>
      <c r="SWP73" s="70"/>
      <c r="SWQ73" s="70"/>
      <c r="SWR73" s="70"/>
      <c r="SWS73" s="70"/>
      <c r="SWT73" s="70"/>
      <c r="SWU73" s="70"/>
      <c r="SWV73" s="70"/>
      <c r="SWW73" s="70"/>
      <c r="SWX73" s="70"/>
      <c r="SWY73" s="70"/>
      <c r="SWZ73" s="70"/>
      <c r="SXA73" s="70"/>
      <c r="SXB73" s="1941"/>
      <c r="SXC73" s="1573"/>
      <c r="SXD73" s="89"/>
      <c r="SXE73" s="713">
        <v>1</v>
      </c>
      <c r="SXF73" s="1942"/>
      <c r="SXG73" s="796"/>
      <c r="SXH73" s="796"/>
      <c r="SXI73" s="721"/>
      <c r="SXJ73" s="722"/>
      <c r="SXK73" s="1324"/>
      <c r="SXL73" s="1325"/>
      <c r="SXM73" s="1935"/>
      <c r="SXN73" s="1936"/>
      <c r="SXO73" s="1324"/>
      <c r="SXP73" s="1325"/>
      <c r="SXQ73" s="90"/>
      <c r="SXR73" s="1941"/>
      <c r="SXS73" s="1572"/>
      <c r="SXT73" s="1572"/>
      <c r="SXU73" s="1573"/>
      <c r="SXV73" s="70"/>
      <c r="SXW73" s="70"/>
      <c r="SXX73" s="70"/>
      <c r="SXY73" s="70"/>
      <c r="SXZ73" s="70"/>
      <c r="SYA73" s="70"/>
      <c r="SYB73" s="70"/>
      <c r="SYC73" s="70"/>
      <c r="SYD73" s="70"/>
      <c r="SYE73" s="70"/>
      <c r="SYF73" s="70"/>
      <c r="SYG73" s="70"/>
      <c r="SYH73" s="1941"/>
      <c r="SYI73" s="1573"/>
      <c r="SYJ73" s="89"/>
      <c r="SYK73" s="713">
        <v>1</v>
      </c>
      <c r="SYL73" s="1942"/>
      <c r="SYM73" s="796"/>
      <c r="SYN73" s="796"/>
      <c r="SYO73" s="721"/>
      <c r="SYP73" s="722"/>
      <c r="SYQ73" s="1324"/>
      <c r="SYR73" s="1325"/>
      <c r="SYS73" s="1935"/>
      <c r="SYT73" s="1936"/>
      <c r="SYU73" s="1324"/>
      <c r="SYV73" s="1325"/>
      <c r="SYW73" s="90"/>
      <c r="SYX73" s="1941"/>
      <c r="SYY73" s="1572"/>
      <c r="SYZ73" s="1572"/>
      <c r="SZA73" s="1573"/>
      <c r="SZB73" s="70"/>
      <c r="SZC73" s="70"/>
      <c r="SZD73" s="70"/>
      <c r="SZE73" s="70"/>
      <c r="SZF73" s="70"/>
      <c r="SZG73" s="70"/>
      <c r="SZH73" s="70"/>
      <c r="SZI73" s="70"/>
      <c r="SZJ73" s="70"/>
      <c r="SZK73" s="70"/>
      <c r="SZL73" s="70"/>
      <c r="SZM73" s="70"/>
      <c r="SZN73" s="1941"/>
      <c r="SZO73" s="1573"/>
      <c r="SZP73" s="89"/>
      <c r="SZQ73" s="713">
        <v>1</v>
      </c>
      <c r="SZR73" s="1942"/>
      <c r="SZS73" s="796"/>
      <c r="SZT73" s="796"/>
      <c r="SZU73" s="721"/>
      <c r="SZV73" s="722"/>
      <c r="SZW73" s="1324"/>
      <c r="SZX73" s="1325"/>
      <c r="SZY73" s="1935"/>
      <c r="SZZ73" s="1936"/>
      <c r="TAA73" s="1324"/>
      <c r="TAB73" s="1325"/>
      <c r="TAC73" s="90"/>
      <c r="TAD73" s="1941"/>
      <c r="TAE73" s="1572"/>
      <c r="TAF73" s="1572"/>
      <c r="TAG73" s="1573"/>
      <c r="TAH73" s="70"/>
      <c r="TAI73" s="70"/>
      <c r="TAJ73" s="70"/>
      <c r="TAK73" s="70"/>
      <c r="TAL73" s="70"/>
      <c r="TAM73" s="70"/>
      <c r="TAN73" s="70"/>
      <c r="TAO73" s="70"/>
      <c r="TAP73" s="70"/>
      <c r="TAQ73" s="70"/>
      <c r="TAR73" s="70"/>
      <c r="TAS73" s="70"/>
      <c r="TAT73" s="1941"/>
      <c r="TAU73" s="1573"/>
      <c r="TAV73" s="89"/>
      <c r="TAW73" s="713">
        <v>1</v>
      </c>
      <c r="TAX73" s="1942"/>
      <c r="TAY73" s="796"/>
      <c r="TAZ73" s="796"/>
      <c r="TBA73" s="721"/>
      <c r="TBB73" s="722"/>
      <c r="TBC73" s="1324"/>
      <c r="TBD73" s="1325"/>
      <c r="TBE73" s="1935"/>
      <c r="TBF73" s="1936"/>
      <c r="TBG73" s="1324"/>
      <c r="TBH73" s="1325"/>
      <c r="TBI73" s="90"/>
      <c r="TBJ73" s="1941"/>
      <c r="TBK73" s="1572"/>
      <c r="TBL73" s="1572"/>
      <c r="TBM73" s="1573"/>
      <c r="TBN73" s="70"/>
      <c r="TBO73" s="70"/>
      <c r="TBP73" s="70"/>
      <c r="TBQ73" s="70"/>
      <c r="TBR73" s="70"/>
      <c r="TBS73" s="70"/>
      <c r="TBT73" s="70"/>
      <c r="TBU73" s="70"/>
      <c r="TBV73" s="70"/>
      <c r="TBW73" s="70"/>
      <c r="TBX73" s="70"/>
      <c r="TBY73" s="70"/>
      <c r="TBZ73" s="1941"/>
      <c r="TCA73" s="1573"/>
      <c r="TCB73" s="89"/>
      <c r="TCC73" s="713">
        <v>1</v>
      </c>
      <c r="TCD73" s="1942"/>
      <c r="TCE73" s="796"/>
      <c r="TCF73" s="796"/>
      <c r="TCG73" s="721"/>
      <c r="TCH73" s="722"/>
      <c r="TCI73" s="1324"/>
      <c r="TCJ73" s="1325"/>
      <c r="TCK73" s="1935"/>
      <c r="TCL73" s="1936"/>
      <c r="TCM73" s="1324"/>
      <c r="TCN73" s="1325"/>
      <c r="TCO73" s="90"/>
      <c r="TCP73" s="1941"/>
      <c r="TCQ73" s="1572"/>
      <c r="TCR73" s="1572"/>
      <c r="TCS73" s="1573"/>
      <c r="TCT73" s="70"/>
      <c r="TCU73" s="70"/>
      <c r="TCV73" s="70"/>
      <c r="TCW73" s="70"/>
      <c r="TCX73" s="70"/>
      <c r="TCY73" s="70"/>
      <c r="TCZ73" s="70"/>
      <c r="TDA73" s="70"/>
      <c r="TDB73" s="70"/>
      <c r="TDC73" s="70"/>
      <c r="TDD73" s="70"/>
      <c r="TDE73" s="70"/>
      <c r="TDF73" s="1941"/>
      <c r="TDG73" s="1573"/>
      <c r="TDH73" s="89"/>
      <c r="TDI73" s="713">
        <v>1</v>
      </c>
      <c r="TDJ73" s="1942"/>
      <c r="TDK73" s="796"/>
      <c r="TDL73" s="796"/>
      <c r="TDM73" s="721"/>
      <c r="TDN73" s="722"/>
      <c r="TDO73" s="1324"/>
      <c r="TDP73" s="1325"/>
      <c r="TDQ73" s="1935"/>
      <c r="TDR73" s="1936"/>
      <c r="TDS73" s="1324"/>
      <c r="TDT73" s="1325"/>
      <c r="TDU73" s="90"/>
      <c r="TDV73" s="1941"/>
      <c r="TDW73" s="1572"/>
      <c r="TDX73" s="1572"/>
      <c r="TDY73" s="1573"/>
      <c r="TDZ73" s="70"/>
      <c r="TEA73" s="70"/>
      <c r="TEB73" s="70"/>
      <c r="TEC73" s="70"/>
      <c r="TED73" s="70"/>
      <c r="TEE73" s="70"/>
      <c r="TEF73" s="70"/>
      <c r="TEG73" s="70"/>
      <c r="TEH73" s="70"/>
      <c r="TEI73" s="70"/>
      <c r="TEJ73" s="70"/>
      <c r="TEK73" s="70"/>
      <c r="TEL73" s="1941"/>
      <c r="TEM73" s="1573"/>
      <c r="TEN73" s="89"/>
      <c r="TEO73" s="713">
        <v>1</v>
      </c>
      <c r="TEP73" s="1942"/>
      <c r="TEQ73" s="796"/>
      <c r="TER73" s="796"/>
      <c r="TES73" s="721"/>
      <c r="TET73" s="722"/>
      <c r="TEU73" s="1324"/>
      <c r="TEV73" s="1325"/>
      <c r="TEW73" s="1935"/>
      <c r="TEX73" s="1936"/>
      <c r="TEY73" s="1324"/>
      <c r="TEZ73" s="1325"/>
      <c r="TFA73" s="90"/>
      <c r="TFB73" s="1941"/>
      <c r="TFC73" s="1572"/>
      <c r="TFD73" s="1572"/>
      <c r="TFE73" s="1573"/>
      <c r="TFF73" s="70"/>
      <c r="TFG73" s="70"/>
      <c r="TFH73" s="70"/>
      <c r="TFI73" s="70"/>
      <c r="TFJ73" s="70"/>
      <c r="TFK73" s="70"/>
      <c r="TFL73" s="70"/>
      <c r="TFM73" s="70"/>
      <c r="TFN73" s="70"/>
      <c r="TFO73" s="70"/>
      <c r="TFP73" s="70"/>
      <c r="TFQ73" s="70"/>
      <c r="TFR73" s="1941"/>
      <c r="TFS73" s="1573"/>
      <c r="TFT73" s="89"/>
      <c r="TFU73" s="713">
        <v>1</v>
      </c>
      <c r="TFV73" s="1942"/>
      <c r="TFW73" s="796"/>
      <c r="TFX73" s="796"/>
      <c r="TFY73" s="721"/>
      <c r="TFZ73" s="722"/>
      <c r="TGA73" s="1324"/>
      <c r="TGB73" s="1325"/>
      <c r="TGC73" s="1935"/>
      <c r="TGD73" s="1936"/>
      <c r="TGE73" s="1324"/>
      <c r="TGF73" s="1325"/>
      <c r="TGG73" s="90"/>
      <c r="TGH73" s="1941"/>
      <c r="TGI73" s="1572"/>
      <c r="TGJ73" s="1572"/>
      <c r="TGK73" s="1573"/>
      <c r="TGL73" s="70"/>
      <c r="TGM73" s="70"/>
      <c r="TGN73" s="70"/>
      <c r="TGO73" s="70"/>
      <c r="TGP73" s="70"/>
      <c r="TGQ73" s="70"/>
      <c r="TGR73" s="70"/>
      <c r="TGS73" s="70"/>
      <c r="TGT73" s="70"/>
      <c r="TGU73" s="70"/>
      <c r="TGV73" s="70"/>
      <c r="TGW73" s="70"/>
      <c r="TGX73" s="1941"/>
      <c r="TGY73" s="1573"/>
      <c r="TGZ73" s="89"/>
      <c r="THA73" s="713">
        <v>1</v>
      </c>
      <c r="THB73" s="1942"/>
      <c r="THC73" s="796"/>
      <c r="THD73" s="796"/>
      <c r="THE73" s="721"/>
      <c r="THF73" s="722"/>
      <c r="THG73" s="1324"/>
      <c r="THH73" s="1325"/>
      <c r="THI73" s="1935"/>
      <c r="THJ73" s="1936"/>
      <c r="THK73" s="1324"/>
      <c r="THL73" s="1325"/>
      <c r="THM73" s="90"/>
      <c r="THN73" s="1941"/>
      <c r="THO73" s="1572"/>
      <c r="THP73" s="1572"/>
      <c r="THQ73" s="1573"/>
      <c r="THR73" s="70"/>
      <c r="THS73" s="70"/>
      <c r="THT73" s="70"/>
      <c r="THU73" s="70"/>
      <c r="THV73" s="70"/>
      <c r="THW73" s="70"/>
      <c r="THX73" s="70"/>
      <c r="THY73" s="70"/>
      <c r="THZ73" s="70"/>
      <c r="TIA73" s="70"/>
      <c r="TIB73" s="70"/>
      <c r="TIC73" s="70"/>
      <c r="TID73" s="1941"/>
      <c r="TIE73" s="1573"/>
      <c r="TIF73" s="89"/>
      <c r="TIG73" s="713">
        <v>1</v>
      </c>
      <c r="TIH73" s="1942"/>
      <c r="TII73" s="796"/>
      <c r="TIJ73" s="796"/>
      <c r="TIK73" s="721"/>
      <c r="TIL73" s="722"/>
      <c r="TIM73" s="1324"/>
      <c r="TIN73" s="1325"/>
      <c r="TIO73" s="1935"/>
      <c r="TIP73" s="1936"/>
      <c r="TIQ73" s="1324"/>
      <c r="TIR73" s="1325"/>
      <c r="TIS73" s="90"/>
      <c r="TIT73" s="1941"/>
      <c r="TIU73" s="1572"/>
      <c r="TIV73" s="1572"/>
      <c r="TIW73" s="1573"/>
      <c r="TIX73" s="70"/>
      <c r="TIY73" s="70"/>
      <c r="TIZ73" s="70"/>
      <c r="TJA73" s="70"/>
      <c r="TJB73" s="70"/>
      <c r="TJC73" s="70"/>
      <c r="TJD73" s="70"/>
      <c r="TJE73" s="70"/>
      <c r="TJF73" s="70"/>
      <c r="TJG73" s="70"/>
      <c r="TJH73" s="70"/>
      <c r="TJI73" s="70"/>
      <c r="TJJ73" s="1941"/>
      <c r="TJK73" s="1573"/>
      <c r="TJL73" s="89"/>
      <c r="TJM73" s="713">
        <v>1</v>
      </c>
      <c r="TJN73" s="1942"/>
      <c r="TJO73" s="796"/>
      <c r="TJP73" s="796"/>
      <c r="TJQ73" s="721"/>
      <c r="TJR73" s="722"/>
      <c r="TJS73" s="1324"/>
      <c r="TJT73" s="1325"/>
      <c r="TJU73" s="1935"/>
      <c r="TJV73" s="1936"/>
      <c r="TJW73" s="1324"/>
      <c r="TJX73" s="1325"/>
      <c r="TJY73" s="90"/>
      <c r="TJZ73" s="1941"/>
      <c r="TKA73" s="1572"/>
      <c r="TKB73" s="1572"/>
      <c r="TKC73" s="1573"/>
      <c r="TKD73" s="70"/>
      <c r="TKE73" s="70"/>
      <c r="TKF73" s="70"/>
      <c r="TKG73" s="70"/>
      <c r="TKH73" s="70"/>
      <c r="TKI73" s="70"/>
      <c r="TKJ73" s="70"/>
      <c r="TKK73" s="70"/>
      <c r="TKL73" s="70"/>
      <c r="TKM73" s="70"/>
      <c r="TKN73" s="70"/>
      <c r="TKO73" s="70"/>
      <c r="TKP73" s="1941"/>
      <c r="TKQ73" s="1573"/>
      <c r="TKR73" s="89"/>
      <c r="TKS73" s="713">
        <v>1</v>
      </c>
      <c r="TKT73" s="1942"/>
      <c r="TKU73" s="796"/>
      <c r="TKV73" s="796"/>
      <c r="TKW73" s="721"/>
      <c r="TKX73" s="722"/>
      <c r="TKY73" s="1324"/>
      <c r="TKZ73" s="1325"/>
      <c r="TLA73" s="1935"/>
      <c r="TLB73" s="1936"/>
      <c r="TLC73" s="1324"/>
      <c r="TLD73" s="1325"/>
      <c r="TLE73" s="90"/>
      <c r="TLF73" s="1941"/>
      <c r="TLG73" s="1572"/>
      <c r="TLH73" s="1572"/>
      <c r="TLI73" s="1573"/>
      <c r="TLJ73" s="70"/>
      <c r="TLK73" s="70"/>
      <c r="TLL73" s="70"/>
      <c r="TLM73" s="70"/>
      <c r="TLN73" s="70"/>
      <c r="TLO73" s="70"/>
      <c r="TLP73" s="70"/>
      <c r="TLQ73" s="70"/>
      <c r="TLR73" s="70"/>
      <c r="TLS73" s="70"/>
      <c r="TLT73" s="70"/>
      <c r="TLU73" s="70"/>
      <c r="TLV73" s="1941"/>
      <c r="TLW73" s="1573"/>
      <c r="TLX73" s="89"/>
      <c r="TLY73" s="713">
        <v>1</v>
      </c>
      <c r="TLZ73" s="1942"/>
      <c r="TMA73" s="796"/>
      <c r="TMB73" s="796"/>
      <c r="TMC73" s="721"/>
      <c r="TMD73" s="722"/>
      <c r="TME73" s="1324"/>
      <c r="TMF73" s="1325"/>
      <c r="TMG73" s="1935"/>
      <c r="TMH73" s="1936"/>
      <c r="TMI73" s="1324"/>
      <c r="TMJ73" s="1325"/>
      <c r="TMK73" s="90"/>
      <c r="TML73" s="1941"/>
      <c r="TMM73" s="1572"/>
      <c r="TMN73" s="1572"/>
      <c r="TMO73" s="1573"/>
      <c r="TMP73" s="70"/>
      <c r="TMQ73" s="70"/>
      <c r="TMR73" s="70"/>
      <c r="TMS73" s="70"/>
      <c r="TMT73" s="70"/>
      <c r="TMU73" s="70"/>
      <c r="TMV73" s="70"/>
      <c r="TMW73" s="70"/>
      <c r="TMX73" s="70"/>
      <c r="TMY73" s="70"/>
      <c r="TMZ73" s="70"/>
      <c r="TNA73" s="70"/>
      <c r="TNB73" s="1941"/>
      <c r="TNC73" s="1573"/>
      <c r="TND73" s="89"/>
      <c r="TNE73" s="713">
        <v>1</v>
      </c>
      <c r="TNF73" s="1942"/>
      <c r="TNG73" s="796"/>
      <c r="TNH73" s="796"/>
      <c r="TNI73" s="721"/>
      <c r="TNJ73" s="722"/>
      <c r="TNK73" s="1324"/>
      <c r="TNL73" s="1325"/>
      <c r="TNM73" s="1935"/>
      <c r="TNN73" s="1936"/>
      <c r="TNO73" s="1324"/>
      <c r="TNP73" s="1325"/>
      <c r="TNQ73" s="90"/>
      <c r="TNR73" s="1941"/>
      <c r="TNS73" s="1572"/>
      <c r="TNT73" s="1572"/>
      <c r="TNU73" s="1573"/>
      <c r="TNV73" s="70"/>
      <c r="TNW73" s="70"/>
      <c r="TNX73" s="70"/>
      <c r="TNY73" s="70"/>
      <c r="TNZ73" s="70"/>
      <c r="TOA73" s="70"/>
      <c r="TOB73" s="70"/>
      <c r="TOC73" s="70"/>
      <c r="TOD73" s="70"/>
      <c r="TOE73" s="70"/>
      <c r="TOF73" s="70"/>
      <c r="TOG73" s="70"/>
      <c r="TOH73" s="1941"/>
      <c r="TOI73" s="1573"/>
      <c r="TOJ73" s="89"/>
      <c r="TOK73" s="713">
        <v>1</v>
      </c>
      <c r="TOL73" s="1942"/>
      <c r="TOM73" s="796"/>
      <c r="TON73" s="796"/>
      <c r="TOO73" s="721"/>
      <c r="TOP73" s="722"/>
      <c r="TOQ73" s="1324"/>
      <c r="TOR73" s="1325"/>
      <c r="TOS73" s="1935"/>
      <c r="TOT73" s="1936"/>
      <c r="TOU73" s="1324"/>
      <c r="TOV73" s="1325"/>
      <c r="TOW73" s="90"/>
      <c r="TOX73" s="1941"/>
      <c r="TOY73" s="1572"/>
      <c r="TOZ73" s="1572"/>
      <c r="TPA73" s="1573"/>
      <c r="TPB73" s="70"/>
      <c r="TPC73" s="70"/>
      <c r="TPD73" s="70"/>
      <c r="TPE73" s="70"/>
      <c r="TPF73" s="70"/>
      <c r="TPG73" s="70"/>
      <c r="TPH73" s="70"/>
      <c r="TPI73" s="70"/>
      <c r="TPJ73" s="70"/>
      <c r="TPK73" s="70"/>
      <c r="TPL73" s="70"/>
      <c r="TPM73" s="70"/>
      <c r="TPN73" s="1941"/>
      <c r="TPO73" s="1573"/>
      <c r="TPP73" s="89"/>
      <c r="TPQ73" s="713">
        <v>1</v>
      </c>
      <c r="TPR73" s="1942"/>
      <c r="TPS73" s="796"/>
      <c r="TPT73" s="796"/>
      <c r="TPU73" s="721"/>
      <c r="TPV73" s="722"/>
      <c r="TPW73" s="1324"/>
      <c r="TPX73" s="1325"/>
      <c r="TPY73" s="1935"/>
      <c r="TPZ73" s="1936"/>
      <c r="TQA73" s="1324"/>
      <c r="TQB73" s="1325"/>
      <c r="TQC73" s="90"/>
      <c r="TQD73" s="1941"/>
      <c r="TQE73" s="1572"/>
      <c r="TQF73" s="1572"/>
      <c r="TQG73" s="1573"/>
      <c r="TQH73" s="70"/>
      <c r="TQI73" s="70"/>
      <c r="TQJ73" s="70"/>
      <c r="TQK73" s="70"/>
      <c r="TQL73" s="70"/>
      <c r="TQM73" s="70"/>
      <c r="TQN73" s="70"/>
      <c r="TQO73" s="70"/>
      <c r="TQP73" s="70"/>
      <c r="TQQ73" s="70"/>
      <c r="TQR73" s="70"/>
      <c r="TQS73" s="70"/>
      <c r="TQT73" s="1941"/>
      <c r="TQU73" s="1573"/>
      <c r="TQV73" s="89"/>
      <c r="TQW73" s="713">
        <v>1</v>
      </c>
      <c r="TQX73" s="1942"/>
      <c r="TQY73" s="796"/>
      <c r="TQZ73" s="796"/>
      <c r="TRA73" s="721"/>
      <c r="TRB73" s="722"/>
      <c r="TRC73" s="1324"/>
      <c r="TRD73" s="1325"/>
      <c r="TRE73" s="1935"/>
      <c r="TRF73" s="1936"/>
      <c r="TRG73" s="1324"/>
      <c r="TRH73" s="1325"/>
      <c r="TRI73" s="90"/>
      <c r="TRJ73" s="1941"/>
      <c r="TRK73" s="1572"/>
      <c r="TRL73" s="1572"/>
      <c r="TRM73" s="1573"/>
      <c r="TRN73" s="70"/>
      <c r="TRO73" s="70"/>
      <c r="TRP73" s="70"/>
      <c r="TRQ73" s="70"/>
      <c r="TRR73" s="70"/>
      <c r="TRS73" s="70"/>
      <c r="TRT73" s="70"/>
      <c r="TRU73" s="70"/>
      <c r="TRV73" s="70"/>
      <c r="TRW73" s="70"/>
      <c r="TRX73" s="70"/>
      <c r="TRY73" s="70"/>
      <c r="TRZ73" s="1941"/>
      <c r="TSA73" s="1573"/>
      <c r="TSB73" s="89"/>
      <c r="TSC73" s="713">
        <v>1</v>
      </c>
      <c r="TSD73" s="1942"/>
      <c r="TSE73" s="796"/>
      <c r="TSF73" s="796"/>
      <c r="TSG73" s="721"/>
      <c r="TSH73" s="722"/>
      <c r="TSI73" s="1324"/>
      <c r="TSJ73" s="1325"/>
      <c r="TSK73" s="1935"/>
      <c r="TSL73" s="1936"/>
      <c r="TSM73" s="1324"/>
      <c r="TSN73" s="1325"/>
      <c r="TSO73" s="90"/>
      <c r="TSP73" s="1941"/>
      <c r="TSQ73" s="1572"/>
      <c r="TSR73" s="1572"/>
      <c r="TSS73" s="1573"/>
      <c r="TST73" s="70"/>
      <c r="TSU73" s="70"/>
      <c r="TSV73" s="70"/>
      <c r="TSW73" s="70"/>
      <c r="TSX73" s="70"/>
      <c r="TSY73" s="70"/>
      <c r="TSZ73" s="70"/>
      <c r="TTA73" s="70"/>
      <c r="TTB73" s="70"/>
      <c r="TTC73" s="70"/>
      <c r="TTD73" s="70"/>
      <c r="TTE73" s="70"/>
      <c r="TTF73" s="1941"/>
      <c r="TTG73" s="1573"/>
      <c r="TTH73" s="89"/>
      <c r="TTI73" s="713">
        <v>1</v>
      </c>
      <c r="TTJ73" s="1942"/>
      <c r="TTK73" s="796"/>
      <c r="TTL73" s="796"/>
      <c r="TTM73" s="721"/>
      <c r="TTN73" s="722"/>
      <c r="TTO73" s="1324"/>
      <c r="TTP73" s="1325"/>
      <c r="TTQ73" s="1935"/>
      <c r="TTR73" s="1936"/>
      <c r="TTS73" s="1324"/>
      <c r="TTT73" s="1325"/>
      <c r="TTU73" s="90"/>
      <c r="TTV73" s="1941"/>
      <c r="TTW73" s="1572"/>
      <c r="TTX73" s="1572"/>
      <c r="TTY73" s="1573"/>
      <c r="TTZ73" s="70"/>
      <c r="TUA73" s="70"/>
      <c r="TUB73" s="70"/>
      <c r="TUC73" s="70"/>
      <c r="TUD73" s="70"/>
      <c r="TUE73" s="70"/>
      <c r="TUF73" s="70"/>
      <c r="TUG73" s="70"/>
      <c r="TUH73" s="70"/>
      <c r="TUI73" s="70"/>
      <c r="TUJ73" s="70"/>
      <c r="TUK73" s="70"/>
      <c r="TUL73" s="1941"/>
      <c r="TUM73" s="1573"/>
      <c r="TUN73" s="89"/>
      <c r="TUO73" s="713">
        <v>1</v>
      </c>
      <c r="TUP73" s="1942"/>
      <c r="TUQ73" s="796"/>
      <c r="TUR73" s="796"/>
      <c r="TUS73" s="721"/>
      <c r="TUT73" s="722"/>
      <c r="TUU73" s="1324"/>
      <c r="TUV73" s="1325"/>
      <c r="TUW73" s="1935"/>
      <c r="TUX73" s="1936"/>
      <c r="TUY73" s="1324"/>
      <c r="TUZ73" s="1325"/>
      <c r="TVA73" s="90"/>
      <c r="TVB73" s="1941"/>
      <c r="TVC73" s="1572"/>
      <c r="TVD73" s="1572"/>
      <c r="TVE73" s="1573"/>
      <c r="TVF73" s="70"/>
      <c r="TVG73" s="70"/>
      <c r="TVH73" s="70"/>
      <c r="TVI73" s="70"/>
      <c r="TVJ73" s="70"/>
      <c r="TVK73" s="70"/>
      <c r="TVL73" s="70"/>
      <c r="TVM73" s="70"/>
      <c r="TVN73" s="70"/>
      <c r="TVO73" s="70"/>
      <c r="TVP73" s="70"/>
      <c r="TVQ73" s="70"/>
      <c r="TVR73" s="1941"/>
      <c r="TVS73" s="1573"/>
      <c r="TVT73" s="89"/>
      <c r="TVU73" s="713">
        <v>1</v>
      </c>
      <c r="TVV73" s="1942"/>
      <c r="TVW73" s="796"/>
      <c r="TVX73" s="796"/>
      <c r="TVY73" s="721"/>
      <c r="TVZ73" s="722"/>
      <c r="TWA73" s="1324"/>
      <c r="TWB73" s="1325"/>
      <c r="TWC73" s="1935"/>
      <c r="TWD73" s="1936"/>
      <c r="TWE73" s="1324"/>
      <c r="TWF73" s="1325"/>
      <c r="TWG73" s="90"/>
      <c r="TWH73" s="1941"/>
      <c r="TWI73" s="1572"/>
      <c r="TWJ73" s="1572"/>
      <c r="TWK73" s="1573"/>
      <c r="TWL73" s="70"/>
      <c r="TWM73" s="70"/>
      <c r="TWN73" s="70"/>
      <c r="TWO73" s="70"/>
      <c r="TWP73" s="70"/>
      <c r="TWQ73" s="70"/>
      <c r="TWR73" s="70"/>
      <c r="TWS73" s="70"/>
      <c r="TWT73" s="70"/>
      <c r="TWU73" s="70"/>
      <c r="TWV73" s="70"/>
      <c r="TWW73" s="70"/>
      <c r="TWX73" s="1941"/>
      <c r="TWY73" s="1573"/>
      <c r="TWZ73" s="89"/>
      <c r="TXA73" s="713">
        <v>1</v>
      </c>
      <c r="TXB73" s="1942"/>
      <c r="TXC73" s="796"/>
      <c r="TXD73" s="796"/>
      <c r="TXE73" s="721"/>
      <c r="TXF73" s="722"/>
      <c r="TXG73" s="1324"/>
      <c r="TXH73" s="1325"/>
      <c r="TXI73" s="1935"/>
      <c r="TXJ73" s="1936"/>
      <c r="TXK73" s="1324"/>
      <c r="TXL73" s="1325"/>
      <c r="TXM73" s="90"/>
      <c r="TXN73" s="1941"/>
      <c r="TXO73" s="1572"/>
      <c r="TXP73" s="1572"/>
      <c r="TXQ73" s="1573"/>
      <c r="TXR73" s="70"/>
      <c r="TXS73" s="70"/>
      <c r="TXT73" s="70"/>
      <c r="TXU73" s="70"/>
      <c r="TXV73" s="70"/>
      <c r="TXW73" s="70"/>
      <c r="TXX73" s="70"/>
      <c r="TXY73" s="70"/>
      <c r="TXZ73" s="70"/>
      <c r="TYA73" s="70"/>
      <c r="TYB73" s="70"/>
      <c r="TYC73" s="70"/>
      <c r="TYD73" s="1941"/>
      <c r="TYE73" s="1573"/>
      <c r="TYF73" s="89"/>
      <c r="TYG73" s="713">
        <v>1</v>
      </c>
      <c r="TYH73" s="1942"/>
      <c r="TYI73" s="796"/>
      <c r="TYJ73" s="796"/>
      <c r="TYK73" s="721"/>
      <c r="TYL73" s="722"/>
      <c r="TYM73" s="1324"/>
      <c r="TYN73" s="1325"/>
      <c r="TYO73" s="1935"/>
      <c r="TYP73" s="1936"/>
      <c r="TYQ73" s="1324"/>
      <c r="TYR73" s="1325"/>
      <c r="TYS73" s="90"/>
      <c r="TYT73" s="1941"/>
      <c r="TYU73" s="1572"/>
      <c r="TYV73" s="1572"/>
      <c r="TYW73" s="1573"/>
      <c r="TYX73" s="70"/>
      <c r="TYY73" s="70"/>
      <c r="TYZ73" s="70"/>
      <c r="TZA73" s="70"/>
      <c r="TZB73" s="70"/>
      <c r="TZC73" s="70"/>
      <c r="TZD73" s="70"/>
      <c r="TZE73" s="70"/>
      <c r="TZF73" s="70"/>
      <c r="TZG73" s="70"/>
      <c r="TZH73" s="70"/>
      <c r="TZI73" s="70"/>
      <c r="TZJ73" s="1941"/>
      <c r="TZK73" s="1573"/>
      <c r="TZL73" s="89"/>
      <c r="TZM73" s="713">
        <v>1</v>
      </c>
      <c r="TZN73" s="1942"/>
      <c r="TZO73" s="796"/>
      <c r="TZP73" s="796"/>
      <c r="TZQ73" s="721"/>
      <c r="TZR73" s="722"/>
      <c r="TZS73" s="1324"/>
      <c r="TZT73" s="1325"/>
      <c r="TZU73" s="1935"/>
      <c r="TZV73" s="1936"/>
      <c r="TZW73" s="1324"/>
      <c r="TZX73" s="1325"/>
      <c r="TZY73" s="90"/>
      <c r="TZZ73" s="1941"/>
      <c r="UAA73" s="1572"/>
      <c r="UAB73" s="1572"/>
      <c r="UAC73" s="1573"/>
      <c r="UAD73" s="70"/>
      <c r="UAE73" s="70"/>
      <c r="UAF73" s="70"/>
      <c r="UAG73" s="70"/>
      <c r="UAH73" s="70"/>
      <c r="UAI73" s="70"/>
      <c r="UAJ73" s="70"/>
      <c r="UAK73" s="70"/>
      <c r="UAL73" s="70"/>
      <c r="UAM73" s="70"/>
      <c r="UAN73" s="70"/>
      <c r="UAO73" s="70"/>
      <c r="UAP73" s="1941"/>
      <c r="UAQ73" s="1573"/>
      <c r="UAR73" s="89"/>
      <c r="UAS73" s="713">
        <v>1</v>
      </c>
      <c r="UAT73" s="1942"/>
      <c r="UAU73" s="796"/>
      <c r="UAV73" s="796"/>
      <c r="UAW73" s="721"/>
      <c r="UAX73" s="722"/>
      <c r="UAY73" s="1324"/>
      <c r="UAZ73" s="1325"/>
      <c r="UBA73" s="1935"/>
      <c r="UBB73" s="1936"/>
      <c r="UBC73" s="1324"/>
      <c r="UBD73" s="1325"/>
      <c r="UBE73" s="90"/>
      <c r="UBF73" s="1941"/>
      <c r="UBG73" s="1572"/>
      <c r="UBH73" s="1572"/>
      <c r="UBI73" s="1573"/>
      <c r="UBJ73" s="70"/>
      <c r="UBK73" s="70"/>
      <c r="UBL73" s="70"/>
      <c r="UBM73" s="70"/>
      <c r="UBN73" s="70"/>
      <c r="UBO73" s="70"/>
      <c r="UBP73" s="70"/>
      <c r="UBQ73" s="70"/>
      <c r="UBR73" s="70"/>
      <c r="UBS73" s="70"/>
      <c r="UBT73" s="70"/>
      <c r="UBU73" s="70"/>
      <c r="UBV73" s="1941"/>
      <c r="UBW73" s="1573"/>
      <c r="UBX73" s="89"/>
      <c r="UBY73" s="713">
        <v>1</v>
      </c>
      <c r="UBZ73" s="1942"/>
      <c r="UCA73" s="796"/>
      <c r="UCB73" s="796"/>
      <c r="UCC73" s="721"/>
      <c r="UCD73" s="722"/>
      <c r="UCE73" s="1324"/>
      <c r="UCF73" s="1325"/>
      <c r="UCG73" s="1935"/>
      <c r="UCH73" s="1936"/>
      <c r="UCI73" s="1324"/>
      <c r="UCJ73" s="1325"/>
      <c r="UCK73" s="90"/>
      <c r="UCL73" s="1941"/>
      <c r="UCM73" s="1572"/>
      <c r="UCN73" s="1572"/>
      <c r="UCO73" s="1573"/>
      <c r="UCP73" s="70"/>
      <c r="UCQ73" s="70"/>
      <c r="UCR73" s="70"/>
      <c r="UCS73" s="70"/>
      <c r="UCT73" s="70"/>
      <c r="UCU73" s="70"/>
      <c r="UCV73" s="70"/>
      <c r="UCW73" s="70"/>
      <c r="UCX73" s="70"/>
      <c r="UCY73" s="70"/>
      <c r="UCZ73" s="70"/>
      <c r="UDA73" s="70"/>
      <c r="UDB73" s="1941"/>
      <c r="UDC73" s="1573"/>
      <c r="UDD73" s="89"/>
      <c r="UDE73" s="713">
        <v>1</v>
      </c>
      <c r="UDF73" s="1942"/>
      <c r="UDG73" s="796"/>
      <c r="UDH73" s="796"/>
      <c r="UDI73" s="721"/>
      <c r="UDJ73" s="722"/>
      <c r="UDK73" s="1324"/>
      <c r="UDL73" s="1325"/>
      <c r="UDM73" s="1935"/>
      <c r="UDN73" s="1936"/>
      <c r="UDO73" s="1324"/>
      <c r="UDP73" s="1325"/>
      <c r="UDQ73" s="90"/>
      <c r="UDR73" s="1941"/>
      <c r="UDS73" s="1572"/>
      <c r="UDT73" s="1572"/>
      <c r="UDU73" s="1573"/>
      <c r="UDV73" s="70"/>
      <c r="UDW73" s="70"/>
      <c r="UDX73" s="70"/>
      <c r="UDY73" s="70"/>
      <c r="UDZ73" s="70"/>
      <c r="UEA73" s="70"/>
      <c r="UEB73" s="70"/>
      <c r="UEC73" s="70"/>
      <c r="UED73" s="70"/>
      <c r="UEE73" s="70"/>
      <c r="UEF73" s="70"/>
      <c r="UEG73" s="70"/>
      <c r="UEH73" s="1941"/>
      <c r="UEI73" s="1573"/>
      <c r="UEJ73" s="89"/>
      <c r="UEK73" s="713">
        <v>1</v>
      </c>
      <c r="UEL73" s="1942"/>
      <c r="UEM73" s="796"/>
      <c r="UEN73" s="796"/>
      <c r="UEO73" s="721"/>
      <c r="UEP73" s="722"/>
      <c r="UEQ73" s="1324"/>
      <c r="UER73" s="1325"/>
      <c r="UES73" s="1935"/>
      <c r="UET73" s="1936"/>
      <c r="UEU73" s="1324"/>
      <c r="UEV73" s="1325"/>
      <c r="UEW73" s="90"/>
      <c r="UEX73" s="1941"/>
      <c r="UEY73" s="1572"/>
      <c r="UEZ73" s="1572"/>
      <c r="UFA73" s="1573"/>
      <c r="UFB73" s="70"/>
      <c r="UFC73" s="70"/>
      <c r="UFD73" s="70"/>
      <c r="UFE73" s="70"/>
      <c r="UFF73" s="70"/>
      <c r="UFG73" s="70"/>
      <c r="UFH73" s="70"/>
      <c r="UFI73" s="70"/>
      <c r="UFJ73" s="70"/>
      <c r="UFK73" s="70"/>
      <c r="UFL73" s="70"/>
      <c r="UFM73" s="70"/>
      <c r="UFN73" s="1941"/>
      <c r="UFO73" s="1573"/>
      <c r="UFP73" s="89"/>
      <c r="UFQ73" s="713">
        <v>1</v>
      </c>
      <c r="UFR73" s="1942"/>
      <c r="UFS73" s="796"/>
      <c r="UFT73" s="796"/>
      <c r="UFU73" s="721"/>
      <c r="UFV73" s="722"/>
      <c r="UFW73" s="1324"/>
      <c r="UFX73" s="1325"/>
      <c r="UFY73" s="1935"/>
      <c r="UFZ73" s="1936"/>
      <c r="UGA73" s="1324"/>
      <c r="UGB73" s="1325"/>
      <c r="UGC73" s="90"/>
      <c r="UGD73" s="1941"/>
      <c r="UGE73" s="1572"/>
      <c r="UGF73" s="1572"/>
      <c r="UGG73" s="1573"/>
      <c r="UGH73" s="70"/>
      <c r="UGI73" s="70"/>
      <c r="UGJ73" s="70"/>
      <c r="UGK73" s="70"/>
      <c r="UGL73" s="70"/>
      <c r="UGM73" s="70"/>
      <c r="UGN73" s="70"/>
      <c r="UGO73" s="70"/>
      <c r="UGP73" s="70"/>
      <c r="UGQ73" s="70"/>
      <c r="UGR73" s="70"/>
      <c r="UGS73" s="70"/>
      <c r="UGT73" s="1941"/>
      <c r="UGU73" s="1573"/>
      <c r="UGV73" s="89"/>
      <c r="UGW73" s="713">
        <v>1</v>
      </c>
      <c r="UGX73" s="1942"/>
      <c r="UGY73" s="796"/>
      <c r="UGZ73" s="796"/>
      <c r="UHA73" s="721"/>
      <c r="UHB73" s="722"/>
      <c r="UHC73" s="1324"/>
      <c r="UHD73" s="1325"/>
      <c r="UHE73" s="1935"/>
      <c r="UHF73" s="1936"/>
      <c r="UHG73" s="1324"/>
      <c r="UHH73" s="1325"/>
      <c r="UHI73" s="90"/>
      <c r="UHJ73" s="1941"/>
      <c r="UHK73" s="1572"/>
      <c r="UHL73" s="1572"/>
      <c r="UHM73" s="1573"/>
      <c r="UHN73" s="70"/>
      <c r="UHO73" s="70"/>
      <c r="UHP73" s="70"/>
      <c r="UHQ73" s="70"/>
      <c r="UHR73" s="70"/>
      <c r="UHS73" s="70"/>
      <c r="UHT73" s="70"/>
      <c r="UHU73" s="70"/>
      <c r="UHV73" s="70"/>
      <c r="UHW73" s="70"/>
      <c r="UHX73" s="70"/>
      <c r="UHY73" s="70"/>
      <c r="UHZ73" s="1941"/>
      <c r="UIA73" s="1573"/>
      <c r="UIB73" s="89"/>
      <c r="UIC73" s="713">
        <v>1</v>
      </c>
      <c r="UID73" s="1942"/>
      <c r="UIE73" s="796"/>
      <c r="UIF73" s="796"/>
      <c r="UIG73" s="721"/>
      <c r="UIH73" s="722"/>
      <c r="UII73" s="1324"/>
      <c r="UIJ73" s="1325"/>
      <c r="UIK73" s="1935"/>
      <c r="UIL73" s="1936"/>
      <c r="UIM73" s="1324"/>
      <c r="UIN73" s="1325"/>
      <c r="UIO73" s="90"/>
      <c r="UIP73" s="1941"/>
      <c r="UIQ73" s="1572"/>
      <c r="UIR73" s="1572"/>
      <c r="UIS73" s="1573"/>
      <c r="UIT73" s="70"/>
      <c r="UIU73" s="70"/>
      <c r="UIV73" s="70"/>
      <c r="UIW73" s="70"/>
      <c r="UIX73" s="70"/>
      <c r="UIY73" s="70"/>
      <c r="UIZ73" s="70"/>
      <c r="UJA73" s="70"/>
      <c r="UJB73" s="70"/>
      <c r="UJC73" s="70"/>
      <c r="UJD73" s="70"/>
      <c r="UJE73" s="70"/>
      <c r="UJF73" s="1941"/>
      <c r="UJG73" s="1573"/>
      <c r="UJH73" s="89"/>
      <c r="UJI73" s="713">
        <v>1</v>
      </c>
      <c r="UJJ73" s="1942"/>
      <c r="UJK73" s="796"/>
      <c r="UJL73" s="796"/>
      <c r="UJM73" s="721"/>
      <c r="UJN73" s="722"/>
      <c r="UJO73" s="1324"/>
      <c r="UJP73" s="1325"/>
      <c r="UJQ73" s="1935"/>
      <c r="UJR73" s="1936"/>
      <c r="UJS73" s="1324"/>
      <c r="UJT73" s="1325"/>
      <c r="UJU73" s="90"/>
      <c r="UJV73" s="1941"/>
      <c r="UJW73" s="1572"/>
      <c r="UJX73" s="1572"/>
      <c r="UJY73" s="1573"/>
      <c r="UJZ73" s="70"/>
      <c r="UKA73" s="70"/>
      <c r="UKB73" s="70"/>
      <c r="UKC73" s="70"/>
      <c r="UKD73" s="70"/>
      <c r="UKE73" s="70"/>
      <c r="UKF73" s="70"/>
      <c r="UKG73" s="70"/>
      <c r="UKH73" s="70"/>
      <c r="UKI73" s="70"/>
      <c r="UKJ73" s="70"/>
      <c r="UKK73" s="70"/>
      <c r="UKL73" s="1941"/>
      <c r="UKM73" s="1573"/>
      <c r="UKN73" s="89"/>
      <c r="UKO73" s="713">
        <v>1</v>
      </c>
      <c r="UKP73" s="1942"/>
      <c r="UKQ73" s="796"/>
      <c r="UKR73" s="796"/>
      <c r="UKS73" s="721"/>
      <c r="UKT73" s="722"/>
      <c r="UKU73" s="1324"/>
      <c r="UKV73" s="1325"/>
      <c r="UKW73" s="1935"/>
      <c r="UKX73" s="1936"/>
      <c r="UKY73" s="1324"/>
      <c r="UKZ73" s="1325"/>
      <c r="ULA73" s="90"/>
      <c r="ULB73" s="1941"/>
      <c r="ULC73" s="1572"/>
      <c r="ULD73" s="1572"/>
      <c r="ULE73" s="1573"/>
      <c r="ULF73" s="70"/>
      <c r="ULG73" s="70"/>
      <c r="ULH73" s="70"/>
      <c r="ULI73" s="70"/>
      <c r="ULJ73" s="70"/>
      <c r="ULK73" s="70"/>
      <c r="ULL73" s="70"/>
      <c r="ULM73" s="70"/>
      <c r="ULN73" s="70"/>
      <c r="ULO73" s="70"/>
      <c r="ULP73" s="70"/>
      <c r="ULQ73" s="70"/>
      <c r="ULR73" s="1941"/>
      <c r="ULS73" s="1573"/>
      <c r="ULT73" s="89"/>
      <c r="ULU73" s="713">
        <v>1</v>
      </c>
      <c r="ULV73" s="1942"/>
      <c r="ULW73" s="796"/>
      <c r="ULX73" s="796"/>
      <c r="ULY73" s="721"/>
      <c r="ULZ73" s="722"/>
      <c r="UMA73" s="1324"/>
      <c r="UMB73" s="1325"/>
      <c r="UMC73" s="1935"/>
      <c r="UMD73" s="1936"/>
      <c r="UME73" s="1324"/>
      <c r="UMF73" s="1325"/>
      <c r="UMG73" s="90"/>
      <c r="UMH73" s="1941"/>
      <c r="UMI73" s="1572"/>
      <c r="UMJ73" s="1572"/>
      <c r="UMK73" s="1573"/>
      <c r="UML73" s="70"/>
      <c r="UMM73" s="70"/>
      <c r="UMN73" s="70"/>
      <c r="UMO73" s="70"/>
      <c r="UMP73" s="70"/>
      <c r="UMQ73" s="70"/>
      <c r="UMR73" s="70"/>
      <c r="UMS73" s="70"/>
      <c r="UMT73" s="70"/>
      <c r="UMU73" s="70"/>
      <c r="UMV73" s="70"/>
      <c r="UMW73" s="70"/>
      <c r="UMX73" s="1941"/>
      <c r="UMY73" s="1573"/>
      <c r="UMZ73" s="89"/>
      <c r="UNA73" s="713">
        <v>1</v>
      </c>
      <c r="UNB73" s="1942"/>
      <c r="UNC73" s="796"/>
      <c r="UND73" s="796"/>
      <c r="UNE73" s="721"/>
      <c r="UNF73" s="722"/>
      <c r="UNG73" s="1324"/>
      <c r="UNH73" s="1325"/>
      <c r="UNI73" s="1935"/>
      <c r="UNJ73" s="1936"/>
      <c r="UNK73" s="1324"/>
      <c r="UNL73" s="1325"/>
      <c r="UNM73" s="90"/>
      <c r="UNN73" s="1941"/>
      <c r="UNO73" s="1572"/>
      <c r="UNP73" s="1572"/>
      <c r="UNQ73" s="1573"/>
      <c r="UNR73" s="70"/>
      <c r="UNS73" s="70"/>
      <c r="UNT73" s="70"/>
      <c r="UNU73" s="70"/>
      <c r="UNV73" s="70"/>
      <c r="UNW73" s="70"/>
      <c r="UNX73" s="70"/>
      <c r="UNY73" s="70"/>
      <c r="UNZ73" s="70"/>
      <c r="UOA73" s="70"/>
      <c r="UOB73" s="70"/>
      <c r="UOC73" s="70"/>
      <c r="UOD73" s="1941"/>
      <c r="UOE73" s="1573"/>
      <c r="UOF73" s="89"/>
      <c r="UOG73" s="713">
        <v>1</v>
      </c>
      <c r="UOH73" s="1942"/>
      <c r="UOI73" s="796"/>
      <c r="UOJ73" s="796"/>
      <c r="UOK73" s="721"/>
      <c r="UOL73" s="722"/>
      <c r="UOM73" s="1324"/>
      <c r="UON73" s="1325"/>
      <c r="UOO73" s="1935"/>
      <c r="UOP73" s="1936"/>
      <c r="UOQ73" s="1324"/>
      <c r="UOR73" s="1325"/>
      <c r="UOS73" s="90"/>
      <c r="UOT73" s="1941"/>
      <c r="UOU73" s="1572"/>
      <c r="UOV73" s="1572"/>
      <c r="UOW73" s="1573"/>
      <c r="UOX73" s="70"/>
      <c r="UOY73" s="70"/>
      <c r="UOZ73" s="70"/>
      <c r="UPA73" s="70"/>
      <c r="UPB73" s="70"/>
      <c r="UPC73" s="70"/>
      <c r="UPD73" s="70"/>
      <c r="UPE73" s="70"/>
      <c r="UPF73" s="70"/>
      <c r="UPG73" s="70"/>
      <c r="UPH73" s="70"/>
      <c r="UPI73" s="70"/>
      <c r="UPJ73" s="1941"/>
      <c r="UPK73" s="1573"/>
      <c r="UPL73" s="89"/>
      <c r="UPM73" s="713">
        <v>1</v>
      </c>
      <c r="UPN73" s="1942"/>
      <c r="UPO73" s="796"/>
      <c r="UPP73" s="796"/>
      <c r="UPQ73" s="721"/>
      <c r="UPR73" s="722"/>
      <c r="UPS73" s="1324"/>
      <c r="UPT73" s="1325"/>
      <c r="UPU73" s="1935"/>
      <c r="UPV73" s="1936"/>
      <c r="UPW73" s="1324"/>
      <c r="UPX73" s="1325"/>
      <c r="UPY73" s="90"/>
      <c r="UPZ73" s="1941"/>
      <c r="UQA73" s="1572"/>
      <c r="UQB73" s="1572"/>
      <c r="UQC73" s="1573"/>
      <c r="UQD73" s="70"/>
      <c r="UQE73" s="70"/>
      <c r="UQF73" s="70"/>
      <c r="UQG73" s="70"/>
      <c r="UQH73" s="70"/>
      <c r="UQI73" s="70"/>
      <c r="UQJ73" s="70"/>
      <c r="UQK73" s="70"/>
      <c r="UQL73" s="70"/>
      <c r="UQM73" s="70"/>
      <c r="UQN73" s="70"/>
      <c r="UQO73" s="70"/>
      <c r="UQP73" s="1941"/>
      <c r="UQQ73" s="1573"/>
      <c r="UQR73" s="89"/>
      <c r="UQS73" s="713">
        <v>1</v>
      </c>
      <c r="UQT73" s="1942"/>
      <c r="UQU73" s="796"/>
      <c r="UQV73" s="796"/>
      <c r="UQW73" s="721"/>
      <c r="UQX73" s="722"/>
      <c r="UQY73" s="1324"/>
      <c r="UQZ73" s="1325"/>
      <c r="URA73" s="1935"/>
      <c r="URB73" s="1936"/>
      <c r="URC73" s="1324"/>
      <c r="URD73" s="1325"/>
      <c r="URE73" s="90"/>
      <c r="URF73" s="1941"/>
      <c r="URG73" s="1572"/>
      <c r="URH73" s="1572"/>
      <c r="URI73" s="1573"/>
      <c r="URJ73" s="70"/>
      <c r="URK73" s="70"/>
      <c r="URL73" s="70"/>
      <c r="URM73" s="70"/>
      <c r="URN73" s="70"/>
      <c r="URO73" s="70"/>
      <c r="URP73" s="70"/>
      <c r="URQ73" s="70"/>
      <c r="URR73" s="70"/>
      <c r="URS73" s="70"/>
      <c r="URT73" s="70"/>
      <c r="URU73" s="70"/>
      <c r="URV73" s="1941"/>
      <c r="URW73" s="1573"/>
      <c r="URX73" s="89"/>
      <c r="URY73" s="713">
        <v>1</v>
      </c>
      <c r="URZ73" s="1942"/>
      <c r="USA73" s="796"/>
      <c r="USB73" s="796"/>
      <c r="USC73" s="721"/>
      <c r="USD73" s="722"/>
      <c r="USE73" s="1324"/>
      <c r="USF73" s="1325"/>
      <c r="USG73" s="1935"/>
      <c r="USH73" s="1936"/>
      <c r="USI73" s="1324"/>
      <c r="USJ73" s="1325"/>
      <c r="USK73" s="90"/>
      <c r="USL73" s="1941"/>
      <c r="USM73" s="1572"/>
      <c r="USN73" s="1572"/>
      <c r="USO73" s="1573"/>
      <c r="USP73" s="70"/>
      <c r="USQ73" s="70"/>
      <c r="USR73" s="70"/>
      <c r="USS73" s="70"/>
      <c r="UST73" s="70"/>
      <c r="USU73" s="70"/>
      <c r="USV73" s="70"/>
      <c r="USW73" s="70"/>
      <c r="USX73" s="70"/>
      <c r="USY73" s="70"/>
      <c r="USZ73" s="70"/>
      <c r="UTA73" s="70"/>
      <c r="UTB73" s="1941"/>
      <c r="UTC73" s="1573"/>
      <c r="UTD73" s="89"/>
      <c r="UTE73" s="713">
        <v>1</v>
      </c>
      <c r="UTF73" s="1942"/>
      <c r="UTG73" s="796"/>
      <c r="UTH73" s="796"/>
      <c r="UTI73" s="721"/>
      <c r="UTJ73" s="722"/>
      <c r="UTK73" s="1324"/>
      <c r="UTL73" s="1325"/>
      <c r="UTM73" s="1935"/>
      <c r="UTN73" s="1936"/>
      <c r="UTO73" s="1324"/>
      <c r="UTP73" s="1325"/>
      <c r="UTQ73" s="90"/>
      <c r="UTR73" s="1941"/>
      <c r="UTS73" s="1572"/>
      <c r="UTT73" s="1572"/>
      <c r="UTU73" s="1573"/>
      <c r="UTV73" s="70"/>
      <c r="UTW73" s="70"/>
      <c r="UTX73" s="70"/>
      <c r="UTY73" s="70"/>
      <c r="UTZ73" s="70"/>
      <c r="UUA73" s="70"/>
      <c r="UUB73" s="70"/>
      <c r="UUC73" s="70"/>
      <c r="UUD73" s="70"/>
      <c r="UUE73" s="70"/>
      <c r="UUF73" s="70"/>
      <c r="UUG73" s="70"/>
      <c r="UUH73" s="1941"/>
      <c r="UUI73" s="1573"/>
      <c r="UUJ73" s="89"/>
      <c r="UUK73" s="713">
        <v>1</v>
      </c>
      <c r="UUL73" s="1942"/>
      <c r="UUM73" s="796"/>
      <c r="UUN73" s="796"/>
      <c r="UUO73" s="721"/>
      <c r="UUP73" s="722"/>
      <c r="UUQ73" s="1324"/>
      <c r="UUR73" s="1325"/>
      <c r="UUS73" s="1935"/>
      <c r="UUT73" s="1936"/>
      <c r="UUU73" s="1324"/>
      <c r="UUV73" s="1325"/>
      <c r="UUW73" s="90"/>
      <c r="UUX73" s="1941"/>
      <c r="UUY73" s="1572"/>
      <c r="UUZ73" s="1572"/>
      <c r="UVA73" s="1573"/>
      <c r="UVB73" s="70"/>
      <c r="UVC73" s="70"/>
      <c r="UVD73" s="70"/>
      <c r="UVE73" s="70"/>
      <c r="UVF73" s="70"/>
      <c r="UVG73" s="70"/>
      <c r="UVH73" s="70"/>
      <c r="UVI73" s="70"/>
      <c r="UVJ73" s="70"/>
      <c r="UVK73" s="70"/>
      <c r="UVL73" s="70"/>
      <c r="UVM73" s="70"/>
      <c r="UVN73" s="1941"/>
      <c r="UVO73" s="1573"/>
      <c r="UVP73" s="89"/>
      <c r="UVQ73" s="713">
        <v>1</v>
      </c>
      <c r="UVR73" s="1942"/>
      <c r="UVS73" s="796"/>
      <c r="UVT73" s="796"/>
      <c r="UVU73" s="721"/>
      <c r="UVV73" s="722"/>
      <c r="UVW73" s="1324"/>
      <c r="UVX73" s="1325"/>
      <c r="UVY73" s="1935"/>
      <c r="UVZ73" s="1936"/>
      <c r="UWA73" s="1324"/>
      <c r="UWB73" s="1325"/>
      <c r="UWC73" s="90"/>
      <c r="UWD73" s="1941"/>
      <c r="UWE73" s="1572"/>
      <c r="UWF73" s="1572"/>
      <c r="UWG73" s="1573"/>
      <c r="UWH73" s="70"/>
      <c r="UWI73" s="70"/>
      <c r="UWJ73" s="70"/>
      <c r="UWK73" s="70"/>
      <c r="UWL73" s="70"/>
      <c r="UWM73" s="70"/>
      <c r="UWN73" s="70"/>
      <c r="UWO73" s="70"/>
      <c r="UWP73" s="70"/>
      <c r="UWQ73" s="70"/>
      <c r="UWR73" s="70"/>
      <c r="UWS73" s="70"/>
      <c r="UWT73" s="1941"/>
      <c r="UWU73" s="1573"/>
      <c r="UWV73" s="89"/>
      <c r="UWW73" s="713">
        <v>1</v>
      </c>
      <c r="UWX73" s="1942"/>
      <c r="UWY73" s="796"/>
      <c r="UWZ73" s="796"/>
      <c r="UXA73" s="721"/>
      <c r="UXB73" s="722"/>
      <c r="UXC73" s="1324"/>
      <c r="UXD73" s="1325"/>
      <c r="UXE73" s="1935"/>
      <c r="UXF73" s="1936"/>
      <c r="UXG73" s="1324"/>
      <c r="UXH73" s="1325"/>
      <c r="UXI73" s="90"/>
      <c r="UXJ73" s="1941"/>
      <c r="UXK73" s="1572"/>
      <c r="UXL73" s="1572"/>
      <c r="UXM73" s="1573"/>
      <c r="UXN73" s="70"/>
      <c r="UXO73" s="70"/>
      <c r="UXP73" s="70"/>
      <c r="UXQ73" s="70"/>
      <c r="UXR73" s="70"/>
      <c r="UXS73" s="70"/>
      <c r="UXT73" s="70"/>
      <c r="UXU73" s="70"/>
      <c r="UXV73" s="70"/>
      <c r="UXW73" s="70"/>
      <c r="UXX73" s="70"/>
      <c r="UXY73" s="70"/>
      <c r="UXZ73" s="1941"/>
      <c r="UYA73" s="1573"/>
      <c r="UYB73" s="89"/>
      <c r="UYC73" s="713">
        <v>1</v>
      </c>
      <c r="UYD73" s="1942"/>
      <c r="UYE73" s="796"/>
      <c r="UYF73" s="796"/>
      <c r="UYG73" s="721"/>
      <c r="UYH73" s="722"/>
      <c r="UYI73" s="1324"/>
      <c r="UYJ73" s="1325"/>
      <c r="UYK73" s="1935"/>
      <c r="UYL73" s="1936"/>
      <c r="UYM73" s="1324"/>
      <c r="UYN73" s="1325"/>
      <c r="UYO73" s="90"/>
      <c r="UYP73" s="1941"/>
      <c r="UYQ73" s="1572"/>
      <c r="UYR73" s="1572"/>
      <c r="UYS73" s="1573"/>
      <c r="UYT73" s="70"/>
      <c r="UYU73" s="70"/>
      <c r="UYV73" s="70"/>
      <c r="UYW73" s="70"/>
      <c r="UYX73" s="70"/>
      <c r="UYY73" s="70"/>
      <c r="UYZ73" s="70"/>
      <c r="UZA73" s="70"/>
      <c r="UZB73" s="70"/>
      <c r="UZC73" s="70"/>
      <c r="UZD73" s="70"/>
      <c r="UZE73" s="70"/>
      <c r="UZF73" s="1941"/>
      <c r="UZG73" s="1573"/>
      <c r="UZH73" s="89"/>
      <c r="UZI73" s="713">
        <v>1</v>
      </c>
      <c r="UZJ73" s="1942"/>
      <c r="UZK73" s="796"/>
      <c r="UZL73" s="796"/>
      <c r="UZM73" s="721"/>
      <c r="UZN73" s="722"/>
      <c r="UZO73" s="1324"/>
      <c r="UZP73" s="1325"/>
      <c r="UZQ73" s="1935"/>
      <c r="UZR73" s="1936"/>
      <c r="UZS73" s="1324"/>
      <c r="UZT73" s="1325"/>
      <c r="UZU73" s="90"/>
      <c r="UZV73" s="1941"/>
      <c r="UZW73" s="1572"/>
      <c r="UZX73" s="1572"/>
      <c r="UZY73" s="1573"/>
      <c r="UZZ73" s="70"/>
      <c r="VAA73" s="70"/>
      <c r="VAB73" s="70"/>
      <c r="VAC73" s="70"/>
      <c r="VAD73" s="70"/>
      <c r="VAE73" s="70"/>
      <c r="VAF73" s="70"/>
      <c r="VAG73" s="70"/>
      <c r="VAH73" s="70"/>
      <c r="VAI73" s="70"/>
      <c r="VAJ73" s="70"/>
      <c r="VAK73" s="70"/>
      <c r="VAL73" s="1941"/>
      <c r="VAM73" s="1573"/>
      <c r="VAN73" s="89"/>
      <c r="VAO73" s="713">
        <v>1</v>
      </c>
      <c r="VAP73" s="1942"/>
      <c r="VAQ73" s="796"/>
      <c r="VAR73" s="796"/>
      <c r="VAS73" s="721"/>
      <c r="VAT73" s="722"/>
      <c r="VAU73" s="1324"/>
      <c r="VAV73" s="1325"/>
      <c r="VAW73" s="1935"/>
      <c r="VAX73" s="1936"/>
      <c r="VAY73" s="1324"/>
      <c r="VAZ73" s="1325"/>
      <c r="VBA73" s="90"/>
      <c r="VBB73" s="1941"/>
      <c r="VBC73" s="1572"/>
      <c r="VBD73" s="1572"/>
      <c r="VBE73" s="1573"/>
      <c r="VBF73" s="70"/>
      <c r="VBG73" s="70"/>
      <c r="VBH73" s="70"/>
      <c r="VBI73" s="70"/>
      <c r="VBJ73" s="70"/>
      <c r="VBK73" s="70"/>
      <c r="VBL73" s="70"/>
      <c r="VBM73" s="70"/>
      <c r="VBN73" s="70"/>
      <c r="VBO73" s="70"/>
      <c r="VBP73" s="70"/>
      <c r="VBQ73" s="70"/>
      <c r="VBR73" s="1941"/>
      <c r="VBS73" s="1573"/>
      <c r="VBT73" s="89"/>
      <c r="VBU73" s="713">
        <v>1</v>
      </c>
      <c r="VBV73" s="1942"/>
      <c r="VBW73" s="796"/>
      <c r="VBX73" s="796"/>
      <c r="VBY73" s="721"/>
      <c r="VBZ73" s="722"/>
      <c r="VCA73" s="1324"/>
      <c r="VCB73" s="1325"/>
      <c r="VCC73" s="1935"/>
      <c r="VCD73" s="1936"/>
      <c r="VCE73" s="1324"/>
      <c r="VCF73" s="1325"/>
      <c r="VCG73" s="90"/>
      <c r="VCH73" s="1941"/>
      <c r="VCI73" s="1572"/>
      <c r="VCJ73" s="1572"/>
      <c r="VCK73" s="1573"/>
      <c r="VCL73" s="70"/>
      <c r="VCM73" s="70"/>
      <c r="VCN73" s="70"/>
      <c r="VCO73" s="70"/>
      <c r="VCP73" s="70"/>
      <c r="VCQ73" s="70"/>
      <c r="VCR73" s="70"/>
      <c r="VCS73" s="70"/>
      <c r="VCT73" s="70"/>
      <c r="VCU73" s="70"/>
      <c r="VCV73" s="70"/>
      <c r="VCW73" s="70"/>
      <c r="VCX73" s="1941"/>
      <c r="VCY73" s="1573"/>
      <c r="VCZ73" s="89"/>
      <c r="VDA73" s="713">
        <v>1</v>
      </c>
      <c r="VDB73" s="1942"/>
      <c r="VDC73" s="796"/>
      <c r="VDD73" s="796"/>
      <c r="VDE73" s="721"/>
      <c r="VDF73" s="722"/>
      <c r="VDG73" s="1324"/>
      <c r="VDH73" s="1325"/>
      <c r="VDI73" s="1935"/>
      <c r="VDJ73" s="1936"/>
      <c r="VDK73" s="1324"/>
      <c r="VDL73" s="1325"/>
      <c r="VDM73" s="90"/>
      <c r="VDN73" s="1941"/>
      <c r="VDO73" s="1572"/>
      <c r="VDP73" s="1572"/>
      <c r="VDQ73" s="1573"/>
      <c r="VDR73" s="70"/>
      <c r="VDS73" s="70"/>
      <c r="VDT73" s="70"/>
      <c r="VDU73" s="70"/>
      <c r="VDV73" s="70"/>
      <c r="VDW73" s="70"/>
      <c r="VDX73" s="70"/>
      <c r="VDY73" s="70"/>
      <c r="VDZ73" s="70"/>
      <c r="VEA73" s="70"/>
      <c r="VEB73" s="70"/>
      <c r="VEC73" s="70"/>
      <c r="VED73" s="1941"/>
      <c r="VEE73" s="1573"/>
      <c r="VEF73" s="89"/>
      <c r="VEG73" s="713">
        <v>1</v>
      </c>
      <c r="VEH73" s="1942"/>
      <c r="VEI73" s="796"/>
      <c r="VEJ73" s="796"/>
      <c r="VEK73" s="721"/>
      <c r="VEL73" s="722"/>
      <c r="VEM73" s="1324"/>
      <c r="VEN73" s="1325"/>
      <c r="VEO73" s="1935"/>
      <c r="VEP73" s="1936"/>
      <c r="VEQ73" s="1324"/>
      <c r="VER73" s="1325"/>
      <c r="VES73" s="90"/>
      <c r="VET73" s="1941"/>
      <c r="VEU73" s="1572"/>
      <c r="VEV73" s="1572"/>
      <c r="VEW73" s="1573"/>
      <c r="VEX73" s="70"/>
      <c r="VEY73" s="70"/>
      <c r="VEZ73" s="70"/>
      <c r="VFA73" s="70"/>
      <c r="VFB73" s="70"/>
      <c r="VFC73" s="70"/>
      <c r="VFD73" s="70"/>
      <c r="VFE73" s="70"/>
      <c r="VFF73" s="70"/>
      <c r="VFG73" s="70"/>
      <c r="VFH73" s="70"/>
      <c r="VFI73" s="70"/>
      <c r="VFJ73" s="1941"/>
      <c r="VFK73" s="1573"/>
      <c r="VFL73" s="89"/>
      <c r="VFM73" s="713">
        <v>1</v>
      </c>
      <c r="VFN73" s="1942"/>
      <c r="VFO73" s="796"/>
      <c r="VFP73" s="796"/>
      <c r="VFQ73" s="721"/>
      <c r="VFR73" s="722"/>
      <c r="VFS73" s="1324"/>
      <c r="VFT73" s="1325"/>
      <c r="VFU73" s="1935"/>
      <c r="VFV73" s="1936"/>
      <c r="VFW73" s="1324"/>
      <c r="VFX73" s="1325"/>
      <c r="VFY73" s="90"/>
      <c r="VFZ73" s="1941"/>
      <c r="VGA73" s="1572"/>
      <c r="VGB73" s="1572"/>
      <c r="VGC73" s="1573"/>
      <c r="VGD73" s="70"/>
      <c r="VGE73" s="70"/>
      <c r="VGF73" s="70"/>
      <c r="VGG73" s="70"/>
      <c r="VGH73" s="70"/>
      <c r="VGI73" s="70"/>
      <c r="VGJ73" s="70"/>
      <c r="VGK73" s="70"/>
      <c r="VGL73" s="70"/>
      <c r="VGM73" s="70"/>
      <c r="VGN73" s="70"/>
      <c r="VGO73" s="70"/>
      <c r="VGP73" s="1941"/>
      <c r="VGQ73" s="1573"/>
      <c r="VGR73" s="89"/>
      <c r="VGS73" s="713">
        <v>1</v>
      </c>
      <c r="VGT73" s="1942"/>
      <c r="VGU73" s="796"/>
      <c r="VGV73" s="796"/>
      <c r="VGW73" s="721"/>
      <c r="VGX73" s="722"/>
      <c r="VGY73" s="1324"/>
      <c r="VGZ73" s="1325"/>
      <c r="VHA73" s="1935"/>
      <c r="VHB73" s="1936"/>
      <c r="VHC73" s="1324"/>
      <c r="VHD73" s="1325"/>
      <c r="VHE73" s="90"/>
      <c r="VHF73" s="1941"/>
      <c r="VHG73" s="1572"/>
      <c r="VHH73" s="1572"/>
      <c r="VHI73" s="1573"/>
      <c r="VHJ73" s="70"/>
      <c r="VHK73" s="70"/>
      <c r="VHL73" s="70"/>
      <c r="VHM73" s="70"/>
      <c r="VHN73" s="70"/>
      <c r="VHO73" s="70"/>
      <c r="VHP73" s="70"/>
      <c r="VHQ73" s="70"/>
      <c r="VHR73" s="70"/>
      <c r="VHS73" s="70"/>
      <c r="VHT73" s="70"/>
      <c r="VHU73" s="70"/>
      <c r="VHV73" s="1941"/>
      <c r="VHW73" s="1573"/>
      <c r="VHX73" s="89"/>
      <c r="VHY73" s="713">
        <v>1</v>
      </c>
      <c r="VHZ73" s="1942"/>
      <c r="VIA73" s="796"/>
      <c r="VIB73" s="796"/>
      <c r="VIC73" s="721"/>
      <c r="VID73" s="722"/>
      <c r="VIE73" s="1324"/>
      <c r="VIF73" s="1325"/>
      <c r="VIG73" s="1935"/>
      <c r="VIH73" s="1936"/>
      <c r="VII73" s="1324"/>
      <c r="VIJ73" s="1325"/>
      <c r="VIK73" s="90"/>
      <c r="VIL73" s="1941"/>
      <c r="VIM73" s="1572"/>
      <c r="VIN73" s="1572"/>
      <c r="VIO73" s="1573"/>
      <c r="VIP73" s="70"/>
      <c r="VIQ73" s="70"/>
      <c r="VIR73" s="70"/>
      <c r="VIS73" s="70"/>
      <c r="VIT73" s="70"/>
      <c r="VIU73" s="70"/>
      <c r="VIV73" s="70"/>
      <c r="VIW73" s="70"/>
      <c r="VIX73" s="70"/>
      <c r="VIY73" s="70"/>
      <c r="VIZ73" s="70"/>
      <c r="VJA73" s="70"/>
      <c r="VJB73" s="1941"/>
      <c r="VJC73" s="1573"/>
      <c r="VJD73" s="89"/>
      <c r="VJE73" s="713">
        <v>1</v>
      </c>
      <c r="VJF73" s="1942"/>
      <c r="VJG73" s="796"/>
      <c r="VJH73" s="796"/>
      <c r="VJI73" s="721"/>
      <c r="VJJ73" s="722"/>
      <c r="VJK73" s="1324"/>
      <c r="VJL73" s="1325"/>
      <c r="VJM73" s="1935"/>
      <c r="VJN73" s="1936"/>
      <c r="VJO73" s="1324"/>
      <c r="VJP73" s="1325"/>
      <c r="VJQ73" s="90"/>
      <c r="VJR73" s="1941"/>
      <c r="VJS73" s="1572"/>
      <c r="VJT73" s="1572"/>
      <c r="VJU73" s="1573"/>
      <c r="VJV73" s="70"/>
      <c r="VJW73" s="70"/>
      <c r="VJX73" s="70"/>
      <c r="VJY73" s="70"/>
      <c r="VJZ73" s="70"/>
      <c r="VKA73" s="70"/>
      <c r="VKB73" s="70"/>
      <c r="VKC73" s="70"/>
      <c r="VKD73" s="70"/>
      <c r="VKE73" s="70"/>
      <c r="VKF73" s="70"/>
      <c r="VKG73" s="70"/>
      <c r="VKH73" s="1941"/>
      <c r="VKI73" s="1573"/>
      <c r="VKJ73" s="89"/>
      <c r="VKK73" s="713">
        <v>1</v>
      </c>
      <c r="VKL73" s="1942"/>
      <c r="VKM73" s="796"/>
      <c r="VKN73" s="796"/>
      <c r="VKO73" s="721"/>
      <c r="VKP73" s="722"/>
      <c r="VKQ73" s="1324"/>
      <c r="VKR73" s="1325"/>
      <c r="VKS73" s="1935"/>
      <c r="VKT73" s="1936"/>
      <c r="VKU73" s="1324"/>
      <c r="VKV73" s="1325"/>
      <c r="VKW73" s="90"/>
      <c r="VKX73" s="1941"/>
      <c r="VKY73" s="1572"/>
      <c r="VKZ73" s="1572"/>
      <c r="VLA73" s="1573"/>
      <c r="VLB73" s="70"/>
      <c r="VLC73" s="70"/>
      <c r="VLD73" s="70"/>
      <c r="VLE73" s="70"/>
      <c r="VLF73" s="70"/>
      <c r="VLG73" s="70"/>
      <c r="VLH73" s="70"/>
      <c r="VLI73" s="70"/>
      <c r="VLJ73" s="70"/>
      <c r="VLK73" s="70"/>
      <c r="VLL73" s="70"/>
      <c r="VLM73" s="70"/>
      <c r="VLN73" s="1941"/>
      <c r="VLO73" s="1573"/>
      <c r="VLP73" s="89"/>
      <c r="VLQ73" s="713">
        <v>1</v>
      </c>
      <c r="VLR73" s="1942"/>
      <c r="VLS73" s="796"/>
      <c r="VLT73" s="796"/>
      <c r="VLU73" s="721"/>
      <c r="VLV73" s="722"/>
      <c r="VLW73" s="1324"/>
      <c r="VLX73" s="1325"/>
      <c r="VLY73" s="1935"/>
      <c r="VLZ73" s="1936"/>
      <c r="VMA73" s="1324"/>
      <c r="VMB73" s="1325"/>
      <c r="VMC73" s="90"/>
      <c r="VMD73" s="1941"/>
      <c r="VME73" s="1572"/>
      <c r="VMF73" s="1572"/>
      <c r="VMG73" s="1573"/>
      <c r="VMH73" s="70"/>
      <c r="VMI73" s="70"/>
      <c r="VMJ73" s="70"/>
      <c r="VMK73" s="70"/>
      <c r="VML73" s="70"/>
      <c r="VMM73" s="70"/>
      <c r="VMN73" s="70"/>
      <c r="VMO73" s="70"/>
      <c r="VMP73" s="70"/>
      <c r="VMQ73" s="70"/>
      <c r="VMR73" s="70"/>
      <c r="VMS73" s="70"/>
      <c r="VMT73" s="1941"/>
      <c r="VMU73" s="1573"/>
      <c r="VMV73" s="89"/>
      <c r="VMW73" s="713">
        <v>1</v>
      </c>
      <c r="VMX73" s="1942"/>
      <c r="VMY73" s="796"/>
      <c r="VMZ73" s="796"/>
      <c r="VNA73" s="721"/>
      <c r="VNB73" s="722"/>
      <c r="VNC73" s="1324"/>
      <c r="VND73" s="1325"/>
      <c r="VNE73" s="1935"/>
      <c r="VNF73" s="1936"/>
      <c r="VNG73" s="1324"/>
      <c r="VNH73" s="1325"/>
      <c r="VNI73" s="90"/>
      <c r="VNJ73" s="1941"/>
      <c r="VNK73" s="1572"/>
      <c r="VNL73" s="1572"/>
      <c r="VNM73" s="1573"/>
      <c r="VNN73" s="70"/>
      <c r="VNO73" s="70"/>
      <c r="VNP73" s="70"/>
      <c r="VNQ73" s="70"/>
      <c r="VNR73" s="70"/>
      <c r="VNS73" s="70"/>
      <c r="VNT73" s="70"/>
      <c r="VNU73" s="70"/>
      <c r="VNV73" s="70"/>
      <c r="VNW73" s="70"/>
      <c r="VNX73" s="70"/>
      <c r="VNY73" s="70"/>
      <c r="VNZ73" s="1941"/>
      <c r="VOA73" s="1573"/>
      <c r="VOB73" s="89"/>
      <c r="VOC73" s="713">
        <v>1</v>
      </c>
      <c r="VOD73" s="1942"/>
      <c r="VOE73" s="796"/>
      <c r="VOF73" s="796"/>
      <c r="VOG73" s="721"/>
      <c r="VOH73" s="722"/>
      <c r="VOI73" s="1324"/>
      <c r="VOJ73" s="1325"/>
      <c r="VOK73" s="1935"/>
      <c r="VOL73" s="1936"/>
      <c r="VOM73" s="1324"/>
      <c r="VON73" s="1325"/>
      <c r="VOO73" s="90"/>
      <c r="VOP73" s="1941"/>
      <c r="VOQ73" s="1572"/>
      <c r="VOR73" s="1572"/>
      <c r="VOS73" s="1573"/>
      <c r="VOT73" s="70"/>
      <c r="VOU73" s="70"/>
      <c r="VOV73" s="70"/>
      <c r="VOW73" s="70"/>
      <c r="VOX73" s="70"/>
      <c r="VOY73" s="70"/>
      <c r="VOZ73" s="70"/>
      <c r="VPA73" s="70"/>
      <c r="VPB73" s="70"/>
      <c r="VPC73" s="70"/>
      <c r="VPD73" s="70"/>
      <c r="VPE73" s="70"/>
      <c r="VPF73" s="1941"/>
      <c r="VPG73" s="1573"/>
      <c r="VPH73" s="89"/>
      <c r="VPI73" s="713">
        <v>1</v>
      </c>
      <c r="VPJ73" s="1942"/>
      <c r="VPK73" s="796"/>
      <c r="VPL73" s="796"/>
      <c r="VPM73" s="721"/>
      <c r="VPN73" s="722"/>
      <c r="VPO73" s="1324"/>
      <c r="VPP73" s="1325"/>
      <c r="VPQ73" s="1935"/>
      <c r="VPR73" s="1936"/>
      <c r="VPS73" s="1324"/>
      <c r="VPT73" s="1325"/>
      <c r="VPU73" s="90"/>
      <c r="VPV73" s="1941"/>
      <c r="VPW73" s="1572"/>
      <c r="VPX73" s="1572"/>
      <c r="VPY73" s="1573"/>
      <c r="VPZ73" s="70"/>
      <c r="VQA73" s="70"/>
      <c r="VQB73" s="70"/>
      <c r="VQC73" s="70"/>
      <c r="VQD73" s="70"/>
      <c r="VQE73" s="70"/>
      <c r="VQF73" s="70"/>
      <c r="VQG73" s="70"/>
      <c r="VQH73" s="70"/>
      <c r="VQI73" s="70"/>
      <c r="VQJ73" s="70"/>
      <c r="VQK73" s="70"/>
      <c r="VQL73" s="1941"/>
      <c r="VQM73" s="1573"/>
      <c r="VQN73" s="89"/>
      <c r="VQO73" s="713">
        <v>1</v>
      </c>
      <c r="VQP73" s="1942"/>
      <c r="VQQ73" s="796"/>
      <c r="VQR73" s="796"/>
      <c r="VQS73" s="721"/>
      <c r="VQT73" s="722"/>
      <c r="VQU73" s="1324"/>
      <c r="VQV73" s="1325"/>
      <c r="VQW73" s="1935"/>
      <c r="VQX73" s="1936"/>
      <c r="VQY73" s="1324"/>
      <c r="VQZ73" s="1325"/>
      <c r="VRA73" s="90"/>
      <c r="VRB73" s="1941"/>
      <c r="VRC73" s="1572"/>
      <c r="VRD73" s="1572"/>
      <c r="VRE73" s="1573"/>
      <c r="VRF73" s="70"/>
      <c r="VRG73" s="70"/>
      <c r="VRH73" s="70"/>
      <c r="VRI73" s="70"/>
      <c r="VRJ73" s="70"/>
      <c r="VRK73" s="70"/>
      <c r="VRL73" s="70"/>
      <c r="VRM73" s="70"/>
      <c r="VRN73" s="70"/>
      <c r="VRO73" s="70"/>
      <c r="VRP73" s="70"/>
      <c r="VRQ73" s="70"/>
      <c r="VRR73" s="1941"/>
      <c r="VRS73" s="1573"/>
      <c r="VRT73" s="89"/>
      <c r="VRU73" s="713">
        <v>1</v>
      </c>
      <c r="VRV73" s="1942"/>
      <c r="VRW73" s="796"/>
      <c r="VRX73" s="796"/>
      <c r="VRY73" s="721"/>
      <c r="VRZ73" s="722"/>
      <c r="VSA73" s="1324"/>
      <c r="VSB73" s="1325"/>
      <c r="VSC73" s="1935"/>
      <c r="VSD73" s="1936"/>
      <c r="VSE73" s="1324"/>
      <c r="VSF73" s="1325"/>
      <c r="VSG73" s="90"/>
      <c r="VSH73" s="1941"/>
      <c r="VSI73" s="1572"/>
      <c r="VSJ73" s="1572"/>
      <c r="VSK73" s="1573"/>
      <c r="VSL73" s="70"/>
      <c r="VSM73" s="70"/>
      <c r="VSN73" s="70"/>
      <c r="VSO73" s="70"/>
      <c r="VSP73" s="70"/>
      <c r="VSQ73" s="70"/>
      <c r="VSR73" s="70"/>
      <c r="VSS73" s="70"/>
      <c r="VST73" s="70"/>
      <c r="VSU73" s="70"/>
      <c r="VSV73" s="70"/>
      <c r="VSW73" s="70"/>
      <c r="VSX73" s="1941"/>
      <c r="VSY73" s="1573"/>
      <c r="VSZ73" s="89"/>
      <c r="VTA73" s="713">
        <v>1</v>
      </c>
      <c r="VTB73" s="1942"/>
      <c r="VTC73" s="796"/>
      <c r="VTD73" s="796"/>
      <c r="VTE73" s="721"/>
      <c r="VTF73" s="722"/>
      <c r="VTG73" s="1324"/>
      <c r="VTH73" s="1325"/>
      <c r="VTI73" s="1935"/>
      <c r="VTJ73" s="1936"/>
      <c r="VTK73" s="1324"/>
      <c r="VTL73" s="1325"/>
      <c r="VTM73" s="90"/>
      <c r="VTN73" s="1941"/>
      <c r="VTO73" s="1572"/>
      <c r="VTP73" s="1572"/>
      <c r="VTQ73" s="1573"/>
      <c r="VTR73" s="70"/>
      <c r="VTS73" s="70"/>
      <c r="VTT73" s="70"/>
      <c r="VTU73" s="70"/>
      <c r="VTV73" s="70"/>
      <c r="VTW73" s="70"/>
      <c r="VTX73" s="70"/>
      <c r="VTY73" s="70"/>
      <c r="VTZ73" s="70"/>
      <c r="VUA73" s="70"/>
      <c r="VUB73" s="70"/>
      <c r="VUC73" s="70"/>
      <c r="VUD73" s="1941"/>
      <c r="VUE73" s="1573"/>
      <c r="VUF73" s="89"/>
      <c r="VUG73" s="713">
        <v>1</v>
      </c>
      <c r="VUH73" s="1942"/>
      <c r="VUI73" s="796"/>
      <c r="VUJ73" s="796"/>
      <c r="VUK73" s="721"/>
      <c r="VUL73" s="722"/>
      <c r="VUM73" s="1324"/>
      <c r="VUN73" s="1325"/>
      <c r="VUO73" s="1935"/>
      <c r="VUP73" s="1936"/>
      <c r="VUQ73" s="1324"/>
      <c r="VUR73" s="1325"/>
      <c r="VUS73" s="90"/>
      <c r="VUT73" s="1941"/>
      <c r="VUU73" s="1572"/>
      <c r="VUV73" s="1572"/>
      <c r="VUW73" s="1573"/>
      <c r="VUX73" s="70"/>
      <c r="VUY73" s="70"/>
      <c r="VUZ73" s="70"/>
      <c r="VVA73" s="70"/>
      <c r="VVB73" s="70"/>
      <c r="VVC73" s="70"/>
      <c r="VVD73" s="70"/>
      <c r="VVE73" s="70"/>
      <c r="VVF73" s="70"/>
      <c r="VVG73" s="70"/>
      <c r="VVH73" s="70"/>
      <c r="VVI73" s="70"/>
      <c r="VVJ73" s="1941"/>
      <c r="VVK73" s="1573"/>
      <c r="VVL73" s="89"/>
      <c r="VVM73" s="713">
        <v>1</v>
      </c>
      <c r="VVN73" s="1942"/>
      <c r="VVO73" s="796"/>
      <c r="VVP73" s="796"/>
      <c r="VVQ73" s="721"/>
      <c r="VVR73" s="722"/>
      <c r="VVS73" s="1324"/>
      <c r="VVT73" s="1325"/>
      <c r="VVU73" s="1935"/>
      <c r="VVV73" s="1936"/>
      <c r="VVW73" s="1324"/>
      <c r="VVX73" s="1325"/>
      <c r="VVY73" s="90"/>
      <c r="VVZ73" s="1941"/>
      <c r="VWA73" s="1572"/>
      <c r="VWB73" s="1572"/>
      <c r="VWC73" s="1573"/>
      <c r="VWD73" s="70"/>
      <c r="VWE73" s="70"/>
      <c r="VWF73" s="70"/>
      <c r="VWG73" s="70"/>
      <c r="VWH73" s="70"/>
      <c r="VWI73" s="70"/>
      <c r="VWJ73" s="70"/>
      <c r="VWK73" s="70"/>
      <c r="VWL73" s="70"/>
      <c r="VWM73" s="70"/>
      <c r="VWN73" s="70"/>
      <c r="VWO73" s="70"/>
      <c r="VWP73" s="1941"/>
      <c r="VWQ73" s="1573"/>
      <c r="VWR73" s="89"/>
      <c r="VWS73" s="713">
        <v>1</v>
      </c>
      <c r="VWT73" s="1942"/>
      <c r="VWU73" s="796"/>
      <c r="VWV73" s="796"/>
      <c r="VWW73" s="721"/>
      <c r="VWX73" s="722"/>
      <c r="VWY73" s="1324"/>
      <c r="VWZ73" s="1325"/>
      <c r="VXA73" s="1935"/>
      <c r="VXB73" s="1936"/>
      <c r="VXC73" s="1324"/>
      <c r="VXD73" s="1325"/>
      <c r="VXE73" s="90"/>
      <c r="VXF73" s="1941"/>
      <c r="VXG73" s="1572"/>
      <c r="VXH73" s="1572"/>
      <c r="VXI73" s="1573"/>
      <c r="VXJ73" s="70"/>
      <c r="VXK73" s="70"/>
      <c r="VXL73" s="70"/>
      <c r="VXM73" s="70"/>
      <c r="VXN73" s="70"/>
      <c r="VXO73" s="70"/>
      <c r="VXP73" s="70"/>
      <c r="VXQ73" s="70"/>
      <c r="VXR73" s="70"/>
      <c r="VXS73" s="70"/>
      <c r="VXT73" s="70"/>
      <c r="VXU73" s="70"/>
      <c r="VXV73" s="1941"/>
      <c r="VXW73" s="1573"/>
      <c r="VXX73" s="89"/>
      <c r="VXY73" s="713">
        <v>1</v>
      </c>
      <c r="VXZ73" s="1942"/>
      <c r="VYA73" s="796"/>
      <c r="VYB73" s="796"/>
      <c r="VYC73" s="721"/>
      <c r="VYD73" s="722"/>
      <c r="VYE73" s="1324"/>
      <c r="VYF73" s="1325"/>
      <c r="VYG73" s="1935"/>
      <c r="VYH73" s="1936"/>
      <c r="VYI73" s="1324"/>
      <c r="VYJ73" s="1325"/>
      <c r="VYK73" s="90"/>
      <c r="VYL73" s="1941"/>
      <c r="VYM73" s="1572"/>
      <c r="VYN73" s="1572"/>
      <c r="VYO73" s="1573"/>
      <c r="VYP73" s="70"/>
      <c r="VYQ73" s="70"/>
      <c r="VYR73" s="70"/>
      <c r="VYS73" s="70"/>
      <c r="VYT73" s="70"/>
      <c r="VYU73" s="70"/>
      <c r="VYV73" s="70"/>
      <c r="VYW73" s="70"/>
      <c r="VYX73" s="70"/>
      <c r="VYY73" s="70"/>
      <c r="VYZ73" s="70"/>
      <c r="VZA73" s="70"/>
      <c r="VZB73" s="1941"/>
      <c r="VZC73" s="1573"/>
      <c r="VZD73" s="89"/>
      <c r="VZE73" s="713">
        <v>1</v>
      </c>
      <c r="VZF73" s="1942"/>
      <c r="VZG73" s="796"/>
      <c r="VZH73" s="796"/>
      <c r="VZI73" s="721"/>
      <c r="VZJ73" s="722"/>
      <c r="VZK73" s="1324"/>
      <c r="VZL73" s="1325"/>
      <c r="VZM73" s="1935"/>
      <c r="VZN73" s="1936"/>
      <c r="VZO73" s="1324"/>
      <c r="VZP73" s="1325"/>
      <c r="VZQ73" s="90"/>
      <c r="VZR73" s="1941"/>
      <c r="VZS73" s="1572"/>
      <c r="VZT73" s="1572"/>
      <c r="VZU73" s="1573"/>
      <c r="VZV73" s="70"/>
      <c r="VZW73" s="70"/>
      <c r="VZX73" s="70"/>
      <c r="VZY73" s="70"/>
      <c r="VZZ73" s="70"/>
      <c r="WAA73" s="70"/>
      <c r="WAB73" s="70"/>
      <c r="WAC73" s="70"/>
      <c r="WAD73" s="70"/>
      <c r="WAE73" s="70"/>
      <c r="WAF73" s="70"/>
      <c r="WAG73" s="70"/>
      <c r="WAH73" s="1941"/>
      <c r="WAI73" s="1573"/>
      <c r="WAJ73" s="89"/>
      <c r="WAK73" s="713">
        <v>1</v>
      </c>
      <c r="WAL73" s="1942"/>
      <c r="WAM73" s="796"/>
      <c r="WAN73" s="796"/>
      <c r="WAO73" s="721"/>
      <c r="WAP73" s="722"/>
      <c r="WAQ73" s="1324"/>
      <c r="WAR73" s="1325"/>
      <c r="WAS73" s="1935"/>
      <c r="WAT73" s="1936"/>
      <c r="WAU73" s="1324"/>
      <c r="WAV73" s="1325"/>
      <c r="WAW73" s="90"/>
      <c r="WAX73" s="1941"/>
      <c r="WAY73" s="1572"/>
      <c r="WAZ73" s="1572"/>
      <c r="WBA73" s="1573"/>
      <c r="WBB73" s="70"/>
      <c r="WBC73" s="70"/>
      <c r="WBD73" s="70"/>
      <c r="WBE73" s="70"/>
      <c r="WBF73" s="70"/>
      <c r="WBG73" s="70"/>
      <c r="WBH73" s="70"/>
      <c r="WBI73" s="70"/>
      <c r="WBJ73" s="70"/>
      <c r="WBK73" s="70"/>
      <c r="WBL73" s="70"/>
      <c r="WBM73" s="70"/>
      <c r="WBN73" s="1941"/>
      <c r="WBO73" s="1573"/>
      <c r="WBP73" s="89"/>
      <c r="WBQ73" s="713">
        <v>1</v>
      </c>
      <c r="WBR73" s="1942"/>
      <c r="WBS73" s="796"/>
      <c r="WBT73" s="796"/>
      <c r="WBU73" s="721"/>
      <c r="WBV73" s="722"/>
      <c r="WBW73" s="1324"/>
      <c r="WBX73" s="1325"/>
      <c r="WBY73" s="1935"/>
      <c r="WBZ73" s="1936"/>
      <c r="WCA73" s="1324"/>
      <c r="WCB73" s="1325"/>
      <c r="WCC73" s="90"/>
      <c r="WCD73" s="1941"/>
      <c r="WCE73" s="1572"/>
      <c r="WCF73" s="1572"/>
      <c r="WCG73" s="1573"/>
      <c r="WCH73" s="70"/>
      <c r="WCI73" s="70"/>
      <c r="WCJ73" s="70"/>
      <c r="WCK73" s="70"/>
      <c r="WCL73" s="70"/>
      <c r="WCM73" s="70"/>
      <c r="WCN73" s="70"/>
      <c r="WCO73" s="70"/>
      <c r="WCP73" s="70"/>
      <c r="WCQ73" s="70"/>
      <c r="WCR73" s="70"/>
      <c r="WCS73" s="70"/>
      <c r="WCT73" s="1941"/>
      <c r="WCU73" s="1573"/>
      <c r="WCV73" s="89"/>
      <c r="WCW73" s="713">
        <v>1</v>
      </c>
      <c r="WCX73" s="1942"/>
      <c r="WCY73" s="796"/>
      <c r="WCZ73" s="796"/>
      <c r="WDA73" s="721"/>
      <c r="WDB73" s="722"/>
      <c r="WDC73" s="1324"/>
      <c r="WDD73" s="1325"/>
      <c r="WDE73" s="1935"/>
      <c r="WDF73" s="1936"/>
      <c r="WDG73" s="1324"/>
      <c r="WDH73" s="1325"/>
      <c r="WDI73" s="90"/>
      <c r="WDJ73" s="1941"/>
      <c r="WDK73" s="1572"/>
      <c r="WDL73" s="1572"/>
      <c r="WDM73" s="1573"/>
      <c r="WDN73" s="70"/>
      <c r="WDO73" s="70"/>
      <c r="WDP73" s="70"/>
      <c r="WDQ73" s="70"/>
      <c r="WDR73" s="70"/>
      <c r="WDS73" s="70"/>
      <c r="WDT73" s="70"/>
      <c r="WDU73" s="70"/>
      <c r="WDV73" s="70"/>
      <c r="WDW73" s="70"/>
      <c r="WDX73" s="70"/>
      <c r="WDY73" s="70"/>
      <c r="WDZ73" s="1941"/>
      <c r="WEA73" s="1573"/>
      <c r="WEB73" s="89"/>
      <c r="WEC73" s="713">
        <v>1</v>
      </c>
      <c r="WED73" s="1942"/>
      <c r="WEE73" s="796"/>
      <c r="WEF73" s="796"/>
      <c r="WEG73" s="721"/>
      <c r="WEH73" s="722"/>
      <c r="WEI73" s="1324"/>
      <c r="WEJ73" s="1325"/>
      <c r="WEK73" s="1935"/>
      <c r="WEL73" s="1936"/>
      <c r="WEM73" s="1324"/>
      <c r="WEN73" s="1325"/>
      <c r="WEO73" s="90"/>
      <c r="WEP73" s="1941"/>
      <c r="WEQ73" s="1572"/>
      <c r="WER73" s="1572"/>
      <c r="WES73" s="1573"/>
      <c r="WET73" s="70"/>
      <c r="WEU73" s="70"/>
      <c r="WEV73" s="70"/>
      <c r="WEW73" s="70"/>
      <c r="WEX73" s="70"/>
      <c r="WEY73" s="70"/>
      <c r="WEZ73" s="70"/>
      <c r="WFA73" s="70"/>
      <c r="WFB73" s="70"/>
      <c r="WFC73" s="70"/>
      <c r="WFD73" s="70"/>
      <c r="WFE73" s="70"/>
      <c r="WFF73" s="1941"/>
      <c r="WFG73" s="1573"/>
      <c r="WFH73" s="89"/>
      <c r="WFI73" s="713">
        <v>1</v>
      </c>
      <c r="WFJ73" s="1942"/>
      <c r="WFK73" s="796"/>
      <c r="WFL73" s="796"/>
      <c r="WFM73" s="721"/>
      <c r="WFN73" s="722"/>
      <c r="WFO73" s="1324"/>
      <c r="WFP73" s="1325"/>
      <c r="WFQ73" s="1935"/>
      <c r="WFR73" s="1936"/>
      <c r="WFS73" s="1324"/>
      <c r="WFT73" s="1325"/>
      <c r="WFU73" s="90"/>
      <c r="WFV73" s="1941"/>
      <c r="WFW73" s="1572"/>
      <c r="WFX73" s="1572"/>
      <c r="WFY73" s="1573"/>
      <c r="WFZ73" s="70"/>
      <c r="WGA73" s="70"/>
      <c r="WGB73" s="70"/>
      <c r="WGC73" s="70"/>
      <c r="WGD73" s="70"/>
      <c r="WGE73" s="70"/>
      <c r="WGF73" s="70"/>
      <c r="WGG73" s="70"/>
      <c r="WGH73" s="70"/>
      <c r="WGI73" s="70"/>
      <c r="WGJ73" s="70"/>
      <c r="WGK73" s="70"/>
      <c r="WGL73" s="1941"/>
      <c r="WGM73" s="1573"/>
      <c r="WGN73" s="89"/>
      <c r="WGO73" s="713">
        <v>1</v>
      </c>
      <c r="WGP73" s="1942"/>
      <c r="WGQ73" s="796"/>
      <c r="WGR73" s="796"/>
      <c r="WGS73" s="721"/>
      <c r="WGT73" s="722"/>
      <c r="WGU73" s="1324"/>
      <c r="WGV73" s="1325"/>
      <c r="WGW73" s="1935"/>
      <c r="WGX73" s="1936"/>
      <c r="WGY73" s="1324"/>
      <c r="WGZ73" s="1325"/>
      <c r="WHA73" s="90"/>
      <c r="WHB73" s="1941"/>
      <c r="WHC73" s="1572"/>
      <c r="WHD73" s="1572"/>
      <c r="WHE73" s="1573"/>
      <c r="WHF73" s="70"/>
      <c r="WHG73" s="70"/>
      <c r="WHH73" s="70"/>
      <c r="WHI73" s="70"/>
      <c r="WHJ73" s="70"/>
      <c r="WHK73" s="70"/>
      <c r="WHL73" s="70"/>
      <c r="WHM73" s="70"/>
      <c r="WHN73" s="70"/>
      <c r="WHO73" s="70"/>
      <c r="WHP73" s="70"/>
      <c r="WHQ73" s="70"/>
      <c r="WHR73" s="1941"/>
      <c r="WHS73" s="1573"/>
      <c r="WHT73" s="89"/>
      <c r="WHU73" s="713">
        <v>1</v>
      </c>
      <c r="WHV73" s="1942"/>
      <c r="WHW73" s="796"/>
      <c r="WHX73" s="796"/>
      <c r="WHY73" s="721"/>
      <c r="WHZ73" s="722"/>
      <c r="WIA73" s="1324"/>
      <c r="WIB73" s="1325"/>
      <c r="WIC73" s="1935"/>
      <c r="WID73" s="1936"/>
      <c r="WIE73" s="1324"/>
      <c r="WIF73" s="1325"/>
      <c r="WIG73" s="90"/>
      <c r="WIH73" s="1941"/>
      <c r="WII73" s="1572"/>
      <c r="WIJ73" s="1572"/>
      <c r="WIK73" s="1573"/>
      <c r="WIL73" s="70"/>
      <c r="WIM73" s="70"/>
      <c r="WIN73" s="70"/>
      <c r="WIO73" s="70"/>
      <c r="WIP73" s="70"/>
      <c r="WIQ73" s="70"/>
      <c r="WIR73" s="70"/>
      <c r="WIS73" s="70"/>
      <c r="WIT73" s="70"/>
      <c r="WIU73" s="70"/>
      <c r="WIV73" s="70"/>
      <c r="WIW73" s="70"/>
      <c r="WIX73" s="1941"/>
      <c r="WIY73" s="1573"/>
      <c r="WIZ73" s="89"/>
      <c r="WJA73" s="713">
        <v>1</v>
      </c>
      <c r="WJB73" s="1942"/>
      <c r="WJC73" s="796"/>
      <c r="WJD73" s="796"/>
      <c r="WJE73" s="721"/>
      <c r="WJF73" s="722"/>
      <c r="WJG73" s="1324"/>
      <c r="WJH73" s="1325"/>
      <c r="WJI73" s="1935"/>
      <c r="WJJ73" s="1936"/>
      <c r="WJK73" s="1324"/>
      <c r="WJL73" s="1325"/>
      <c r="WJM73" s="90"/>
      <c r="WJN73" s="1941"/>
      <c r="WJO73" s="1572"/>
      <c r="WJP73" s="1572"/>
      <c r="WJQ73" s="1573"/>
      <c r="WJR73" s="70"/>
      <c r="WJS73" s="70"/>
      <c r="WJT73" s="70"/>
      <c r="WJU73" s="70"/>
      <c r="WJV73" s="70"/>
      <c r="WJW73" s="70"/>
      <c r="WJX73" s="70"/>
      <c r="WJY73" s="70"/>
      <c r="WJZ73" s="70"/>
      <c r="WKA73" s="70"/>
      <c r="WKB73" s="70"/>
      <c r="WKC73" s="70"/>
      <c r="WKD73" s="1941"/>
      <c r="WKE73" s="1573"/>
      <c r="WKF73" s="89"/>
      <c r="WKG73" s="713">
        <v>1</v>
      </c>
      <c r="WKH73" s="1942"/>
      <c r="WKI73" s="796"/>
      <c r="WKJ73" s="796"/>
      <c r="WKK73" s="721"/>
      <c r="WKL73" s="722"/>
      <c r="WKM73" s="1324"/>
      <c r="WKN73" s="1325"/>
      <c r="WKO73" s="1935"/>
      <c r="WKP73" s="1936"/>
      <c r="WKQ73" s="1324"/>
      <c r="WKR73" s="1325"/>
      <c r="WKS73" s="90"/>
      <c r="WKT73" s="1941"/>
      <c r="WKU73" s="1572"/>
      <c r="WKV73" s="1572"/>
      <c r="WKW73" s="1573"/>
      <c r="WKX73" s="70"/>
      <c r="WKY73" s="70"/>
      <c r="WKZ73" s="70"/>
      <c r="WLA73" s="70"/>
      <c r="WLB73" s="70"/>
      <c r="WLC73" s="70"/>
      <c r="WLD73" s="70"/>
      <c r="WLE73" s="70"/>
      <c r="WLF73" s="70"/>
      <c r="WLG73" s="70"/>
      <c r="WLH73" s="70"/>
      <c r="WLI73" s="70"/>
      <c r="WLJ73" s="1941"/>
      <c r="WLK73" s="1573"/>
      <c r="WLL73" s="89"/>
      <c r="WLM73" s="713">
        <v>1</v>
      </c>
      <c r="WLN73" s="1942"/>
      <c r="WLO73" s="796"/>
      <c r="WLP73" s="796"/>
      <c r="WLQ73" s="721"/>
      <c r="WLR73" s="722"/>
      <c r="WLS73" s="1324"/>
      <c r="WLT73" s="1325"/>
      <c r="WLU73" s="1935"/>
      <c r="WLV73" s="1936"/>
      <c r="WLW73" s="1324"/>
      <c r="WLX73" s="1325"/>
      <c r="WLY73" s="90"/>
      <c r="WLZ73" s="1941"/>
      <c r="WMA73" s="1572"/>
      <c r="WMB73" s="1572"/>
      <c r="WMC73" s="1573"/>
      <c r="WMD73" s="70"/>
      <c r="WME73" s="70"/>
      <c r="WMF73" s="70"/>
      <c r="WMG73" s="70"/>
      <c r="WMH73" s="70"/>
      <c r="WMI73" s="70"/>
      <c r="WMJ73" s="70"/>
      <c r="WMK73" s="70"/>
      <c r="WML73" s="70"/>
      <c r="WMM73" s="70"/>
      <c r="WMN73" s="70"/>
      <c r="WMO73" s="70"/>
      <c r="WMP73" s="1941"/>
      <c r="WMQ73" s="1573"/>
      <c r="WMR73" s="89"/>
      <c r="WMS73" s="713">
        <v>1</v>
      </c>
      <c r="WMT73" s="1942"/>
      <c r="WMU73" s="796"/>
      <c r="WMV73" s="796"/>
      <c r="WMW73" s="721"/>
      <c r="WMX73" s="722"/>
      <c r="WMY73" s="1324"/>
      <c r="WMZ73" s="1325"/>
      <c r="WNA73" s="1935"/>
      <c r="WNB73" s="1936"/>
      <c r="WNC73" s="1324"/>
      <c r="WND73" s="1325"/>
      <c r="WNE73" s="90"/>
      <c r="WNF73" s="1941"/>
      <c r="WNG73" s="1572"/>
      <c r="WNH73" s="1572"/>
      <c r="WNI73" s="1573"/>
      <c r="WNJ73" s="70"/>
      <c r="WNK73" s="70"/>
      <c r="WNL73" s="70"/>
      <c r="WNM73" s="70"/>
      <c r="WNN73" s="70"/>
      <c r="WNO73" s="70"/>
      <c r="WNP73" s="70"/>
      <c r="WNQ73" s="70"/>
      <c r="WNR73" s="70"/>
      <c r="WNS73" s="70"/>
      <c r="WNT73" s="70"/>
      <c r="WNU73" s="70"/>
      <c r="WNV73" s="1941"/>
      <c r="WNW73" s="1573"/>
      <c r="WNX73" s="89"/>
      <c r="WNY73" s="713">
        <v>1</v>
      </c>
      <c r="WNZ73" s="1942"/>
      <c r="WOA73" s="796"/>
      <c r="WOB73" s="796"/>
      <c r="WOC73" s="721"/>
      <c r="WOD73" s="722"/>
      <c r="WOE73" s="1324"/>
      <c r="WOF73" s="1325"/>
      <c r="WOG73" s="1935"/>
      <c r="WOH73" s="1936"/>
      <c r="WOI73" s="1324"/>
      <c r="WOJ73" s="1325"/>
      <c r="WOK73" s="90"/>
      <c r="WOL73" s="1941"/>
      <c r="WOM73" s="1572"/>
      <c r="WON73" s="1572"/>
      <c r="WOO73" s="1573"/>
      <c r="WOP73" s="70"/>
      <c r="WOQ73" s="70"/>
      <c r="WOR73" s="70"/>
      <c r="WOS73" s="70"/>
      <c r="WOT73" s="70"/>
      <c r="WOU73" s="70"/>
      <c r="WOV73" s="70"/>
      <c r="WOW73" s="70"/>
      <c r="WOX73" s="70"/>
      <c r="WOY73" s="70"/>
      <c r="WOZ73" s="70"/>
      <c r="WPA73" s="70"/>
      <c r="WPB73" s="1941"/>
      <c r="WPC73" s="1573"/>
      <c r="WPD73" s="89"/>
      <c r="WPE73" s="713">
        <v>1</v>
      </c>
      <c r="WPF73" s="1942"/>
      <c r="WPG73" s="796"/>
      <c r="WPH73" s="796"/>
      <c r="WPI73" s="721"/>
      <c r="WPJ73" s="722"/>
      <c r="WPK73" s="1324"/>
      <c r="WPL73" s="1325"/>
      <c r="WPM73" s="1935"/>
      <c r="WPN73" s="1936"/>
      <c r="WPO73" s="1324"/>
      <c r="WPP73" s="1325"/>
      <c r="WPQ73" s="90"/>
      <c r="WPR73" s="1941"/>
      <c r="WPS73" s="1572"/>
      <c r="WPT73" s="1572"/>
      <c r="WPU73" s="1573"/>
      <c r="WPV73" s="70"/>
      <c r="WPW73" s="70"/>
      <c r="WPX73" s="70"/>
      <c r="WPY73" s="70"/>
      <c r="WPZ73" s="70"/>
      <c r="WQA73" s="70"/>
      <c r="WQB73" s="70"/>
      <c r="WQC73" s="70"/>
      <c r="WQD73" s="70"/>
      <c r="WQE73" s="70"/>
      <c r="WQF73" s="70"/>
      <c r="WQG73" s="70"/>
      <c r="WQH73" s="1941"/>
      <c r="WQI73" s="1573"/>
      <c r="WQJ73" s="89"/>
      <c r="WQK73" s="713">
        <v>1</v>
      </c>
      <c r="WQL73" s="1942"/>
      <c r="WQM73" s="796"/>
      <c r="WQN73" s="796"/>
      <c r="WQO73" s="721"/>
      <c r="WQP73" s="722"/>
      <c r="WQQ73" s="1324"/>
      <c r="WQR73" s="1325"/>
      <c r="WQS73" s="1935"/>
      <c r="WQT73" s="1936"/>
      <c r="WQU73" s="1324"/>
      <c r="WQV73" s="1325"/>
      <c r="WQW73" s="90"/>
      <c r="WQX73" s="1941"/>
      <c r="WQY73" s="1572"/>
      <c r="WQZ73" s="1572"/>
      <c r="WRA73" s="1573"/>
      <c r="WRB73" s="70"/>
      <c r="WRC73" s="70"/>
      <c r="WRD73" s="70"/>
      <c r="WRE73" s="70"/>
      <c r="WRF73" s="70"/>
      <c r="WRG73" s="70"/>
      <c r="WRH73" s="70"/>
      <c r="WRI73" s="70"/>
      <c r="WRJ73" s="70"/>
      <c r="WRK73" s="70"/>
      <c r="WRL73" s="70"/>
      <c r="WRM73" s="70"/>
      <c r="WRN73" s="1941"/>
      <c r="WRO73" s="1573"/>
      <c r="WRP73" s="89"/>
      <c r="WRQ73" s="713">
        <v>1</v>
      </c>
      <c r="WRR73" s="1942"/>
      <c r="WRS73" s="796"/>
      <c r="WRT73" s="796"/>
      <c r="WRU73" s="721"/>
      <c r="WRV73" s="722"/>
      <c r="WRW73" s="1324"/>
      <c r="WRX73" s="1325"/>
      <c r="WRY73" s="1935"/>
      <c r="WRZ73" s="1936"/>
      <c r="WSA73" s="1324"/>
      <c r="WSB73" s="1325"/>
      <c r="WSC73" s="90"/>
      <c r="WSD73" s="1941"/>
      <c r="WSE73" s="1572"/>
      <c r="WSF73" s="1572"/>
      <c r="WSG73" s="1573"/>
      <c r="WSH73" s="70"/>
      <c r="WSI73" s="70"/>
      <c r="WSJ73" s="70"/>
      <c r="WSK73" s="70"/>
      <c r="WSL73" s="70"/>
      <c r="WSM73" s="70"/>
      <c r="WSN73" s="70"/>
      <c r="WSO73" s="70"/>
      <c r="WSP73" s="70"/>
      <c r="WSQ73" s="70"/>
      <c r="WSR73" s="70"/>
      <c r="WSS73" s="70"/>
      <c r="WST73" s="1941"/>
      <c r="WSU73" s="1573"/>
      <c r="WSV73" s="89"/>
      <c r="WSW73" s="713">
        <v>1</v>
      </c>
      <c r="WSX73" s="1942"/>
      <c r="WSY73" s="796"/>
      <c r="WSZ73" s="796"/>
      <c r="WTA73" s="721"/>
      <c r="WTB73" s="722"/>
      <c r="WTC73" s="1324"/>
      <c r="WTD73" s="1325"/>
      <c r="WTE73" s="1935"/>
      <c r="WTF73" s="1936"/>
      <c r="WTG73" s="1324"/>
      <c r="WTH73" s="1325"/>
      <c r="WTI73" s="90"/>
      <c r="WTJ73" s="1941"/>
      <c r="WTK73" s="1572"/>
      <c r="WTL73" s="1572"/>
      <c r="WTM73" s="1573"/>
      <c r="WTN73" s="70"/>
      <c r="WTO73" s="70"/>
      <c r="WTP73" s="70"/>
      <c r="WTQ73" s="70"/>
      <c r="WTR73" s="70"/>
      <c r="WTS73" s="70"/>
      <c r="WTT73" s="70"/>
      <c r="WTU73" s="70"/>
      <c r="WTV73" s="70"/>
      <c r="WTW73" s="70"/>
      <c r="WTX73" s="70"/>
      <c r="WTY73" s="70"/>
      <c r="WTZ73" s="1941"/>
      <c r="WUA73" s="1573"/>
      <c r="WUB73" s="89"/>
      <c r="WUC73" s="713">
        <v>1</v>
      </c>
      <c r="WUD73" s="1942"/>
      <c r="WUE73" s="796"/>
      <c r="WUF73" s="796"/>
      <c r="WUG73" s="721"/>
      <c r="WUH73" s="722"/>
      <c r="WUI73" s="1324"/>
      <c r="WUJ73" s="1325"/>
      <c r="WUK73" s="1935"/>
      <c r="WUL73" s="1936"/>
      <c r="WUM73" s="1324"/>
      <c r="WUN73" s="1325"/>
      <c r="WUO73" s="90"/>
      <c r="WUP73" s="1941"/>
      <c r="WUQ73" s="1572"/>
      <c r="WUR73" s="1572"/>
      <c r="WUS73" s="1573"/>
      <c r="WUT73" s="70"/>
      <c r="WUU73" s="70"/>
      <c r="WUV73" s="70"/>
      <c r="WUW73" s="70"/>
      <c r="WUX73" s="70"/>
      <c r="WUY73" s="70"/>
      <c r="WUZ73" s="70"/>
      <c r="WVA73" s="70"/>
      <c r="WVB73" s="70"/>
      <c r="WVC73" s="70"/>
      <c r="WVD73" s="70"/>
      <c r="WVE73" s="70"/>
      <c r="WVF73" s="1941"/>
      <c r="WVG73" s="1573"/>
      <c r="WVH73" s="89"/>
      <c r="WVI73" s="713">
        <v>1</v>
      </c>
      <c r="WVJ73" s="1942"/>
      <c r="WVK73" s="796"/>
      <c r="WVL73" s="796"/>
      <c r="WVM73" s="721"/>
      <c r="WVN73" s="722"/>
      <c r="WVO73" s="1324"/>
      <c r="WVP73" s="1325"/>
      <c r="WVQ73" s="1935"/>
      <c r="WVR73" s="1936"/>
      <c r="WVS73" s="1324"/>
      <c r="WVT73" s="1325"/>
      <c r="WVU73" s="90"/>
      <c r="WVV73" s="1941"/>
      <c r="WVW73" s="1572"/>
      <c r="WVX73" s="1572"/>
      <c r="WVY73" s="1573"/>
      <c r="WVZ73" s="70"/>
      <c r="WWA73" s="70"/>
      <c r="WWB73" s="70"/>
      <c r="WWC73" s="70"/>
      <c r="WWD73" s="70"/>
      <c r="WWE73" s="70"/>
      <c r="WWF73" s="70"/>
      <c r="WWG73" s="70"/>
      <c r="WWH73" s="70"/>
      <c r="WWI73" s="70"/>
      <c r="WWJ73" s="70"/>
      <c r="WWK73" s="70"/>
      <c r="WWL73" s="1941"/>
      <c r="WWM73" s="1573"/>
      <c r="WWN73" s="89"/>
      <c r="WWO73" s="713">
        <v>1</v>
      </c>
      <c r="WWP73" s="1942"/>
      <c r="WWQ73" s="796"/>
      <c r="WWR73" s="796"/>
      <c r="WWS73" s="721"/>
      <c r="WWT73" s="722"/>
      <c r="WWU73" s="1324"/>
      <c r="WWV73" s="1325"/>
      <c r="WWW73" s="1935"/>
      <c r="WWX73" s="1936"/>
      <c r="WWY73" s="1324"/>
      <c r="WWZ73" s="1325"/>
      <c r="WXA73" s="90"/>
      <c r="WXB73" s="1941"/>
      <c r="WXC73" s="1572"/>
      <c r="WXD73" s="1572"/>
      <c r="WXE73" s="1573"/>
      <c r="WXF73" s="70"/>
      <c r="WXG73" s="70"/>
      <c r="WXH73" s="70"/>
      <c r="WXI73" s="70"/>
      <c r="WXJ73" s="70"/>
      <c r="WXK73" s="70"/>
      <c r="WXL73" s="70"/>
      <c r="WXM73" s="70"/>
      <c r="WXN73" s="70"/>
      <c r="WXO73" s="70"/>
      <c r="WXP73" s="70"/>
      <c r="WXQ73" s="70"/>
      <c r="WXR73" s="1941"/>
      <c r="WXS73" s="1573"/>
      <c r="WXT73" s="89"/>
      <c r="WXU73" s="713">
        <v>1</v>
      </c>
      <c r="WXV73" s="1942"/>
      <c r="WXW73" s="796"/>
      <c r="WXX73" s="796"/>
      <c r="WXY73" s="721"/>
      <c r="WXZ73" s="722"/>
      <c r="WYA73" s="1324"/>
      <c r="WYB73" s="1325"/>
      <c r="WYC73" s="1935"/>
      <c r="WYD73" s="1936"/>
      <c r="WYE73" s="1324"/>
      <c r="WYF73" s="1325"/>
      <c r="WYG73" s="90"/>
      <c r="WYH73" s="1941"/>
      <c r="WYI73" s="1572"/>
      <c r="WYJ73" s="1572"/>
      <c r="WYK73" s="1573"/>
      <c r="WYL73" s="70"/>
      <c r="WYM73" s="70"/>
      <c r="WYN73" s="70"/>
      <c r="WYO73" s="70"/>
      <c r="WYP73" s="70"/>
      <c r="WYQ73" s="70"/>
      <c r="WYR73" s="70"/>
      <c r="WYS73" s="70"/>
      <c r="WYT73" s="70"/>
      <c r="WYU73" s="70"/>
      <c r="WYV73" s="70"/>
      <c r="WYW73" s="70"/>
      <c r="WYX73" s="1941"/>
      <c r="WYY73" s="1573"/>
      <c r="WYZ73" s="89"/>
      <c r="WZA73" s="713">
        <v>1</v>
      </c>
      <c r="WZB73" s="1942"/>
      <c r="WZC73" s="796"/>
      <c r="WZD73" s="796"/>
      <c r="WZE73" s="721"/>
      <c r="WZF73" s="722"/>
      <c r="WZG73" s="1324"/>
      <c r="WZH73" s="1325"/>
      <c r="WZI73" s="1935"/>
      <c r="WZJ73" s="1936"/>
      <c r="WZK73" s="1324"/>
      <c r="WZL73" s="1325"/>
      <c r="WZM73" s="90"/>
      <c r="WZN73" s="1941"/>
      <c r="WZO73" s="1572"/>
      <c r="WZP73" s="1572"/>
      <c r="WZQ73" s="1573"/>
      <c r="WZR73" s="70"/>
      <c r="WZS73" s="70"/>
      <c r="WZT73" s="70"/>
      <c r="WZU73" s="70"/>
      <c r="WZV73" s="70"/>
      <c r="WZW73" s="70"/>
      <c r="WZX73" s="70"/>
      <c r="WZY73" s="70"/>
      <c r="WZZ73" s="70"/>
      <c r="XAA73" s="70"/>
      <c r="XAB73" s="70"/>
      <c r="XAC73" s="70"/>
      <c r="XAD73" s="1941"/>
      <c r="XAE73" s="1573"/>
      <c r="XAF73" s="89"/>
      <c r="XAG73" s="713">
        <v>1</v>
      </c>
      <c r="XAH73" s="1942"/>
      <c r="XAI73" s="796"/>
      <c r="XAJ73" s="796"/>
      <c r="XAK73" s="721"/>
      <c r="XAL73" s="722"/>
      <c r="XAM73" s="1324"/>
      <c r="XAN73" s="1325"/>
      <c r="XAO73" s="1935"/>
      <c r="XAP73" s="1936"/>
      <c r="XAQ73" s="1324"/>
      <c r="XAR73" s="1325"/>
      <c r="XAS73" s="90"/>
      <c r="XAT73" s="1941"/>
      <c r="XAU73" s="1572"/>
      <c r="XAV73" s="1572"/>
      <c r="XAW73" s="1573"/>
      <c r="XAX73" s="70"/>
      <c r="XAY73" s="70"/>
      <c r="XAZ73" s="70"/>
      <c r="XBA73" s="70"/>
      <c r="XBB73" s="70"/>
      <c r="XBC73" s="70"/>
      <c r="XBD73" s="70"/>
      <c r="XBE73" s="70"/>
      <c r="XBF73" s="70"/>
      <c r="XBG73" s="70"/>
      <c r="XBH73" s="70"/>
      <c r="XBI73" s="70"/>
      <c r="XBJ73" s="1941"/>
      <c r="XBK73" s="1573"/>
      <c r="XBL73" s="89"/>
      <c r="XBM73" s="713">
        <v>1</v>
      </c>
      <c r="XBN73" s="1942"/>
      <c r="XBO73" s="796"/>
      <c r="XBP73" s="796"/>
      <c r="XBQ73" s="721"/>
      <c r="XBR73" s="722"/>
      <c r="XBS73" s="1324"/>
      <c r="XBT73" s="1325"/>
      <c r="XBU73" s="1935"/>
      <c r="XBV73" s="1936"/>
      <c r="XBW73" s="1324"/>
      <c r="XBX73" s="1325"/>
      <c r="XBY73" s="90"/>
      <c r="XBZ73" s="1941"/>
      <c r="XCA73" s="1572"/>
      <c r="XCB73" s="1572"/>
      <c r="XCC73" s="1573"/>
      <c r="XCD73" s="70"/>
      <c r="XCE73" s="70"/>
      <c r="XCF73" s="70"/>
      <c r="XCG73" s="70"/>
      <c r="XCH73" s="70"/>
      <c r="XCI73" s="70"/>
      <c r="XCJ73" s="70"/>
      <c r="XCK73" s="70"/>
      <c r="XCL73" s="70"/>
      <c r="XCM73" s="70"/>
      <c r="XCN73" s="70"/>
      <c r="XCO73" s="70"/>
      <c r="XCP73" s="1941"/>
      <c r="XCQ73" s="1573"/>
      <c r="XCR73" s="89"/>
      <c r="XCS73" s="713">
        <v>1</v>
      </c>
      <c r="XCT73" s="1942"/>
      <c r="XCU73" s="796"/>
      <c r="XCV73" s="796"/>
      <c r="XCW73" s="721"/>
      <c r="XCX73" s="722"/>
      <c r="XCY73" s="1324"/>
      <c r="XCZ73" s="1325"/>
      <c r="XDA73" s="1935"/>
      <c r="XDB73" s="1936"/>
      <c r="XDC73" s="1324"/>
      <c r="XDD73" s="1325"/>
      <c r="XDE73" s="90"/>
      <c r="XDF73" s="1941"/>
      <c r="XDG73" s="1572"/>
      <c r="XDH73" s="1572"/>
      <c r="XDI73" s="1573"/>
      <c r="XDJ73" s="70"/>
      <c r="XDK73" s="70"/>
      <c r="XDL73" s="70"/>
      <c r="XDM73" s="70"/>
      <c r="XDN73" s="70"/>
      <c r="XDO73" s="70"/>
      <c r="XDP73" s="70"/>
      <c r="XDQ73" s="70"/>
      <c r="XDR73" s="70"/>
      <c r="XDS73" s="70"/>
      <c r="XDT73" s="70"/>
      <c r="XDU73" s="70"/>
      <c r="XDV73" s="1941"/>
      <c r="XDW73" s="1573"/>
      <c r="XDX73" s="89"/>
      <c r="XDY73" s="713">
        <v>1</v>
      </c>
      <c r="XDZ73" s="1942"/>
      <c r="XEA73" s="796"/>
      <c r="XEB73" s="796"/>
      <c r="XEC73" s="721"/>
      <c r="XED73" s="722"/>
      <c r="XEE73" s="1324"/>
      <c r="XEF73" s="1325"/>
      <c r="XEG73" s="1935"/>
      <c r="XEH73" s="1936"/>
      <c r="XEI73" s="1324"/>
      <c r="XEJ73" s="1325"/>
      <c r="XEK73" s="90"/>
      <c r="XEL73" s="1941"/>
      <c r="XEM73" s="1572"/>
      <c r="XEN73" s="1572"/>
      <c r="XEO73" s="1573"/>
      <c r="XEP73" s="70"/>
      <c r="XEQ73" s="70"/>
      <c r="XER73" s="70"/>
      <c r="XES73" s="70"/>
      <c r="XET73" s="70"/>
      <c r="XEU73" s="70"/>
      <c r="XEV73" s="70"/>
      <c r="XEW73" s="70"/>
      <c r="XEX73" s="70"/>
      <c r="XEY73" s="70"/>
      <c r="XEZ73" s="70"/>
      <c r="XFA73" s="70"/>
      <c r="XFB73" s="1941"/>
      <c r="XFC73" s="1573"/>
      <c r="XFD73" s="89"/>
    </row>
    <row r="74" spans="1:16384" ht="20.100000000000001" customHeight="1" x14ac:dyDescent="0.25">
      <c r="A74" s="714">
        <f t="shared" si="0"/>
        <v>11</v>
      </c>
      <c r="B74" s="1012" t="s">
        <v>307</v>
      </c>
      <c r="C74" s="718"/>
      <c r="D74" s="797"/>
      <c r="E74" s="723"/>
      <c r="F74" s="724"/>
      <c r="G74" s="700"/>
      <c r="H74" s="701"/>
      <c r="I74" s="1947"/>
      <c r="J74" s="1948"/>
      <c r="K74" s="723"/>
      <c r="L74" s="724"/>
      <c r="M74" s="6">
        <v>1</v>
      </c>
      <c r="N74" s="711" t="s">
        <v>312</v>
      </c>
      <c r="O74" s="712"/>
      <c r="P74" s="712"/>
      <c r="Q74" s="789"/>
      <c r="R74" s="72"/>
      <c r="S74" s="72"/>
      <c r="T74" s="72"/>
      <c r="U74" s="72"/>
      <c r="V74" s="72"/>
      <c r="W74" s="60"/>
      <c r="X74" s="72"/>
      <c r="Y74" s="72"/>
      <c r="Z74" s="72"/>
      <c r="AA74" s="72"/>
      <c r="AB74" s="72"/>
      <c r="AC74" s="284"/>
      <c r="AD74" s="705"/>
      <c r="AE74" s="701"/>
      <c r="AF74" s="1326"/>
      <c r="AG74" s="1362"/>
      <c r="AH74" s="1362"/>
      <c r="AI74" s="1362"/>
      <c r="AJ74" s="1362"/>
      <c r="AK74" s="1362"/>
      <c r="AL74" s="1362"/>
      <c r="AM74" s="728"/>
      <c r="AN74" s="728"/>
      <c r="AO74" s="1960"/>
      <c r="AP74" s="1960"/>
      <c r="AQ74" s="728"/>
      <c r="AR74" s="728"/>
      <c r="AS74" s="86"/>
      <c r="AT74" s="728"/>
      <c r="AU74" s="728"/>
      <c r="AV74" s="728"/>
      <c r="AW74" s="728"/>
      <c r="AX74" s="87"/>
      <c r="AY74" s="87"/>
      <c r="AZ74" s="87"/>
      <c r="BA74" s="87"/>
      <c r="BB74" s="87"/>
      <c r="BC74" s="87"/>
      <c r="BD74" s="87"/>
      <c r="BE74" s="87"/>
      <c r="BF74" s="87"/>
      <c r="BG74" s="87"/>
      <c r="BH74" s="91"/>
      <c r="BI74" s="72"/>
      <c r="BJ74" s="1061"/>
      <c r="BK74" s="1055"/>
      <c r="BL74" s="92"/>
      <c r="BM74" s="714"/>
      <c r="BN74" s="1943"/>
      <c r="BO74" s="797"/>
      <c r="BP74" s="797"/>
      <c r="BQ74" s="723"/>
      <c r="BR74" s="724"/>
      <c r="BS74" s="1326"/>
      <c r="BT74" s="1327"/>
      <c r="BU74" s="1937"/>
      <c r="BV74" s="1938"/>
      <c r="BW74" s="1326"/>
      <c r="BX74" s="1327"/>
      <c r="BY74" s="93"/>
      <c r="BZ74" s="1061"/>
      <c r="CA74" s="871"/>
      <c r="CB74" s="871"/>
      <c r="CC74" s="1055"/>
      <c r="CD74" s="72"/>
      <c r="CE74" s="72"/>
      <c r="CF74" s="72"/>
      <c r="CG74" s="72"/>
      <c r="CH74" s="72"/>
      <c r="CI74" s="72"/>
      <c r="CJ74" s="72"/>
      <c r="CK74" s="72"/>
      <c r="CL74" s="72"/>
      <c r="CM74" s="72"/>
      <c r="CN74" s="72"/>
      <c r="CO74" s="72"/>
      <c r="CP74" s="1061"/>
      <c r="CQ74" s="1055"/>
      <c r="CR74" s="92"/>
      <c r="CS74" s="714"/>
      <c r="CT74" s="1943"/>
      <c r="CU74" s="797"/>
      <c r="CV74" s="797"/>
      <c r="CW74" s="723"/>
      <c r="CX74" s="724"/>
      <c r="CY74" s="1326"/>
      <c r="CZ74" s="1327"/>
      <c r="DA74" s="1937"/>
      <c r="DB74" s="1938"/>
      <c r="DC74" s="1326"/>
      <c r="DD74" s="1327"/>
      <c r="DE74" s="93"/>
      <c r="DF74" s="1061"/>
      <c r="DG74" s="871"/>
      <c r="DH74" s="871"/>
      <c r="DI74" s="1055"/>
      <c r="DJ74" s="72"/>
      <c r="DK74" s="72"/>
      <c r="DL74" s="72"/>
      <c r="DM74" s="72"/>
      <c r="DN74" s="72"/>
      <c r="DO74" s="72"/>
      <c r="DP74" s="72"/>
      <c r="DQ74" s="72"/>
      <c r="DR74" s="72"/>
      <c r="DS74" s="72"/>
      <c r="DT74" s="72"/>
      <c r="DU74" s="72"/>
      <c r="DV74" s="1061"/>
      <c r="DW74" s="1055"/>
      <c r="DX74" s="92"/>
      <c r="DY74" s="714"/>
      <c r="DZ74" s="1943"/>
      <c r="EA74" s="797"/>
      <c r="EB74" s="797"/>
      <c r="EC74" s="723"/>
      <c r="ED74" s="724"/>
      <c r="EE74" s="1326"/>
      <c r="EF74" s="1327"/>
      <c r="EG74" s="1937"/>
      <c r="EH74" s="1938"/>
      <c r="EI74" s="1326"/>
      <c r="EJ74" s="1327"/>
      <c r="EK74" s="93"/>
      <c r="EL74" s="1061"/>
      <c r="EM74" s="871"/>
      <c r="EN74" s="871"/>
      <c r="EO74" s="1055"/>
      <c r="EP74" s="72"/>
      <c r="EQ74" s="72"/>
      <c r="ER74" s="72"/>
      <c r="ES74" s="72"/>
      <c r="ET74" s="72"/>
      <c r="EU74" s="72"/>
      <c r="EV74" s="72"/>
      <c r="EW74" s="72"/>
      <c r="EX74" s="72"/>
      <c r="EY74" s="72"/>
      <c r="EZ74" s="72"/>
      <c r="FA74" s="72"/>
      <c r="FB74" s="1061"/>
      <c r="FC74" s="1055"/>
      <c r="FD74" s="92"/>
      <c r="FE74" s="714"/>
      <c r="FF74" s="1943"/>
      <c r="FG74" s="797"/>
      <c r="FH74" s="797"/>
      <c r="FI74" s="723"/>
      <c r="FJ74" s="724"/>
      <c r="FK74" s="1326"/>
      <c r="FL74" s="1327"/>
      <c r="FM74" s="1937"/>
      <c r="FN74" s="1938"/>
      <c r="FO74" s="1326"/>
      <c r="FP74" s="1327"/>
      <c r="FQ74" s="93"/>
      <c r="FR74" s="1061"/>
      <c r="FS74" s="871"/>
      <c r="FT74" s="871"/>
      <c r="FU74" s="1055"/>
      <c r="FV74" s="72"/>
      <c r="FW74" s="72"/>
      <c r="FX74" s="72"/>
      <c r="FY74" s="72"/>
      <c r="FZ74" s="72"/>
      <c r="GA74" s="72"/>
      <c r="GB74" s="72"/>
      <c r="GC74" s="72"/>
      <c r="GD74" s="72"/>
      <c r="GE74" s="72"/>
      <c r="GF74" s="72"/>
      <c r="GG74" s="72"/>
      <c r="GH74" s="1061"/>
      <c r="GI74" s="1055"/>
      <c r="GJ74" s="92"/>
      <c r="GK74" s="714"/>
      <c r="GL74" s="1943"/>
      <c r="GM74" s="797"/>
      <c r="GN74" s="797"/>
      <c r="GO74" s="723"/>
      <c r="GP74" s="724"/>
      <c r="GQ74" s="1326"/>
      <c r="GR74" s="1327"/>
      <c r="GS74" s="1937"/>
      <c r="GT74" s="1938"/>
      <c r="GU74" s="1326"/>
      <c r="GV74" s="1327"/>
      <c r="GW74" s="93"/>
      <c r="GX74" s="1061"/>
      <c r="GY74" s="871"/>
      <c r="GZ74" s="871"/>
      <c r="HA74" s="1055"/>
      <c r="HB74" s="72"/>
      <c r="HC74" s="72"/>
      <c r="HD74" s="72"/>
      <c r="HE74" s="72"/>
      <c r="HF74" s="72"/>
      <c r="HG74" s="72"/>
      <c r="HH74" s="72"/>
      <c r="HI74" s="72"/>
      <c r="HJ74" s="72"/>
      <c r="HK74" s="72"/>
      <c r="HL74" s="72"/>
      <c r="HM74" s="72"/>
      <c r="HN74" s="1061"/>
      <c r="HO74" s="1055"/>
      <c r="HP74" s="92"/>
      <c r="HQ74" s="714"/>
      <c r="HR74" s="1943"/>
      <c r="HS74" s="797"/>
      <c r="HT74" s="797"/>
      <c r="HU74" s="723"/>
      <c r="HV74" s="724"/>
      <c r="HW74" s="1326"/>
      <c r="HX74" s="1327"/>
      <c r="HY74" s="1937"/>
      <c r="HZ74" s="1938"/>
      <c r="IA74" s="1326"/>
      <c r="IB74" s="1327"/>
      <c r="IC74" s="93"/>
      <c r="ID74" s="1061"/>
      <c r="IE74" s="871"/>
      <c r="IF74" s="871"/>
      <c r="IG74" s="1055"/>
      <c r="IH74" s="72"/>
      <c r="II74" s="72"/>
      <c r="IJ74" s="72"/>
      <c r="IK74" s="72"/>
      <c r="IL74" s="72"/>
      <c r="IM74" s="72"/>
      <c r="IN74" s="72"/>
      <c r="IO74" s="72"/>
      <c r="IP74" s="72"/>
      <c r="IQ74" s="72"/>
      <c r="IR74" s="72"/>
      <c r="IS74" s="72"/>
      <c r="IT74" s="1061"/>
      <c r="IU74" s="1055"/>
      <c r="IV74" s="92"/>
      <c r="IW74" s="714"/>
      <c r="IX74" s="1943"/>
      <c r="IY74" s="797"/>
      <c r="IZ74" s="797"/>
      <c r="JA74" s="723"/>
      <c r="JB74" s="724"/>
      <c r="JC74" s="1326"/>
      <c r="JD74" s="1327"/>
      <c r="JE74" s="1937"/>
      <c r="JF74" s="1938"/>
      <c r="JG74" s="1326"/>
      <c r="JH74" s="1327"/>
      <c r="JI74" s="93"/>
      <c r="JJ74" s="1061"/>
      <c r="JK74" s="871"/>
      <c r="JL74" s="871"/>
      <c r="JM74" s="1055"/>
      <c r="JN74" s="72"/>
      <c r="JO74" s="72"/>
      <c r="JP74" s="72"/>
      <c r="JQ74" s="72"/>
      <c r="JR74" s="72"/>
      <c r="JS74" s="72"/>
      <c r="JT74" s="72"/>
      <c r="JU74" s="72"/>
      <c r="JV74" s="72"/>
      <c r="JW74" s="72"/>
      <c r="JX74" s="72"/>
      <c r="JY74" s="72"/>
      <c r="JZ74" s="1061"/>
      <c r="KA74" s="1055"/>
      <c r="KB74" s="92"/>
      <c r="KC74" s="714"/>
      <c r="KD74" s="1943"/>
      <c r="KE74" s="797"/>
      <c r="KF74" s="797"/>
      <c r="KG74" s="723"/>
      <c r="KH74" s="724"/>
      <c r="KI74" s="1326"/>
      <c r="KJ74" s="1327"/>
      <c r="KK74" s="1937"/>
      <c r="KL74" s="1938"/>
      <c r="KM74" s="1326"/>
      <c r="KN74" s="1327"/>
      <c r="KO74" s="93"/>
      <c r="KP74" s="1061"/>
      <c r="KQ74" s="871"/>
      <c r="KR74" s="871"/>
      <c r="KS74" s="1055"/>
      <c r="KT74" s="72"/>
      <c r="KU74" s="72"/>
      <c r="KV74" s="72"/>
      <c r="KW74" s="72"/>
      <c r="KX74" s="72"/>
      <c r="KY74" s="72"/>
      <c r="KZ74" s="72"/>
      <c r="LA74" s="72"/>
      <c r="LB74" s="72"/>
      <c r="LC74" s="72"/>
      <c r="LD74" s="72"/>
      <c r="LE74" s="72"/>
      <c r="LF74" s="1061"/>
      <c r="LG74" s="1055"/>
      <c r="LH74" s="92"/>
      <c r="LI74" s="714"/>
      <c r="LJ74" s="1943"/>
      <c r="LK74" s="797"/>
      <c r="LL74" s="797"/>
      <c r="LM74" s="723"/>
      <c r="LN74" s="724"/>
      <c r="LO74" s="1326"/>
      <c r="LP74" s="1327"/>
      <c r="LQ74" s="1937"/>
      <c r="LR74" s="1938"/>
      <c r="LS74" s="1326"/>
      <c r="LT74" s="1327"/>
      <c r="LU74" s="93"/>
      <c r="LV74" s="1061"/>
      <c r="LW74" s="871"/>
      <c r="LX74" s="871"/>
      <c r="LY74" s="1055"/>
      <c r="LZ74" s="72"/>
      <c r="MA74" s="72"/>
      <c r="MB74" s="72"/>
      <c r="MC74" s="72"/>
      <c r="MD74" s="72"/>
      <c r="ME74" s="72"/>
      <c r="MF74" s="72"/>
      <c r="MG74" s="72"/>
      <c r="MH74" s="72"/>
      <c r="MI74" s="72"/>
      <c r="MJ74" s="72"/>
      <c r="MK74" s="72"/>
      <c r="ML74" s="1061"/>
      <c r="MM74" s="1055"/>
      <c r="MN74" s="92"/>
      <c r="MO74" s="714"/>
      <c r="MP74" s="1943"/>
      <c r="MQ74" s="797"/>
      <c r="MR74" s="797"/>
      <c r="MS74" s="723"/>
      <c r="MT74" s="724"/>
      <c r="MU74" s="1326"/>
      <c r="MV74" s="1327"/>
      <c r="MW74" s="1937"/>
      <c r="MX74" s="1938"/>
      <c r="MY74" s="1326"/>
      <c r="MZ74" s="1327"/>
      <c r="NA74" s="93"/>
      <c r="NB74" s="1061"/>
      <c r="NC74" s="871"/>
      <c r="ND74" s="871"/>
      <c r="NE74" s="1055"/>
      <c r="NF74" s="72"/>
      <c r="NG74" s="72"/>
      <c r="NH74" s="72"/>
      <c r="NI74" s="72"/>
      <c r="NJ74" s="72"/>
      <c r="NK74" s="72"/>
      <c r="NL74" s="72"/>
      <c r="NM74" s="72"/>
      <c r="NN74" s="72"/>
      <c r="NO74" s="72"/>
      <c r="NP74" s="72"/>
      <c r="NQ74" s="72"/>
      <c r="NR74" s="1061"/>
      <c r="NS74" s="1055"/>
      <c r="NT74" s="92"/>
      <c r="NU74" s="714"/>
      <c r="NV74" s="1943"/>
      <c r="NW74" s="797"/>
      <c r="NX74" s="797"/>
      <c r="NY74" s="723"/>
      <c r="NZ74" s="724"/>
      <c r="OA74" s="1326"/>
      <c r="OB74" s="1327"/>
      <c r="OC74" s="1937"/>
      <c r="OD74" s="1938"/>
      <c r="OE74" s="1326"/>
      <c r="OF74" s="1327"/>
      <c r="OG74" s="93"/>
      <c r="OH74" s="1061"/>
      <c r="OI74" s="871"/>
      <c r="OJ74" s="871"/>
      <c r="OK74" s="1055"/>
      <c r="OL74" s="72"/>
      <c r="OM74" s="72"/>
      <c r="ON74" s="72"/>
      <c r="OO74" s="72"/>
      <c r="OP74" s="72"/>
      <c r="OQ74" s="72"/>
      <c r="OR74" s="72"/>
      <c r="OS74" s="72"/>
      <c r="OT74" s="72"/>
      <c r="OU74" s="72"/>
      <c r="OV74" s="72"/>
      <c r="OW74" s="72"/>
      <c r="OX74" s="1061"/>
      <c r="OY74" s="1055"/>
      <c r="OZ74" s="92"/>
      <c r="PA74" s="714"/>
      <c r="PB74" s="1943"/>
      <c r="PC74" s="797"/>
      <c r="PD74" s="797"/>
      <c r="PE74" s="723"/>
      <c r="PF74" s="724"/>
      <c r="PG74" s="1326"/>
      <c r="PH74" s="1327"/>
      <c r="PI74" s="1937"/>
      <c r="PJ74" s="1938"/>
      <c r="PK74" s="1326"/>
      <c r="PL74" s="1327"/>
      <c r="PM74" s="93"/>
      <c r="PN74" s="1061"/>
      <c r="PO74" s="871"/>
      <c r="PP74" s="871"/>
      <c r="PQ74" s="1055"/>
      <c r="PR74" s="72"/>
      <c r="PS74" s="72"/>
      <c r="PT74" s="72"/>
      <c r="PU74" s="72"/>
      <c r="PV74" s="72"/>
      <c r="PW74" s="72"/>
      <c r="PX74" s="72"/>
      <c r="PY74" s="72"/>
      <c r="PZ74" s="72"/>
      <c r="QA74" s="72"/>
      <c r="QB74" s="72"/>
      <c r="QC74" s="72"/>
      <c r="QD74" s="1061"/>
      <c r="QE74" s="1055"/>
      <c r="QF74" s="92"/>
      <c r="QG74" s="714"/>
      <c r="QH74" s="1943"/>
      <c r="QI74" s="797"/>
      <c r="QJ74" s="797"/>
      <c r="QK74" s="723"/>
      <c r="QL74" s="724"/>
      <c r="QM74" s="1326"/>
      <c r="QN74" s="1327"/>
      <c r="QO74" s="1937"/>
      <c r="QP74" s="1938"/>
      <c r="QQ74" s="1326"/>
      <c r="QR74" s="1327"/>
      <c r="QS74" s="93"/>
      <c r="QT74" s="1061"/>
      <c r="QU74" s="871"/>
      <c r="QV74" s="871"/>
      <c r="QW74" s="1055"/>
      <c r="QX74" s="72"/>
      <c r="QY74" s="72"/>
      <c r="QZ74" s="72"/>
      <c r="RA74" s="72"/>
      <c r="RB74" s="72"/>
      <c r="RC74" s="72"/>
      <c r="RD74" s="72"/>
      <c r="RE74" s="72"/>
      <c r="RF74" s="72"/>
      <c r="RG74" s="72"/>
      <c r="RH74" s="72"/>
      <c r="RI74" s="72"/>
      <c r="RJ74" s="1061"/>
      <c r="RK74" s="1055"/>
      <c r="RL74" s="92"/>
      <c r="RM74" s="714"/>
      <c r="RN74" s="1943"/>
      <c r="RO74" s="797"/>
      <c r="RP74" s="797"/>
      <c r="RQ74" s="723"/>
      <c r="RR74" s="724"/>
      <c r="RS74" s="1326"/>
      <c r="RT74" s="1327"/>
      <c r="RU74" s="1937"/>
      <c r="RV74" s="1938"/>
      <c r="RW74" s="1326"/>
      <c r="RX74" s="1327"/>
      <c r="RY74" s="93"/>
      <c r="RZ74" s="1061"/>
      <c r="SA74" s="871"/>
      <c r="SB74" s="871"/>
      <c r="SC74" s="1055"/>
      <c r="SD74" s="72"/>
      <c r="SE74" s="72"/>
      <c r="SF74" s="72"/>
      <c r="SG74" s="72"/>
      <c r="SH74" s="72"/>
      <c r="SI74" s="72"/>
      <c r="SJ74" s="72"/>
      <c r="SK74" s="72"/>
      <c r="SL74" s="72"/>
      <c r="SM74" s="72"/>
      <c r="SN74" s="72"/>
      <c r="SO74" s="72"/>
      <c r="SP74" s="1061"/>
      <c r="SQ74" s="1055"/>
      <c r="SR74" s="92"/>
      <c r="SS74" s="714"/>
      <c r="ST74" s="1943"/>
      <c r="SU74" s="797"/>
      <c r="SV74" s="797"/>
      <c r="SW74" s="723"/>
      <c r="SX74" s="724"/>
      <c r="SY74" s="1326"/>
      <c r="SZ74" s="1327"/>
      <c r="TA74" s="1937"/>
      <c r="TB74" s="1938"/>
      <c r="TC74" s="1326"/>
      <c r="TD74" s="1327"/>
      <c r="TE74" s="93"/>
      <c r="TF74" s="1061"/>
      <c r="TG74" s="871"/>
      <c r="TH74" s="871"/>
      <c r="TI74" s="1055"/>
      <c r="TJ74" s="72"/>
      <c r="TK74" s="72"/>
      <c r="TL74" s="72"/>
      <c r="TM74" s="72"/>
      <c r="TN74" s="72"/>
      <c r="TO74" s="72"/>
      <c r="TP74" s="72"/>
      <c r="TQ74" s="72"/>
      <c r="TR74" s="72"/>
      <c r="TS74" s="72"/>
      <c r="TT74" s="72"/>
      <c r="TU74" s="72"/>
      <c r="TV74" s="1061"/>
      <c r="TW74" s="1055"/>
      <c r="TX74" s="92"/>
      <c r="TY74" s="714"/>
      <c r="TZ74" s="1943"/>
      <c r="UA74" s="797"/>
      <c r="UB74" s="797"/>
      <c r="UC74" s="723"/>
      <c r="UD74" s="724"/>
      <c r="UE74" s="1326"/>
      <c r="UF74" s="1327"/>
      <c r="UG74" s="1937"/>
      <c r="UH74" s="1938"/>
      <c r="UI74" s="1326"/>
      <c r="UJ74" s="1327"/>
      <c r="UK74" s="93"/>
      <c r="UL74" s="1061"/>
      <c r="UM74" s="871"/>
      <c r="UN74" s="871"/>
      <c r="UO74" s="1055"/>
      <c r="UP74" s="72"/>
      <c r="UQ74" s="72"/>
      <c r="UR74" s="72"/>
      <c r="US74" s="72"/>
      <c r="UT74" s="72"/>
      <c r="UU74" s="72"/>
      <c r="UV74" s="72"/>
      <c r="UW74" s="72"/>
      <c r="UX74" s="72"/>
      <c r="UY74" s="72"/>
      <c r="UZ74" s="72"/>
      <c r="VA74" s="72"/>
      <c r="VB74" s="1061"/>
      <c r="VC74" s="1055"/>
      <c r="VD74" s="92"/>
      <c r="VE74" s="714"/>
      <c r="VF74" s="1943"/>
      <c r="VG74" s="797"/>
      <c r="VH74" s="797"/>
      <c r="VI74" s="723"/>
      <c r="VJ74" s="724"/>
      <c r="VK74" s="1326"/>
      <c r="VL74" s="1327"/>
      <c r="VM74" s="1937"/>
      <c r="VN74" s="1938"/>
      <c r="VO74" s="1326"/>
      <c r="VP74" s="1327"/>
      <c r="VQ74" s="93"/>
      <c r="VR74" s="1061"/>
      <c r="VS74" s="871"/>
      <c r="VT74" s="871"/>
      <c r="VU74" s="1055"/>
      <c r="VV74" s="72"/>
      <c r="VW74" s="72"/>
      <c r="VX74" s="72"/>
      <c r="VY74" s="72"/>
      <c r="VZ74" s="72"/>
      <c r="WA74" s="72"/>
      <c r="WB74" s="72"/>
      <c r="WC74" s="72"/>
      <c r="WD74" s="72"/>
      <c r="WE74" s="72"/>
      <c r="WF74" s="72"/>
      <c r="WG74" s="72"/>
      <c r="WH74" s="1061"/>
      <c r="WI74" s="1055"/>
      <c r="WJ74" s="92"/>
      <c r="WK74" s="714"/>
      <c r="WL74" s="1943"/>
      <c r="WM74" s="797"/>
      <c r="WN74" s="797"/>
      <c r="WO74" s="723"/>
      <c r="WP74" s="724"/>
      <c r="WQ74" s="1326"/>
      <c r="WR74" s="1327"/>
      <c r="WS74" s="1937"/>
      <c r="WT74" s="1938"/>
      <c r="WU74" s="1326"/>
      <c r="WV74" s="1327"/>
      <c r="WW74" s="93"/>
      <c r="WX74" s="1061"/>
      <c r="WY74" s="871"/>
      <c r="WZ74" s="871"/>
      <c r="XA74" s="1055"/>
      <c r="XB74" s="72"/>
      <c r="XC74" s="72"/>
      <c r="XD74" s="72"/>
      <c r="XE74" s="72"/>
      <c r="XF74" s="72"/>
      <c r="XG74" s="72"/>
      <c r="XH74" s="72"/>
      <c r="XI74" s="72"/>
      <c r="XJ74" s="72"/>
      <c r="XK74" s="72"/>
      <c r="XL74" s="72"/>
      <c r="XM74" s="72"/>
      <c r="XN74" s="1061"/>
      <c r="XO74" s="1055"/>
      <c r="XP74" s="92"/>
      <c r="XQ74" s="714"/>
      <c r="XR74" s="1943"/>
      <c r="XS74" s="797"/>
      <c r="XT74" s="797"/>
      <c r="XU74" s="723"/>
      <c r="XV74" s="724"/>
      <c r="XW74" s="1326"/>
      <c r="XX74" s="1327"/>
      <c r="XY74" s="1937"/>
      <c r="XZ74" s="1938"/>
      <c r="YA74" s="1326"/>
      <c r="YB74" s="1327"/>
      <c r="YC74" s="93"/>
      <c r="YD74" s="1061"/>
      <c r="YE74" s="871"/>
      <c r="YF74" s="871"/>
      <c r="YG74" s="1055"/>
      <c r="YH74" s="72"/>
      <c r="YI74" s="72"/>
      <c r="YJ74" s="72"/>
      <c r="YK74" s="72"/>
      <c r="YL74" s="72"/>
      <c r="YM74" s="72"/>
      <c r="YN74" s="72"/>
      <c r="YO74" s="72"/>
      <c r="YP74" s="72"/>
      <c r="YQ74" s="72"/>
      <c r="YR74" s="72"/>
      <c r="YS74" s="72"/>
      <c r="YT74" s="1061"/>
      <c r="YU74" s="1055"/>
      <c r="YV74" s="92"/>
      <c r="YW74" s="714"/>
      <c r="YX74" s="1943"/>
      <c r="YY74" s="797"/>
      <c r="YZ74" s="797"/>
      <c r="ZA74" s="723"/>
      <c r="ZB74" s="724"/>
      <c r="ZC74" s="1326"/>
      <c r="ZD74" s="1327"/>
      <c r="ZE74" s="1937"/>
      <c r="ZF74" s="1938"/>
      <c r="ZG74" s="1326"/>
      <c r="ZH74" s="1327"/>
      <c r="ZI74" s="93"/>
      <c r="ZJ74" s="1061"/>
      <c r="ZK74" s="871"/>
      <c r="ZL74" s="871"/>
      <c r="ZM74" s="1055"/>
      <c r="ZN74" s="72"/>
      <c r="ZO74" s="72"/>
      <c r="ZP74" s="72"/>
      <c r="ZQ74" s="72"/>
      <c r="ZR74" s="72"/>
      <c r="ZS74" s="72"/>
      <c r="ZT74" s="72"/>
      <c r="ZU74" s="72"/>
      <c r="ZV74" s="72"/>
      <c r="ZW74" s="72"/>
      <c r="ZX74" s="72"/>
      <c r="ZY74" s="72"/>
      <c r="ZZ74" s="1061"/>
      <c r="AAA74" s="1055"/>
      <c r="AAB74" s="92"/>
      <c r="AAC74" s="714"/>
      <c r="AAD74" s="1943"/>
      <c r="AAE74" s="797"/>
      <c r="AAF74" s="797"/>
      <c r="AAG74" s="723"/>
      <c r="AAH74" s="724"/>
      <c r="AAI74" s="1326"/>
      <c r="AAJ74" s="1327"/>
      <c r="AAK74" s="1937"/>
      <c r="AAL74" s="1938"/>
      <c r="AAM74" s="1326"/>
      <c r="AAN74" s="1327"/>
      <c r="AAO74" s="93"/>
      <c r="AAP74" s="1061"/>
      <c r="AAQ74" s="871"/>
      <c r="AAR74" s="871"/>
      <c r="AAS74" s="1055"/>
      <c r="AAT74" s="72"/>
      <c r="AAU74" s="72"/>
      <c r="AAV74" s="72"/>
      <c r="AAW74" s="72"/>
      <c r="AAX74" s="72"/>
      <c r="AAY74" s="72"/>
      <c r="AAZ74" s="72"/>
      <c r="ABA74" s="72"/>
      <c r="ABB74" s="72"/>
      <c r="ABC74" s="72"/>
      <c r="ABD74" s="72"/>
      <c r="ABE74" s="72"/>
      <c r="ABF74" s="1061"/>
      <c r="ABG74" s="1055"/>
      <c r="ABH74" s="92"/>
      <c r="ABI74" s="714"/>
      <c r="ABJ74" s="1943"/>
      <c r="ABK74" s="797"/>
      <c r="ABL74" s="797"/>
      <c r="ABM74" s="723"/>
      <c r="ABN74" s="724"/>
      <c r="ABO74" s="1326"/>
      <c r="ABP74" s="1327"/>
      <c r="ABQ74" s="1937"/>
      <c r="ABR74" s="1938"/>
      <c r="ABS74" s="1326"/>
      <c r="ABT74" s="1327"/>
      <c r="ABU74" s="93"/>
      <c r="ABV74" s="1061"/>
      <c r="ABW74" s="871"/>
      <c r="ABX74" s="871"/>
      <c r="ABY74" s="1055"/>
      <c r="ABZ74" s="72"/>
      <c r="ACA74" s="72"/>
      <c r="ACB74" s="72"/>
      <c r="ACC74" s="72"/>
      <c r="ACD74" s="72"/>
      <c r="ACE74" s="72"/>
      <c r="ACF74" s="72"/>
      <c r="ACG74" s="72"/>
      <c r="ACH74" s="72"/>
      <c r="ACI74" s="72"/>
      <c r="ACJ74" s="72"/>
      <c r="ACK74" s="72"/>
      <c r="ACL74" s="1061"/>
      <c r="ACM74" s="1055"/>
      <c r="ACN74" s="92"/>
      <c r="ACO74" s="714"/>
      <c r="ACP74" s="1943"/>
      <c r="ACQ74" s="797"/>
      <c r="ACR74" s="797"/>
      <c r="ACS74" s="723"/>
      <c r="ACT74" s="724"/>
      <c r="ACU74" s="1326"/>
      <c r="ACV74" s="1327"/>
      <c r="ACW74" s="1937"/>
      <c r="ACX74" s="1938"/>
      <c r="ACY74" s="1326"/>
      <c r="ACZ74" s="1327"/>
      <c r="ADA74" s="93"/>
      <c r="ADB74" s="1061"/>
      <c r="ADC74" s="871"/>
      <c r="ADD74" s="871"/>
      <c r="ADE74" s="1055"/>
      <c r="ADF74" s="72"/>
      <c r="ADG74" s="72"/>
      <c r="ADH74" s="72"/>
      <c r="ADI74" s="72"/>
      <c r="ADJ74" s="72"/>
      <c r="ADK74" s="72"/>
      <c r="ADL74" s="72"/>
      <c r="ADM74" s="72"/>
      <c r="ADN74" s="72"/>
      <c r="ADO74" s="72"/>
      <c r="ADP74" s="72"/>
      <c r="ADQ74" s="72"/>
      <c r="ADR74" s="1061"/>
      <c r="ADS74" s="1055"/>
      <c r="ADT74" s="92"/>
      <c r="ADU74" s="714"/>
      <c r="ADV74" s="1943"/>
      <c r="ADW74" s="797"/>
      <c r="ADX74" s="797"/>
      <c r="ADY74" s="723"/>
      <c r="ADZ74" s="724"/>
      <c r="AEA74" s="1326"/>
      <c r="AEB74" s="1327"/>
      <c r="AEC74" s="1937"/>
      <c r="AED74" s="1938"/>
      <c r="AEE74" s="1326"/>
      <c r="AEF74" s="1327"/>
      <c r="AEG74" s="93"/>
      <c r="AEH74" s="1061"/>
      <c r="AEI74" s="871"/>
      <c r="AEJ74" s="871"/>
      <c r="AEK74" s="1055"/>
      <c r="AEL74" s="72"/>
      <c r="AEM74" s="72"/>
      <c r="AEN74" s="72"/>
      <c r="AEO74" s="72"/>
      <c r="AEP74" s="72"/>
      <c r="AEQ74" s="72"/>
      <c r="AER74" s="72"/>
      <c r="AES74" s="72"/>
      <c r="AET74" s="72"/>
      <c r="AEU74" s="72"/>
      <c r="AEV74" s="72"/>
      <c r="AEW74" s="72"/>
      <c r="AEX74" s="1061"/>
      <c r="AEY74" s="1055"/>
      <c r="AEZ74" s="92"/>
      <c r="AFA74" s="714"/>
      <c r="AFB74" s="1943"/>
      <c r="AFC74" s="797"/>
      <c r="AFD74" s="797"/>
      <c r="AFE74" s="723"/>
      <c r="AFF74" s="724"/>
      <c r="AFG74" s="1326"/>
      <c r="AFH74" s="1327"/>
      <c r="AFI74" s="1937"/>
      <c r="AFJ74" s="1938"/>
      <c r="AFK74" s="1326"/>
      <c r="AFL74" s="1327"/>
      <c r="AFM74" s="93"/>
      <c r="AFN74" s="1061"/>
      <c r="AFO74" s="871"/>
      <c r="AFP74" s="871"/>
      <c r="AFQ74" s="1055"/>
      <c r="AFR74" s="72"/>
      <c r="AFS74" s="72"/>
      <c r="AFT74" s="72"/>
      <c r="AFU74" s="72"/>
      <c r="AFV74" s="72"/>
      <c r="AFW74" s="72"/>
      <c r="AFX74" s="72"/>
      <c r="AFY74" s="72"/>
      <c r="AFZ74" s="72"/>
      <c r="AGA74" s="72"/>
      <c r="AGB74" s="72"/>
      <c r="AGC74" s="72"/>
      <c r="AGD74" s="1061"/>
      <c r="AGE74" s="1055"/>
      <c r="AGF74" s="92"/>
      <c r="AGG74" s="714"/>
      <c r="AGH74" s="1943"/>
      <c r="AGI74" s="797"/>
      <c r="AGJ74" s="797"/>
      <c r="AGK74" s="723"/>
      <c r="AGL74" s="724"/>
      <c r="AGM74" s="1326"/>
      <c r="AGN74" s="1327"/>
      <c r="AGO74" s="1937"/>
      <c r="AGP74" s="1938"/>
      <c r="AGQ74" s="1326"/>
      <c r="AGR74" s="1327"/>
      <c r="AGS74" s="93"/>
      <c r="AGT74" s="1061"/>
      <c r="AGU74" s="871"/>
      <c r="AGV74" s="871"/>
      <c r="AGW74" s="1055"/>
      <c r="AGX74" s="72"/>
      <c r="AGY74" s="72"/>
      <c r="AGZ74" s="72"/>
      <c r="AHA74" s="72"/>
      <c r="AHB74" s="72"/>
      <c r="AHC74" s="72"/>
      <c r="AHD74" s="72"/>
      <c r="AHE74" s="72"/>
      <c r="AHF74" s="72"/>
      <c r="AHG74" s="72"/>
      <c r="AHH74" s="72"/>
      <c r="AHI74" s="72"/>
      <c r="AHJ74" s="1061"/>
      <c r="AHK74" s="1055"/>
      <c r="AHL74" s="92"/>
      <c r="AHM74" s="714"/>
      <c r="AHN74" s="1943"/>
      <c r="AHO74" s="797"/>
      <c r="AHP74" s="797"/>
      <c r="AHQ74" s="723"/>
      <c r="AHR74" s="724"/>
      <c r="AHS74" s="1326"/>
      <c r="AHT74" s="1327"/>
      <c r="AHU74" s="1937"/>
      <c r="AHV74" s="1938"/>
      <c r="AHW74" s="1326"/>
      <c r="AHX74" s="1327"/>
      <c r="AHY74" s="93"/>
      <c r="AHZ74" s="1061"/>
      <c r="AIA74" s="871"/>
      <c r="AIB74" s="871"/>
      <c r="AIC74" s="1055"/>
      <c r="AID74" s="72"/>
      <c r="AIE74" s="72"/>
      <c r="AIF74" s="72"/>
      <c r="AIG74" s="72"/>
      <c r="AIH74" s="72"/>
      <c r="AII74" s="72"/>
      <c r="AIJ74" s="72"/>
      <c r="AIK74" s="72"/>
      <c r="AIL74" s="72"/>
      <c r="AIM74" s="72"/>
      <c r="AIN74" s="72"/>
      <c r="AIO74" s="72"/>
      <c r="AIP74" s="1061"/>
      <c r="AIQ74" s="1055"/>
      <c r="AIR74" s="92"/>
      <c r="AIS74" s="714"/>
      <c r="AIT74" s="1943"/>
      <c r="AIU74" s="797"/>
      <c r="AIV74" s="797"/>
      <c r="AIW74" s="723"/>
      <c r="AIX74" s="724"/>
      <c r="AIY74" s="1326"/>
      <c r="AIZ74" s="1327"/>
      <c r="AJA74" s="1937"/>
      <c r="AJB74" s="1938"/>
      <c r="AJC74" s="1326"/>
      <c r="AJD74" s="1327"/>
      <c r="AJE74" s="93"/>
      <c r="AJF74" s="1061"/>
      <c r="AJG74" s="871"/>
      <c r="AJH74" s="871"/>
      <c r="AJI74" s="1055"/>
      <c r="AJJ74" s="72"/>
      <c r="AJK74" s="72"/>
      <c r="AJL74" s="72"/>
      <c r="AJM74" s="72"/>
      <c r="AJN74" s="72"/>
      <c r="AJO74" s="72"/>
      <c r="AJP74" s="72"/>
      <c r="AJQ74" s="72"/>
      <c r="AJR74" s="72"/>
      <c r="AJS74" s="72"/>
      <c r="AJT74" s="72"/>
      <c r="AJU74" s="72"/>
      <c r="AJV74" s="1061"/>
      <c r="AJW74" s="1055"/>
      <c r="AJX74" s="92"/>
      <c r="AJY74" s="714"/>
      <c r="AJZ74" s="1943"/>
      <c r="AKA74" s="797"/>
      <c r="AKB74" s="797"/>
      <c r="AKC74" s="723"/>
      <c r="AKD74" s="724"/>
      <c r="AKE74" s="1326"/>
      <c r="AKF74" s="1327"/>
      <c r="AKG74" s="1937"/>
      <c r="AKH74" s="1938"/>
      <c r="AKI74" s="1326"/>
      <c r="AKJ74" s="1327"/>
      <c r="AKK74" s="93"/>
      <c r="AKL74" s="1061"/>
      <c r="AKM74" s="871"/>
      <c r="AKN74" s="871"/>
      <c r="AKO74" s="1055"/>
      <c r="AKP74" s="72"/>
      <c r="AKQ74" s="72"/>
      <c r="AKR74" s="72"/>
      <c r="AKS74" s="72"/>
      <c r="AKT74" s="72"/>
      <c r="AKU74" s="72"/>
      <c r="AKV74" s="72"/>
      <c r="AKW74" s="72"/>
      <c r="AKX74" s="72"/>
      <c r="AKY74" s="72"/>
      <c r="AKZ74" s="72"/>
      <c r="ALA74" s="72"/>
      <c r="ALB74" s="1061"/>
      <c r="ALC74" s="1055"/>
      <c r="ALD74" s="92"/>
      <c r="ALE74" s="714"/>
      <c r="ALF74" s="1943"/>
      <c r="ALG74" s="797"/>
      <c r="ALH74" s="797"/>
      <c r="ALI74" s="723"/>
      <c r="ALJ74" s="724"/>
      <c r="ALK74" s="1326"/>
      <c r="ALL74" s="1327"/>
      <c r="ALM74" s="1937"/>
      <c r="ALN74" s="1938"/>
      <c r="ALO74" s="1326"/>
      <c r="ALP74" s="1327"/>
      <c r="ALQ74" s="93"/>
      <c r="ALR74" s="1061"/>
      <c r="ALS74" s="871"/>
      <c r="ALT74" s="871"/>
      <c r="ALU74" s="1055"/>
      <c r="ALV74" s="72"/>
      <c r="ALW74" s="72"/>
      <c r="ALX74" s="72"/>
      <c r="ALY74" s="72"/>
      <c r="ALZ74" s="72"/>
      <c r="AMA74" s="72"/>
      <c r="AMB74" s="72"/>
      <c r="AMC74" s="72"/>
      <c r="AMD74" s="72"/>
      <c r="AME74" s="72"/>
      <c r="AMF74" s="72"/>
      <c r="AMG74" s="72"/>
      <c r="AMH74" s="1061"/>
      <c r="AMI74" s="1055"/>
      <c r="AMJ74" s="92"/>
      <c r="AMK74" s="714"/>
      <c r="AML74" s="1943"/>
      <c r="AMM74" s="797"/>
      <c r="AMN74" s="797"/>
      <c r="AMO74" s="723"/>
      <c r="AMP74" s="724"/>
      <c r="AMQ74" s="1326"/>
      <c r="AMR74" s="1327"/>
      <c r="AMS74" s="1937"/>
      <c r="AMT74" s="1938"/>
      <c r="AMU74" s="1326"/>
      <c r="AMV74" s="1327"/>
      <c r="AMW74" s="93"/>
      <c r="AMX74" s="1061"/>
      <c r="AMY74" s="871"/>
      <c r="AMZ74" s="871"/>
      <c r="ANA74" s="1055"/>
      <c r="ANB74" s="72"/>
      <c r="ANC74" s="72"/>
      <c r="AND74" s="72"/>
      <c r="ANE74" s="72"/>
      <c r="ANF74" s="72"/>
      <c r="ANG74" s="72"/>
      <c r="ANH74" s="72"/>
      <c r="ANI74" s="72"/>
      <c r="ANJ74" s="72"/>
      <c r="ANK74" s="72"/>
      <c r="ANL74" s="72"/>
      <c r="ANM74" s="72"/>
      <c r="ANN74" s="1061"/>
      <c r="ANO74" s="1055"/>
      <c r="ANP74" s="92"/>
      <c r="ANQ74" s="714"/>
      <c r="ANR74" s="1943"/>
      <c r="ANS74" s="797"/>
      <c r="ANT74" s="797"/>
      <c r="ANU74" s="723"/>
      <c r="ANV74" s="724"/>
      <c r="ANW74" s="1326"/>
      <c r="ANX74" s="1327"/>
      <c r="ANY74" s="1937"/>
      <c r="ANZ74" s="1938"/>
      <c r="AOA74" s="1326"/>
      <c r="AOB74" s="1327"/>
      <c r="AOC74" s="93"/>
      <c r="AOD74" s="1061"/>
      <c r="AOE74" s="871"/>
      <c r="AOF74" s="871"/>
      <c r="AOG74" s="1055"/>
      <c r="AOH74" s="72"/>
      <c r="AOI74" s="72"/>
      <c r="AOJ74" s="72"/>
      <c r="AOK74" s="72"/>
      <c r="AOL74" s="72"/>
      <c r="AOM74" s="72"/>
      <c r="AON74" s="72"/>
      <c r="AOO74" s="72"/>
      <c r="AOP74" s="72"/>
      <c r="AOQ74" s="72"/>
      <c r="AOR74" s="72"/>
      <c r="AOS74" s="72"/>
      <c r="AOT74" s="1061"/>
      <c r="AOU74" s="1055"/>
      <c r="AOV74" s="92"/>
      <c r="AOW74" s="714"/>
      <c r="AOX74" s="1943"/>
      <c r="AOY74" s="797"/>
      <c r="AOZ74" s="797"/>
      <c r="APA74" s="723"/>
      <c r="APB74" s="724"/>
      <c r="APC74" s="1326"/>
      <c r="APD74" s="1327"/>
      <c r="APE74" s="1937"/>
      <c r="APF74" s="1938"/>
      <c r="APG74" s="1326"/>
      <c r="APH74" s="1327"/>
      <c r="API74" s="93"/>
      <c r="APJ74" s="1061"/>
      <c r="APK74" s="871"/>
      <c r="APL74" s="871"/>
      <c r="APM74" s="1055"/>
      <c r="APN74" s="72"/>
      <c r="APO74" s="72"/>
      <c r="APP74" s="72"/>
      <c r="APQ74" s="72"/>
      <c r="APR74" s="72"/>
      <c r="APS74" s="72"/>
      <c r="APT74" s="72"/>
      <c r="APU74" s="72"/>
      <c r="APV74" s="72"/>
      <c r="APW74" s="72"/>
      <c r="APX74" s="72"/>
      <c r="APY74" s="72"/>
      <c r="APZ74" s="1061"/>
      <c r="AQA74" s="1055"/>
      <c r="AQB74" s="92"/>
      <c r="AQC74" s="714"/>
      <c r="AQD74" s="1943"/>
      <c r="AQE74" s="797"/>
      <c r="AQF74" s="797"/>
      <c r="AQG74" s="723"/>
      <c r="AQH74" s="724"/>
      <c r="AQI74" s="1326"/>
      <c r="AQJ74" s="1327"/>
      <c r="AQK74" s="1937"/>
      <c r="AQL74" s="1938"/>
      <c r="AQM74" s="1326"/>
      <c r="AQN74" s="1327"/>
      <c r="AQO74" s="93"/>
      <c r="AQP74" s="1061"/>
      <c r="AQQ74" s="871"/>
      <c r="AQR74" s="871"/>
      <c r="AQS74" s="1055"/>
      <c r="AQT74" s="72"/>
      <c r="AQU74" s="72"/>
      <c r="AQV74" s="72"/>
      <c r="AQW74" s="72"/>
      <c r="AQX74" s="72"/>
      <c r="AQY74" s="72"/>
      <c r="AQZ74" s="72"/>
      <c r="ARA74" s="72"/>
      <c r="ARB74" s="72"/>
      <c r="ARC74" s="72"/>
      <c r="ARD74" s="72"/>
      <c r="ARE74" s="72"/>
      <c r="ARF74" s="1061"/>
      <c r="ARG74" s="1055"/>
      <c r="ARH74" s="92"/>
      <c r="ARI74" s="714"/>
      <c r="ARJ74" s="1943"/>
      <c r="ARK74" s="797"/>
      <c r="ARL74" s="797"/>
      <c r="ARM74" s="723"/>
      <c r="ARN74" s="724"/>
      <c r="ARO74" s="1326"/>
      <c r="ARP74" s="1327"/>
      <c r="ARQ74" s="1937"/>
      <c r="ARR74" s="1938"/>
      <c r="ARS74" s="1326"/>
      <c r="ART74" s="1327"/>
      <c r="ARU74" s="93"/>
      <c r="ARV74" s="1061"/>
      <c r="ARW74" s="871"/>
      <c r="ARX74" s="871"/>
      <c r="ARY74" s="1055"/>
      <c r="ARZ74" s="72"/>
      <c r="ASA74" s="72"/>
      <c r="ASB74" s="72"/>
      <c r="ASC74" s="72"/>
      <c r="ASD74" s="72"/>
      <c r="ASE74" s="72"/>
      <c r="ASF74" s="72"/>
      <c r="ASG74" s="72"/>
      <c r="ASH74" s="72"/>
      <c r="ASI74" s="72"/>
      <c r="ASJ74" s="72"/>
      <c r="ASK74" s="72"/>
      <c r="ASL74" s="1061"/>
      <c r="ASM74" s="1055"/>
      <c r="ASN74" s="92"/>
      <c r="ASO74" s="714"/>
      <c r="ASP74" s="1943"/>
      <c r="ASQ74" s="797"/>
      <c r="ASR74" s="797"/>
      <c r="ASS74" s="723"/>
      <c r="AST74" s="724"/>
      <c r="ASU74" s="1326"/>
      <c r="ASV74" s="1327"/>
      <c r="ASW74" s="1937"/>
      <c r="ASX74" s="1938"/>
      <c r="ASY74" s="1326"/>
      <c r="ASZ74" s="1327"/>
      <c r="ATA74" s="93"/>
      <c r="ATB74" s="1061"/>
      <c r="ATC74" s="871"/>
      <c r="ATD74" s="871"/>
      <c r="ATE74" s="1055"/>
      <c r="ATF74" s="72"/>
      <c r="ATG74" s="72"/>
      <c r="ATH74" s="72"/>
      <c r="ATI74" s="72"/>
      <c r="ATJ74" s="72"/>
      <c r="ATK74" s="72"/>
      <c r="ATL74" s="72"/>
      <c r="ATM74" s="72"/>
      <c r="ATN74" s="72"/>
      <c r="ATO74" s="72"/>
      <c r="ATP74" s="72"/>
      <c r="ATQ74" s="72"/>
      <c r="ATR74" s="1061"/>
      <c r="ATS74" s="1055"/>
      <c r="ATT74" s="92"/>
      <c r="ATU74" s="714"/>
      <c r="ATV74" s="1943"/>
      <c r="ATW74" s="797"/>
      <c r="ATX74" s="797"/>
      <c r="ATY74" s="723"/>
      <c r="ATZ74" s="724"/>
      <c r="AUA74" s="1326"/>
      <c r="AUB74" s="1327"/>
      <c r="AUC74" s="1937"/>
      <c r="AUD74" s="1938"/>
      <c r="AUE74" s="1326"/>
      <c r="AUF74" s="1327"/>
      <c r="AUG74" s="93"/>
      <c r="AUH74" s="1061"/>
      <c r="AUI74" s="871"/>
      <c r="AUJ74" s="871"/>
      <c r="AUK74" s="1055"/>
      <c r="AUL74" s="72"/>
      <c r="AUM74" s="72"/>
      <c r="AUN74" s="72"/>
      <c r="AUO74" s="72"/>
      <c r="AUP74" s="72"/>
      <c r="AUQ74" s="72"/>
      <c r="AUR74" s="72"/>
      <c r="AUS74" s="72"/>
      <c r="AUT74" s="72"/>
      <c r="AUU74" s="72"/>
      <c r="AUV74" s="72"/>
      <c r="AUW74" s="72"/>
      <c r="AUX74" s="1061"/>
      <c r="AUY74" s="1055"/>
      <c r="AUZ74" s="92"/>
      <c r="AVA74" s="714"/>
      <c r="AVB74" s="1943"/>
      <c r="AVC74" s="797"/>
      <c r="AVD74" s="797"/>
      <c r="AVE74" s="723"/>
      <c r="AVF74" s="724"/>
      <c r="AVG74" s="1326"/>
      <c r="AVH74" s="1327"/>
      <c r="AVI74" s="1937"/>
      <c r="AVJ74" s="1938"/>
      <c r="AVK74" s="1326"/>
      <c r="AVL74" s="1327"/>
      <c r="AVM74" s="93"/>
      <c r="AVN74" s="1061"/>
      <c r="AVO74" s="871"/>
      <c r="AVP74" s="871"/>
      <c r="AVQ74" s="1055"/>
      <c r="AVR74" s="72"/>
      <c r="AVS74" s="72"/>
      <c r="AVT74" s="72"/>
      <c r="AVU74" s="72"/>
      <c r="AVV74" s="72"/>
      <c r="AVW74" s="72"/>
      <c r="AVX74" s="72"/>
      <c r="AVY74" s="72"/>
      <c r="AVZ74" s="72"/>
      <c r="AWA74" s="72"/>
      <c r="AWB74" s="72"/>
      <c r="AWC74" s="72"/>
      <c r="AWD74" s="1061"/>
      <c r="AWE74" s="1055"/>
      <c r="AWF74" s="92"/>
      <c r="AWG74" s="714"/>
      <c r="AWH74" s="1943"/>
      <c r="AWI74" s="797"/>
      <c r="AWJ74" s="797"/>
      <c r="AWK74" s="723"/>
      <c r="AWL74" s="724"/>
      <c r="AWM74" s="1326"/>
      <c r="AWN74" s="1327"/>
      <c r="AWO74" s="1937"/>
      <c r="AWP74" s="1938"/>
      <c r="AWQ74" s="1326"/>
      <c r="AWR74" s="1327"/>
      <c r="AWS74" s="93"/>
      <c r="AWT74" s="1061"/>
      <c r="AWU74" s="871"/>
      <c r="AWV74" s="871"/>
      <c r="AWW74" s="1055"/>
      <c r="AWX74" s="72"/>
      <c r="AWY74" s="72"/>
      <c r="AWZ74" s="72"/>
      <c r="AXA74" s="72"/>
      <c r="AXB74" s="72"/>
      <c r="AXC74" s="72"/>
      <c r="AXD74" s="72"/>
      <c r="AXE74" s="72"/>
      <c r="AXF74" s="72"/>
      <c r="AXG74" s="72"/>
      <c r="AXH74" s="72"/>
      <c r="AXI74" s="72"/>
      <c r="AXJ74" s="1061"/>
      <c r="AXK74" s="1055"/>
      <c r="AXL74" s="92"/>
      <c r="AXM74" s="714"/>
      <c r="AXN74" s="1943"/>
      <c r="AXO74" s="797"/>
      <c r="AXP74" s="797"/>
      <c r="AXQ74" s="723"/>
      <c r="AXR74" s="724"/>
      <c r="AXS74" s="1326"/>
      <c r="AXT74" s="1327"/>
      <c r="AXU74" s="1937"/>
      <c r="AXV74" s="1938"/>
      <c r="AXW74" s="1326"/>
      <c r="AXX74" s="1327"/>
      <c r="AXY74" s="93"/>
      <c r="AXZ74" s="1061"/>
      <c r="AYA74" s="871"/>
      <c r="AYB74" s="871"/>
      <c r="AYC74" s="1055"/>
      <c r="AYD74" s="72"/>
      <c r="AYE74" s="72"/>
      <c r="AYF74" s="72"/>
      <c r="AYG74" s="72"/>
      <c r="AYH74" s="72"/>
      <c r="AYI74" s="72"/>
      <c r="AYJ74" s="72"/>
      <c r="AYK74" s="72"/>
      <c r="AYL74" s="72"/>
      <c r="AYM74" s="72"/>
      <c r="AYN74" s="72"/>
      <c r="AYO74" s="72"/>
      <c r="AYP74" s="1061"/>
      <c r="AYQ74" s="1055"/>
      <c r="AYR74" s="92"/>
      <c r="AYS74" s="714"/>
      <c r="AYT74" s="1943"/>
      <c r="AYU74" s="797"/>
      <c r="AYV74" s="797"/>
      <c r="AYW74" s="723"/>
      <c r="AYX74" s="724"/>
      <c r="AYY74" s="1326"/>
      <c r="AYZ74" s="1327"/>
      <c r="AZA74" s="1937"/>
      <c r="AZB74" s="1938"/>
      <c r="AZC74" s="1326"/>
      <c r="AZD74" s="1327"/>
      <c r="AZE74" s="93"/>
      <c r="AZF74" s="1061"/>
      <c r="AZG74" s="871"/>
      <c r="AZH74" s="871"/>
      <c r="AZI74" s="1055"/>
      <c r="AZJ74" s="72"/>
      <c r="AZK74" s="72"/>
      <c r="AZL74" s="72"/>
      <c r="AZM74" s="72"/>
      <c r="AZN74" s="72"/>
      <c r="AZO74" s="72"/>
      <c r="AZP74" s="72"/>
      <c r="AZQ74" s="72"/>
      <c r="AZR74" s="72"/>
      <c r="AZS74" s="72"/>
      <c r="AZT74" s="72"/>
      <c r="AZU74" s="72"/>
      <c r="AZV74" s="1061"/>
      <c r="AZW74" s="1055"/>
      <c r="AZX74" s="92"/>
      <c r="AZY74" s="714"/>
      <c r="AZZ74" s="1943"/>
      <c r="BAA74" s="797"/>
      <c r="BAB74" s="797"/>
      <c r="BAC74" s="723"/>
      <c r="BAD74" s="724"/>
      <c r="BAE74" s="1326"/>
      <c r="BAF74" s="1327"/>
      <c r="BAG74" s="1937"/>
      <c r="BAH74" s="1938"/>
      <c r="BAI74" s="1326"/>
      <c r="BAJ74" s="1327"/>
      <c r="BAK74" s="93"/>
      <c r="BAL74" s="1061"/>
      <c r="BAM74" s="871"/>
      <c r="BAN74" s="871"/>
      <c r="BAO74" s="1055"/>
      <c r="BAP74" s="72"/>
      <c r="BAQ74" s="72"/>
      <c r="BAR74" s="72"/>
      <c r="BAS74" s="72"/>
      <c r="BAT74" s="72"/>
      <c r="BAU74" s="72"/>
      <c r="BAV74" s="72"/>
      <c r="BAW74" s="72"/>
      <c r="BAX74" s="72"/>
      <c r="BAY74" s="72"/>
      <c r="BAZ74" s="72"/>
      <c r="BBA74" s="72"/>
      <c r="BBB74" s="1061"/>
      <c r="BBC74" s="1055"/>
      <c r="BBD74" s="92"/>
      <c r="BBE74" s="714"/>
      <c r="BBF74" s="1943"/>
      <c r="BBG74" s="797"/>
      <c r="BBH74" s="797"/>
      <c r="BBI74" s="723"/>
      <c r="BBJ74" s="724"/>
      <c r="BBK74" s="1326"/>
      <c r="BBL74" s="1327"/>
      <c r="BBM74" s="1937"/>
      <c r="BBN74" s="1938"/>
      <c r="BBO74" s="1326"/>
      <c r="BBP74" s="1327"/>
      <c r="BBQ74" s="93"/>
      <c r="BBR74" s="1061"/>
      <c r="BBS74" s="871"/>
      <c r="BBT74" s="871"/>
      <c r="BBU74" s="1055"/>
      <c r="BBV74" s="72"/>
      <c r="BBW74" s="72"/>
      <c r="BBX74" s="72"/>
      <c r="BBY74" s="72"/>
      <c r="BBZ74" s="72"/>
      <c r="BCA74" s="72"/>
      <c r="BCB74" s="72"/>
      <c r="BCC74" s="72"/>
      <c r="BCD74" s="72"/>
      <c r="BCE74" s="72"/>
      <c r="BCF74" s="72"/>
      <c r="BCG74" s="72"/>
      <c r="BCH74" s="1061"/>
      <c r="BCI74" s="1055"/>
      <c r="BCJ74" s="92"/>
      <c r="BCK74" s="714"/>
      <c r="BCL74" s="1943"/>
      <c r="BCM74" s="797"/>
      <c r="BCN74" s="797"/>
      <c r="BCO74" s="723"/>
      <c r="BCP74" s="724"/>
      <c r="BCQ74" s="1326"/>
      <c r="BCR74" s="1327"/>
      <c r="BCS74" s="1937"/>
      <c r="BCT74" s="1938"/>
      <c r="BCU74" s="1326"/>
      <c r="BCV74" s="1327"/>
      <c r="BCW74" s="93"/>
      <c r="BCX74" s="1061"/>
      <c r="BCY74" s="871"/>
      <c r="BCZ74" s="871"/>
      <c r="BDA74" s="1055"/>
      <c r="BDB74" s="72"/>
      <c r="BDC74" s="72"/>
      <c r="BDD74" s="72"/>
      <c r="BDE74" s="72"/>
      <c r="BDF74" s="72"/>
      <c r="BDG74" s="72"/>
      <c r="BDH74" s="72"/>
      <c r="BDI74" s="72"/>
      <c r="BDJ74" s="72"/>
      <c r="BDK74" s="72"/>
      <c r="BDL74" s="72"/>
      <c r="BDM74" s="72"/>
      <c r="BDN74" s="1061"/>
      <c r="BDO74" s="1055"/>
      <c r="BDP74" s="92"/>
      <c r="BDQ74" s="714"/>
      <c r="BDR74" s="1943"/>
      <c r="BDS74" s="797"/>
      <c r="BDT74" s="797"/>
      <c r="BDU74" s="723"/>
      <c r="BDV74" s="724"/>
      <c r="BDW74" s="1326"/>
      <c r="BDX74" s="1327"/>
      <c r="BDY74" s="1937"/>
      <c r="BDZ74" s="1938"/>
      <c r="BEA74" s="1326"/>
      <c r="BEB74" s="1327"/>
      <c r="BEC74" s="93"/>
      <c r="BED74" s="1061"/>
      <c r="BEE74" s="871"/>
      <c r="BEF74" s="871"/>
      <c r="BEG74" s="1055"/>
      <c r="BEH74" s="72"/>
      <c r="BEI74" s="72"/>
      <c r="BEJ74" s="72"/>
      <c r="BEK74" s="72"/>
      <c r="BEL74" s="72"/>
      <c r="BEM74" s="72"/>
      <c r="BEN74" s="72"/>
      <c r="BEO74" s="72"/>
      <c r="BEP74" s="72"/>
      <c r="BEQ74" s="72"/>
      <c r="BER74" s="72"/>
      <c r="BES74" s="72"/>
      <c r="BET74" s="1061"/>
      <c r="BEU74" s="1055"/>
      <c r="BEV74" s="92"/>
      <c r="BEW74" s="714"/>
      <c r="BEX74" s="1943"/>
      <c r="BEY74" s="797"/>
      <c r="BEZ74" s="797"/>
      <c r="BFA74" s="723"/>
      <c r="BFB74" s="724"/>
      <c r="BFC74" s="1326"/>
      <c r="BFD74" s="1327"/>
      <c r="BFE74" s="1937"/>
      <c r="BFF74" s="1938"/>
      <c r="BFG74" s="1326"/>
      <c r="BFH74" s="1327"/>
      <c r="BFI74" s="93"/>
      <c r="BFJ74" s="1061"/>
      <c r="BFK74" s="871"/>
      <c r="BFL74" s="871"/>
      <c r="BFM74" s="1055"/>
      <c r="BFN74" s="72"/>
      <c r="BFO74" s="72"/>
      <c r="BFP74" s="72"/>
      <c r="BFQ74" s="72"/>
      <c r="BFR74" s="72"/>
      <c r="BFS74" s="72"/>
      <c r="BFT74" s="72"/>
      <c r="BFU74" s="72"/>
      <c r="BFV74" s="72"/>
      <c r="BFW74" s="72"/>
      <c r="BFX74" s="72"/>
      <c r="BFY74" s="72"/>
      <c r="BFZ74" s="1061"/>
      <c r="BGA74" s="1055"/>
      <c r="BGB74" s="92"/>
      <c r="BGC74" s="714"/>
      <c r="BGD74" s="1943"/>
      <c r="BGE74" s="797"/>
      <c r="BGF74" s="797"/>
      <c r="BGG74" s="723"/>
      <c r="BGH74" s="724"/>
      <c r="BGI74" s="1326"/>
      <c r="BGJ74" s="1327"/>
      <c r="BGK74" s="1937"/>
      <c r="BGL74" s="1938"/>
      <c r="BGM74" s="1326"/>
      <c r="BGN74" s="1327"/>
      <c r="BGO74" s="93"/>
      <c r="BGP74" s="1061"/>
      <c r="BGQ74" s="871"/>
      <c r="BGR74" s="871"/>
      <c r="BGS74" s="1055"/>
      <c r="BGT74" s="72"/>
      <c r="BGU74" s="72"/>
      <c r="BGV74" s="72"/>
      <c r="BGW74" s="72"/>
      <c r="BGX74" s="72"/>
      <c r="BGY74" s="72"/>
      <c r="BGZ74" s="72"/>
      <c r="BHA74" s="72"/>
      <c r="BHB74" s="72"/>
      <c r="BHC74" s="72"/>
      <c r="BHD74" s="72"/>
      <c r="BHE74" s="72"/>
      <c r="BHF74" s="1061"/>
      <c r="BHG74" s="1055"/>
      <c r="BHH74" s="92"/>
      <c r="BHI74" s="714"/>
      <c r="BHJ74" s="1943"/>
      <c r="BHK74" s="797"/>
      <c r="BHL74" s="797"/>
      <c r="BHM74" s="723"/>
      <c r="BHN74" s="724"/>
      <c r="BHO74" s="1326"/>
      <c r="BHP74" s="1327"/>
      <c r="BHQ74" s="1937"/>
      <c r="BHR74" s="1938"/>
      <c r="BHS74" s="1326"/>
      <c r="BHT74" s="1327"/>
      <c r="BHU74" s="93"/>
      <c r="BHV74" s="1061"/>
      <c r="BHW74" s="871"/>
      <c r="BHX74" s="871"/>
      <c r="BHY74" s="1055"/>
      <c r="BHZ74" s="72"/>
      <c r="BIA74" s="72"/>
      <c r="BIB74" s="72"/>
      <c r="BIC74" s="72"/>
      <c r="BID74" s="72"/>
      <c r="BIE74" s="72"/>
      <c r="BIF74" s="72"/>
      <c r="BIG74" s="72"/>
      <c r="BIH74" s="72"/>
      <c r="BII74" s="72"/>
      <c r="BIJ74" s="72"/>
      <c r="BIK74" s="72"/>
      <c r="BIL74" s="1061"/>
      <c r="BIM74" s="1055"/>
      <c r="BIN74" s="92"/>
      <c r="BIO74" s="714"/>
      <c r="BIP74" s="1943"/>
      <c r="BIQ74" s="797"/>
      <c r="BIR74" s="797"/>
      <c r="BIS74" s="723"/>
      <c r="BIT74" s="724"/>
      <c r="BIU74" s="1326"/>
      <c r="BIV74" s="1327"/>
      <c r="BIW74" s="1937"/>
      <c r="BIX74" s="1938"/>
      <c r="BIY74" s="1326"/>
      <c r="BIZ74" s="1327"/>
      <c r="BJA74" s="93"/>
      <c r="BJB74" s="1061"/>
      <c r="BJC74" s="871"/>
      <c r="BJD74" s="871"/>
      <c r="BJE74" s="1055"/>
      <c r="BJF74" s="72"/>
      <c r="BJG74" s="72"/>
      <c r="BJH74" s="72"/>
      <c r="BJI74" s="72"/>
      <c r="BJJ74" s="72"/>
      <c r="BJK74" s="72"/>
      <c r="BJL74" s="72"/>
      <c r="BJM74" s="72"/>
      <c r="BJN74" s="72"/>
      <c r="BJO74" s="72"/>
      <c r="BJP74" s="72"/>
      <c r="BJQ74" s="72"/>
      <c r="BJR74" s="1061"/>
      <c r="BJS74" s="1055"/>
      <c r="BJT74" s="92"/>
      <c r="BJU74" s="714"/>
      <c r="BJV74" s="1943"/>
      <c r="BJW74" s="797"/>
      <c r="BJX74" s="797"/>
      <c r="BJY74" s="723"/>
      <c r="BJZ74" s="724"/>
      <c r="BKA74" s="1326"/>
      <c r="BKB74" s="1327"/>
      <c r="BKC74" s="1937"/>
      <c r="BKD74" s="1938"/>
      <c r="BKE74" s="1326"/>
      <c r="BKF74" s="1327"/>
      <c r="BKG74" s="93"/>
      <c r="BKH74" s="1061"/>
      <c r="BKI74" s="871"/>
      <c r="BKJ74" s="871"/>
      <c r="BKK74" s="1055"/>
      <c r="BKL74" s="72"/>
      <c r="BKM74" s="72"/>
      <c r="BKN74" s="72"/>
      <c r="BKO74" s="72"/>
      <c r="BKP74" s="72"/>
      <c r="BKQ74" s="72"/>
      <c r="BKR74" s="72"/>
      <c r="BKS74" s="72"/>
      <c r="BKT74" s="72"/>
      <c r="BKU74" s="72"/>
      <c r="BKV74" s="72"/>
      <c r="BKW74" s="72"/>
      <c r="BKX74" s="1061"/>
      <c r="BKY74" s="1055"/>
      <c r="BKZ74" s="92"/>
      <c r="BLA74" s="714"/>
      <c r="BLB74" s="1943"/>
      <c r="BLC74" s="797"/>
      <c r="BLD74" s="797"/>
      <c r="BLE74" s="723"/>
      <c r="BLF74" s="724"/>
      <c r="BLG74" s="1326"/>
      <c r="BLH74" s="1327"/>
      <c r="BLI74" s="1937"/>
      <c r="BLJ74" s="1938"/>
      <c r="BLK74" s="1326"/>
      <c r="BLL74" s="1327"/>
      <c r="BLM74" s="93"/>
      <c r="BLN74" s="1061"/>
      <c r="BLO74" s="871"/>
      <c r="BLP74" s="871"/>
      <c r="BLQ74" s="1055"/>
      <c r="BLR74" s="72"/>
      <c r="BLS74" s="72"/>
      <c r="BLT74" s="72"/>
      <c r="BLU74" s="72"/>
      <c r="BLV74" s="72"/>
      <c r="BLW74" s="72"/>
      <c r="BLX74" s="72"/>
      <c r="BLY74" s="72"/>
      <c r="BLZ74" s="72"/>
      <c r="BMA74" s="72"/>
      <c r="BMB74" s="72"/>
      <c r="BMC74" s="72"/>
      <c r="BMD74" s="1061"/>
      <c r="BME74" s="1055"/>
      <c r="BMF74" s="92"/>
      <c r="BMG74" s="714"/>
      <c r="BMH74" s="1943"/>
      <c r="BMI74" s="797"/>
      <c r="BMJ74" s="797"/>
      <c r="BMK74" s="723"/>
      <c r="BML74" s="724"/>
      <c r="BMM74" s="1326"/>
      <c r="BMN74" s="1327"/>
      <c r="BMO74" s="1937"/>
      <c r="BMP74" s="1938"/>
      <c r="BMQ74" s="1326"/>
      <c r="BMR74" s="1327"/>
      <c r="BMS74" s="93"/>
      <c r="BMT74" s="1061"/>
      <c r="BMU74" s="871"/>
      <c r="BMV74" s="871"/>
      <c r="BMW74" s="1055"/>
      <c r="BMX74" s="72"/>
      <c r="BMY74" s="72"/>
      <c r="BMZ74" s="72"/>
      <c r="BNA74" s="72"/>
      <c r="BNB74" s="72"/>
      <c r="BNC74" s="72"/>
      <c r="BND74" s="72"/>
      <c r="BNE74" s="72"/>
      <c r="BNF74" s="72"/>
      <c r="BNG74" s="72"/>
      <c r="BNH74" s="72"/>
      <c r="BNI74" s="72"/>
      <c r="BNJ74" s="1061"/>
      <c r="BNK74" s="1055"/>
      <c r="BNL74" s="92"/>
      <c r="BNM74" s="714"/>
      <c r="BNN74" s="1943"/>
      <c r="BNO74" s="797"/>
      <c r="BNP74" s="797"/>
      <c r="BNQ74" s="723"/>
      <c r="BNR74" s="724"/>
      <c r="BNS74" s="1326"/>
      <c r="BNT74" s="1327"/>
      <c r="BNU74" s="1937"/>
      <c r="BNV74" s="1938"/>
      <c r="BNW74" s="1326"/>
      <c r="BNX74" s="1327"/>
      <c r="BNY74" s="93"/>
      <c r="BNZ74" s="1061"/>
      <c r="BOA74" s="871"/>
      <c r="BOB74" s="871"/>
      <c r="BOC74" s="1055"/>
      <c r="BOD74" s="72"/>
      <c r="BOE74" s="72"/>
      <c r="BOF74" s="72"/>
      <c r="BOG74" s="72"/>
      <c r="BOH74" s="72"/>
      <c r="BOI74" s="72"/>
      <c r="BOJ74" s="72"/>
      <c r="BOK74" s="72"/>
      <c r="BOL74" s="72"/>
      <c r="BOM74" s="72"/>
      <c r="BON74" s="72"/>
      <c r="BOO74" s="72"/>
      <c r="BOP74" s="1061"/>
      <c r="BOQ74" s="1055"/>
      <c r="BOR74" s="92"/>
      <c r="BOS74" s="714"/>
      <c r="BOT74" s="1943"/>
      <c r="BOU74" s="797"/>
      <c r="BOV74" s="797"/>
      <c r="BOW74" s="723"/>
      <c r="BOX74" s="724"/>
      <c r="BOY74" s="1326"/>
      <c r="BOZ74" s="1327"/>
      <c r="BPA74" s="1937"/>
      <c r="BPB74" s="1938"/>
      <c r="BPC74" s="1326"/>
      <c r="BPD74" s="1327"/>
      <c r="BPE74" s="93"/>
      <c r="BPF74" s="1061"/>
      <c r="BPG74" s="871"/>
      <c r="BPH74" s="871"/>
      <c r="BPI74" s="1055"/>
      <c r="BPJ74" s="72"/>
      <c r="BPK74" s="72"/>
      <c r="BPL74" s="72"/>
      <c r="BPM74" s="72"/>
      <c r="BPN74" s="72"/>
      <c r="BPO74" s="72"/>
      <c r="BPP74" s="72"/>
      <c r="BPQ74" s="72"/>
      <c r="BPR74" s="72"/>
      <c r="BPS74" s="72"/>
      <c r="BPT74" s="72"/>
      <c r="BPU74" s="72"/>
      <c r="BPV74" s="1061"/>
      <c r="BPW74" s="1055"/>
      <c r="BPX74" s="92"/>
      <c r="BPY74" s="714"/>
      <c r="BPZ74" s="1943"/>
      <c r="BQA74" s="797"/>
      <c r="BQB74" s="797"/>
      <c r="BQC74" s="723"/>
      <c r="BQD74" s="724"/>
      <c r="BQE74" s="1326"/>
      <c r="BQF74" s="1327"/>
      <c r="BQG74" s="1937"/>
      <c r="BQH74" s="1938"/>
      <c r="BQI74" s="1326"/>
      <c r="BQJ74" s="1327"/>
      <c r="BQK74" s="93"/>
      <c r="BQL74" s="1061"/>
      <c r="BQM74" s="871"/>
      <c r="BQN74" s="871"/>
      <c r="BQO74" s="1055"/>
      <c r="BQP74" s="72"/>
      <c r="BQQ74" s="72"/>
      <c r="BQR74" s="72"/>
      <c r="BQS74" s="72"/>
      <c r="BQT74" s="72"/>
      <c r="BQU74" s="72"/>
      <c r="BQV74" s="72"/>
      <c r="BQW74" s="72"/>
      <c r="BQX74" s="72"/>
      <c r="BQY74" s="72"/>
      <c r="BQZ74" s="72"/>
      <c r="BRA74" s="72"/>
      <c r="BRB74" s="1061"/>
      <c r="BRC74" s="1055"/>
      <c r="BRD74" s="92"/>
      <c r="BRE74" s="714"/>
      <c r="BRF74" s="1943"/>
      <c r="BRG74" s="797"/>
      <c r="BRH74" s="797"/>
      <c r="BRI74" s="723"/>
      <c r="BRJ74" s="724"/>
      <c r="BRK74" s="1326"/>
      <c r="BRL74" s="1327"/>
      <c r="BRM74" s="1937"/>
      <c r="BRN74" s="1938"/>
      <c r="BRO74" s="1326"/>
      <c r="BRP74" s="1327"/>
      <c r="BRQ74" s="93"/>
      <c r="BRR74" s="1061"/>
      <c r="BRS74" s="871"/>
      <c r="BRT74" s="871"/>
      <c r="BRU74" s="1055"/>
      <c r="BRV74" s="72"/>
      <c r="BRW74" s="72"/>
      <c r="BRX74" s="72"/>
      <c r="BRY74" s="72"/>
      <c r="BRZ74" s="72"/>
      <c r="BSA74" s="72"/>
      <c r="BSB74" s="72"/>
      <c r="BSC74" s="72"/>
      <c r="BSD74" s="72"/>
      <c r="BSE74" s="72"/>
      <c r="BSF74" s="72"/>
      <c r="BSG74" s="72"/>
      <c r="BSH74" s="1061"/>
      <c r="BSI74" s="1055"/>
      <c r="BSJ74" s="92"/>
      <c r="BSK74" s="714"/>
      <c r="BSL74" s="1943"/>
      <c r="BSM74" s="797"/>
      <c r="BSN74" s="797"/>
      <c r="BSO74" s="723"/>
      <c r="BSP74" s="724"/>
      <c r="BSQ74" s="1326"/>
      <c r="BSR74" s="1327"/>
      <c r="BSS74" s="1937"/>
      <c r="BST74" s="1938"/>
      <c r="BSU74" s="1326"/>
      <c r="BSV74" s="1327"/>
      <c r="BSW74" s="93"/>
      <c r="BSX74" s="1061"/>
      <c r="BSY74" s="871"/>
      <c r="BSZ74" s="871"/>
      <c r="BTA74" s="1055"/>
      <c r="BTB74" s="72"/>
      <c r="BTC74" s="72"/>
      <c r="BTD74" s="72"/>
      <c r="BTE74" s="72"/>
      <c r="BTF74" s="72"/>
      <c r="BTG74" s="72"/>
      <c r="BTH74" s="72"/>
      <c r="BTI74" s="72"/>
      <c r="BTJ74" s="72"/>
      <c r="BTK74" s="72"/>
      <c r="BTL74" s="72"/>
      <c r="BTM74" s="72"/>
      <c r="BTN74" s="1061"/>
      <c r="BTO74" s="1055"/>
      <c r="BTP74" s="92"/>
      <c r="BTQ74" s="714"/>
      <c r="BTR74" s="1943"/>
      <c r="BTS74" s="797"/>
      <c r="BTT74" s="797"/>
      <c r="BTU74" s="723"/>
      <c r="BTV74" s="724"/>
      <c r="BTW74" s="1326"/>
      <c r="BTX74" s="1327"/>
      <c r="BTY74" s="1937"/>
      <c r="BTZ74" s="1938"/>
      <c r="BUA74" s="1326"/>
      <c r="BUB74" s="1327"/>
      <c r="BUC74" s="93"/>
      <c r="BUD74" s="1061"/>
      <c r="BUE74" s="871"/>
      <c r="BUF74" s="871"/>
      <c r="BUG74" s="1055"/>
      <c r="BUH74" s="72"/>
      <c r="BUI74" s="72"/>
      <c r="BUJ74" s="72"/>
      <c r="BUK74" s="72"/>
      <c r="BUL74" s="72"/>
      <c r="BUM74" s="72"/>
      <c r="BUN74" s="72"/>
      <c r="BUO74" s="72"/>
      <c r="BUP74" s="72"/>
      <c r="BUQ74" s="72"/>
      <c r="BUR74" s="72"/>
      <c r="BUS74" s="72"/>
      <c r="BUT74" s="1061"/>
      <c r="BUU74" s="1055"/>
      <c r="BUV74" s="92"/>
      <c r="BUW74" s="714"/>
      <c r="BUX74" s="1943"/>
      <c r="BUY74" s="797"/>
      <c r="BUZ74" s="797"/>
      <c r="BVA74" s="723"/>
      <c r="BVB74" s="724"/>
      <c r="BVC74" s="1326"/>
      <c r="BVD74" s="1327"/>
      <c r="BVE74" s="1937"/>
      <c r="BVF74" s="1938"/>
      <c r="BVG74" s="1326"/>
      <c r="BVH74" s="1327"/>
      <c r="BVI74" s="93"/>
      <c r="BVJ74" s="1061"/>
      <c r="BVK74" s="871"/>
      <c r="BVL74" s="871"/>
      <c r="BVM74" s="1055"/>
      <c r="BVN74" s="72"/>
      <c r="BVO74" s="72"/>
      <c r="BVP74" s="72"/>
      <c r="BVQ74" s="72"/>
      <c r="BVR74" s="72"/>
      <c r="BVS74" s="72"/>
      <c r="BVT74" s="72"/>
      <c r="BVU74" s="72"/>
      <c r="BVV74" s="72"/>
      <c r="BVW74" s="72"/>
      <c r="BVX74" s="72"/>
      <c r="BVY74" s="72"/>
      <c r="BVZ74" s="1061"/>
      <c r="BWA74" s="1055"/>
      <c r="BWB74" s="92"/>
      <c r="BWC74" s="714"/>
      <c r="BWD74" s="1943"/>
      <c r="BWE74" s="797"/>
      <c r="BWF74" s="797"/>
      <c r="BWG74" s="723"/>
      <c r="BWH74" s="724"/>
      <c r="BWI74" s="1326"/>
      <c r="BWJ74" s="1327"/>
      <c r="BWK74" s="1937"/>
      <c r="BWL74" s="1938"/>
      <c r="BWM74" s="1326"/>
      <c r="BWN74" s="1327"/>
      <c r="BWO74" s="93"/>
      <c r="BWP74" s="1061"/>
      <c r="BWQ74" s="871"/>
      <c r="BWR74" s="871"/>
      <c r="BWS74" s="1055"/>
      <c r="BWT74" s="72"/>
      <c r="BWU74" s="72"/>
      <c r="BWV74" s="72"/>
      <c r="BWW74" s="72"/>
      <c r="BWX74" s="72"/>
      <c r="BWY74" s="72"/>
      <c r="BWZ74" s="72"/>
      <c r="BXA74" s="72"/>
      <c r="BXB74" s="72"/>
      <c r="BXC74" s="72"/>
      <c r="BXD74" s="72"/>
      <c r="BXE74" s="72"/>
      <c r="BXF74" s="1061"/>
      <c r="BXG74" s="1055"/>
      <c r="BXH74" s="92"/>
      <c r="BXI74" s="714"/>
      <c r="BXJ74" s="1943"/>
      <c r="BXK74" s="797"/>
      <c r="BXL74" s="797"/>
      <c r="BXM74" s="723"/>
      <c r="BXN74" s="724"/>
      <c r="BXO74" s="1326"/>
      <c r="BXP74" s="1327"/>
      <c r="BXQ74" s="1937"/>
      <c r="BXR74" s="1938"/>
      <c r="BXS74" s="1326"/>
      <c r="BXT74" s="1327"/>
      <c r="BXU74" s="93"/>
      <c r="BXV74" s="1061"/>
      <c r="BXW74" s="871"/>
      <c r="BXX74" s="871"/>
      <c r="BXY74" s="1055"/>
      <c r="BXZ74" s="72"/>
      <c r="BYA74" s="72"/>
      <c r="BYB74" s="72"/>
      <c r="BYC74" s="72"/>
      <c r="BYD74" s="72"/>
      <c r="BYE74" s="72"/>
      <c r="BYF74" s="72"/>
      <c r="BYG74" s="72"/>
      <c r="BYH74" s="72"/>
      <c r="BYI74" s="72"/>
      <c r="BYJ74" s="72"/>
      <c r="BYK74" s="72"/>
      <c r="BYL74" s="1061"/>
      <c r="BYM74" s="1055"/>
      <c r="BYN74" s="92"/>
      <c r="BYO74" s="714"/>
      <c r="BYP74" s="1943"/>
      <c r="BYQ74" s="797"/>
      <c r="BYR74" s="797"/>
      <c r="BYS74" s="723"/>
      <c r="BYT74" s="724"/>
      <c r="BYU74" s="1326"/>
      <c r="BYV74" s="1327"/>
      <c r="BYW74" s="1937"/>
      <c r="BYX74" s="1938"/>
      <c r="BYY74" s="1326"/>
      <c r="BYZ74" s="1327"/>
      <c r="BZA74" s="93"/>
      <c r="BZB74" s="1061"/>
      <c r="BZC74" s="871"/>
      <c r="BZD74" s="871"/>
      <c r="BZE74" s="1055"/>
      <c r="BZF74" s="72"/>
      <c r="BZG74" s="72"/>
      <c r="BZH74" s="72"/>
      <c r="BZI74" s="72"/>
      <c r="BZJ74" s="72"/>
      <c r="BZK74" s="72"/>
      <c r="BZL74" s="72"/>
      <c r="BZM74" s="72"/>
      <c r="BZN74" s="72"/>
      <c r="BZO74" s="72"/>
      <c r="BZP74" s="72"/>
      <c r="BZQ74" s="72"/>
      <c r="BZR74" s="1061"/>
      <c r="BZS74" s="1055"/>
      <c r="BZT74" s="92"/>
      <c r="BZU74" s="714"/>
      <c r="BZV74" s="1943"/>
      <c r="BZW74" s="797"/>
      <c r="BZX74" s="797"/>
      <c r="BZY74" s="723"/>
      <c r="BZZ74" s="724"/>
      <c r="CAA74" s="1326"/>
      <c r="CAB74" s="1327"/>
      <c r="CAC74" s="1937"/>
      <c r="CAD74" s="1938"/>
      <c r="CAE74" s="1326"/>
      <c r="CAF74" s="1327"/>
      <c r="CAG74" s="93"/>
      <c r="CAH74" s="1061"/>
      <c r="CAI74" s="871"/>
      <c r="CAJ74" s="871"/>
      <c r="CAK74" s="1055"/>
      <c r="CAL74" s="72"/>
      <c r="CAM74" s="72"/>
      <c r="CAN74" s="72"/>
      <c r="CAO74" s="72"/>
      <c r="CAP74" s="72"/>
      <c r="CAQ74" s="72"/>
      <c r="CAR74" s="72"/>
      <c r="CAS74" s="72"/>
      <c r="CAT74" s="72"/>
      <c r="CAU74" s="72"/>
      <c r="CAV74" s="72"/>
      <c r="CAW74" s="72"/>
      <c r="CAX74" s="1061"/>
      <c r="CAY74" s="1055"/>
      <c r="CAZ74" s="92"/>
      <c r="CBA74" s="714"/>
      <c r="CBB74" s="1943"/>
      <c r="CBC74" s="797"/>
      <c r="CBD74" s="797"/>
      <c r="CBE74" s="723"/>
      <c r="CBF74" s="724"/>
      <c r="CBG74" s="1326"/>
      <c r="CBH74" s="1327"/>
      <c r="CBI74" s="1937"/>
      <c r="CBJ74" s="1938"/>
      <c r="CBK74" s="1326"/>
      <c r="CBL74" s="1327"/>
      <c r="CBM74" s="93"/>
      <c r="CBN74" s="1061"/>
      <c r="CBO74" s="871"/>
      <c r="CBP74" s="871"/>
      <c r="CBQ74" s="1055"/>
      <c r="CBR74" s="72"/>
      <c r="CBS74" s="72"/>
      <c r="CBT74" s="72"/>
      <c r="CBU74" s="72"/>
      <c r="CBV74" s="72"/>
      <c r="CBW74" s="72"/>
      <c r="CBX74" s="72"/>
      <c r="CBY74" s="72"/>
      <c r="CBZ74" s="72"/>
      <c r="CCA74" s="72"/>
      <c r="CCB74" s="72"/>
      <c r="CCC74" s="72"/>
      <c r="CCD74" s="1061"/>
      <c r="CCE74" s="1055"/>
      <c r="CCF74" s="92"/>
      <c r="CCG74" s="714"/>
      <c r="CCH74" s="1943"/>
      <c r="CCI74" s="797"/>
      <c r="CCJ74" s="797"/>
      <c r="CCK74" s="723"/>
      <c r="CCL74" s="724"/>
      <c r="CCM74" s="1326"/>
      <c r="CCN74" s="1327"/>
      <c r="CCO74" s="1937"/>
      <c r="CCP74" s="1938"/>
      <c r="CCQ74" s="1326"/>
      <c r="CCR74" s="1327"/>
      <c r="CCS74" s="93"/>
      <c r="CCT74" s="1061"/>
      <c r="CCU74" s="871"/>
      <c r="CCV74" s="871"/>
      <c r="CCW74" s="1055"/>
      <c r="CCX74" s="72"/>
      <c r="CCY74" s="72"/>
      <c r="CCZ74" s="72"/>
      <c r="CDA74" s="72"/>
      <c r="CDB74" s="72"/>
      <c r="CDC74" s="72"/>
      <c r="CDD74" s="72"/>
      <c r="CDE74" s="72"/>
      <c r="CDF74" s="72"/>
      <c r="CDG74" s="72"/>
      <c r="CDH74" s="72"/>
      <c r="CDI74" s="72"/>
      <c r="CDJ74" s="1061"/>
      <c r="CDK74" s="1055"/>
      <c r="CDL74" s="92"/>
      <c r="CDM74" s="714"/>
      <c r="CDN74" s="1943"/>
      <c r="CDO74" s="797"/>
      <c r="CDP74" s="797"/>
      <c r="CDQ74" s="723"/>
      <c r="CDR74" s="724"/>
      <c r="CDS74" s="1326"/>
      <c r="CDT74" s="1327"/>
      <c r="CDU74" s="1937"/>
      <c r="CDV74" s="1938"/>
      <c r="CDW74" s="1326"/>
      <c r="CDX74" s="1327"/>
      <c r="CDY74" s="93"/>
      <c r="CDZ74" s="1061"/>
      <c r="CEA74" s="871"/>
      <c r="CEB74" s="871"/>
      <c r="CEC74" s="1055"/>
      <c r="CED74" s="72"/>
      <c r="CEE74" s="72"/>
      <c r="CEF74" s="72"/>
      <c r="CEG74" s="72"/>
      <c r="CEH74" s="72"/>
      <c r="CEI74" s="72"/>
      <c r="CEJ74" s="72"/>
      <c r="CEK74" s="72"/>
      <c r="CEL74" s="72"/>
      <c r="CEM74" s="72"/>
      <c r="CEN74" s="72"/>
      <c r="CEO74" s="72"/>
      <c r="CEP74" s="1061"/>
      <c r="CEQ74" s="1055"/>
      <c r="CER74" s="92"/>
      <c r="CES74" s="714"/>
      <c r="CET74" s="1943"/>
      <c r="CEU74" s="797"/>
      <c r="CEV74" s="797"/>
      <c r="CEW74" s="723"/>
      <c r="CEX74" s="724"/>
      <c r="CEY74" s="1326"/>
      <c r="CEZ74" s="1327"/>
      <c r="CFA74" s="1937"/>
      <c r="CFB74" s="1938"/>
      <c r="CFC74" s="1326"/>
      <c r="CFD74" s="1327"/>
      <c r="CFE74" s="93"/>
      <c r="CFF74" s="1061"/>
      <c r="CFG74" s="871"/>
      <c r="CFH74" s="871"/>
      <c r="CFI74" s="1055"/>
      <c r="CFJ74" s="72"/>
      <c r="CFK74" s="72"/>
      <c r="CFL74" s="72"/>
      <c r="CFM74" s="72"/>
      <c r="CFN74" s="72"/>
      <c r="CFO74" s="72"/>
      <c r="CFP74" s="72"/>
      <c r="CFQ74" s="72"/>
      <c r="CFR74" s="72"/>
      <c r="CFS74" s="72"/>
      <c r="CFT74" s="72"/>
      <c r="CFU74" s="72"/>
      <c r="CFV74" s="1061"/>
      <c r="CFW74" s="1055"/>
      <c r="CFX74" s="92"/>
      <c r="CFY74" s="714"/>
      <c r="CFZ74" s="1943"/>
      <c r="CGA74" s="797"/>
      <c r="CGB74" s="797"/>
      <c r="CGC74" s="723"/>
      <c r="CGD74" s="724"/>
      <c r="CGE74" s="1326"/>
      <c r="CGF74" s="1327"/>
      <c r="CGG74" s="1937"/>
      <c r="CGH74" s="1938"/>
      <c r="CGI74" s="1326"/>
      <c r="CGJ74" s="1327"/>
      <c r="CGK74" s="93"/>
      <c r="CGL74" s="1061"/>
      <c r="CGM74" s="871"/>
      <c r="CGN74" s="871"/>
      <c r="CGO74" s="1055"/>
      <c r="CGP74" s="72"/>
      <c r="CGQ74" s="72"/>
      <c r="CGR74" s="72"/>
      <c r="CGS74" s="72"/>
      <c r="CGT74" s="72"/>
      <c r="CGU74" s="72"/>
      <c r="CGV74" s="72"/>
      <c r="CGW74" s="72"/>
      <c r="CGX74" s="72"/>
      <c r="CGY74" s="72"/>
      <c r="CGZ74" s="72"/>
      <c r="CHA74" s="72"/>
      <c r="CHB74" s="1061"/>
      <c r="CHC74" s="1055"/>
      <c r="CHD74" s="92"/>
      <c r="CHE74" s="714"/>
      <c r="CHF74" s="1943"/>
      <c r="CHG74" s="797"/>
      <c r="CHH74" s="797"/>
      <c r="CHI74" s="723"/>
      <c r="CHJ74" s="724"/>
      <c r="CHK74" s="1326"/>
      <c r="CHL74" s="1327"/>
      <c r="CHM74" s="1937"/>
      <c r="CHN74" s="1938"/>
      <c r="CHO74" s="1326"/>
      <c r="CHP74" s="1327"/>
      <c r="CHQ74" s="93"/>
      <c r="CHR74" s="1061"/>
      <c r="CHS74" s="871"/>
      <c r="CHT74" s="871"/>
      <c r="CHU74" s="1055"/>
      <c r="CHV74" s="72"/>
      <c r="CHW74" s="72"/>
      <c r="CHX74" s="72"/>
      <c r="CHY74" s="72"/>
      <c r="CHZ74" s="72"/>
      <c r="CIA74" s="72"/>
      <c r="CIB74" s="72"/>
      <c r="CIC74" s="72"/>
      <c r="CID74" s="72"/>
      <c r="CIE74" s="72"/>
      <c r="CIF74" s="72"/>
      <c r="CIG74" s="72"/>
      <c r="CIH74" s="1061"/>
      <c r="CII74" s="1055"/>
      <c r="CIJ74" s="92"/>
      <c r="CIK74" s="714"/>
      <c r="CIL74" s="1943"/>
      <c r="CIM74" s="797"/>
      <c r="CIN74" s="797"/>
      <c r="CIO74" s="723"/>
      <c r="CIP74" s="724"/>
      <c r="CIQ74" s="1326"/>
      <c r="CIR74" s="1327"/>
      <c r="CIS74" s="1937"/>
      <c r="CIT74" s="1938"/>
      <c r="CIU74" s="1326"/>
      <c r="CIV74" s="1327"/>
      <c r="CIW74" s="93"/>
      <c r="CIX74" s="1061"/>
      <c r="CIY74" s="871"/>
      <c r="CIZ74" s="871"/>
      <c r="CJA74" s="1055"/>
      <c r="CJB74" s="72"/>
      <c r="CJC74" s="72"/>
      <c r="CJD74" s="72"/>
      <c r="CJE74" s="72"/>
      <c r="CJF74" s="72"/>
      <c r="CJG74" s="72"/>
      <c r="CJH74" s="72"/>
      <c r="CJI74" s="72"/>
      <c r="CJJ74" s="72"/>
      <c r="CJK74" s="72"/>
      <c r="CJL74" s="72"/>
      <c r="CJM74" s="72"/>
      <c r="CJN74" s="1061"/>
      <c r="CJO74" s="1055"/>
      <c r="CJP74" s="92"/>
      <c r="CJQ74" s="714"/>
      <c r="CJR74" s="1943"/>
      <c r="CJS74" s="797"/>
      <c r="CJT74" s="797"/>
      <c r="CJU74" s="723"/>
      <c r="CJV74" s="724"/>
      <c r="CJW74" s="1326"/>
      <c r="CJX74" s="1327"/>
      <c r="CJY74" s="1937"/>
      <c r="CJZ74" s="1938"/>
      <c r="CKA74" s="1326"/>
      <c r="CKB74" s="1327"/>
      <c r="CKC74" s="93"/>
      <c r="CKD74" s="1061"/>
      <c r="CKE74" s="871"/>
      <c r="CKF74" s="871"/>
      <c r="CKG74" s="1055"/>
      <c r="CKH74" s="72"/>
      <c r="CKI74" s="72"/>
      <c r="CKJ74" s="72"/>
      <c r="CKK74" s="72"/>
      <c r="CKL74" s="72"/>
      <c r="CKM74" s="72"/>
      <c r="CKN74" s="72"/>
      <c r="CKO74" s="72"/>
      <c r="CKP74" s="72"/>
      <c r="CKQ74" s="72"/>
      <c r="CKR74" s="72"/>
      <c r="CKS74" s="72"/>
      <c r="CKT74" s="1061"/>
      <c r="CKU74" s="1055"/>
      <c r="CKV74" s="92"/>
      <c r="CKW74" s="714"/>
      <c r="CKX74" s="1943"/>
      <c r="CKY74" s="797"/>
      <c r="CKZ74" s="797"/>
      <c r="CLA74" s="723"/>
      <c r="CLB74" s="724"/>
      <c r="CLC74" s="1326"/>
      <c r="CLD74" s="1327"/>
      <c r="CLE74" s="1937"/>
      <c r="CLF74" s="1938"/>
      <c r="CLG74" s="1326"/>
      <c r="CLH74" s="1327"/>
      <c r="CLI74" s="93"/>
      <c r="CLJ74" s="1061"/>
      <c r="CLK74" s="871"/>
      <c r="CLL74" s="871"/>
      <c r="CLM74" s="1055"/>
      <c r="CLN74" s="72"/>
      <c r="CLO74" s="72"/>
      <c r="CLP74" s="72"/>
      <c r="CLQ74" s="72"/>
      <c r="CLR74" s="72"/>
      <c r="CLS74" s="72"/>
      <c r="CLT74" s="72"/>
      <c r="CLU74" s="72"/>
      <c r="CLV74" s="72"/>
      <c r="CLW74" s="72"/>
      <c r="CLX74" s="72"/>
      <c r="CLY74" s="72"/>
      <c r="CLZ74" s="1061"/>
      <c r="CMA74" s="1055"/>
      <c r="CMB74" s="92"/>
      <c r="CMC74" s="714"/>
      <c r="CMD74" s="1943"/>
      <c r="CME74" s="797"/>
      <c r="CMF74" s="797"/>
      <c r="CMG74" s="723"/>
      <c r="CMH74" s="724"/>
      <c r="CMI74" s="1326"/>
      <c r="CMJ74" s="1327"/>
      <c r="CMK74" s="1937"/>
      <c r="CML74" s="1938"/>
      <c r="CMM74" s="1326"/>
      <c r="CMN74" s="1327"/>
      <c r="CMO74" s="93"/>
      <c r="CMP74" s="1061"/>
      <c r="CMQ74" s="871"/>
      <c r="CMR74" s="871"/>
      <c r="CMS74" s="1055"/>
      <c r="CMT74" s="72"/>
      <c r="CMU74" s="72"/>
      <c r="CMV74" s="72"/>
      <c r="CMW74" s="72"/>
      <c r="CMX74" s="72"/>
      <c r="CMY74" s="72"/>
      <c r="CMZ74" s="72"/>
      <c r="CNA74" s="72"/>
      <c r="CNB74" s="72"/>
      <c r="CNC74" s="72"/>
      <c r="CND74" s="72"/>
      <c r="CNE74" s="72"/>
      <c r="CNF74" s="1061"/>
      <c r="CNG74" s="1055"/>
      <c r="CNH74" s="92"/>
      <c r="CNI74" s="714"/>
      <c r="CNJ74" s="1943"/>
      <c r="CNK74" s="797"/>
      <c r="CNL74" s="797"/>
      <c r="CNM74" s="723"/>
      <c r="CNN74" s="724"/>
      <c r="CNO74" s="1326"/>
      <c r="CNP74" s="1327"/>
      <c r="CNQ74" s="1937"/>
      <c r="CNR74" s="1938"/>
      <c r="CNS74" s="1326"/>
      <c r="CNT74" s="1327"/>
      <c r="CNU74" s="93"/>
      <c r="CNV74" s="1061"/>
      <c r="CNW74" s="871"/>
      <c r="CNX74" s="871"/>
      <c r="CNY74" s="1055"/>
      <c r="CNZ74" s="72"/>
      <c r="COA74" s="72"/>
      <c r="COB74" s="72"/>
      <c r="COC74" s="72"/>
      <c r="COD74" s="72"/>
      <c r="COE74" s="72"/>
      <c r="COF74" s="72"/>
      <c r="COG74" s="72"/>
      <c r="COH74" s="72"/>
      <c r="COI74" s="72"/>
      <c r="COJ74" s="72"/>
      <c r="COK74" s="72"/>
      <c r="COL74" s="1061"/>
      <c r="COM74" s="1055"/>
      <c r="CON74" s="92"/>
      <c r="COO74" s="714"/>
      <c r="COP74" s="1943"/>
      <c r="COQ74" s="797"/>
      <c r="COR74" s="797"/>
      <c r="COS74" s="723"/>
      <c r="COT74" s="724"/>
      <c r="COU74" s="1326"/>
      <c r="COV74" s="1327"/>
      <c r="COW74" s="1937"/>
      <c r="COX74" s="1938"/>
      <c r="COY74" s="1326"/>
      <c r="COZ74" s="1327"/>
      <c r="CPA74" s="93"/>
      <c r="CPB74" s="1061"/>
      <c r="CPC74" s="871"/>
      <c r="CPD74" s="871"/>
      <c r="CPE74" s="1055"/>
      <c r="CPF74" s="72"/>
      <c r="CPG74" s="72"/>
      <c r="CPH74" s="72"/>
      <c r="CPI74" s="72"/>
      <c r="CPJ74" s="72"/>
      <c r="CPK74" s="72"/>
      <c r="CPL74" s="72"/>
      <c r="CPM74" s="72"/>
      <c r="CPN74" s="72"/>
      <c r="CPO74" s="72"/>
      <c r="CPP74" s="72"/>
      <c r="CPQ74" s="72"/>
      <c r="CPR74" s="1061"/>
      <c r="CPS74" s="1055"/>
      <c r="CPT74" s="92"/>
      <c r="CPU74" s="714"/>
      <c r="CPV74" s="1943"/>
      <c r="CPW74" s="797"/>
      <c r="CPX74" s="797"/>
      <c r="CPY74" s="723"/>
      <c r="CPZ74" s="724"/>
      <c r="CQA74" s="1326"/>
      <c r="CQB74" s="1327"/>
      <c r="CQC74" s="1937"/>
      <c r="CQD74" s="1938"/>
      <c r="CQE74" s="1326"/>
      <c r="CQF74" s="1327"/>
      <c r="CQG74" s="93"/>
      <c r="CQH74" s="1061"/>
      <c r="CQI74" s="871"/>
      <c r="CQJ74" s="871"/>
      <c r="CQK74" s="1055"/>
      <c r="CQL74" s="72"/>
      <c r="CQM74" s="72"/>
      <c r="CQN74" s="72"/>
      <c r="CQO74" s="72"/>
      <c r="CQP74" s="72"/>
      <c r="CQQ74" s="72"/>
      <c r="CQR74" s="72"/>
      <c r="CQS74" s="72"/>
      <c r="CQT74" s="72"/>
      <c r="CQU74" s="72"/>
      <c r="CQV74" s="72"/>
      <c r="CQW74" s="72"/>
      <c r="CQX74" s="1061"/>
      <c r="CQY74" s="1055"/>
      <c r="CQZ74" s="92"/>
      <c r="CRA74" s="714"/>
      <c r="CRB74" s="1943"/>
      <c r="CRC74" s="797"/>
      <c r="CRD74" s="797"/>
      <c r="CRE74" s="723"/>
      <c r="CRF74" s="724"/>
      <c r="CRG74" s="1326"/>
      <c r="CRH74" s="1327"/>
      <c r="CRI74" s="1937"/>
      <c r="CRJ74" s="1938"/>
      <c r="CRK74" s="1326"/>
      <c r="CRL74" s="1327"/>
      <c r="CRM74" s="93"/>
      <c r="CRN74" s="1061"/>
      <c r="CRO74" s="871"/>
      <c r="CRP74" s="871"/>
      <c r="CRQ74" s="1055"/>
      <c r="CRR74" s="72"/>
      <c r="CRS74" s="72"/>
      <c r="CRT74" s="72"/>
      <c r="CRU74" s="72"/>
      <c r="CRV74" s="72"/>
      <c r="CRW74" s="72"/>
      <c r="CRX74" s="72"/>
      <c r="CRY74" s="72"/>
      <c r="CRZ74" s="72"/>
      <c r="CSA74" s="72"/>
      <c r="CSB74" s="72"/>
      <c r="CSC74" s="72"/>
      <c r="CSD74" s="1061"/>
      <c r="CSE74" s="1055"/>
      <c r="CSF74" s="92"/>
      <c r="CSG74" s="714"/>
      <c r="CSH74" s="1943"/>
      <c r="CSI74" s="797"/>
      <c r="CSJ74" s="797"/>
      <c r="CSK74" s="723"/>
      <c r="CSL74" s="724"/>
      <c r="CSM74" s="1326"/>
      <c r="CSN74" s="1327"/>
      <c r="CSO74" s="1937"/>
      <c r="CSP74" s="1938"/>
      <c r="CSQ74" s="1326"/>
      <c r="CSR74" s="1327"/>
      <c r="CSS74" s="93"/>
      <c r="CST74" s="1061"/>
      <c r="CSU74" s="871"/>
      <c r="CSV74" s="871"/>
      <c r="CSW74" s="1055"/>
      <c r="CSX74" s="72"/>
      <c r="CSY74" s="72"/>
      <c r="CSZ74" s="72"/>
      <c r="CTA74" s="72"/>
      <c r="CTB74" s="72"/>
      <c r="CTC74" s="72"/>
      <c r="CTD74" s="72"/>
      <c r="CTE74" s="72"/>
      <c r="CTF74" s="72"/>
      <c r="CTG74" s="72"/>
      <c r="CTH74" s="72"/>
      <c r="CTI74" s="72"/>
      <c r="CTJ74" s="1061"/>
      <c r="CTK74" s="1055"/>
      <c r="CTL74" s="92"/>
      <c r="CTM74" s="714"/>
      <c r="CTN74" s="1943"/>
      <c r="CTO74" s="797"/>
      <c r="CTP74" s="797"/>
      <c r="CTQ74" s="723"/>
      <c r="CTR74" s="724"/>
      <c r="CTS74" s="1326"/>
      <c r="CTT74" s="1327"/>
      <c r="CTU74" s="1937"/>
      <c r="CTV74" s="1938"/>
      <c r="CTW74" s="1326"/>
      <c r="CTX74" s="1327"/>
      <c r="CTY74" s="93"/>
      <c r="CTZ74" s="1061"/>
      <c r="CUA74" s="871"/>
      <c r="CUB74" s="871"/>
      <c r="CUC74" s="1055"/>
      <c r="CUD74" s="72"/>
      <c r="CUE74" s="72"/>
      <c r="CUF74" s="72"/>
      <c r="CUG74" s="72"/>
      <c r="CUH74" s="72"/>
      <c r="CUI74" s="72"/>
      <c r="CUJ74" s="72"/>
      <c r="CUK74" s="72"/>
      <c r="CUL74" s="72"/>
      <c r="CUM74" s="72"/>
      <c r="CUN74" s="72"/>
      <c r="CUO74" s="72"/>
      <c r="CUP74" s="1061"/>
      <c r="CUQ74" s="1055"/>
      <c r="CUR74" s="92"/>
      <c r="CUS74" s="714"/>
      <c r="CUT74" s="1943"/>
      <c r="CUU74" s="797"/>
      <c r="CUV74" s="797"/>
      <c r="CUW74" s="723"/>
      <c r="CUX74" s="724"/>
      <c r="CUY74" s="1326"/>
      <c r="CUZ74" s="1327"/>
      <c r="CVA74" s="1937"/>
      <c r="CVB74" s="1938"/>
      <c r="CVC74" s="1326"/>
      <c r="CVD74" s="1327"/>
      <c r="CVE74" s="93"/>
      <c r="CVF74" s="1061"/>
      <c r="CVG74" s="871"/>
      <c r="CVH74" s="871"/>
      <c r="CVI74" s="1055"/>
      <c r="CVJ74" s="72"/>
      <c r="CVK74" s="72"/>
      <c r="CVL74" s="72"/>
      <c r="CVM74" s="72"/>
      <c r="CVN74" s="72"/>
      <c r="CVO74" s="72"/>
      <c r="CVP74" s="72"/>
      <c r="CVQ74" s="72"/>
      <c r="CVR74" s="72"/>
      <c r="CVS74" s="72"/>
      <c r="CVT74" s="72"/>
      <c r="CVU74" s="72"/>
      <c r="CVV74" s="1061"/>
      <c r="CVW74" s="1055"/>
      <c r="CVX74" s="92"/>
      <c r="CVY74" s="714"/>
      <c r="CVZ74" s="1943"/>
      <c r="CWA74" s="797"/>
      <c r="CWB74" s="797"/>
      <c r="CWC74" s="723"/>
      <c r="CWD74" s="724"/>
      <c r="CWE74" s="1326"/>
      <c r="CWF74" s="1327"/>
      <c r="CWG74" s="1937"/>
      <c r="CWH74" s="1938"/>
      <c r="CWI74" s="1326"/>
      <c r="CWJ74" s="1327"/>
      <c r="CWK74" s="93"/>
      <c r="CWL74" s="1061"/>
      <c r="CWM74" s="871"/>
      <c r="CWN74" s="871"/>
      <c r="CWO74" s="1055"/>
      <c r="CWP74" s="72"/>
      <c r="CWQ74" s="72"/>
      <c r="CWR74" s="72"/>
      <c r="CWS74" s="72"/>
      <c r="CWT74" s="72"/>
      <c r="CWU74" s="72"/>
      <c r="CWV74" s="72"/>
      <c r="CWW74" s="72"/>
      <c r="CWX74" s="72"/>
      <c r="CWY74" s="72"/>
      <c r="CWZ74" s="72"/>
      <c r="CXA74" s="72"/>
      <c r="CXB74" s="1061"/>
      <c r="CXC74" s="1055"/>
      <c r="CXD74" s="92"/>
      <c r="CXE74" s="714"/>
      <c r="CXF74" s="1943"/>
      <c r="CXG74" s="797"/>
      <c r="CXH74" s="797"/>
      <c r="CXI74" s="723"/>
      <c r="CXJ74" s="724"/>
      <c r="CXK74" s="1326"/>
      <c r="CXL74" s="1327"/>
      <c r="CXM74" s="1937"/>
      <c r="CXN74" s="1938"/>
      <c r="CXO74" s="1326"/>
      <c r="CXP74" s="1327"/>
      <c r="CXQ74" s="93"/>
      <c r="CXR74" s="1061"/>
      <c r="CXS74" s="871"/>
      <c r="CXT74" s="871"/>
      <c r="CXU74" s="1055"/>
      <c r="CXV74" s="72"/>
      <c r="CXW74" s="72"/>
      <c r="CXX74" s="72"/>
      <c r="CXY74" s="72"/>
      <c r="CXZ74" s="72"/>
      <c r="CYA74" s="72"/>
      <c r="CYB74" s="72"/>
      <c r="CYC74" s="72"/>
      <c r="CYD74" s="72"/>
      <c r="CYE74" s="72"/>
      <c r="CYF74" s="72"/>
      <c r="CYG74" s="72"/>
      <c r="CYH74" s="1061"/>
      <c r="CYI74" s="1055"/>
      <c r="CYJ74" s="92"/>
      <c r="CYK74" s="714"/>
      <c r="CYL74" s="1943"/>
      <c r="CYM74" s="797"/>
      <c r="CYN74" s="797"/>
      <c r="CYO74" s="723"/>
      <c r="CYP74" s="724"/>
      <c r="CYQ74" s="1326"/>
      <c r="CYR74" s="1327"/>
      <c r="CYS74" s="1937"/>
      <c r="CYT74" s="1938"/>
      <c r="CYU74" s="1326"/>
      <c r="CYV74" s="1327"/>
      <c r="CYW74" s="93"/>
      <c r="CYX74" s="1061"/>
      <c r="CYY74" s="871"/>
      <c r="CYZ74" s="871"/>
      <c r="CZA74" s="1055"/>
      <c r="CZB74" s="72"/>
      <c r="CZC74" s="72"/>
      <c r="CZD74" s="72"/>
      <c r="CZE74" s="72"/>
      <c r="CZF74" s="72"/>
      <c r="CZG74" s="72"/>
      <c r="CZH74" s="72"/>
      <c r="CZI74" s="72"/>
      <c r="CZJ74" s="72"/>
      <c r="CZK74" s="72"/>
      <c r="CZL74" s="72"/>
      <c r="CZM74" s="72"/>
      <c r="CZN74" s="1061"/>
      <c r="CZO74" s="1055"/>
      <c r="CZP74" s="92"/>
      <c r="CZQ74" s="714"/>
      <c r="CZR74" s="1943"/>
      <c r="CZS74" s="797"/>
      <c r="CZT74" s="797"/>
      <c r="CZU74" s="723"/>
      <c r="CZV74" s="724"/>
      <c r="CZW74" s="1326"/>
      <c r="CZX74" s="1327"/>
      <c r="CZY74" s="1937"/>
      <c r="CZZ74" s="1938"/>
      <c r="DAA74" s="1326"/>
      <c r="DAB74" s="1327"/>
      <c r="DAC74" s="93"/>
      <c r="DAD74" s="1061"/>
      <c r="DAE74" s="871"/>
      <c r="DAF74" s="871"/>
      <c r="DAG74" s="1055"/>
      <c r="DAH74" s="72"/>
      <c r="DAI74" s="72"/>
      <c r="DAJ74" s="72"/>
      <c r="DAK74" s="72"/>
      <c r="DAL74" s="72"/>
      <c r="DAM74" s="72"/>
      <c r="DAN74" s="72"/>
      <c r="DAO74" s="72"/>
      <c r="DAP74" s="72"/>
      <c r="DAQ74" s="72"/>
      <c r="DAR74" s="72"/>
      <c r="DAS74" s="72"/>
      <c r="DAT74" s="1061"/>
      <c r="DAU74" s="1055"/>
      <c r="DAV74" s="92"/>
      <c r="DAW74" s="714"/>
      <c r="DAX74" s="1943"/>
      <c r="DAY74" s="797"/>
      <c r="DAZ74" s="797"/>
      <c r="DBA74" s="723"/>
      <c r="DBB74" s="724"/>
      <c r="DBC74" s="1326"/>
      <c r="DBD74" s="1327"/>
      <c r="DBE74" s="1937"/>
      <c r="DBF74" s="1938"/>
      <c r="DBG74" s="1326"/>
      <c r="DBH74" s="1327"/>
      <c r="DBI74" s="93"/>
      <c r="DBJ74" s="1061"/>
      <c r="DBK74" s="871"/>
      <c r="DBL74" s="871"/>
      <c r="DBM74" s="1055"/>
      <c r="DBN74" s="72"/>
      <c r="DBO74" s="72"/>
      <c r="DBP74" s="72"/>
      <c r="DBQ74" s="72"/>
      <c r="DBR74" s="72"/>
      <c r="DBS74" s="72"/>
      <c r="DBT74" s="72"/>
      <c r="DBU74" s="72"/>
      <c r="DBV74" s="72"/>
      <c r="DBW74" s="72"/>
      <c r="DBX74" s="72"/>
      <c r="DBY74" s="72"/>
      <c r="DBZ74" s="1061"/>
      <c r="DCA74" s="1055"/>
      <c r="DCB74" s="92"/>
      <c r="DCC74" s="714"/>
      <c r="DCD74" s="1943"/>
      <c r="DCE74" s="797"/>
      <c r="DCF74" s="797"/>
      <c r="DCG74" s="723"/>
      <c r="DCH74" s="724"/>
      <c r="DCI74" s="1326"/>
      <c r="DCJ74" s="1327"/>
      <c r="DCK74" s="1937"/>
      <c r="DCL74" s="1938"/>
      <c r="DCM74" s="1326"/>
      <c r="DCN74" s="1327"/>
      <c r="DCO74" s="93"/>
      <c r="DCP74" s="1061"/>
      <c r="DCQ74" s="871"/>
      <c r="DCR74" s="871"/>
      <c r="DCS74" s="1055"/>
      <c r="DCT74" s="72"/>
      <c r="DCU74" s="72"/>
      <c r="DCV74" s="72"/>
      <c r="DCW74" s="72"/>
      <c r="DCX74" s="72"/>
      <c r="DCY74" s="72"/>
      <c r="DCZ74" s="72"/>
      <c r="DDA74" s="72"/>
      <c r="DDB74" s="72"/>
      <c r="DDC74" s="72"/>
      <c r="DDD74" s="72"/>
      <c r="DDE74" s="72"/>
      <c r="DDF74" s="1061"/>
      <c r="DDG74" s="1055"/>
      <c r="DDH74" s="92"/>
      <c r="DDI74" s="714"/>
      <c r="DDJ74" s="1943"/>
      <c r="DDK74" s="797"/>
      <c r="DDL74" s="797"/>
      <c r="DDM74" s="723"/>
      <c r="DDN74" s="724"/>
      <c r="DDO74" s="1326"/>
      <c r="DDP74" s="1327"/>
      <c r="DDQ74" s="1937"/>
      <c r="DDR74" s="1938"/>
      <c r="DDS74" s="1326"/>
      <c r="DDT74" s="1327"/>
      <c r="DDU74" s="93"/>
      <c r="DDV74" s="1061"/>
      <c r="DDW74" s="871"/>
      <c r="DDX74" s="871"/>
      <c r="DDY74" s="1055"/>
      <c r="DDZ74" s="72"/>
      <c r="DEA74" s="72"/>
      <c r="DEB74" s="72"/>
      <c r="DEC74" s="72"/>
      <c r="DED74" s="72"/>
      <c r="DEE74" s="72"/>
      <c r="DEF74" s="72"/>
      <c r="DEG74" s="72"/>
      <c r="DEH74" s="72"/>
      <c r="DEI74" s="72"/>
      <c r="DEJ74" s="72"/>
      <c r="DEK74" s="72"/>
      <c r="DEL74" s="1061"/>
      <c r="DEM74" s="1055"/>
      <c r="DEN74" s="92"/>
      <c r="DEO74" s="714"/>
      <c r="DEP74" s="1943"/>
      <c r="DEQ74" s="797"/>
      <c r="DER74" s="797"/>
      <c r="DES74" s="723"/>
      <c r="DET74" s="724"/>
      <c r="DEU74" s="1326"/>
      <c r="DEV74" s="1327"/>
      <c r="DEW74" s="1937"/>
      <c r="DEX74" s="1938"/>
      <c r="DEY74" s="1326"/>
      <c r="DEZ74" s="1327"/>
      <c r="DFA74" s="93"/>
      <c r="DFB74" s="1061"/>
      <c r="DFC74" s="871"/>
      <c r="DFD74" s="871"/>
      <c r="DFE74" s="1055"/>
      <c r="DFF74" s="72"/>
      <c r="DFG74" s="72"/>
      <c r="DFH74" s="72"/>
      <c r="DFI74" s="72"/>
      <c r="DFJ74" s="72"/>
      <c r="DFK74" s="72"/>
      <c r="DFL74" s="72"/>
      <c r="DFM74" s="72"/>
      <c r="DFN74" s="72"/>
      <c r="DFO74" s="72"/>
      <c r="DFP74" s="72"/>
      <c r="DFQ74" s="72"/>
      <c r="DFR74" s="1061"/>
      <c r="DFS74" s="1055"/>
      <c r="DFT74" s="92"/>
      <c r="DFU74" s="714"/>
      <c r="DFV74" s="1943"/>
      <c r="DFW74" s="797"/>
      <c r="DFX74" s="797"/>
      <c r="DFY74" s="723"/>
      <c r="DFZ74" s="724"/>
      <c r="DGA74" s="1326"/>
      <c r="DGB74" s="1327"/>
      <c r="DGC74" s="1937"/>
      <c r="DGD74" s="1938"/>
      <c r="DGE74" s="1326"/>
      <c r="DGF74" s="1327"/>
      <c r="DGG74" s="93"/>
      <c r="DGH74" s="1061"/>
      <c r="DGI74" s="871"/>
      <c r="DGJ74" s="871"/>
      <c r="DGK74" s="1055"/>
      <c r="DGL74" s="72"/>
      <c r="DGM74" s="72"/>
      <c r="DGN74" s="72"/>
      <c r="DGO74" s="72"/>
      <c r="DGP74" s="72"/>
      <c r="DGQ74" s="72"/>
      <c r="DGR74" s="72"/>
      <c r="DGS74" s="72"/>
      <c r="DGT74" s="72"/>
      <c r="DGU74" s="72"/>
      <c r="DGV74" s="72"/>
      <c r="DGW74" s="72"/>
      <c r="DGX74" s="1061"/>
      <c r="DGY74" s="1055"/>
      <c r="DGZ74" s="92"/>
      <c r="DHA74" s="714"/>
      <c r="DHB74" s="1943"/>
      <c r="DHC74" s="797"/>
      <c r="DHD74" s="797"/>
      <c r="DHE74" s="723"/>
      <c r="DHF74" s="724"/>
      <c r="DHG74" s="1326"/>
      <c r="DHH74" s="1327"/>
      <c r="DHI74" s="1937"/>
      <c r="DHJ74" s="1938"/>
      <c r="DHK74" s="1326"/>
      <c r="DHL74" s="1327"/>
      <c r="DHM74" s="93"/>
      <c r="DHN74" s="1061"/>
      <c r="DHO74" s="871"/>
      <c r="DHP74" s="871"/>
      <c r="DHQ74" s="1055"/>
      <c r="DHR74" s="72"/>
      <c r="DHS74" s="72"/>
      <c r="DHT74" s="72"/>
      <c r="DHU74" s="72"/>
      <c r="DHV74" s="72"/>
      <c r="DHW74" s="72"/>
      <c r="DHX74" s="72"/>
      <c r="DHY74" s="72"/>
      <c r="DHZ74" s="72"/>
      <c r="DIA74" s="72"/>
      <c r="DIB74" s="72"/>
      <c r="DIC74" s="72"/>
      <c r="DID74" s="1061"/>
      <c r="DIE74" s="1055"/>
      <c r="DIF74" s="92"/>
      <c r="DIG74" s="714"/>
      <c r="DIH74" s="1943"/>
      <c r="DII74" s="797"/>
      <c r="DIJ74" s="797"/>
      <c r="DIK74" s="723"/>
      <c r="DIL74" s="724"/>
      <c r="DIM74" s="1326"/>
      <c r="DIN74" s="1327"/>
      <c r="DIO74" s="1937"/>
      <c r="DIP74" s="1938"/>
      <c r="DIQ74" s="1326"/>
      <c r="DIR74" s="1327"/>
      <c r="DIS74" s="93"/>
      <c r="DIT74" s="1061"/>
      <c r="DIU74" s="871"/>
      <c r="DIV74" s="871"/>
      <c r="DIW74" s="1055"/>
      <c r="DIX74" s="72"/>
      <c r="DIY74" s="72"/>
      <c r="DIZ74" s="72"/>
      <c r="DJA74" s="72"/>
      <c r="DJB74" s="72"/>
      <c r="DJC74" s="72"/>
      <c r="DJD74" s="72"/>
      <c r="DJE74" s="72"/>
      <c r="DJF74" s="72"/>
      <c r="DJG74" s="72"/>
      <c r="DJH74" s="72"/>
      <c r="DJI74" s="72"/>
      <c r="DJJ74" s="1061"/>
      <c r="DJK74" s="1055"/>
      <c r="DJL74" s="92"/>
      <c r="DJM74" s="714"/>
      <c r="DJN74" s="1943"/>
      <c r="DJO74" s="797"/>
      <c r="DJP74" s="797"/>
      <c r="DJQ74" s="723"/>
      <c r="DJR74" s="724"/>
      <c r="DJS74" s="1326"/>
      <c r="DJT74" s="1327"/>
      <c r="DJU74" s="1937"/>
      <c r="DJV74" s="1938"/>
      <c r="DJW74" s="1326"/>
      <c r="DJX74" s="1327"/>
      <c r="DJY74" s="93"/>
      <c r="DJZ74" s="1061"/>
      <c r="DKA74" s="871"/>
      <c r="DKB74" s="871"/>
      <c r="DKC74" s="1055"/>
      <c r="DKD74" s="72"/>
      <c r="DKE74" s="72"/>
      <c r="DKF74" s="72"/>
      <c r="DKG74" s="72"/>
      <c r="DKH74" s="72"/>
      <c r="DKI74" s="72"/>
      <c r="DKJ74" s="72"/>
      <c r="DKK74" s="72"/>
      <c r="DKL74" s="72"/>
      <c r="DKM74" s="72"/>
      <c r="DKN74" s="72"/>
      <c r="DKO74" s="72"/>
      <c r="DKP74" s="1061"/>
      <c r="DKQ74" s="1055"/>
      <c r="DKR74" s="92"/>
      <c r="DKS74" s="714"/>
      <c r="DKT74" s="1943"/>
      <c r="DKU74" s="797"/>
      <c r="DKV74" s="797"/>
      <c r="DKW74" s="723"/>
      <c r="DKX74" s="724"/>
      <c r="DKY74" s="1326"/>
      <c r="DKZ74" s="1327"/>
      <c r="DLA74" s="1937"/>
      <c r="DLB74" s="1938"/>
      <c r="DLC74" s="1326"/>
      <c r="DLD74" s="1327"/>
      <c r="DLE74" s="93"/>
      <c r="DLF74" s="1061"/>
      <c r="DLG74" s="871"/>
      <c r="DLH74" s="871"/>
      <c r="DLI74" s="1055"/>
      <c r="DLJ74" s="72"/>
      <c r="DLK74" s="72"/>
      <c r="DLL74" s="72"/>
      <c r="DLM74" s="72"/>
      <c r="DLN74" s="72"/>
      <c r="DLO74" s="72"/>
      <c r="DLP74" s="72"/>
      <c r="DLQ74" s="72"/>
      <c r="DLR74" s="72"/>
      <c r="DLS74" s="72"/>
      <c r="DLT74" s="72"/>
      <c r="DLU74" s="72"/>
      <c r="DLV74" s="1061"/>
      <c r="DLW74" s="1055"/>
      <c r="DLX74" s="92"/>
      <c r="DLY74" s="714"/>
      <c r="DLZ74" s="1943"/>
      <c r="DMA74" s="797"/>
      <c r="DMB74" s="797"/>
      <c r="DMC74" s="723"/>
      <c r="DMD74" s="724"/>
      <c r="DME74" s="1326"/>
      <c r="DMF74" s="1327"/>
      <c r="DMG74" s="1937"/>
      <c r="DMH74" s="1938"/>
      <c r="DMI74" s="1326"/>
      <c r="DMJ74" s="1327"/>
      <c r="DMK74" s="93"/>
      <c r="DML74" s="1061"/>
      <c r="DMM74" s="871"/>
      <c r="DMN74" s="871"/>
      <c r="DMO74" s="1055"/>
      <c r="DMP74" s="72"/>
      <c r="DMQ74" s="72"/>
      <c r="DMR74" s="72"/>
      <c r="DMS74" s="72"/>
      <c r="DMT74" s="72"/>
      <c r="DMU74" s="72"/>
      <c r="DMV74" s="72"/>
      <c r="DMW74" s="72"/>
      <c r="DMX74" s="72"/>
      <c r="DMY74" s="72"/>
      <c r="DMZ74" s="72"/>
      <c r="DNA74" s="72"/>
      <c r="DNB74" s="1061"/>
      <c r="DNC74" s="1055"/>
      <c r="DND74" s="92"/>
      <c r="DNE74" s="714"/>
      <c r="DNF74" s="1943"/>
      <c r="DNG74" s="797"/>
      <c r="DNH74" s="797"/>
      <c r="DNI74" s="723"/>
      <c r="DNJ74" s="724"/>
      <c r="DNK74" s="1326"/>
      <c r="DNL74" s="1327"/>
      <c r="DNM74" s="1937"/>
      <c r="DNN74" s="1938"/>
      <c r="DNO74" s="1326"/>
      <c r="DNP74" s="1327"/>
      <c r="DNQ74" s="93"/>
      <c r="DNR74" s="1061"/>
      <c r="DNS74" s="871"/>
      <c r="DNT74" s="871"/>
      <c r="DNU74" s="1055"/>
      <c r="DNV74" s="72"/>
      <c r="DNW74" s="72"/>
      <c r="DNX74" s="72"/>
      <c r="DNY74" s="72"/>
      <c r="DNZ74" s="72"/>
      <c r="DOA74" s="72"/>
      <c r="DOB74" s="72"/>
      <c r="DOC74" s="72"/>
      <c r="DOD74" s="72"/>
      <c r="DOE74" s="72"/>
      <c r="DOF74" s="72"/>
      <c r="DOG74" s="72"/>
      <c r="DOH74" s="1061"/>
      <c r="DOI74" s="1055"/>
      <c r="DOJ74" s="92"/>
      <c r="DOK74" s="714"/>
      <c r="DOL74" s="1943"/>
      <c r="DOM74" s="797"/>
      <c r="DON74" s="797"/>
      <c r="DOO74" s="723"/>
      <c r="DOP74" s="724"/>
      <c r="DOQ74" s="1326"/>
      <c r="DOR74" s="1327"/>
      <c r="DOS74" s="1937"/>
      <c r="DOT74" s="1938"/>
      <c r="DOU74" s="1326"/>
      <c r="DOV74" s="1327"/>
      <c r="DOW74" s="93"/>
      <c r="DOX74" s="1061"/>
      <c r="DOY74" s="871"/>
      <c r="DOZ74" s="871"/>
      <c r="DPA74" s="1055"/>
      <c r="DPB74" s="72"/>
      <c r="DPC74" s="72"/>
      <c r="DPD74" s="72"/>
      <c r="DPE74" s="72"/>
      <c r="DPF74" s="72"/>
      <c r="DPG74" s="72"/>
      <c r="DPH74" s="72"/>
      <c r="DPI74" s="72"/>
      <c r="DPJ74" s="72"/>
      <c r="DPK74" s="72"/>
      <c r="DPL74" s="72"/>
      <c r="DPM74" s="72"/>
      <c r="DPN74" s="1061"/>
      <c r="DPO74" s="1055"/>
      <c r="DPP74" s="92"/>
      <c r="DPQ74" s="714"/>
      <c r="DPR74" s="1943"/>
      <c r="DPS74" s="797"/>
      <c r="DPT74" s="797"/>
      <c r="DPU74" s="723"/>
      <c r="DPV74" s="724"/>
      <c r="DPW74" s="1326"/>
      <c r="DPX74" s="1327"/>
      <c r="DPY74" s="1937"/>
      <c r="DPZ74" s="1938"/>
      <c r="DQA74" s="1326"/>
      <c r="DQB74" s="1327"/>
      <c r="DQC74" s="93"/>
      <c r="DQD74" s="1061"/>
      <c r="DQE74" s="871"/>
      <c r="DQF74" s="871"/>
      <c r="DQG74" s="1055"/>
      <c r="DQH74" s="72"/>
      <c r="DQI74" s="72"/>
      <c r="DQJ74" s="72"/>
      <c r="DQK74" s="72"/>
      <c r="DQL74" s="72"/>
      <c r="DQM74" s="72"/>
      <c r="DQN74" s="72"/>
      <c r="DQO74" s="72"/>
      <c r="DQP74" s="72"/>
      <c r="DQQ74" s="72"/>
      <c r="DQR74" s="72"/>
      <c r="DQS74" s="72"/>
      <c r="DQT74" s="1061"/>
      <c r="DQU74" s="1055"/>
      <c r="DQV74" s="92"/>
      <c r="DQW74" s="714"/>
      <c r="DQX74" s="1943"/>
      <c r="DQY74" s="797"/>
      <c r="DQZ74" s="797"/>
      <c r="DRA74" s="723"/>
      <c r="DRB74" s="724"/>
      <c r="DRC74" s="1326"/>
      <c r="DRD74" s="1327"/>
      <c r="DRE74" s="1937"/>
      <c r="DRF74" s="1938"/>
      <c r="DRG74" s="1326"/>
      <c r="DRH74" s="1327"/>
      <c r="DRI74" s="93"/>
      <c r="DRJ74" s="1061"/>
      <c r="DRK74" s="871"/>
      <c r="DRL74" s="871"/>
      <c r="DRM74" s="1055"/>
      <c r="DRN74" s="72"/>
      <c r="DRO74" s="72"/>
      <c r="DRP74" s="72"/>
      <c r="DRQ74" s="72"/>
      <c r="DRR74" s="72"/>
      <c r="DRS74" s="72"/>
      <c r="DRT74" s="72"/>
      <c r="DRU74" s="72"/>
      <c r="DRV74" s="72"/>
      <c r="DRW74" s="72"/>
      <c r="DRX74" s="72"/>
      <c r="DRY74" s="72"/>
      <c r="DRZ74" s="1061"/>
      <c r="DSA74" s="1055"/>
      <c r="DSB74" s="92"/>
      <c r="DSC74" s="714"/>
      <c r="DSD74" s="1943"/>
      <c r="DSE74" s="797"/>
      <c r="DSF74" s="797"/>
      <c r="DSG74" s="723"/>
      <c r="DSH74" s="724"/>
      <c r="DSI74" s="1326"/>
      <c r="DSJ74" s="1327"/>
      <c r="DSK74" s="1937"/>
      <c r="DSL74" s="1938"/>
      <c r="DSM74" s="1326"/>
      <c r="DSN74" s="1327"/>
      <c r="DSO74" s="93"/>
      <c r="DSP74" s="1061"/>
      <c r="DSQ74" s="871"/>
      <c r="DSR74" s="871"/>
      <c r="DSS74" s="1055"/>
      <c r="DST74" s="72"/>
      <c r="DSU74" s="72"/>
      <c r="DSV74" s="72"/>
      <c r="DSW74" s="72"/>
      <c r="DSX74" s="72"/>
      <c r="DSY74" s="72"/>
      <c r="DSZ74" s="72"/>
      <c r="DTA74" s="72"/>
      <c r="DTB74" s="72"/>
      <c r="DTC74" s="72"/>
      <c r="DTD74" s="72"/>
      <c r="DTE74" s="72"/>
      <c r="DTF74" s="1061"/>
      <c r="DTG74" s="1055"/>
      <c r="DTH74" s="92"/>
      <c r="DTI74" s="714"/>
      <c r="DTJ74" s="1943"/>
      <c r="DTK74" s="797"/>
      <c r="DTL74" s="797"/>
      <c r="DTM74" s="723"/>
      <c r="DTN74" s="724"/>
      <c r="DTO74" s="1326"/>
      <c r="DTP74" s="1327"/>
      <c r="DTQ74" s="1937"/>
      <c r="DTR74" s="1938"/>
      <c r="DTS74" s="1326"/>
      <c r="DTT74" s="1327"/>
      <c r="DTU74" s="93"/>
      <c r="DTV74" s="1061"/>
      <c r="DTW74" s="871"/>
      <c r="DTX74" s="871"/>
      <c r="DTY74" s="1055"/>
      <c r="DTZ74" s="72"/>
      <c r="DUA74" s="72"/>
      <c r="DUB74" s="72"/>
      <c r="DUC74" s="72"/>
      <c r="DUD74" s="72"/>
      <c r="DUE74" s="72"/>
      <c r="DUF74" s="72"/>
      <c r="DUG74" s="72"/>
      <c r="DUH74" s="72"/>
      <c r="DUI74" s="72"/>
      <c r="DUJ74" s="72"/>
      <c r="DUK74" s="72"/>
      <c r="DUL74" s="1061"/>
      <c r="DUM74" s="1055"/>
      <c r="DUN74" s="92"/>
      <c r="DUO74" s="714"/>
      <c r="DUP74" s="1943"/>
      <c r="DUQ74" s="797"/>
      <c r="DUR74" s="797"/>
      <c r="DUS74" s="723"/>
      <c r="DUT74" s="724"/>
      <c r="DUU74" s="1326"/>
      <c r="DUV74" s="1327"/>
      <c r="DUW74" s="1937"/>
      <c r="DUX74" s="1938"/>
      <c r="DUY74" s="1326"/>
      <c r="DUZ74" s="1327"/>
      <c r="DVA74" s="93"/>
      <c r="DVB74" s="1061"/>
      <c r="DVC74" s="871"/>
      <c r="DVD74" s="871"/>
      <c r="DVE74" s="1055"/>
      <c r="DVF74" s="72"/>
      <c r="DVG74" s="72"/>
      <c r="DVH74" s="72"/>
      <c r="DVI74" s="72"/>
      <c r="DVJ74" s="72"/>
      <c r="DVK74" s="72"/>
      <c r="DVL74" s="72"/>
      <c r="DVM74" s="72"/>
      <c r="DVN74" s="72"/>
      <c r="DVO74" s="72"/>
      <c r="DVP74" s="72"/>
      <c r="DVQ74" s="72"/>
      <c r="DVR74" s="1061"/>
      <c r="DVS74" s="1055"/>
      <c r="DVT74" s="92"/>
      <c r="DVU74" s="714"/>
      <c r="DVV74" s="1943"/>
      <c r="DVW74" s="797"/>
      <c r="DVX74" s="797"/>
      <c r="DVY74" s="723"/>
      <c r="DVZ74" s="724"/>
      <c r="DWA74" s="1326"/>
      <c r="DWB74" s="1327"/>
      <c r="DWC74" s="1937"/>
      <c r="DWD74" s="1938"/>
      <c r="DWE74" s="1326"/>
      <c r="DWF74" s="1327"/>
      <c r="DWG74" s="93"/>
      <c r="DWH74" s="1061"/>
      <c r="DWI74" s="871"/>
      <c r="DWJ74" s="871"/>
      <c r="DWK74" s="1055"/>
      <c r="DWL74" s="72"/>
      <c r="DWM74" s="72"/>
      <c r="DWN74" s="72"/>
      <c r="DWO74" s="72"/>
      <c r="DWP74" s="72"/>
      <c r="DWQ74" s="72"/>
      <c r="DWR74" s="72"/>
      <c r="DWS74" s="72"/>
      <c r="DWT74" s="72"/>
      <c r="DWU74" s="72"/>
      <c r="DWV74" s="72"/>
      <c r="DWW74" s="72"/>
      <c r="DWX74" s="1061"/>
      <c r="DWY74" s="1055"/>
      <c r="DWZ74" s="92"/>
      <c r="DXA74" s="714"/>
      <c r="DXB74" s="1943"/>
      <c r="DXC74" s="797"/>
      <c r="DXD74" s="797"/>
      <c r="DXE74" s="723"/>
      <c r="DXF74" s="724"/>
      <c r="DXG74" s="1326"/>
      <c r="DXH74" s="1327"/>
      <c r="DXI74" s="1937"/>
      <c r="DXJ74" s="1938"/>
      <c r="DXK74" s="1326"/>
      <c r="DXL74" s="1327"/>
      <c r="DXM74" s="93"/>
      <c r="DXN74" s="1061"/>
      <c r="DXO74" s="871"/>
      <c r="DXP74" s="871"/>
      <c r="DXQ74" s="1055"/>
      <c r="DXR74" s="72"/>
      <c r="DXS74" s="72"/>
      <c r="DXT74" s="72"/>
      <c r="DXU74" s="72"/>
      <c r="DXV74" s="72"/>
      <c r="DXW74" s="72"/>
      <c r="DXX74" s="72"/>
      <c r="DXY74" s="72"/>
      <c r="DXZ74" s="72"/>
      <c r="DYA74" s="72"/>
      <c r="DYB74" s="72"/>
      <c r="DYC74" s="72"/>
      <c r="DYD74" s="1061"/>
      <c r="DYE74" s="1055"/>
      <c r="DYF74" s="92"/>
      <c r="DYG74" s="714"/>
      <c r="DYH74" s="1943"/>
      <c r="DYI74" s="797"/>
      <c r="DYJ74" s="797"/>
      <c r="DYK74" s="723"/>
      <c r="DYL74" s="724"/>
      <c r="DYM74" s="1326"/>
      <c r="DYN74" s="1327"/>
      <c r="DYO74" s="1937"/>
      <c r="DYP74" s="1938"/>
      <c r="DYQ74" s="1326"/>
      <c r="DYR74" s="1327"/>
      <c r="DYS74" s="93"/>
      <c r="DYT74" s="1061"/>
      <c r="DYU74" s="871"/>
      <c r="DYV74" s="871"/>
      <c r="DYW74" s="1055"/>
      <c r="DYX74" s="72"/>
      <c r="DYY74" s="72"/>
      <c r="DYZ74" s="72"/>
      <c r="DZA74" s="72"/>
      <c r="DZB74" s="72"/>
      <c r="DZC74" s="72"/>
      <c r="DZD74" s="72"/>
      <c r="DZE74" s="72"/>
      <c r="DZF74" s="72"/>
      <c r="DZG74" s="72"/>
      <c r="DZH74" s="72"/>
      <c r="DZI74" s="72"/>
      <c r="DZJ74" s="1061"/>
      <c r="DZK74" s="1055"/>
      <c r="DZL74" s="92"/>
      <c r="DZM74" s="714"/>
      <c r="DZN74" s="1943"/>
      <c r="DZO74" s="797"/>
      <c r="DZP74" s="797"/>
      <c r="DZQ74" s="723"/>
      <c r="DZR74" s="724"/>
      <c r="DZS74" s="1326"/>
      <c r="DZT74" s="1327"/>
      <c r="DZU74" s="1937"/>
      <c r="DZV74" s="1938"/>
      <c r="DZW74" s="1326"/>
      <c r="DZX74" s="1327"/>
      <c r="DZY74" s="93"/>
      <c r="DZZ74" s="1061"/>
      <c r="EAA74" s="871"/>
      <c r="EAB74" s="871"/>
      <c r="EAC74" s="1055"/>
      <c r="EAD74" s="72"/>
      <c r="EAE74" s="72"/>
      <c r="EAF74" s="72"/>
      <c r="EAG74" s="72"/>
      <c r="EAH74" s="72"/>
      <c r="EAI74" s="72"/>
      <c r="EAJ74" s="72"/>
      <c r="EAK74" s="72"/>
      <c r="EAL74" s="72"/>
      <c r="EAM74" s="72"/>
      <c r="EAN74" s="72"/>
      <c r="EAO74" s="72"/>
      <c r="EAP74" s="1061"/>
      <c r="EAQ74" s="1055"/>
      <c r="EAR74" s="92"/>
      <c r="EAS74" s="714"/>
      <c r="EAT74" s="1943"/>
      <c r="EAU74" s="797"/>
      <c r="EAV74" s="797"/>
      <c r="EAW74" s="723"/>
      <c r="EAX74" s="724"/>
      <c r="EAY74" s="1326"/>
      <c r="EAZ74" s="1327"/>
      <c r="EBA74" s="1937"/>
      <c r="EBB74" s="1938"/>
      <c r="EBC74" s="1326"/>
      <c r="EBD74" s="1327"/>
      <c r="EBE74" s="93"/>
      <c r="EBF74" s="1061"/>
      <c r="EBG74" s="871"/>
      <c r="EBH74" s="871"/>
      <c r="EBI74" s="1055"/>
      <c r="EBJ74" s="72"/>
      <c r="EBK74" s="72"/>
      <c r="EBL74" s="72"/>
      <c r="EBM74" s="72"/>
      <c r="EBN74" s="72"/>
      <c r="EBO74" s="72"/>
      <c r="EBP74" s="72"/>
      <c r="EBQ74" s="72"/>
      <c r="EBR74" s="72"/>
      <c r="EBS74" s="72"/>
      <c r="EBT74" s="72"/>
      <c r="EBU74" s="72"/>
      <c r="EBV74" s="1061"/>
      <c r="EBW74" s="1055"/>
      <c r="EBX74" s="92"/>
      <c r="EBY74" s="714"/>
      <c r="EBZ74" s="1943"/>
      <c r="ECA74" s="797"/>
      <c r="ECB74" s="797"/>
      <c r="ECC74" s="723"/>
      <c r="ECD74" s="724"/>
      <c r="ECE74" s="1326"/>
      <c r="ECF74" s="1327"/>
      <c r="ECG74" s="1937"/>
      <c r="ECH74" s="1938"/>
      <c r="ECI74" s="1326"/>
      <c r="ECJ74" s="1327"/>
      <c r="ECK74" s="93"/>
      <c r="ECL74" s="1061"/>
      <c r="ECM74" s="871"/>
      <c r="ECN74" s="871"/>
      <c r="ECO74" s="1055"/>
      <c r="ECP74" s="72"/>
      <c r="ECQ74" s="72"/>
      <c r="ECR74" s="72"/>
      <c r="ECS74" s="72"/>
      <c r="ECT74" s="72"/>
      <c r="ECU74" s="72"/>
      <c r="ECV74" s="72"/>
      <c r="ECW74" s="72"/>
      <c r="ECX74" s="72"/>
      <c r="ECY74" s="72"/>
      <c r="ECZ74" s="72"/>
      <c r="EDA74" s="72"/>
      <c r="EDB74" s="1061"/>
      <c r="EDC74" s="1055"/>
      <c r="EDD74" s="92"/>
      <c r="EDE74" s="714"/>
      <c r="EDF74" s="1943"/>
      <c r="EDG74" s="797"/>
      <c r="EDH74" s="797"/>
      <c r="EDI74" s="723"/>
      <c r="EDJ74" s="724"/>
      <c r="EDK74" s="1326"/>
      <c r="EDL74" s="1327"/>
      <c r="EDM74" s="1937"/>
      <c r="EDN74" s="1938"/>
      <c r="EDO74" s="1326"/>
      <c r="EDP74" s="1327"/>
      <c r="EDQ74" s="93"/>
      <c r="EDR74" s="1061"/>
      <c r="EDS74" s="871"/>
      <c r="EDT74" s="871"/>
      <c r="EDU74" s="1055"/>
      <c r="EDV74" s="72"/>
      <c r="EDW74" s="72"/>
      <c r="EDX74" s="72"/>
      <c r="EDY74" s="72"/>
      <c r="EDZ74" s="72"/>
      <c r="EEA74" s="72"/>
      <c r="EEB74" s="72"/>
      <c r="EEC74" s="72"/>
      <c r="EED74" s="72"/>
      <c r="EEE74" s="72"/>
      <c r="EEF74" s="72"/>
      <c r="EEG74" s="72"/>
      <c r="EEH74" s="1061"/>
      <c r="EEI74" s="1055"/>
      <c r="EEJ74" s="92"/>
      <c r="EEK74" s="714"/>
      <c r="EEL74" s="1943"/>
      <c r="EEM74" s="797"/>
      <c r="EEN74" s="797"/>
      <c r="EEO74" s="723"/>
      <c r="EEP74" s="724"/>
      <c r="EEQ74" s="1326"/>
      <c r="EER74" s="1327"/>
      <c r="EES74" s="1937"/>
      <c r="EET74" s="1938"/>
      <c r="EEU74" s="1326"/>
      <c r="EEV74" s="1327"/>
      <c r="EEW74" s="93"/>
      <c r="EEX74" s="1061"/>
      <c r="EEY74" s="871"/>
      <c r="EEZ74" s="871"/>
      <c r="EFA74" s="1055"/>
      <c r="EFB74" s="72"/>
      <c r="EFC74" s="72"/>
      <c r="EFD74" s="72"/>
      <c r="EFE74" s="72"/>
      <c r="EFF74" s="72"/>
      <c r="EFG74" s="72"/>
      <c r="EFH74" s="72"/>
      <c r="EFI74" s="72"/>
      <c r="EFJ74" s="72"/>
      <c r="EFK74" s="72"/>
      <c r="EFL74" s="72"/>
      <c r="EFM74" s="72"/>
      <c r="EFN74" s="1061"/>
      <c r="EFO74" s="1055"/>
      <c r="EFP74" s="92"/>
      <c r="EFQ74" s="714"/>
      <c r="EFR74" s="1943"/>
      <c r="EFS74" s="797"/>
      <c r="EFT74" s="797"/>
      <c r="EFU74" s="723"/>
      <c r="EFV74" s="724"/>
      <c r="EFW74" s="1326"/>
      <c r="EFX74" s="1327"/>
      <c r="EFY74" s="1937"/>
      <c r="EFZ74" s="1938"/>
      <c r="EGA74" s="1326"/>
      <c r="EGB74" s="1327"/>
      <c r="EGC74" s="93"/>
      <c r="EGD74" s="1061"/>
      <c r="EGE74" s="871"/>
      <c r="EGF74" s="871"/>
      <c r="EGG74" s="1055"/>
      <c r="EGH74" s="72"/>
      <c r="EGI74" s="72"/>
      <c r="EGJ74" s="72"/>
      <c r="EGK74" s="72"/>
      <c r="EGL74" s="72"/>
      <c r="EGM74" s="72"/>
      <c r="EGN74" s="72"/>
      <c r="EGO74" s="72"/>
      <c r="EGP74" s="72"/>
      <c r="EGQ74" s="72"/>
      <c r="EGR74" s="72"/>
      <c r="EGS74" s="72"/>
      <c r="EGT74" s="1061"/>
      <c r="EGU74" s="1055"/>
      <c r="EGV74" s="92"/>
      <c r="EGW74" s="714"/>
      <c r="EGX74" s="1943"/>
      <c r="EGY74" s="797"/>
      <c r="EGZ74" s="797"/>
      <c r="EHA74" s="723"/>
      <c r="EHB74" s="724"/>
      <c r="EHC74" s="1326"/>
      <c r="EHD74" s="1327"/>
      <c r="EHE74" s="1937"/>
      <c r="EHF74" s="1938"/>
      <c r="EHG74" s="1326"/>
      <c r="EHH74" s="1327"/>
      <c r="EHI74" s="93"/>
      <c r="EHJ74" s="1061"/>
      <c r="EHK74" s="871"/>
      <c r="EHL74" s="871"/>
      <c r="EHM74" s="1055"/>
      <c r="EHN74" s="72"/>
      <c r="EHO74" s="72"/>
      <c r="EHP74" s="72"/>
      <c r="EHQ74" s="72"/>
      <c r="EHR74" s="72"/>
      <c r="EHS74" s="72"/>
      <c r="EHT74" s="72"/>
      <c r="EHU74" s="72"/>
      <c r="EHV74" s="72"/>
      <c r="EHW74" s="72"/>
      <c r="EHX74" s="72"/>
      <c r="EHY74" s="72"/>
      <c r="EHZ74" s="1061"/>
      <c r="EIA74" s="1055"/>
      <c r="EIB74" s="92"/>
      <c r="EIC74" s="714"/>
      <c r="EID74" s="1943"/>
      <c r="EIE74" s="797"/>
      <c r="EIF74" s="797"/>
      <c r="EIG74" s="723"/>
      <c r="EIH74" s="724"/>
      <c r="EII74" s="1326"/>
      <c r="EIJ74" s="1327"/>
      <c r="EIK74" s="1937"/>
      <c r="EIL74" s="1938"/>
      <c r="EIM74" s="1326"/>
      <c r="EIN74" s="1327"/>
      <c r="EIO74" s="93"/>
      <c r="EIP74" s="1061"/>
      <c r="EIQ74" s="871"/>
      <c r="EIR74" s="871"/>
      <c r="EIS74" s="1055"/>
      <c r="EIT74" s="72"/>
      <c r="EIU74" s="72"/>
      <c r="EIV74" s="72"/>
      <c r="EIW74" s="72"/>
      <c r="EIX74" s="72"/>
      <c r="EIY74" s="72"/>
      <c r="EIZ74" s="72"/>
      <c r="EJA74" s="72"/>
      <c r="EJB74" s="72"/>
      <c r="EJC74" s="72"/>
      <c r="EJD74" s="72"/>
      <c r="EJE74" s="72"/>
      <c r="EJF74" s="1061"/>
      <c r="EJG74" s="1055"/>
      <c r="EJH74" s="92"/>
      <c r="EJI74" s="714"/>
      <c r="EJJ74" s="1943"/>
      <c r="EJK74" s="797"/>
      <c r="EJL74" s="797"/>
      <c r="EJM74" s="723"/>
      <c r="EJN74" s="724"/>
      <c r="EJO74" s="1326"/>
      <c r="EJP74" s="1327"/>
      <c r="EJQ74" s="1937"/>
      <c r="EJR74" s="1938"/>
      <c r="EJS74" s="1326"/>
      <c r="EJT74" s="1327"/>
      <c r="EJU74" s="93"/>
      <c r="EJV74" s="1061"/>
      <c r="EJW74" s="871"/>
      <c r="EJX74" s="871"/>
      <c r="EJY74" s="1055"/>
      <c r="EJZ74" s="72"/>
      <c r="EKA74" s="72"/>
      <c r="EKB74" s="72"/>
      <c r="EKC74" s="72"/>
      <c r="EKD74" s="72"/>
      <c r="EKE74" s="72"/>
      <c r="EKF74" s="72"/>
      <c r="EKG74" s="72"/>
      <c r="EKH74" s="72"/>
      <c r="EKI74" s="72"/>
      <c r="EKJ74" s="72"/>
      <c r="EKK74" s="72"/>
      <c r="EKL74" s="1061"/>
      <c r="EKM74" s="1055"/>
      <c r="EKN74" s="92"/>
      <c r="EKO74" s="714"/>
      <c r="EKP74" s="1943"/>
      <c r="EKQ74" s="797"/>
      <c r="EKR74" s="797"/>
      <c r="EKS74" s="723"/>
      <c r="EKT74" s="724"/>
      <c r="EKU74" s="1326"/>
      <c r="EKV74" s="1327"/>
      <c r="EKW74" s="1937"/>
      <c r="EKX74" s="1938"/>
      <c r="EKY74" s="1326"/>
      <c r="EKZ74" s="1327"/>
      <c r="ELA74" s="93"/>
      <c r="ELB74" s="1061"/>
      <c r="ELC74" s="871"/>
      <c r="ELD74" s="871"/>
      <c r="ELE74" s="1055"/>
      <c r="ELF74" s="72"/>
      <c r="ELG74" s="72"/>
      <c r="ELH74" s="72"/>
      <c r="ELI74" s="72"/>
      <c r="ELJ74" s="72"/>
      <c r="ELK74" s="72"/>
      <c r="ELL74" s="72"/>
      <c r="ELM74" s="72"/>
      <c r="ELN74" s="72"/>
      <c r="ELO74" s="72"/>
      <c r="ELP74" s="72"/>
      <c r="ELQ74" s="72"/>
      <c r="ELR74" s="1061"/>
      <c r="ELS74" s="1055"/>
      <c r="ELT74" s="92"/>
      <c r="ELU74" s="714"/>
      <c r="ELV74" s="1943"/>
      <c r="ELW74" s="797"/>
      <c r="ELX74" s="797"/>
      <c r="ELY74" s="723"/>
      <c r="ELZ74" s="724"/>
      <c r="EMA74" s="1326"/>
      <c r="EMB74" s="1327"/>
      <c r="EMC74" s="1937"/>
      <c r="EMD74" s="1938"/>
      <c r="EME74" s="1326"/>
      <c r="EMF74" s="1327"/>
      <c r="EMG74" s="93"/>
      <c r="EMH74" s="1061"/>
      <c r="EMI74" s="871"/>
      <c r="EMJ74" s="871"/>
      <c r="EMK74" s="1055"/>
      <c r="EML74" s="72"/>
      <c r="EMM74" s="72"/>
      <c r="EMN74" s="72"/>
      <c r="EMO74" s="72"/>
      <c r="EMP74" s="72"/>
      <c r="EMQ74" s="72"/>
      <c r="EMR74" s="72"/>
      <c r="EMS74" s="72"/>
      <c r="EMT74" s="72"/>
      <c r="EMU74" s="72"/>
      <c r="EMV74" s="72"/>
      <c r="EMW74" s="72"/>
      <c r="EMX74" s="1061"/>
      <c r="EMY74" s="1055"/>
      <c r="EMZ74" s="92"/>
      <c r="ENA74" s="714"/>
      <c r="ENB74" s="1943"/>
      <c r="ENC74" s="797"/>
      <c r="END74" s="797"/>
      <c r="ENE74" s="723"/>
      <c r="ENF74" s="724"/>
      <c r="ENG74" s="1326"/>
      <c r="ENH74" s="1327"/>
      <c r="ENI74" s="1937"/>
      <c r="ENJ74" s="1938"/>
      <c r="ENK74" s="1326"/>
      <c r="ENL74" s="1327"/>
      <c r="ENM74" s="93"/>
      <c r="ENN74" s="1061"/>
      <c r="ENO74" s="871"/>
      <c r="ENP74" s="871"/>
      <c r="ENQ74" s="1055"/>
      <c r="ENR74" s="72"/>
      <c r="ENS74" s="72"/>
      <c r="ENT74" s="72"/>
      <c r="ENU74" s="72"/>
      <c r="ENV74" s="72"/>
      <c r="ENW74" s="72"/>
      <c r="ENX74" s="72"/>
      <c r="ENY74" s="72"/>
      <c r="ENZ74" s="72"/>
      <c r="EOA74" s="72"/>
      <c r="EOB74" s="72"/>
      <c r="EOC74" s="72"/>
      <c r="EOD74" s="1061"/>
      <c r="EOE74" s="1055"/>
      <c r="EOF74" s="92"/>
      <c r="EOG74" s="714"/>
      <c r="EOH74" s="1943"/>
      <c r="EOI74" s="797"/>
      <c r="EOJ74" s="797"/>
      <c r="EOK74" s="723"/>
      <c r="EOL74" s="724"/>
      <c r="EOM74" s="1326"/>
      <c r="EON74" s="1327"/>
      <c r="EOO74" s="1937"/>
      <c r="EOP74" s="1938"/>
      <c r="EOQ74" s="1326"/>
      <c r="EOR74" s="1327"/>
      <c r="EOS74" s="93"/>
      <c r="EOT74" s="1061"/>
      <c r="EOU74" s="871"/>
      <c r="EOV74" s="871"/>
      <c r="EOW74" s="1055"/>
      <c r="EOX74" s="72"/>
      <c r="EOY74" s="72"/>
      <c r="EOZ74" s="72"/>
      <c r="EPA74" s="72"/>
      <c r="EPB74" s="72"/>
      <c r="EPC74" s="72"/>
      <c r="EPD74" s="72"/>
      <c r="EPE74" s="72"/>
      <c r="EPF74" s="72"/>
      <c r="EPG74" s="72"/>
      <c r="EPH74" s="72"/>
      <c r="EPI74" s="72"/>
      <c r="EPJ74" s="1061"/>
      <c r="EPK74" s="1055"/>
      <c r="EPL74" s="92"/>
      <c r="EPM74" s="714"/>
      <c r="EPN74" s="1943"/>
      <c r="EPO74" s="797"/>
      <c r="EPP74" s="797"/>
      <c r="EPQ74" s="723"/>
      <c r="EPR74" s="724"/>
      <c r="EPS74" s="1326"/>
      <c r="EPT74" s="1327"/>
      <c r="EPU74" s="1937"/>
      <c r="EPV74" s="1938"/>
      <c r="EPW74" s="1326"/>
      <c r="EPX74" s="1327"/>
      <c r="EPY74" s="93"/>
      <c r="EPZ74" s="1061"/>
      <c r="EQA74" s="871"/>
      <c r="EQB74" s="871"/>
      <c r="EQC74" s="1055"/>
      <c r="EQD74" s="72"/>
      <c r="EQE74" s="72"/>
      <c r="EQF74" s="72"/>
      <c r="EQG74" s="72"/>
      <c r="EQH74" s="72"/>
      <c r="EQI74" s="72"/>
      <c r="EQJ74" s="72"/>
      <c r="EQK74" s="72"/>
      <c r="EQL74" s="72"/>
      <c r="EQM74" s="72"/>
      <c r="EQN74" s="72"/>
      <c r="EQO74" s="72"/>
      <c r="EQP74" s="1061"/>
      <c r="EQQ74" s="1055"/>
      <c r="EQR74" s="92"/>
      <c r="EQS74" s="714"/>
      <c r="EQT74" s="1943"/>
      <c r="EQU74" s="797"/>
      <c r="EQV74" s="797"/>
      <c r="EQW74" s="723"/>
      <c r="EQX74" s="724"/>
      <c r="EQY74" s="1326"/>
      <c r="EQZ74" s="1327"/>
      <c r="ERA74" s="1937"/>
      <c r="ERB74" s="1938"/>
      <c r="ERC74" s="1326"/>
      <c r="ERD74" s="1327"/>
      <c r="ERE74" s="93"/>
      <c r="ERF74" s="1061"/>
      <c r="ERG74" s="871"/>
      <c r="ERH74" s="871"/>
      <c r="ERI74" s="1055"/>
      <c r="ERJ74" s="72"/>
      <c r="ERK74" s="72"/>
      <c r="ERL74" s="72"/>
      <c r="ERM74" s="72"/>
      <c r="ERN74" s="72"/>
      <c r="ERO74" s="72"/>
      <c r="ERP74" s="72"/>
      <c r="ERQ74" s="72"/>
      <c r="ERR74" s="72"/>
      <c r="ERS74" s="72"/>
      <c r="ERT74" s="72"/>
      <c r="ERU74" s="72"/>
      <c r="ERV74" s="1061"/>
      <c r="ERW74" s="1055"/>
      <c r="ERX74" s="92"/>
      <c r="ERY74" s="714"/>
      <c r="ERZ74" s="1943"/>
      <c r="ESA74" s="797"/>
      <c r="ESB74" s="797"/>
      <c r="ESC74" s="723"/>
      <c r="ESD74" s="724"/>
      <c r="ESE74" s="1326"/>
      <c r="ESF74" s="1327"/>
      <c r="ESG74" s="1937"/>
      <c r="ESH74" s="1938"/>
      <c r="ESI74" s="1326"/>
      <c r="ESJ74" s="1327"/>
      <c r="ESK74" s="93"/>
      <c r="ESL74" s="1061"/>
      <c r="ESM74" s="871"/>
      <c r="ESN74" s="871"/>
      <c r="ESO74" s="1055"/>
      <c r="ESP74" s="72"/>
      <c r="ESQ74" s="72"/>
      <c r="ESR74" s="72"/>
      <c r="ESS74" s="72"/>
      <c r="EST74" s="72"/>
      <c r="ESU74" s="72"/>
      <c r="ESV74" s="72"/>
      <c r="ESW74" s="72"/>
      <c r="ESX74" s="72"/>
      <c r="ESY74" s="72"/>
      <c r="ESZ74" s="72"/>
      <c r="ETA74" s="72"/>
      <c r="ETB74" s="1061"/>
      <c r="ETC74" s="1055"/>
      <c r="ETD74" s="92"/>
      <c r="ETE74" s="714"/>
      <c r="ETF74" s="1943"/>
      <c r="ETG74" s="797"/>
      <c r="ETH74" s="797"/>
      <c r="ETI74" s="723"/>
      <c r="ETJ74" s="724"/>
      <c r="ETK74" s="1326"/>
      <c r="ETL74" s="1327"/>
      <c r="ETM74" s="1937"/>
      <c r="ETN74" s="1938"/>
      <c r="ETO74" s="1326"/>
      <c r="ETP74" s="1327"/>
      <c r="ETQ74" s="93"/>
      <c r="ETR74" s="1061"/>
      <c r="ETS74" s="871"/>
      <c r="ETT74" s="871"/>
      <c r="ETU74" s="1055"/>
      <c r="ETV74" s="72"/>
      <c r="ETW74" s="72"/>
      <c r="ETX74" s="72"/>
      <c r="ETY74" s="72"/>
      <c r="ETZ74" s="72"/>
      <c r="EUA74" s="72"/>
      <c r="EUB74" s="72"/>
      <c r="EUC74" s="72"/>
      <c r="EUD74" s="72"/>
      <c r="EUE74" s="72"/>
      <c r="EUF74" s="72"/>
      <c r="EUG74" s="72"/>
      <c r="EUH74" s="1061"/>
      <c r="EUI74" s="1055"/>
      <c r="EUJ74" s="92"/>
      <c r="EUK74" s="714"/>
      <c r="EUL74" s="1943"/>
      <c r="EUM74" s="797"/>
      <c r="EUN74" s="797"/>
      <c r="EUO74" s="723"/>
      <c r="EUP74" s="724"/>
      <c r="EUQ74" s="1326"/>
      <c r="EUR74" s="1327"/>
      <c r="EUS74" s="1937"/>
      <c r="EUT74" s="1938"/>
      <c r="EUU74" s="1326"/>
      <c r="EUV74" s="1327"/>
      <c r="EUW74" s="93"/>
      <c r="EUX74" s="1061"/>
      <c r="EUY74" s="871"/>
      <c r="EUZ74" s="871"/>
      <c r="EVA74" s="1055"/>
      <c r="EVB74" s="72"/>
      <c r="EVC74" s="72"/>
      <c r="EVD74" s="72"/>
      <c r="EVE74" s="72"/>
      <c r="EVF74" s="72"/>
      <c r="EVG74" s="72"/>
      <c r="EVH74" s="72"/>
      <c r="EVI74" s="72"/>
      <c r="EVJ74" s="72"/>
      <c r="EVK74" s="72"/>
      <c r="EVL74" s="72"/>
      <c r="EVM74" s="72"/>
      <c r="EVN74" s="1061"/>
      <c r="EVO74" s="1055"/>
      <c r="EVP74" s="92"/>
      <c r="EVQ74" s="714"/>
      <c r="EVR74" s="1943"/>
      <c r="EVS74" s="797"/>
      <c r="EVT74" s="797"/>
      <c r="EVU74" s="723"/>
      <c r="EVV74" s="724"/>
      <c r="EVW74" s="1326"/>
      <c r="EVX74" s="1327"/>
      <c r="EVY74" s="1937"/>
      <c r="EVZ74" s="1938"/>
      <c r="EWA74" s="1326"/>
      <c r="EWB74" s="1327"/>
      <c r="EWC74" s="93"/>
      <c r="EWD74" s="1061"/>
      <c r="EWE74" s="871"/>
      <c r="EWF74" s="871"/>
      <c r="EWG74" s="1055"/>
      <c r="EWH74" s="72"/>
      <c r="EWI74" s="72"/>
      <c r="EWJ74" s="72"/>
      <c r="EWK74" s="72"/>
      <c r="EWL74" s="72"/>
      <c r="EWM74" s="72"/>
      <c r="EWN74" s="72"/>
      <c r="EWO74" s="72"/>
      <c r="EWP74" s="72"/>
      <c r="EWQ74" s="72"/>
      <c r="EWR74" s="72"/>
      <c r="EWS74" s="72"/>
      <c r="EWT74" s="1061"/>
      <c r="EWU74" s="1055"/>
      <c r="EWV74" s="92"/>
      <c r="EWW74" s="714"/>
      <c r="EWX74" s="1943"/>
      <c r="EWY74" s="797"/>
      <c r="EWZ74" s="797"/>
      <c r="EXA74" s="723"/>
      <c r="EXB74" s="724"/>
      <c r="EXC74" s="1326"/>
      <c r="EXD74" s="1327"/>
      <c r="EXE74" s="1937"/>
      <c r="EXF74" s="1938"/>
      <c r="EXG74" s="1326"/>
      <c r="EXH74" s="1327"/>
      <c r="EXI74" s="93"/>
      <c r="EXJ74" s="1061"/>
      <c r="EXK74" s="871"/>
      <c r="EXL74" s="871"/>
      <c r="EXM74" s="1055"/>
      <c r="EXN74" s="72"/>
      <c r="EXO74" s="72"/>
      <c r="EXP74" s="72"/>
      <c r="EXQ74" s="72"/>
      <c r="EXR74" s="72"/>
      <c r="EXS74" s="72"/>
      <c r="EXT74" s="72"/>
      <c r="EXU74" s="72"/>
      <c r="EXV74" s="72"/>
      <c r="EXW74" s="72"/>
      <c r="EXX74" s="72"/>
      <c r="EXY74" s="72"/>
      <c r="EXZ74" s="1061"/>
      <c r="EYA74" s="1055"/>
      <c r="EYB74" s="92"/>
      <c r="EYC74" s="714"/>
      <c r="EYD74" s="1943"/>
      <c r="EYE74" s="797"/>
      <c r="EYF74" s="797"/>
      <c r="EYG74" s="723"/>
      <c r="EYH74" s="724"/>
      <c r="EYI74" s="1326"/>
      <c r="EYJ74" s="1327"/>
      <c r="EYK74" s="1937"/>
      <c r="EYL74" s="1938"/>
      <c r="EYM74" s="1326"/>
      <c r="EYN74" s="1327"/>
      <c r="EYO74" s="93"/>
      <c r="EYP74" s="1061"/>
      <c r="EYQ74" s="871"/>
      <c r="EYR74" s="871"/>
      <c r="EYS74" s="1055"/>
      <c r="EYT74" s="72"/>
      <c r="EYU74" s="72"/>
      <c r="EYV74" s="72"/>
      <c r="EYW74" s="72"/>
      <c r="EYX74" s="72"/>
      <c r="EYY74" s="72"/>
      <c r="EYZ74" s="72"/>
      <c r="EZA74" s="72"/>
      <c r="EZB74" s="72"/>
      <c r="EZC74" s="72"/>
      <c r="EZD74" s="72"/>
      <c r="EZE74" s="72"/>
      <c r="EZF74" s="1061"/>
      <c r="EZG74" s="1055"/>
      <c r="EZH74" s="92"/>
      <c r="EZI74" s="714"/>
      <c r="EZJ74" s="1943"/>
      <c r="EZK74" s="797"/>
      <c r="EZL74" s="797"/>
      <c r="EZM74" s="723"/>
      <c r="EZN74" s="724"/>
      <c r="EZO74" s="1326"/>
      <c r="EZP74" s="1327"/>
      <c r="EZQ74" s="1937"/>
      <c r="EZR74" s="1938"/>
      <c r="EZS74" s="1326"/>
      <c r="EZT74" s="1327"/>
      <c r="EZU74" s="93"/>
      <c r="EZV74" s="1061"/>
      <c r="EZW74" s="871"/>
      <c r="EZX74" s="871"/>
      <c r="EZY74" s="1055"/>
      <c r="EZZ74" s="72"/>
      <c r="FAA74" s="72"/>
      <c r="FAB74" s="72"/>
      <c r="FAC74" s="72"/>
      <c r="FAD74" s="72"/>
      <c r="FAE74" s="72"/>
      <c r="FAF74" s="72"/>
      <c r="FAG74" s="72"/>
      <c r="FAH74" s="72"/>
      <c r="FAI74" s="72"/>
      <c r="FAJ74" s="72"/>
      <c r="FAK74" s="72"/>
      <c r="FAL74" s="1061"/>
      <c r="FAM74" s="1055"/>
      <c r="FAN74" s="92"/>
      <c r="FAO74" s="714"/>
      <c r="FAP74" s="1943"/>
      <c r="FAQ74" s="797"/>
      <c r="FAR74" s="797"/>
      <c r="FAS74" s="723"/>
      <c r="FAT74" s="724"/>
      <c r="FAU74" s="1326"/>
      <c r="FAV74" s="1327"/>
      <c r="FAW74" s="1937"/>
      <c r="FAX74" s="1938"/>
      <c r="FAY74" s="1326"/>
      <c r="FAZ74" s="1327"/>
      <c r="FBA74" s="93"/>
      <c r="FBB74" s="1061"/>
      <c r="FBC74" s="871"/>
      <c r="FBD74" s="871"/>
      <c r="FBE74" s="1055"/>
      <c r="FBF74" s="72"/>
      <c r="FBG74" s="72"/>
      <c r="FBH74" s="72"/>
      <c r="FBI74" s="72"/>
      <c r="FBJ74" s="72"/>
      <c r="FBK74" s="72"/>
      <c r="FBL74" s="72"/>
      <c r="FBM74" s="72"/>
      <c r="FBN74" s="72"/>
      <c r="FBO74" s="72"/>
      <c r="FBP74" s="72"/>
      <c r="FBQ74" s="72"/>
      <c r="FBR74" s="1061"/>
      <c r="FBS74" s="1055"/>
      <c r="FBT74" s="92"/>
      <c r="FBU74" s="714"/>
      <c r="FBV74" s="1943"/>
      <c r="FBW74" s="797"/>
      <c r="FBX74" s="797"/>
      <c r="FBY74" s="723"/>
      <c r="FBZ74" s="724"/>
      <c r="FCA74" s="1326"/>
      <c r="FCB74" s="1327"/>
      <c r="FCC74" s="1937"/>
      <c r="FCD74" s="1938"/>
      <c r="FCE74" s="1326"/>
      <c r="FCF74" s="1327"/>
      <c r="FCG74" s="93"/>
      <c r="FCH74" s="1061"/>
      <c r="FCI74" s="871"/>
      <c r="FCJ74" s="871"/>
      <c r="FCK74" s="1055"/>
      <c r="FCL74" s="72"/>
      <c r="FCM74" s="72"/>
      <c r="FCN74" s="72"/>
      <c r="FCO74" s="72"/>
      <c r="FCP74" s="72"/>
      <c r="FCQ74" s="72"/>
      <c r="FCR74" s="72"/>
      <c r="FCS74" s="72"/>
      <c r="FCT74" s="72"/>
      <c r="FCU74" s="72"/>
      <c r="FCV74" s="72"/>
      <c r="FCW74" s="72"/>
      <c r="FCX74" s="1061"/>
      <c r="FCY74" s="1055"/>
      <c r="FCZ74" s="92"/>
      <c r="FDA74" s="714"/>
      <c r="FDB74" s="1943"/>
      <c r="FDC74" s="797"/>
      <c r="FDD74" s="797"/>
      <c r="FDE74" s="723"/>
      <c r="FDF74" s="724"/>
      <c r="FDG74" s="1326"/>
      <c r="FDH74" s="1327"/>
      <c r="FDI74" s="1937"/>
      <c r="FDJ74" s="1938"/>
      <c r="FDK74" s="1326"/>
      <c r="FDL74" s="1327"/>
      <c r="FDM74" s="93"/>
      <c r="FDN74" s="1061"/>
      <c r="FDO74" s="871"/>
      <c r="FDP74" s="871"/>
      <c r="FDQ74" s="1055"/>
      <c r="FDR74" s="72"/>
      <c r="FDS74" s="72"/>
      <c r="FDT74" s="72"/>
      <c r="FDU74" s="72"/>
      <c r="FDV74" s="72"/>
      <c r="FDW74" s="72"/>
      <c r="FDX74" s="72"/>
      <c r="FDY74" s="72"/>
      <c r="FDZ74" s="72"/>
      <c r="FEA74" s="72"/>
      <c r="FEB74" s="72"/>
      <c r="FEC74" s="72"/>
      <c r="FED74" s="1061"/>
      <c r="FEE74" s="1055"/>
      <c r="FEF74" s="92"/>
      <c r="FEG74" s="714"/>
      <c r="FEH74" s="1943"/>
      <c r="FEI74" s="797"/>
      <c r="FEJ74" s="797"/>
      <c r="FEK74" s="723"/>
      <c r="FEL74" s="724"/>
      <c r="FEM74" s="1326"/>
      <c r="FEN74" s="1327"/>
      <c r="FEO74" s="1937"/>
      <c r="FEP74" s="1938"/>
      <c r="FEQ74" s="1326"/>
      <c r="FER74" s="1327"/>
      <c r="FES74" s="93"/>
      <c r="FET74" s="1061"/>
      <c r="FEU74" s="871"/>
      <c r="FEV74" s="871"/>
      <c r="FEW74" s="1055"/>
      <c r="FEX74" s="72"/>
      <c r="FEY74" s="72"/>
      <c r="FEZ74" s="72"/>
      <c r="FFA74" s="72"/>
      <c r="FFB74" s="72"/>
      <c r="FFC74" s="72"/>
      <c r="FFD74" s="72"/>
      <c r="FFE74" s="72"/>
      <c r="FFF74" s="72"/>
      <c r="FFG74" s="72"/>
      <c r="FFH74" s="72"/>
      <c r="FFI74" s="72"/>
      <c r="FFJ74" s="1061"/>
      <c r="FFK74" s="1055"/>
      <c r="FFL74" s="92"/>
      <c r="FFM74" s="714"/>
      <c r="FFN74" s="1943"/>
      <c r="FFO74" s="797"/>
      <c r="FFP74" s="797"/>
      <c r="FFQ74" s="723"/>
      <c r="FFR74" s="724"/>
      <c r="FFS74" s="1326"/>
      <c r="FFT74" s="1327"/>
      <c r="FFU74" s="1937"/>
      <c r="FFV74" s="1938"/>
      <c r="FFW74" s="1326"/>
      <c r="FFX74" s="1327"/>
      <c r="FFY74" s="93"/>
      <c r="FFZ74" s="1061"/>
      <c r="FGA74" s="871"/>
      <c r="FGB74" s="871"/>
      <c r="FGC74" s="1055"/>
      <c r="FGD74" s="72"/>
      <c r="FGE74" s="72"/>
      <c r="FGF74" s="72"/>
      <c r="FGG74" s="72"/>
      <c r="FGH74" s="72"/>
      <c r="FGI74" s="72"/>
      <c r="FGJ74" s="72"/>
      <c r="FGK74" s="72"/>
      <c r="FGL74" s="72"/>
      <c r="FGM74" s="72"/>
      <c r="FGN74" s="72"/>
      <c r="FGO74" s="72"/>
      <c r="FGP74" s="1061"/>
      <c r="FGQ74" s="1055"/>
      <c r="FGR74" s="92"/>
      <c r="FGS74" s="714"/>
      <c r="FGT74" s="1943"/>
      <c r="FGU74" s="797"/>
      <c r="FGV74" s="797"/>
      <c r="FGW74" s="723"/>
      <c r="FGX74" s="724"/>
      <c r="FGY74" s="1326"/>
      <c r="FGZ74" s="1327"/>
      <c r="FHA74" s="1937"/>
      <c r="FHB74" s="1938"/>
      <c r="FHC74" s="1326"/>
      <c r="FHD74" s="1327"/>
      <c r="FHE74" s="93"/>
      <c r="FHF74" s="1061"/>
      <c r="FHG74" s="871"/>
      <c r="FHH74" s="871"/>
      <c r="FHI74" s="1055"/>
      <c r="FHJ74" s="72"/>
      <c r="FHK74" s="72"/>
      <c r="FHL74" s="72"/>
      <c r="FHM74" s="72"/>
      <c r="FHN74" s="72"/>
      <c r="FHO74" s="72"/>
      <c r="FHP74" s="72"/>
      <c r="FHQ74" s="72"/>
      <c r="FHR74" s="72"/>
      <c r="FHS74" s="72"/>
      <c r="FHT74" s="72"/>
      <c r="FHU74" s="72"/>
      <c r="FHV74" s="1061"/>
      <c r="FHW74" s="1055"/>
      <c r="FHX74" s="92"/>
      <c r="FHY74" s="714"/>
      <c r="FHZ74" s="1943"/>
      <c r="FIA74" s="797"/>
      <c r="FIB74" s="797"/>
      <c r="FIC74" s="723"/>
      <c r="FID74" s="724"/>
      <c r="FIE74" s="1326"/>
      <c r="FIF74" s="1327"/>
      <c r="FIG74" s="1937"/>
      <c r="FIH74" s="1938"/>
      <c r="FII74" s="1326"/>
      <c r="FIJ74" s="1327"/>
      <c r="FIK74" s="93"/>
      <c r="FIL74" s="1061"/>
      <c r="FIM74" s="871"/>
      <c r="FIN74" s="871"/>
      <c r="FIO74" s="1055"/>
      <c r="FIP74" s="72"/>
      <c r="FIQ74" s="72"/>
      <c r="FIR74" s="72"/>
      <c r="FIS74" s="72"/>
      <c r="FIT74" s="72"/>
      <c r="FIU74" s="72"/>
      <c r="FIV74" s="72"/>
      <c r="FIW74" s="72"/>
      <c r="FIX74" s="72"/>
      <c r="FIY74" s="72"/>
      <c r="FIZ74" s="72"/>
      <c r="FJA74" s="72"/>
      <c r="FJB74" s="1061"/>
      <c r="FJC74" s="1055"/>
      <c r="FJD74" s="92"/>
      <c r="FJE74" s="714"/>
      <c r="FJF74" s="1943"/>
      <c r="FJG74" s="797"/>
      <c r="FJH74" s="797"/>
      <c r="FJI74" s="723"/>
      <c r="FJJ74" s="724"/>
      <c r="FJK74" s="1326"/>
      <c r="FJL74" s="1327"/>
      <c r="FJM74" s="1937"/>
      <c r="FJN74" s="1938"/>
      <c r="FJO74" s="1326"/>
      <c r="FJP74" s="1327"/>
      <c r="FJQ74" s="93"/>
      <c r="FJR74" s="1061"/>
      <c r="FJS74" s="871"/>
      <c r="FJT74" s="871"/>
      <c r="FJU74" s="1055"/>
      <c r="FJV74" s="72"/>
      <c r="FJW74" s="72"/>
      <c r="FJX74" s="72"/>
      <c r="FJY74" s="72"/>
      <c r="FJZ74" s="72"/>
      <c r="FKA74" s="72"/>
      <c r="FKB74" s="72"/>
      <c r="FKC74" s="72"/>
      <c r="FKD74" s="72"/>
      <c r="FKE74" s="72"/>
      <c r="FKF74" s="72"/>
      <c r="FKG74" s="72"/>
      <c r="FKH74" s="1061"/>
      <c r="FKI74" s="1055"/>
      <c r="FKJ74" s="92"/>
      <c r="FKK74" s="714"/>
      <c r="FKL74" s="1943"/>
      <c r="FKM74" s="797"/>
      <c r="FKN74" s="797"/>
      <c r="FKO74" s="723"/>
      <c r="FKP74" s="724"/>
      <c r="FKQ74" s="1326"/>
      <c r="FKR74" s="1327"/>
      <c r="FKS74" s="1937"/>
      <c r="FKT74" s="1938"/>
      <c r="FKU74" s="1326"/>
      <c r="FKV74" s="1327"/>
      <c r="FKW74" s="93"/>
      <c r="FKX74" s="1061"/>
      <c r="FKY74" s="871"/>
      <c r="FKZ74" s="871"/>
      <c r="FLA74" s="1055"/>
      <c r="FLB74" s="72"/>
      <c r="FLC74" s="72"/>
      <c r="FLD74" s="72"/>
      <c r="FLE74" s="72"/>
      <c r="FLF74" s="72"/>
      <c r="FLG74" s="72"/>
      <c r="FLH74" s="72"/>
      <c r="FLI74" s="72"/>
      <c r="FLJ74" s="72"/>
      <c r="FLK74" s="72"/>
      <c r="FLL74" s="72"/>
      <c r="FLM74" s="72"/>
      <c r="FLN74" s="1061"/>
      <c r="FLO74" s="1055"/>
      <c r="FLP74" s="92"/>
      <c r="FLQ74" s="714"/>
      <c r="FLR74" s="1943"/>
      <c r="FLS74" s="797"/>
      <c r="FLT74" s="797"/>
      <c r="FLU74" s="723"/>
      <c r="FLV74" s="724"/>
      <c r="FLW74" s="1326"/>
      <c r="FLX74" s="1327"/>
      <c r="FLY74" s="1937"/>
      <c r="FLZ74" s="1938"/>
      <c r="FMA74" s="1326"/>
      <c r="FMB74" s="1327"/>
      <c r="FMC74" s="93"/>
      <c r="FMD74" s="1061"/>
      <c r="FME74" s="871"/>
      <c r="FMF74" s="871"/>
      <c r="FMG74" s="1055"/>
      <c r="FMH74" s="72"/>
      <c r="FMI74" s="72"/>
      <c r="FMJ74" s="72"/>
      <c r="FMK74" s="72"/>
      <c r="FML74" s="72"/>
      <c r="FMM74" s="72"/>
      <c r="FMN74" s="72"/>
      <c r="FMO74" s="72"/>
      <c r="FMP74" s="72"/>
      <c r="FMQ74" s="72"/>
      <c r="FMR74" s="72"/>
      <c r="FMS74" s="72"/>
      <c r="FMT74" s="1061"/>
      <c r="FMU74" s="1055"/>
      <c r="FMV74" s="92"/>
      <c r="FMW74" s="714"/>
      <c r="FMX74" s="1943"/>
      <c r="FMY74" s="797"/>
      <c r="FMZ74" s="797"/>
      <c r="FNA74" s="723"/>
      <c r="FNB74" s="724"/>
      <c r="FNC74" s="1326"/>
      <c r="FND74" s="1327"/>
      <c r="FNE74" s="1937"/>
      <c r="FNF74" s="1938"/>
      <c r="FNG74" s="1326"/>
      <c r="FNH74" s="1327"/>
      <c r="FNI74" s="93"/>
      <c r="FNJ74" s="1061"/>
      <c r="FNK74" s="871"/>
      <c r="FNL74" s="871"/>
      <c r="FNM74" s="1055"/>
      <c r="FNN74" s="72"/>
      <c r="FNO74" s="72"/>
      <c r="FNP74" s="72"/>
      <c r="FNQ74" s="72"/>
      <c r="FNR74" s="72"/>
      <c r="FNS74" s="72"/>
      <c r="FNT74" s="72"/>
      <c r="FNU74" s="72"/>
      <c r="FNV74" s="72"/>
      <c r="FNW74" s="72"/>
      <c r="FNX74" s="72"/>
      <c r="FNY74" s="72"/>
      <c r="FNZ74" s="1061"/>
      <c r="FOA74" s="1055"/>
      <c r="FOB74" s="92"/>
      <c r="FOC74" s="714"/>
      <c r="FOD74" s="1943"/>
      <c r="FOE74" s="797"/>
      <c r="FOF74" s="797"/>
      <c r="FOG74" s="723"/>
      <c r="FOH74" s="724"/>
      <c r="FOI74" s="1326"/>
      <c r="FOJ74" s="1327"/>
      <c r="FOK74" s="1937"/>
      <c r="FOL74" s="1938"/>
      <c r="FOM74" s="1326"/>
      <c r="FON74" s="1327"/>
      <c r="FOO74" s="93"/>
      <c r="FOP74" s="1061"/>
      <c r="FOQ74" s="871"/>
      <c r="FOR74" s="871"/>
      <c r="FOS74" s="1055"/>
      <c r="FOT74" s="72"/>
      <c r="FOU74" s="72"/>
      <c r="FOV74" s="72"/>
      <c r="FOW74" s="72"/>
      <c r="FOX74" s="72"/>
      <c r="FOY74" s="72"/>
      <c r="FOZ74" s="72"/>
      <c r="FPA74" s="72"/>
      <c r="FPB74" s="72"/>
      <c r="FPC74" s="72"/>
      <c r="FPD74" s="72"/>
      <c r="FPE74" s="72"/>
      <c r="FPF74" s="1061"/>
      <c r="FPG74" s="1055"/>
      <c r="FPH74" s="92"/>
      <c r="FPI74" s="714"/>
      <c r="FPJ74" s="1943"/>
      <c r="FPK74" s="797"/>
      <c r="FPL74" s="797"/>
      <c r="FPM74" s="723"/>
      <c r="FPN74" s="724"/>
      <c r="FPO74" s="1326"/>
      <c r="FPP74" s="1327"/>
      <c r="FPQ74" s="1937"/>
      <c r="FPR74" s="1938"/>
      <c r="FPS74" s="1326"/>
      <c r="FPT74" s="1327"/>
      <c r="FPU74" s="93"/>
      <c r="FPV74" s="1061"/>
      <c r="FPW74" s="871"/>
      <c r="FPX74" s="871"/>
      <c r="FPY74" s="1055"/>
      <c r="FPZ74" s="72"/>
      <c r="FQA74" s="72"/>
      <c r="FQB74" s="72"/>
      <c r="FQC74" s="72"/>
      <c r="FQD74" s="72"/>
      <c r="FQE74" s="72"/>
      <c r="FQF74" s="72"/>
      <c r="FQG74" s="72"/>
      <c r="FQH74" s="72"/>
      <c r="FQI74" s="72"/>
      <c r="FQJ74" s="72"/>
      <c r="FQK74" s="72"/>
      <c r="FQL74" s="1061"/>
      <c r="FQM74" s="1055"/>
      <c r="FQN74" s="92"/>
      <c r="FQO74" s="714"/>
      <c r="FQP74" s="1943"/>
      <c r="FQQ74" s="797"/>
      <c r="FQR74" s="797"/>
      <c r="FQS74" s="723"/>
      <c r="FQT74" s="724"/>
      <c r="FQU74" s="1326"/>
      <c r="FQV74" s="1327"/>
      <c r="FQW74" s="1937"/>
      <c r="FQX74" s="1938"/>
      <c r="FQY74" s="1326"/>
      <c r="FQZ74" s="1327"/>
      <c r="FRA74" s="93"/>
      <c r="FRB74" s="1061"/>
      <c r="FRC74" s="871"/>
      <c r="FRD74" s="871"/>
      <c r="FRE74" s="1055"/>
      <c r="FRF74" s="72"/>
      <c r="FRG74" s="72"/>
      <c r="FRH74" s="72"/>
      <c r="FRI74" s="72"/>
      <c r="FRJ74" s="72"/>
      <c r="FRK74" s="72"/>
      <c r="FRL74" s="72"/>
      <c r="FRM74" s="72"/>
      <c r="FRN74" s="72"/>
      <c r="FRO74" s="72"/>
      <c r="FRP74" s="72"/>
      <c r="FRQ74" s="72"/>
      <c r="FRR74" s="1061"/>
      <c r="FRS74" s="1055"/>
      <c r="FRT74" s="92"/>
      <c r="FRU74" s="714"/>
      <c r="FRV74" s="1943"/>
      <c r="FRW74" s="797"/>
      <c r="FRX74" s="797"/>
      <c r="FRY74" s="723"/>
      <c r="FRZ74" s="724"/>
      <c r="FSA74" s="1326"/>
      <c r="FSB74" s="1327"/>
      <c r="FSC74" s="1937"/>
      <c r="FSD74" s="1938"/>
      <c r="FSE74" s="1326"/>
      <c r="FSF74" s="1327"/>
      <c r="FSG74" s="93"/>
      <c r="FSH74" s="1061"/>
      <c r="FSI74" s="871"/>
      <c r="FSJ74" s="871"/>
      <c r="FSK74" s="1055"/>
      <c r="FSL74" s="72"/>
      <c r="FSM74" s="72"/>
      <c r="FSN74" s="72"/>
      <c r="FSO74" s="72"/>
      <c r="FSP74" s="72"/>
      <c r="FSQ74" s="72"/>
      <c r="FSR74" s="72"/>
      <c r="FSS74" s="72"/>
      <c r="FST74" s="72"/>
      <c r="FSU74" s="72"/>
      <c r="FSV74" s="72"/>
      <c r="FSW74" s="72"/>
      <c r="FSX74" s="1061"/>
      <c r="FSY74" s="1055"/>
      <c r="FSZ74" s="92"/>
      <c r="FTA74" s="714"/>
      <c r="FTB74" s="1943"/>
      <c r="FTC74" s="797"/>
      <c r="FTD74" s="797"/>
      <c r="FTE74" s="723"/>
      <c r="FTF74" s="724"/>
      <c r="FTG74" s="1326"/>
      <c r="FTH74" s="1327"/>
      <c r="FTI74" s="1937"/>
      <c r="FTJ74" s="1938"/>
      <c r="FTK74" s="1326"/>
      <c r="FTL74" s="1327"/>
      <c r="FTM74" s="93"/>
      <c r="FTN74" s="1061"/>
      <c r="FTO74" s="871"/>
      <c r="FTP74" s="871"/>
      <c r="FTQ74" s="1055"/>
      <c r="FTR74" s="72"/>
      <c r="FTS74" s="72"/>
      <c r="FTT74" s="72"/>
      <c r="FTU74" s="72"/>
      <c r="FTV74" s="72"/>
      <c r="FTW74" s="72"/>
      <c r="FTX74" s="72"/>
      <c r="FTY74" s="72"/>
      <c r="FTZ74" s="72"/>
      <c r="FUA74" s="72"/>
      <c r="FUB74" s="72"/>
      <c r="FUC74" s="72"/>
      <c r="FUD74" s="1061"/>
      <c r="FUE74" s="1055"/>
      <c r="FUF74" s="92"/>
      <c r="FUG74" s="714"/>
      <c r="FUH74" s="1943"/>
      <c r="FUI74" s="797"/>
      <c r="FUJ74" s="797"/>
      <c r="FUK74" s="723"/>
      <c r="FUL74" s="724"/>
      <c r="FUM74" s="1326"/>
      <c r="FUN74" s="1327"/>
      <c r="FUO74" s="1937"/>
      <c r="FUP74" s="1938"/>
      <c r="FUQ74" s="1326"/>
      <c r="FUR74" s="1327"/>
      <c r="FUS74" s="93"/>
      <c r="FUT74" s="1061"/>
      <c r="FUU74" s="871"/>
      <c r="FUV74" s="871"/>
      <c r="FUW74" s="1055"/>
      <c r="FUX74" s="72"/>
      <c r="FUY74" s="72"/>
      <c r="FUZ74" s="72"/>
      <c r="FVA74" s="72"/>
      <c r="FVB74" s="72"/>
      <c r="FVC74" s="72"/>
      <c r="FVD74" s="72"/>
      <c r="FVE74" s="72"/>
      <c r="FVF74" s="72"/>
      <c r="FVG74" s="72"/>
      <c r="FVH74" s="72"/>
      <c r="FVI74" s="72"/>
      <c r="FVJ74" s="1061"/>
      <c r="FVK74" s="1055"/>
      <c r="FVL74" s="92"/>
      <c r="FVM74" s="714"/>
      <c r="FVN74" s="1943"/>
      <c r="FVO74" s="797"/>
      <c r="FVP74" s="797"/>
      <c r="FVQ74" s="723"/>
      <c r="FVR74" s="724"/>
      <c r="FVS74" s="1326"/>
      <c r="FVT74" s="1327"/>
      <c r="FVU74" s="1937"/>
      <c r="FVV74" s="1938"/>
      <c r="FVW74" s="1326"/>
      <c r="FVX74" s="1327"/>
      <c r="FVY74" s="93"/>
      <c r="FVZ74" s="1061"/>
      <c r="FWA74" s="871"/>
      <c r="FWB74" s="871"/>
      <c r="FWC74" s="1055"/>
      <c r="FWD74" s="72"/>
      <c r="FWE74" s="72"/>
      <c r="FWF74" s="72"/>
      <c r="FWG74" s="72"/>
      <c r="FWH74" s="72"/>
      <c r="FWI74" s="72"/>
      <c r="FWJ74" s="72"/>
      <c r="FWK74" s="72"/>
      <c r="FWL74" s="72"/>
      <c r="FWM74" s="72"/>
      <c r="FWN74" s="72"/>
      <c r="FWO74" s="72"/>
      <c r="FWP74" s="1061"/>
      <c r="FWQ74" s="1055"/>
      <c r="FWR74" s="92"/>
      <c r="FWS74" s="714"/>
      <c r="FWT74" s="1943"/>
      <c r="FWU74" s="797"/>
      <c r="FWV74" s="797"/>
      <c r="FWW74" s="723"/>
      <c r="FWX74" s="724"/>
      <c r="FWY74" s="1326"/>
      <c r="FWZ74" s="1327"/>
      <c r="FXA74" s="1937"/>
      <c r="FXB74" s="1938"/>
      <c r="FXC74" s="1326"/>
      <c r="FXD74" s="1327"/>
      <c r="FXE74" s="93"/>
      <c r="FXF74" s="1061"/>
      <c r="FXG74" s="871"/>
      <c r="FXH74" s="871"/>
      <c r="FXI74" s="1055"/>
      <c r="FXJ74" s="72"/>
      <c r="FXK74" s="72"/>
      <c r="FXL74" s="72"/>
      <c r="FXM74" s="72"/>
      <c r="FXN74" s="72"/>
      <c r="FXO74" s="72"/>
      <c r="FXP74" s="72"/>
      <c r="FXQ74" s="72"/>
      <c r="FXR74" s="72"/>
      <c r="FXS74" s="72"/>
      <c r="FXT74" s="72"/>
      <c r="FXU74" s="72"/>
      <c r="FXV74" s="1061"/>
      <c r="FXW74" s="1055"/>
      <c r="FXX74" s="92"/>
      <c r="FXY74" s="714"/>
      <c r="FXZ74" s="1943"/>
      <c r="FYA74" s="797"/>
      <c r="FYB74" s="797"/>
      <c r="FYC74" s="723"/>
      <c r="FYD74" s="724"/>
      <c r="FYE74" s="1326"/>
      <c r="FYF74" s="1327"/>
      <c r="FYG74" s="1937"/>
      <c r="FYH74" s="1938"/>
      <c r="FYI74" s="1326"/>
      <c r="FYJ74" s="1327"/>
      <c r="FYK74" s="93"/>
      <c r="FYL74" s="1061"/>
      <c r="FYM74" s="871"/>
      <c r="FYN74" s="871"/>
      <c r="FYO74" s="1055"/>
      <c r="FYP74" s="72"/>
      <c r="FYQ74" s="72"/>
      <c r="FYR74" s="72"/>
      <c r="FYS74" s="72"/>
      <c r="FYT74" s="72"/>
      <c r="FYU74" s="72"/>
      <c r="FYV74" s="72"/>
      <c r="FYW74" s="72"/>
      <c r="FYX74" s="72"/>
      <c r="FYY74" s="72"/>
      <c r="FYZ74" s="72"/>
      <c r="FZA74" s="72"/>
      <c r="FZB74" s="1061"/>
      <c r="FZC74" s="1055"/>
      <c r="FZD74" s="92"/>
      <c r="FZE74" s="714"/>
      <c r="FZF74" s="1943"/>
      <c r="FZG74" s="797"/>
      <c r="FZH74" s="797"/>
      <c r="FZI74" s="723"/>
      <c r="FZJ74" s="724"/>
      <c r="FZK74" s="1326"/>
      <c r="FZL74" s="1327"/>
      <c r="FZM74" s="1937"/>
      <c r="FZN74" s="1938"/>
      <c r="FZO74" s="1326"/>
      <c r="FZP74" s="1327"/>
      <c r="FZQ74" s="93"/>
      <c r="FZR74" s="1061"/>
      <c r="FZS74" s="871"/>
      <c r="FZT74" s="871"/>
      <c r="FZU74" s="1055"/>
      <c r="FZV74" s="72"/>
      <c r="FZW74" s="72"/>
      <c r="FZX74" s="72"/>
      <c r="FZY74" s="72"/>
      <c r="FZZ74" s="72"/>
      <c r="GAA74" s="72"/>
      <c r="GAB74" s="72"/>
      <c r="GAC74" s="72"/>
      <c r="GAD74" s="72"/>
      <c r="GAE74" s="72"/>
      <c r="GAF74" s="72"/>
      <c r="GAG74" s="72"/>
      <c r="GAH74" s="1061"/>
      <c r="GAI74" s="1055"/>
      <c r="GAJ74" s="92"/>
      <c r="GAK74" s="714"/>
      <c r="GAL74" s="1943"/>
      <c r="GAM74" s="797"/>
      <c r="GAN74" s="797"/>
      <c r="GAO74" s="723"/>
      <c r="GAP74" s="724"/>
      <c r="GAQ74" s="1326"/>
      <c r="GAR74" s="1327"/>
      <c r="GAS74" s="1937"/>
      <c r="GAT74" s="1938"/>
      <c r="GAU74" s="1326"/>
      <c r="GAV74" s="1327"/>
      <c r="GAW74" s="93"/>
      <c r="GAX74" s="1061"/>
      <c r="GAY74" s="871"/>
      <c r="GAZ74" s="871"/>
      <c r="GBA74" s="1055"/>
      <c r="GBB74" s="72"/>
      <c r="GBC74" s="72"/>
      <c r="GBD74" s="72"/>
      <c r="GBE74" s="72"/>
      <c r="GBF74" s="72"/>
      <c r="GBG74" s="72"/>
      <c r="GBH74" s="72"/>
      <c r="GBI74" s="72"/>
      <c r="GBJ74" s="72"/>
      <c r="GBK74" s="72"/>
      <c r="GBL74" s="72"/>
      <c r="GBM74" s="72"/>
      <c r="GBN74" s="1061"/>
      <c r="GBO74" s="1055"/>
      <c r="GBP74" s="92"/>
      <c r="GBQ74" s="714"/>
      <c r="GBR74" s="1943"/>
      <c r="GBS74" s="797"/>
      <c r="GBT74" s="797"/>
      <c r="GBU74" s="723"/>
      <c r="GBV74" s="724"/>
      <c r="GBW74" s="1326"/>
      <c r="GBX74" s="1327"/>
      <c r="GBY74" s="1937"/>
      <c r="GBZ74" s="1938"/>
      <c r="GCA74" s="1326"/>
      <c r="GCB74" s="1327"/>
      <c r="GCC74" s="93"/>
      <c r="GCD74" s="1061"/>
      <c r="GCE74" s="871"/>
      <c r="GCF74" s="871"/>
      <c r="GCG74" s="1055"/>
      <c r="GCH74" s="72"/>
      <c r="GCI74" s="72"/>
      <c r="GCJ74" s="72"/>
      <c r="GCK74" s="72"/>
      <c r="GCL74" s="72"/>
      <c r="GCM74" s="72"/>
      <c r="GCN74" s="72"/>
      <c r="GCO74" s="72"/>
      <c r="GCP74" s="72"/>
      <c r="GCQ74" s="72"/>
      <c r="GCR74" s="72"/>
      <c r="GCS74" s="72"/>
      <c r="GCT74" s="1061"/>
      <c r="GCU74" s="1055"/>
      <c r="GCV74" s="92"/>
      <c r="GCW74" s="714"/>
      <c r="GCX74" s="1943"/>
      <c r="GCY74" s="797"/>
      <c r="GCZ74" s="797"/>
      <c r="GDA74" s="723"/>
      <c r="GDB74" s="724"/>
      <c r="GDC74" s="1326"/>
      <c r="GDD74" s="1327"/>
      <c r="GDE74" s="1937"/>
      <c r="GDF74" s="1938"/>
      <c r="GDG74" s="1326"/>
      <c r="GDH74" s="1327"/>
      <c r="GDI74" s="93"/>
      <c r="GDJ74" s="1061"/>
      <c r="GDK74" s="871"/>
      <c r="GDL74" s="871"/>
      <c r="GDM74" s="1055"/>
      <c r="GDN74" s="72"/>
      <c r="GDO74" s="72"/>
      <c r="GDP74" s="72"/>
      <c r="GDQ74" s="72"/>
      <c r="GDR74" s="72"/>
      <c r="GDS74" s="72"/>
      <c r="GDT74" s="72"/>
      <c r="GDU74" s="72"/>
      <c r="GDV74" s="72"/>
      <c r="GDW74" s="72"/>
      <c r="GDX74" s="72"/>
      <c r="GDY74" s="72"/>
      <c r="GDZ74" s="1061"/>
      <c r="GEA74" s="1055"/>
      <c r="GEB74" s="92"/>
      <c r="GEC74" s="714"/>
      <c r="GED74" s="1943"/>
      <c r="GEE74" s="797"/>
      <c r="GEF74" s="797"/>
      <c r="GEG74" s="723"/>
      <c r="GEH74" s="724"/>
      <c r="GEI74" s="1326"/>
      <c r="GEJ74" s="1327"/>
      <c r="GEK74" s="1937"/>
      <c r="GEL74" s="1938"/>
      <c r="GEM74" s="1326"/>
      <c r="GEN74" s="1327"/>
      <c r="GEO74" s="93"/>
      <c r="GEP74" s="1061"/>
      <c r="GEQ74" s="871"/>
      <c r="GER74" s="871"/>
      <c r="GES74" s="1055"/>
      <c r="GET74" s="72"/>
      <c r="GEU74" s="72"/>
      <c r="GEV74" s="72"/>
      <c r="GEW74" s="72"/>
      <c r="GEX74" s="72"/>
      <c r="GEY74" s="72"/>
      <c r="GEZ74" s="72"/>
      <c r="GFA74" s="72"/>
      <c r="GFB74" s="72"/>
      <c r="GFC74" s="72"/>
      <c r="GFD74" s="72"/>
      <c r="GFE74" s="72"/>
      <c r="GFF74" s="1061"/>
      <c r="GFG74" s="1055"/>
      <c r="GFH74" s="92"/>
      <c r="GFI74" s="714"/>
      <c r="GFJ74" s="1943"/>
      <c r="GFK74" s="797"/>
      <c r="GFL74" s="797"/>
      <c r="GFM74" s="723"/>
      <c r="GFN74" s="724"/>
      <c r="GFO74" s="1326"/>
      <c r="GFP74" s="1327"/>
      <c r="GFQ74" s="1937"/>
      <c r="GFR74" s="1938"/>
      <c r="GFS74" s="1326"/>
      <c r="GFT74" s="1327"/>
      <c r="GFU74" s="93"/>
      <c r="GFV74" s="1061"/>
      <c r="GFW74" s="871"/>
      <c r="GFX74" s="871"/>
      <c r="GFY74" s="1055"/>
      <c r="GFZ74" s="72"/>
      <c r="GGA74" s="72"/>
      <c r="GGB74" s="72"/>
      <c r="GGC74" s="72"/>
      <c r="GGD74" s="72"/>
      <c r="GGE74" s="72"/>
      <c r="GGF74" s="72"/>
      <c r="GGG74" s="72"/>
      <c r="GGH74" s="72"/>
      <c r="GGI74" s="72"/>
      <c r="GGJ74" s="72"/>
      <c r="GGK74" s="72"/>
      <c r="GGL74" s="1061"/>
      <c r="GGM74" s="1055"/>
      <c r="GGN74" s="92"/>
      <c r="GGO74" s="714"/>
      <c r="GGP74" s="1943"/>
      <c r="GGQ74" s="797"/>
      <c r="GGR74" s="797"/>
      <c r="GGS74" s="723"/>
      <c r="GGT74" s="724"/>
      <c r="GGU74" s="1326"/>
      <c r="GGV74" s="1327"/>
      <c r="GGW74" s="1937"/>
      <c r="GGX74" s="1938"/>
      <c r="GGY74" s="1326"/>
      <c r="GGZ74" s="1327"/>
      <c r="GHA74" s="93"/>
      <c r="GHB74" s="1061"/>
      <c r="GHC74" s="871"/>
      <c r="GHD74" s="871"/>
      <c r="GHE74" s="1055"/>
      <c r="GHF74" s="72"/>
      <c r="GHG74" s="72"/>
      <c r="GHH74" s="72"/>
      <c r="GHI74" s="72"/>
      <c r="GHJ74" s="72"/>
      <c r="GHK74" s="72"/>
      <c r="GHL74" s="72"/>
      <c r="GHM74" s="72"/>
      <c r="GHN74" s="72"/>
      <c r="GHO74" s="72"/>
      <c r="GHP74" s="72"/>
      <c r="GHQ74" s="72"/>
      <c r="GHR74" s="1061"/>
      <c r="GHS74" s="1055"/>
      <c r="GHT74" s="92"/>
      <c r="GHU74" s="714"/>
      <c r="GHV74" s="1943"/>
      <c r="GHW74" s="797"/>
      <c r="GHX74" s="797"/>
      <c r="GHY74" s="723"/>
      <c r="GHZ74" s="724"/>
      <c r="GIA74" s="1326"/>
      <c r="GIB74" s="1327"/>
      <c r="GIC74" s="1937"/>
      <c r="GID74" s="1938"/>
      <c r="GIE74" s="1326"/>
      <c r="GIF74" s="1327"/>
      <c r="GIG74" s="93"/>
      <c r="GIH74" s="1061"/>
      <c r="GII74" s="871"/>
      <c r="GIJ74" s="871"/>
      <c r="GIK74" s="1055"/>
      <c r="GIL74" s="72"/>
      <c r="GIM74" s="72"/>
      <c r="GIN74" s="72"/>
      <c r="GIO74" s="72"/>
      <c r="GIP74" s="72"/>
      <c r="GIQ74" s="72"/>
      <c r="GIR74" s="72"/>
      <c r="GIS74" s="72"/>
      <c r="GIT74" s="72"/>
      <c r="GIU74" s="72"/>
      <c r="GIV74" s="72"/>
      <c r="GIW74" s="72"/>
      <c r="GIX74" s="1061"/>
      <c r="GIY74" s="1055"/>
      <c r="GIZ74" s="92"/>
      <c r="GJA74" s="714"/>
      <c r="GJB74" s="1943"/>
      <c r="GJC74" s="797"/>
      <c r="GJD74" s="797"/>
      <c r="GJE74" s="723"/>
      <c r="GJF74" s="724"/>
      <c r="GJG74" s="1326"/>
      <c r="GJH74" s="1327"/>
      <c r="GJI74" s="1937"/>
      <c r="GJJ74" s="1938"/>
      <c r="GJK74" s="1326"/>
      <c r="GJL74" s="1327"/>
      <c r="GJM74" s="93"/>
      <c r="GJN74" s="1061"/>
      <c r="GJO74" s="871"/>
      <c r="GJP74" s="871"/>
      <c r="GJQ74" s="1055"/>
      <c r="GJR74" s="72"/>
      <c r="GJS74" s="72"/>
      <c r="GJT74" s="72"/>
      <c r="GJU74" s="72"/>
      <c r="GJV74" s="72"/>
      <c r="GJW74" s="72"/>
      <c r="GJX74" s="72"/>
      <c r="GJY74" s="72"/>
      <c r="GJZ74" s="72"/>
      <c r="GKA74" s="72"/>
      <c r="GKB74" s="72"/>
      <c r="GKC74" s="72"/>
      <c r="GKD74" s="1061"/>
      <c r="GKE74" s="1055"/>
      <c r="GKF74" s="92"/>
      <c r="GKG74" s="714"/>
      <c r="GKH74" s="1943"/>
      <c r="GKI74" s="797"/>
      <c r="GKJ74" s="797"/>
      <c r="GKK74" s="723"/>
      <c r="GKL74" s="724"/>
      <c r="GKM74" s="1326"/>
      <c r="GKN74" s="1327"/>
      <c r="GKO74" s="1937"/>
      <c r="GKP74" s="1938"/>
      <c r="GKQ74" s="1326"/>
      <c r="GKR74" s="1327"/>
      <c r="GKS74" s="93"/>
      <c r="GKT74" s="1061"/>
      <c r="GKU74" s="871"/>
      <c r="GKV74" s="871"/>
      <c r="GKW74" s="1055"/>
      <c r="GKX74" s="72"/>
      <c r="GKY74" s="72"/>
      <c r="GKZ74" s="72"/>
      <c r="GLA74" s="72"/>
      <c r="GLB74" s="72"/>
      <c r="GLC74" s="72"/>
      <c r="GLD74" s="72"/>
      <c r="GLE74" s="72"/>
      <c r="GLF74" s="72"/>
      <c r="GLG74" s="72"/>
      <c r="GLH74" s="72"/>
      <c r="GLI74" s="72"/>
      <c r="GLJ74" s="1061"/>
      <c r="GLK74" s="1055"/>
      <c r="GLL74" s="92"/>
      <c r="GLM74" s="714"/>
      <c r="GLN74" s="1943"/>
      <c r="GLO74" s="797"/>
      <c r="GLP74" s="797"/>
      <c r="GLQ74" s="723"/>
      <c r="GLR74" s="724"/>
      <c r="GLS74" s="1326"/>
      <c r="GLT74" s="1327"/>
      <c r="GLU74" s="1937"/>
      <c r="GLV74" s="1938"/>
      <c r="GLW74" s="1326"/>
      <c r="GLX74" s="1327"/>
      <c r="GLY74" s="93"/>
      <c r="GLZ74" s="1061"/>
      <c r="GMA74" s="871"/>
      <c r="GMB74" s="871"/>
      <c r="GMC74" s="1055"/>
      <c r="GMD74" s="72"/>
      <c r="GME74" s="72"/>
      <c r="GMF74" s="72"/>
      <c r="GMG74" s="72"/>
      <c r="GMH74" s="72"/>
      <c r="GMI74" s="72"/>
      <c r="GMJ74" s="72"/>
      <c r="GMK74" s="72"/>
      <c r="GML74" s="72"/>
      <c r="GMM74" s="72"/>
      <c r="GMN74" s="72"/>
      <c r="GMO74" s="72"/>
      <c r="GMP74" s="1061"/>
      <c r="GMQ74" s="1055"/>
      <c r="GMR74" s="92"/>
      <c r="GMS74" s="714"/>
      <c r="GMT74" s="1943"/>
      <c r="GMU74" s="797"/>
      <c r="GMV74" s="797"/>
      <c r="GMW74" s="723"/>
      <c r="GMX74" s="724"/>
      <c r="GMY74" s="1326"/>
      <c r="GMZ74" s="1327"/>
      <c r="GNA74" s="1937"/>
      <c r="GNB74" s="1938"/>
      <c r="GNC74" s="1326"/>
      <c r="GND74" s="1327"/>
      <c r="GNE74" s="93"/>
      <c r="GNF74" s="1061"/>
      <c r="GNG74" s="871"/>
      <c r="GNH74" s="871"/>
      <c r="GNI74" s="1055"/>
      <c r="GNJ74" s="72"/>
      <c r="GNK74" s="72"/>
      <c r="GNL74" s="72"/>
      <c r="GNM74" s="72"/>
      <c r="GNN74" s="72"/>
      <c r="GNO74" s="72"/>
      <c r="GNP74" s="72"/>
      <c r="GNQ74" s="72"/>
      <c r="GNR74" s="72"/>
      <c r="GNS74" s="72"/>
      <c r="GNT74" s="72"/>
      <c r="GNU74" s="72"/>
      <c r="GNV74" s="1061"/>
      <c r="GNW74" s="1055"/>
      <c r="GNX74" s="92"/>
      <c r="GNY74" s="714"/>
      <c r="GNZ74" s="1943"/>
      <c r="GOA74" s="797"/>
      <c r="GOB74" s="797"/>
      <c r="GOC74" s="723"/>
      <c r="GOD74" s="724"/>
      <c r="GOE74" s="1326"/>
      <c r="GOF74" s="1327"/>
      <c r="GOG74" s="1937"/>
      <c r="GOH74" s="1938"/>
      <c r="GOI74" s="1326"/>
      <c r="GOJ74" s="1327"/>
      <c r="GOK74" s="93"/>
      <c r="GOL74" s="1061"/>
      <c r="GOM74" s="871"/>
      <c r="GON74" s="871"/>
      <c r="GOO74" s="1055"/>
      <c r="GOP74" s="72"/>
      <c r="GOQ74" s="72"/>
      <c r="GOR74" s="72"/>
      <c r="GOS74" s="72"/>
      <c r="GOT74" s="72"/>
      <c r="GOU74" s="72"/>
      <c r="GOV74" s="72"/>
      <c r="GOW74" s="72"/>
      <c r="GOX74" s="72"/>
      <c r="GOY74" s="72"/>
      <c r="GOZ74" s="72"/>
      <c r="GPA74" s="72"/>
      <c r="GPB74" s="1061"/>
      <c r="GPC74" s="1055"/>
      <c r="GPD74" s="92"/>
      <c r="GPE74" s="714"/>
      <c r="GPF74" s="1943"/>
      <c r="GPG74" s="797"/>
      <c r="GPH74" s="797"/>
      <c r="GPI74" s="723"/>
      <c r="GPJ74" s="724"/>
      <c r="GPK74" s="1326"/>
      <c r="GPL74" s="1327"/>
      <c r="GPM74" s="1937"/>
      <c r="GPN74" s="1938"/>
      <c r="GPO74" s="1326"/>
      <c r="GPP74" s="1327"/>
      <c r="GPQ74" s="93"/>
      <c r="GPR74" s="1061"/>
      <c r="GPS74" s="871"/>
      <c r="GPT74" s="871"/>
      <c r="GPU74" s="1055"/>
      <c r="GPV74" s="72"/>
      <c r="GPW74" s="72"/>
      <c r="GPX74" s="72"/>
      <c r="GPY74" s="72"/>
      <c r="GPZ74" s="72"/>
      <c r="GQA74" s="72"/>
      <c r="GQB74" s="72"/>
      <c r="GQC74" s="72"/>
      <c r="GQD74" s="72"/>
      <c r="GQE74" s="72"/>
      <c r="GQF74" s="72"/>
      <c r="GQG74" s="72"/>
      <c r="GQH74" s="1061"/>
      <c r="GQI74" s="1055"/>
      <c r="GQJ74" s="92"/>
      <c r="GQK74" s="714"/>
      <c r="GQL74" s="1943"/>
      <c r="GQM74" s="797"/>
      <c r="GQN74" s="797"/>
      <c r="GQO74" s="723"/>
      <c r="GQP74" s="724"/>
      <c r="GQQ74" s="1326"/>
      <c r="GQR74" s="1327"/>
      <c r="GQS74" s="1937"/>
      <c r="GQT74" s="1938"/>
      <c r="GQU74" s="1326"/>
      <c r="GQV74" s="1327"/>
      <c r="GQW74" s="93"/>
      <c r="GQX74" s="1061"/>
      <c r="GQY74" s="871"/>
      <c r="GQZ74" s="871"/>
      <c r="GRA74" s="1055"/>
      <c r="GRB74" s="72"/>
      <c r="GRC74" s="72"/>
      <c r="GRD74" s="72"/>
      <c r="GRE74" s="72"/>
      <c r="GRF74" s="72"/>
      <c r="GRG74" s="72"/>
      <c r="GRH74" s="72"/>
      <c r="GRI74" s="72"/>
      <c r="GRJ74" s="72"/>
      <c r="GRK74" s="72"/>
      <c r="GRL74" s="72"/>
      <c r="GRM74" s="72"/>
      <c r="GRN74" s="1061"/>
      <c r="GRO74" s="1055"/>
      <c r="GRP74" s="92"/>
      <c r="GRQ74" s="714"/>
      <c r="GRR74" s="1943"/>
      <c r="GRS74" s="797"/>
      <c r="GRT74" s="797"/>
      <c r="GRU74" s="723"/>
      <c r="GRV74" s="724"/>
      <c r="GRW74" s="1326"/>
      <c r="GRX74" s="1327"/>
      <c r="GRY74" s="1937"/>
      <c r="GRZ74" s="1938"/>
      <c r="GSA74" s="1326"/>
      <c r="GSB74" s="1327"/>
      <c r="GSC74" s="93"/>
      <c r="GSD74" s="1061"/>
      <c r="GSE74" s="871"/>
      <c r="GSF74" s="871"/>
      <c r="GSG74" s="1055"/>
      <c r="GSH74" s="72"/>
      <c r="GSI74" s="72"/>
      <c r="GSJ74" s="72"/>
      <c r="GSK74" s="72"/>
      <c r="GSL74" s="72"/>
      <c r="GSM74" s="72"/>
      <c r="GSN74" s="72"/>
      <c r="GSO74" s="72"/>
      <c r="GSP74" s="72"/>
      <c r="GSQ74" s="72"/>
      <c r="GSR74" s="72"/>
      <c r="GSS74" s="72"/>
      <c r="GST74" s="1061"/>
      <c r="GSU74" s="1055"/>
      <c r="GSV74" s="92"/>
      <c r="GSW74" s="714"/>
      <c r="GSX74" s="1943"/>
      <c r="GSY74" s="797"/>
      <c r="GSZ74" s="797"/>
      <c r="GTA74" s="723"/>
      <c r="GTB74" s="724"/>
      <c r="GTC74" s="1326"/>
      <c r="GTD74" s="1327"/>
      <c r="GTE74" s="1937"/>
      <c r="GTF74" s="1938"/>
      <c r="GTG74" s="1326"/>
      <c r="GTH74" s="1327"/>
      <c r="GTI74" s="93"/>
      <c r="GTJ74" s="1061"/>
      <c r="GTK74" s="871"/>
      <c r="GTL74" s="871"/>
      <c r="GTM74" s="1055"/>
      <c r="GTN74" s="72"/>
      <c r="GTO74" s="72"/>
      <c r="GTP74" s="72"/>
      <c r="GTQ74" s="72"/>
      <c r="GTR74" s="72"/>
      <c r="GTS74" s="72"/>
      <c r="GTT74" s="72"/>
      <c r="GTU74" s="72"/>
      <c r="GTV74" s="72"/>
      <c r="GTW74" s="72"/>
      <c r="GTX74" s="72"/>
      <c r="GTY74" s="72"/>
      <c r="GTZ74" s="1061"/>
      <c r="GUA74" s="1055"/>
      <c r="GUB74" s="92"/>
      <c r="GUC74" s="714"/>
      <c r="GUD74" s="1943"/>
      <c r="GUE74" s="797"/>
      <c r="GUF74" s="797"/>
      <c r="GUG74" s="723"/>
      <c r="GUH74" s="724"/>
      <c r="GUI74" s="1326"/>
      <c r="GUJ74" s="1327"/>
      <c r="GUK74" s="1937"/>
      <c r="GUL74" s="1938"/>
      <c r="GUM74" s="1326"/>
      <c r="GUN74" s="1327"/>
      <c r="GUO74" s="93"/>
      <c r="GUP74" s="1061"/>
      <c r="GUQ74" s="871"/>
      <c r="GUR74" s="871"/>
      <c r="GUS74" s="1055"/>
      <c r="GUT74" s="72"/>
      <c r="GUU74" s="72"/>
      <c r="GUV74" s="72"/>
      <c r="GUW74" s="72"/>
      <c r="GUX74" s="72"/>
      <c r="GUY74" s="72"/>
      <c r="GUZ74" s="72"/>
      <c r="GVA74" s="72"/>
      <c r="GVB74" s="72"/>
      <c r="GVC74" s="72"/>
      <c r="GVD74" s="72"/>
      <c r="GVE74" s="72"/>
      <c r="GVF74" s="1061"/>
      <c r="GVG74" s="1055"/>
      <c r="GVH74" s="92"/>
      <c r="GVI74" s="714"/>
      <c r="GVJ74" s="1943"/>
      <c r="GVK74" s="797"/>
      <c r="GVL74" s="797"/>
      <c r="GVM74" s="723"/>
      <c r="GVN74" s="724"/>
      <c r="GVO74" s="1326"/>
      <c r="GVP74" s="1327"/>
      <c r="GVQ74" s="1937"/>
      <c r="GVR74" s="1938"/>
      <c r="GVS74" s="1326"/>
      <c r="GVT74" s="1327"/>
      <c r="GVU74" s="93"/>
      <c r="GVV74" s="1061"/>
      <c r="GVW74" s="871"/>
      <c r="GVX74" s="871"/>
      <c r="GVY74" s="1055"/>
      <c r="GVZ74" s="72"/>
      <c r="GWA74" s="72"/>
      <c r="GWB74" s="72"/>
      <c r="GWC74" s="72"/>
      <c r="GWD74" s="72"/>
      <c r="GWE74" s="72"/>
      <c r="GWF74" s="72"/>
      <c r="GWG74" s="72"/>
      <c r="GWH74" s="72"/>
      <c r="GWI74" s="72"/>
      <c r="GWJ74" s="72"/>
      <c r="GWK74" s="72"/>
      <c r="GWL74" s="1061"/>
      <c r="GWM74" s="1055"/>
      <c r="GWN74" s="92"/>
      <c r="GWO74" s="714"/>
      <c r="GWP74" s="1943"/>
      <c r="GWQ74" s="797"/>
      <c r="GWR74" s="797"/>
      <c r="GWS74" s="723"/>
      <c r="GWT74" s="724"/>
      <c r="GWU74" s="1326"/>
      <c r="GWV74" s="1327"/>
      <c r="GWW74" s="1937"/>
      <c r="GWX74" s="1938"/>
      <c r="GWY74" s="1326"/>
      <c r="GWZ74" s="1327"/>
      <c r="GXA74" s="93"/>
      <c r="GXB74" s="1061"/>
      <c r="GXC74" s="871"/>
      <c r="GXD74" s="871"/>
      <c r="GXE74" s="1055"/>
      <c r="GXF74" s="72"/>
      <c r="GXG74" s="72"/>
      <c r="GXH74" s="72"/>
      <c r="GXI74" s="72"/>
      <c r="GXJ74" s="72"/>
      <c r="GXK74" s="72"/>
      <c r="GXL74" s="72"/>
      <c r="GXM74" s="72"/>
      <c r="GXN74" s="72"/>
      <c r="GXO74" s="72"/>
      <c r="GXP74" s="72"/>
      <c r="GXQ74" s="72"/>
      <c r="GXR74" s="1061"/>
      <c r="GXS74" s="1055"/>
      <c r="GXT74" s="92"/>
      <c r="GXU74" s="714"/>
      <c r="GXV74" s="1943"/>
      <c r="GXW74" s="797"/>
      <c r="GXX74" s="797"/>
      <c r="GXY74" s="723"/>
      <c r="GXZ74" s="724"/>
      <c r="GYA74" s="1326"/>
      <c r="GYB74" s="1327"/>
      <c r="GYC74" s="1937"/>
      <c r="GYD74" s="1938"/>
      <c r="GYE74" s="1326"/>
      <c r="GYF74" s="1327"/>
      <c r="GYG74" s="93"/>
      <c r="GYH74" s="1061"/>
      <c r="GYI74" s="871"/>
      <c r="GYJ74" s="871"/>
      <c r="GYK74" s="1055"/>
      <c r="GYL74" s="72"/>
      <c r="GYM74" s="72"/>
      <c r="GYN74" s="72"/>
      <c r="GYO74" s="72"/>
      <c r="GYP74" s="72"/>
      <c r="GYQ74" s="72"/>
      <c r="GYR74" s="72"/>
      <c r="GYS74" s="72"/>
      <c r="GYT74" s="72"/>
      <c r="GYU74" s="72"/>
      <c r="GYV74" s="72"/>
      <c r="GYW74" s="72"/>
      <c r="GYX74" s="1061"/>
      <c r="GYY74" s="1055"/>
      <c r="GYZ74" s="92"/>
      <c r="GZA74" s="714"/>
      <c r="GZB74" s="1943"/>
      <c r="GZC74" s="797"/>
      <c r="GZD74" s="797"/>
      <c r="GZE74" s="723"/>
      <c r="GZF74" s="724"/>
      <c r="GZG74" s="1326"/>
      <c r="GZH74" s="1327"/>
      <c r="GZI74" s="1937"/>
      <c r="GZJ74" s="1938"/>
      <c r="GZK74" s="1326"/>
      <c r="GZL74" s="1327"/>
      <c r="GZM74" s="93"/>
      <c r="GZN74" s="1061"/>
      <c r="GZO74" s="871"/>
      <c r="GZP74" s="871"/>
      <c r="GZQ74" s="1055"/>
      <c r="GZR74" s="72"/>
      <c r="GZS74" s="72"/>
      <c r="GZT74" s="72"/>
      <c r="GZU74" s="72"/>
      <c r="GZV74" s="72"/>
      <c r="GZW74" s="72"/>
      <c r="GZX74" s="72"/>
      <c r="GZY74" s="72"/>
      <c r="GZZ74" s="72"/>
      <c r="HAA74" s="72"/>
      <c r="HAB74" s="72"/>
      <c r="HAC74" s="72"/>
      <c r="HAD74" s="1061"/>
      <c r="HAE74" s="1055"/>
      <c r="HAF74" s="92"/>
      <c r="HAG74" s="714"/>
      <c r="HAH74" s="1943"/>
      <c r="HAI74" s="797"/>
      <c r="HAJ74" s="797"/>
      <c r="HAK74" s="723"/>
      <c r="HAL74" s="724"/>
      <c r="HAM74" s="1326"/>
      <c r="HAN74" s="1327"/>
      <c r="HAO74" s="1937"/>
      <c r="HAP74" s="1938"/>
      <c r="HAQ74" s="1326"/>
      <c r="HAR74" s="1327"/>
      <c r="HAS74" s="93"/>
      <c r="HAT74" s="1061"/>
      <c r="HAU74" s="871"/>
      <c r="HAV74" s="871"/>
      <c r="HAW74" s="1055"/>
      <c r="HAX74" s="72"/>
      <c r="HAY74" s="72"/>
      <c r="HAZ74" s="72"/>
      <c r="HBA74" s="72"/>
      <c r="HBB74" s="72"/>
      <c r="HBC74" s="72"/>
      <c r="HBD74" s="72"/>
      <c r="HBE74" s="72"/>
      <c r="HBF74" s="72"/>
      <c r="HBG74" s="72"/>
      <c r="HBH74" s="72"/>
      <c r="HBI74" s="72"/>
      <c r="HBJ74" s="1061"/>
      <c r="HBK74" s="1055"/>
      <c r="HBL74" s="92"/>
      <c r="HBM74" s="714"/>
      <c r="HBN74" s="1943"/>
      <c r="HBO74" s="797"/>
      <c r="HBP74" s="797"/>
      <c r="HBQ74" s="723"/>
      <c r="HBR74" s="724"/>
      <c r="HBS74" s="1326"/>
      <c r="HBT74" s="1327"/>
      <c r="HBU74" s="1937"/>
      <c r="HBV74" s="1938"/>
      <c r="HBW74" s="1326"/>
      <c r="HBX74" s="1327"/>
      <c r="HBY74" s="93"/>
      <c r="HBZ74" s="1061"/>
      <c r="HCA74" s="871"/>
      <c r="HCB74" s="871"/>
      <c r="HCC74" s="1055"/>
      <c r="HCD74" s="72"/>
      <c r="HCE74" s="72"/>
      <c r="HCF74" s="72"/>
      <c r="HCG74" s="72"/>
      <c r="HCH74" s="72"/>
      <c r="HCI74" s="72"/>
      <c r="HCJ74" s="72"/>
      <c r="HCK74" s="72"/>
      <c r="HCL74" s="72"/>
      <c r="HCM74" s="72"/>
      <c r="HCN74" s="72"/>
      <c r="HCO74" s="72"/>
      <c r="HCP74" s="1061"/>
      <c r="HCQ74" s="1055"/>
      <c r="HCR74" s="92"/>
      <c r="HCS74" s="714"/>
      <c r="HCT74" s="1943"/>
      <c r="HCU74" s="797"/>
      <c r="HCV74" s="797"/>
      <c r="HCW74" s="723"/>
      <c r="HCX74" s="724"/>
      <c r="HCY74" s="1326"/>
      <c r="HCZ74" s="1327"/>
      <c r="HDA74" s="1937"/>
      <c r="HDB74" s="1938"/>
      <c r="HDC74" s="1326"/>
      <c r="HDD74" s="1327"/>
      <c r="HDE74" s="93"/>
      <c r="HDF74" s="1061"/>
      <c r="HDG74" s="871"/>
      <c r="HDH74" s="871"/>
      <c r="HDI74" s="1055"/>
      <c r="HDJ74" s="72"/>
      <c r="HDK74" s="72"/>
      <c r="HDL74" s="72"/>
      <c r="HDM74" s="72"/>
      <c r="HDN74" s="72"/>
      <c r="HDO74" s="72"/>
      <c r="HDP74" s="72"/>
      <c r="HDQ74" s="72"/>
      <c r="HDR74" s="72"/>
      <c r="HDS74" s="72"/>
      <c r="HDT74" s="72"/>
      <c r="HDU74" s="72"/>
      <c r="HDV74" s="1061"/>
      <c r="HDW74" s="1055"/>
      <c r="HDX74" s="92"/>
      <c r="HDY74" s="714"/>
      <c r="HDZ74" s="1943"/>
      <c r="HEA74" s="797"/>
      <c r="HEB74" s="797"/>
      <c r="HEC74" s="723"/>
      <c r="HED74" s="724"/>
      <c r="HEE74" s="1326"/>
      <c r="HEF74" s="1327"/>
      <c r="HEG74" s="1937"/>
      <c r="HEH74" s="1938"/>
      <c r="HEI74" s="1326"/>
      <c r="HEJ74" s="1327"/>
      <c r="HEK74" s="93"/>
      <c r="HEL74" s="1061"/>
      <c r="HEM74" s="871"/>
      <c r="HEN74" s="871"/>
      <c r="HEO74" s="1055"/>
      <c r="HEP74" s="72"/>
      <c r="HEQ74" s="72"/>
      <c r="HER74" s="72"/>
      <c r="HES74" s="72"/>
      <c r="HET74" s="72"/>
      <c r="HEU74" s="72"/>
      <c r="HEV74" s="72"/>
      <c r="HEW74" s="72"/>
      <c r="HEX74" s="72"/>
      <c r="HEY74" s="72"/>
      <c r="HEZ74" s="72"/>
      <c r="HFA74" s="72"/>
      <c r="HFB74" s="1061"/>
      <c r="HFC74" s="1055"/>
      <c r="HFD74" s="92"/>
      <c r="HFE74" s="714"/>
      <c r="HFF74" s="1943"/>
      <c r="HFG74" s="797"/>
      <c r="HFH74" s="797"/>
      <c r="HFI74" s="723"/>
      <c r="HFJ74" s="724"/>
      <c r="HFK74" s="1326"/>
      <c r="HFL74" s="1327"/>
      <c r="HFM74" s="1937"/>
      <c r="HFN74" s="1938"/>
      <c r="HFO74" s="1326"/>
      <c r="HFP74" s="1327"/>
      <c r="HFQ74" s="93"/>
      <c r="HFR74" s="1061"/>
      <c r="HFS74" s="871"/>
      <c r="HFT74" s="871"/>
      <c r="HFU74" s="1055"/>
      <c r="HFV74" s="72"/>
      <c r="HFW74" s="72"/>
      <c r="HFX74" s="72"/>
      <c r="HFY74" s="72"/>
      <c r="HFZ74" s="72"/>
      <c r="HGA74" s="72"/>
      <c r="HGB74" s="72"/>
      <c r="HGC74" s="72"/>
      <c r="HGD74" s="72"/>
      <c r="HGE74" s="72"/>
      <c r="HGF74" s="72"/>
      <c r="HGG74" s="72"/>
      <c r="HGH74" s="1061"/>
      <c r="HGI74" s="1055"/>
      <c r="HGJ74" s="92"/>
      <c r="HGK74" s="714"/>
      <c r="HGL74" s="1943"/>
      <c r="HGM74" s="797"/>
      <c r="HGN74" s="797"/>
      <c r="HGO74" s="723"/>
      <c r="HGP74" s="724"/>
      <c r="HGQ74" s="1326"/>
      <c r="HGR74" s="1327"/>
      <c r="HGS74" s="1937"/>
      <c r="HGT74" s="1938"/>
      <c r="HGU74" s="1326"/>
      <c r="HGV74" s="1327"/>
      <c r="HGW74" s="93"/>
      <c r="HGX74" s="1061"/>
      <c r="HGY74" s="871"/>
      <c r="HGZ74" s="871"/>
      <c r="HHA74" s="1055"/>
      <c r="HHB74" s="72"/>
      <c r="HHC74" s="72"/>
      <c r="HHD74" s="72"/>
      <c r="HHE74" s="72"/>
      <c r="HHF74" s="72"/>
      <c r="HHG74" s="72"/>
      <c r="HHH74" s="72"/>
      <c r="HHI74" s="72"/>
      <c r="HHJ74" s="72"/>
      <c r="HHK74" s="72"/>
      <c r="HHL74" s="72"/>
      <c r="HHM74" s="72"/>
      <c r="HHN74" s="1061"/>
      <c r="HHO74" s="1055"/>
      <c r="HHP74" s="92"/>
      <c r="HHQ74" s="714"/>
      <c r="HHR74" s="1943"/>
      <c r="HHS74" s="797"/>
      <c r="HHT74" s="797"/>
      <c r="HHU74" s="723"/>
      <c r="HHV74" s="724"/>
      <c r="HHW74" s="1326"/>
      <c r="HHX74" s="1327"/>
      <c r="HHY74" s="1937"/>
      <c r="HHZ74" s="1938"/>
      <c r="HIA74" s="1326"/>
      <c r="HIB74" s="1327"/>
      <c r="HIC74" s="93"/>
      <c r="HID74" s="1061"/>
      <c r="HIE74" s="871"/>
      <c r="HIF74" s="871"/>
      <c r="HIG74" s="1055"/>
      <c r="HIH74" s="72"/>
      <c r="HII74" s="72"/>
      <c r="HIJ74" s="72"/>
      <c r="HIK74" s="72"/>
      <c r="HIL74" s="72"/>
      <c r="HIM74" s="72"/>
      <c r="HIN74" s="72"/>
      <c r="HIO74" s="72"/>
      <c r="HIP74" s="72"/>
      <c r="HIQ74" s="72"/>
      <c r="HIR74" s="72"/>
      <c r="HIS74" s="72"/>
      <c r="HIT74" s="1061"/>
      <c r="HIU74" s="1055"/>
      <c r="HIV74" s="92"/>
      <c r="HIW74" s="714"/>
      <c r="HIX74" s="1943"/>
      <c r="HIY74" s="797"/>
      <c r="HIZ74" s="797"/>
      <c r="HJA74" s="723"/>
      <c r="HJB74" s="724"/>
      <c r="HJC74" s="1326"/>
      <c r="HJD74" s="1327"/>
      <c r="HJE74" s="1937"/>
      <c r="HJF74" s="1938"/>
      <c r="HJG74" s="1326"/>
      <c r="HJH74" s="1327"/>
      <c r="HJI74" s="93"/>
      <c r="HJJ74" s="1061"/>
      <c r="HJK74" s="871"/>
      <c r="HJL74" s="871"/>
      <c r="HJM74" s="1055"/>
      <c r="HJN74" s="72"/>
      <c r="HJO74" s="72"/>
      <c r="HJP74" s="72"/>
      <c r="HJQ74" s="72"/>
      <c r="HJR74" s="72"/>
      <c r="HJS74" s="72"/>
      <c r="HJT74" s="72"/>
      <c r="HJU74" s="72"/>
      <c r="HJV74" s="72"/>
      <c r="HJW74" s="72"/>
      <c r="HJX74" s="72"/>
      <c r="HJY74" s="72"/>
      <c r="HJZ74" s="1061"/>
      <c r="HKA74" s="1055"/>
      <c r="HKB74" s="92"/>
      <c r="HKC74" s="714"/>
      <c r="HKD74" s="1943"/>
      <c r="HKE74" s="797"/>
      <c r="HKF74" s="797"/>
      <c r="HKG74" s="723"/>
      <c r="HKH74" s="724"/>
      <c r="HKI74" s="1326"/>
      <c r="HKJ74" s="1327"/>
      <c r="HKK74" s="1937"/>
      <c r="HKL74" s="1938"/>
      <c r="HKM74" s="1326"/>
      <c r="HKN74" s="1327"/>
      <c r="HKO74" s="93"/>
      <c r="HKP74" s="1061"/>
      <c r="HKQ74" s="871"/>
      <c r="HKR74" s="871"/>
      <c r="HKS74" s="1055"/>
      <c r="HKT74" s="72"/>
      <c r="HKU74" s="72"/>
      <c r="HKV74" s="72"/>
      <c r="HKW74" s="72"/>
      <c r="HKX74" s="72"/>
      <c r="HKY74" s="72"/>
      <c r="HKZ74" s="72"/>
      <c r="HLA74" s="72"/>
      <c r="HLB74" s="72"/>
      <c r="HLC74" s="72"/>
      <c r="HLD74" s="72"/>
      <c r="HLE74" s="72"/>
      <c r="HLF74" s="1061"/>
      <c r="HLG74" s="1055"/>
      <c r="HLH74" s="92"/>
      <c r="HLI74" s="714"/>
      <c r="HLJ74" s="1943"/>
      <c r="HLK74" s="797"/>
      <c r="HLL74" s="797"/>
      <c r="HLM74" s="723"/>
      <c r="HLN74" s="724"/>
      <c r="HLO74" s="1326"/>
      <c r="HLP74" s="1327"/>
      <c r="HLQ74" s="1937"/>
      <c r="HLR74" s="1938"/>
      <c r="HLS74" s="1326"/>
      <c r="HLT74" s="1327"/>
      <c r="HLU74" s="93"/>
      <c r="HLV74" s="1061"/>
      <c r="HLW74" s="871"/>
      <c r="HLX74" s="871"/>
      <c r="HLY74" s="1055"/>
      <c r="HLZ74" s="72"/>
      <c r="HMA74" s="72"/>
      <c r="HMB74" s="72"/>
      <c r="HMC74" s="72"/>
      <c r="HMD74" s="72"/>
      <c r="HME74" s="72"/>
      <c r="HMF74" s="72"/>
      <c r="HMG74" s="72"/>
      <c r="HMH74" s="72"/>
      <c r="HMI74" s="72"/>
      <c r="HMJ74" s="72"/>
      <c r="HMK74" s="72"/>
      <c r="HML74" s="1061"/>
      <c r="HMM74" s="1055"/>
      <c r="HMN74" s="92"/>
      <c r="HMO74" s="714"/>
      <c r="HMP74" s="1943"/>
      <c r="HMQ74" s="797"/>
      <c r="HMR74" s="797"/>
      <c r="HMS74" s="723"/>
      <c r="HMT74" s="724"/>
      <c r="HMU74" s="1326"/>
      <c r="HMV74" s="1327"/>
      <c r="HMW74" s="1937"/>
      <c r="HMX74" s="1938"/>
      <c r="HMY74" s="1326"/>
      <c r="HMZ74" s="1327"/>
      <c r="HNA74" s="93"/>
      <c r="HNB74" s="1061"/>
      <c r="HNC74" s="871"/>
      <c r="HND74" s="871"/>
      <c r="HNE74" s="1055"/>
      <c r="HNF74" s="72"/>
      <c r="HNG74" s="72"/>
      <c r="HNH74" s="72"/>
      <c r="HNI74" s="72"/>
      <c r="HNJ74" s="72"/>
      <c r="HNK74" s="72"/>
      <c r="HNL74" s="72"/>
      <c r="HNM74" s="72"/>
      <c r="HNN74" s="72"/>
      <c r="HNO74" s="72"/>
      <c r="HNP74" s="72"/>
      <c r="HNQ74" s="72"/>
      <c r="HNR74" s="1061"/>
      <c r="HNS74" s="1055"/>
      <c r="HNT74" s="92"/>
      <c r="HNU74" s="714"/>
      <c r="HNV74" s="1943"/>
      <c r="HNW74" s="797"/>
      <c r="HNX74" s="797"/>
      <c r="HNY74" s="723"/>
      <c r="HNZ74" s="724"/>
      <c r="HOA74" s="1326"/>
      <c r="HOB74" s="1327"/>
      <c r="HOC74" s="1937"/>
      <c r="HOD74" s="1938"/>
      <c r="HOE74" s="1326"/>
      <c r="HOF74" s="1327"/>
      <c r="HOG74" s="93"/>
      <c r="HOH74" s="1061"/>
      <c r="HOI74" s="871"/>
      <c r="HOJ74" s="871"/>
      <c r="HOK74" s="1055"/>
      <c r="HOL74" s="72"/>
      <c r="HOM74" s="72"/>
      <c r="HON74" s="72"/>
      <c r="HOO74" s="72"/>
      <c r="HOP74" s="72"/>
      <c r="HOQ74" s="72"/>
      <c r="HOR74" s="72"/>
      <c r="HOS74" s="72"/>
      <c r="HOT74" s="72"/>
      <c r="HOU74" s="72"/>
      <c r="HOV74" s="72"/>
      <c r="HOW74" s="72"/>
      <c r="HOX74" s="1061"/>
      <c r="HOY74" s="1055"/>
      <c r="HOZ74" s="92"/>
      <c r="HPA74" s="714"/>
      <c r="HPB74" s="1943"/>
      <c r="HPC74" s="797"/>
      <c r="HPD74" s="797"/>
      <c r="HPE74" s="723"/>
      <c r="HPF74" s="724"/>
      <c r="HPG74" s="1326"/>
      <c r="HPH74" s="1327"/>
      <c r="HPI74" s="1937"/>
      <c r="HPJ74" s="1938"/>
      <c r="HPK74" s="1326"/>
      <c r="HPL74" s="1327"/>
      <c r="HPM74" s="93"/>
      <c r="HPN74" s="1061"/>
      <c r="HPO74" s="871"/>
      <c r="HPP74" s="871"/>
      <c r="HPQ74" s="1055"/>
      <c r="HPR74" s="72"/>
      <c r="HPS74" s="72"/>
      <c r="HPT74" s="72"/>
      <c r="HPU74" s="72"/>
      <c r="HPV74" s="72"/>
      <c r="HPW74" s="72"/>
      <c r="HPX74" s="72"/>
      <c r="HPY74" s="72"/>
      <c r="HPZ74" s="72"/>
      <c r="HQA74" s="72"/>
      <c r="HQB74" s="72"/>
      <c r="HQC74" s="72"/>
      <c r="HQD74" s="1061"/>
      <c r="HQE74" s="1055"/>
      <c r="HQF74" s="92"/>
      <c r="HQG74" s="714"/>
      <c r="HQH74" s="1943"/>
      <c r="HQI74" s="797"/>
      <c r="HQJ74" s="797"/>
      <c r="HQK74" s="723"/>
      <c r="HQL74" s="724"/>
      <c r="HQM74" s="1326"/>
      <c r="HQN74" s="1327"/>
      <c r="HQO74" s="1937"/>
      <c r="HQP74" s="1938"/>
      <c r="HQQ74" s="1326"/>
      <c r="HQR74" s="1327"/>
      <c r="HQS74" s="93"/>
      <c r="HQT74" s="1061"/>
      <c r="HQU74" s="871"/>
      <c r="HQV74" s="871"/>
      <c r="HQW74" s="1055"/>
      <c r="HQX74" s="72"/>
      <c r="HQY74" s="72"/>
      <c r="HQZ74" s="72"/>
      <c r="HRA74" s="72"/>
      <c r="HRB74" s="72"/>
      <c r="HRC74" s="72"/>
      <c r="HRD74" s="72"/>
      <c r="HRE74" s="72"/>
      <c r="HRF74" s="72"/>
      <c r="HRG74" s="72"/>
      <c r="HRH74" s="72"/>
      <c r="HRI74" s="72"/>
      <c r="HRJ74" s="1061"/>
      <c r="HRK74" s="1055"/>
      <c r="HRL74" s="92"/>
      <c r="HRM74" s="714"/>
      <c r="HRN74" s="1943"/>
      <c r="HRO74" s="797"/>
      <c r="HRP74" s="797"/>
      <c r="HRQ74" s="723"/>
      <c r="HRR74" s="724"/>
      <c r="HRS74" s="1326"/>
      <c r="HRT74" s="1327"/>
      <c r="HRU74" s="1937"/>
      <c r="HRV74" s="1938"/>
      <c r="HRW74" s="1326"/>
      <c r="HRX74" s="1327"/>
      <c r="HRY74" s="93"/>
      <c r="HRZ74" s="1061"/>
      <c r="HSA74" s="871"/>
      <c r="HSB74" s="871"/>
      <c r="HSC74" s="1055"/>
      <c r="HSD74" s="72"/>
      <c r="HSE74" s="72"/>
      <c r="HSF74" s="72"/>
      <c r="HSG74" s="72"/>
      <c r="HSH74" s="72"/>
      <c r="HSI74" s="72"/>
      <c r="HSJ74" s="72"/>
      <c r="HSK74" s="72"/>
      <c r="HSL74" s="72"/>
      <c r="HSM74" s="72"/>
      <c r="HSN74" s="72"/>
      <c r="HSO74" s="72"/>
      <c r="HSP74" s="1061"/>
      <c r="HSQ74" s="1055"/>
      <c r="HSR74" s="92"/>
      <c r="HSS74" s="714"/>
      <c r="HST74" s="1943"/>
      <c r="HSU74" s="797"/>
      <c r="HSV74" s="797"/>
      <c r="HSW74" s="723"/>
      <c r="HSX74" s="724"/>
      <c r="HSY74" s="1326"/>
      <c r="HSZ74" s="1327"/>
      <c r="HTA74" s="1937"/>
      <c r="HTB74" s="1938"/>
      <c r="HTC74" s="1326"/>
      <c r="HTD74" s="1327"/>
      <c r="HTE74" s="93"/>
      <c r="HTF74" s="1061"/>
      <c r="HTG74" s="871"/>
      <c r="HTH74" s="871"/>
      <c r="HTI74" s="1055"/>
      <c r="HTJ74" s="72"/>
      <c r="HTK74" s="72"/>
      <c r="HTL74" s="72"/>
      <c r="HTM74" s="72"/>
      <c r="HTN74" s="72"/>
      <c r="HTO74" s="72"/>
      <c r="HTP74" s="72"/>
      <c r="HTQ74" s="72"/>
      <c r="HTR74" s="72"/>
      <c r="HTS74" s="72"/>
      <c r="HTT74" s="72"/>
      <c r="HTU74" s="72"/>
      <c r="HTV74" s="1061"/>
      <c r="HTW74" s="1055"/>
      <c r="HTX74" s="92"/>
      <c r="HTY74" s="714"/>
      <c r="HTZ74" s="1943"/>
      <c r="HUA74" s="797"/>
      <c r="HUB74" s="797"/>
      <c r="HUC74" s="723"/>
      <c r="HUD74" s="724"/>
      <c r="HUE74" s="1326"/>
      <c r="HUF74" s="1327"/>
      <c r="HUG74" s="1937"/>
      <c r="HUH74" s="1938"/>
      <c r="HUI74" s="1326"/>
      <c r="HUJ74" s="1327"/>
      <c r="HUK74" s="93"/>
      <c r="HUL74" s="1061"/>
      <c r="HUM74" s="871"/>
      <c r="HUN74" s="871"/>
      <c r="HUO74" s="1055"/>
      <c r="HUP74" s="72"/>
      <c r="HUQ74" s="72"/>
      <c r="HUR74" s="72"/>
      <c r="HUS74" s="72"/>
      <c r="HUT74" s="72"/>
      <c r="HUU74" s="72"/>
      <c r="HUV74" s="72"/>
      <c r="HUW74" s="72"/>
      <c r="HUX74" s="72"/>
      <c r="HUY74" s="72"/>
      <c r="HUZ74" s="72"/>
      <c r="HVA74" s="72"/>
      <c r="HVB74" s="1061"/>
      <c r="HVC74" s="1055"/>
      <c r="HVD74" s="92"/>
      <c r="HVE74" s="714"/>
      <c r="HVF74" s="1943"/>
      <c r="HVG74" s="797"/>
      <c r="HVH74" s="797"/>
      <c r="HVI74" s="723"/>
      <c r="HVJ74" s="724"/>
      <c r="HVK74" s="1326"/>
      <c r="HVL74" s="1327"/>
      <c r="HVM74" s="1937"/>
      <c r="HVN74" s="1938"/>
      <c r="HVO74" s="1326"/>
      <c r="HVP74" s="1327"/>
      <c r="HVQ74" s="93"/>
      <c r="HVR74" s="1061"/>
      <c r="HVS74" s="871"/>
      <c r="HVT74" s="871"/>
      <c r="HVU74" s="1055"/>
      <c r="HVV74" s="72"/>
      <c r="HVW74" s="72"/>
      <c r="HVX74" s="72"/>
      <c r="HVY74" s="72"/>
      <c r="HVZ74" s="72"/>
      <c r="HWA74" s="72"/>
      <c r="HWB74" s="72"/>
      <c r="HWC74" s="72"/>
      <c r="HWD74" s="72"/>
      <c r="HWE74" s="72"/>
      <c r="HWF74" s="72"/>
      <c r="HWG74" s="72"/>
      <c r="HWH74" s="1061"/>
      <c r="HWI74" s="1055"/>
      <c r="HWJ74" s="92"/>
      <c r="HWK74" s="714"/>
      <c r="HWL74" s="1943"/>
      <c r="HWM74" s="797"/>
      <c r="HWN74" s="797"/>
      <c r="HWO74" s="723"/>
      <c r="HWP74" s="724"/>
      <c r="HWQ74" s="1326"/>
      <c r="HWR74" s="1327"/>
      <c r="HWS74" s="1937"/>
      <c r="HWT74" s="1938"/>
      <c r="HWU74" s="1326"/>
      <c r="HWV74" s="1327"/>
      <c r="HWW74" s="93"/>
      <c r="HWX74" s="1061"/>
      <c r="HWY74" s="871"/>
      <c r="HWZ74" s="871"/>
      <c r="HXA74" s="1055"/>
      <c r="HXB74" s="72"/>
      <c r="HXC74" s="72"/>
      <c r="HXD74" s="72"/>
      <c r="HXE74" s="72"/>
      <c r="HXF74" s="72"/>
      <c r="HXG74" s="72"/>
      <c r="HXH74" s="72"/>
      <c r="HXI74" s="72"/>
      <c r="HXJ74" s="72"/>
      <c r="HXK74" s="72"/>
      <c r="HXL74" s="72"/>
      <c r="HXM74" s="72"/>
      <c r="HXN74" s="1061"/>
      <c r="HXO74" s="1055"/>
      <c r="HXP74" s="92"/>
      <c r="HXQ74" s="714"/>
      <c r="HXR74" s="1943"/>
      <c r="HXS74" s="797"/>
      <c r="HXT74" s="797"/>
      <c r="HXU74" s="723"/>
      <c r="HXV74" s="724"/>
      <c r="HXW74" s="1326"/>
      <c r="HXX74" s="1327"/>
      <c r="HXY74" s="1937"/>
      <c r="HXZ74" s="1938"/>
      <c r="HYA74" s="1326"/>
      <c r="HYB74" s="1327"/>
      <c r="HYC74" s="93"/>
      <c r="HYD74" s="1061"/>
      <c r="HYE74" s="871"/>
      <c r="HYF74" s="871"/>
      <c r="HYG74" s="1055"/>
      <c r="HYH74" s="72"/>
      <c r="HYI74" s="72"/>
      <c r="HYJ74" s="72"/>
      <c r="HYK74" s="72"/>
      <c r="HYL74" s="72"/>
      <c r="HYM74" s="72"/>
      <c r="HYN74" s="72"/>
      <c r="HYO74" s="72"/>
      <c r="HYP74" s="72"/>
      <c r="HYQ74" s="72"/>
      <c r="HYR74" s="72"/>
      <c r="HYS74" s="72"/>
      <c r="HYT74" s="1061"/>
      <c r="HYU74" s="1055"/>
      <c r="HYV74" s="92"/>
      <c r="HYW74" s="714"/>
      <c r="HYX74" s="1943"/>
      <c r="HYY74" s="797"/>
      <c r="HYZ74" s="797"/>
      <c r="HZA74" s="723"/>
      <c r="HZB74" s="724"/>
      <c r="HZC74" s="1326"/>
      <c r="HZD74" s="1327"/>
      <c r="HZE74" s="1937"/>
      <c r="HZF74" s="1938"/>
      <c r="HZG74" s="1326"/>
      <c r="HZH74" s="1327"/>
      <c r="HZI74" s="93"/>
      <c r="HZJ74" s="1061"/>
      <c r="HZK74" s="871"/>
      <c r="HZL74" s="871"/>
      <c r="HZM74" s="1055"/>
      <c r="HZN74" s="72"/>
      <c r="HZO74" s="72"/>
      <c r="HZP74" s="72"/>
      <c r="HZQ74" s="72"/>
      <c r="HZR74" s="72"/>
      <c r="HZS74" s="72"/>
      <c r="HZT74" s="72"/>
      <c r="HZU74" s="72"/>
      <c r="HZV74" s="72"/>
      <c r="HZW74" s="72"/>
      <c r="HZX74" s="72"/>
      <c r="HZY74" s="72"/>
      <c r="HZZ74" s="1061"/>
      <c r="IAA74" s="1055"/>
      <c r="IAB74" s="92"/>
      <c r="IAC74" s="714"/>
      <c r="IAD74" s="1943"/>
      <c r="IAE74" s="797"/>
      <c r="IAF74" s="797"/>
      <c r="IAG74" s="723"/>
      <c r="IAH74" s="724"/>
      <c r="IAI74" s="1326"/>
      <c r="IAJ74" s="1327"/>
      <c r="IAK74" s="1937"/>
      <c r="IAL74" s="1938"/>
      <c r="IAM74" s="1326"/>
      <c r="IAN74" s="1327"/>
      <c r="IAO74" s="93"/>
      <c r="IAP74" s="1061"/>
      <c r="IAQ74" s="871"/>
      <c r="IAR74" s="871"/>
      <c r="IAS74" s="1055"/>
      <c r="IAT74" s="72"/>
      <c r="IAU74" s="72"/>
      <c r="IAV74" s="72"/>
      <c r="IAW74" s="72"/>
      <c r="IAX74" s="72"/>
      <c r="IAY74" s="72"/>
      <c r="IAZ74" s="72"/>
      <c r="IBA74" s="72"/>
      <c r="IBB74" s="72"/>
      <c r="IBC74" s="72"/>
      <c r="IBD74" s="72"/>
      <c r="IBE74" s="72"/>
      <c r="IBF74" s="1061"/>
      <c r="IBG74" s="1055"/>
      <c r="IBH74" s="92"/>
      <c r="IBI74" s="714"/>
      <c r="IBJ74" s="1943"/>
      <c r="IBK74" s="797"/>
      <c r="IBL74" s="797"/>
      <c r="IBM74" s="723"/>
      <c r="IBN74" s="724"/>
      <c r="IBO74" s="1326"/>
      <c r="IBP74" s="1327"/>
      <c r="IBQ74" s="1937"/>
      <c r="IBR74" s="1938"/>
      <c r="IBS74" s="1326"/>
      <c r="IBT74" s="1327"/>
      <c r="IBU74" s="93"/>
      <c r="IBV74" s="1061"/>
      <c r="IBW74" s="871"/>
      <c r="IBX74" s="871"/>
      <c r="IBY74" s="1055"/>
      <c r="IBZ74" s="72"/>
      <c r="ICA74" s="72"/>
      <c r="ICB74" s="72"/>
      <c r="ICC74" s="72"/>
      <c r="ICD74" s="72"/>
      <c r="ICE74" s="72"/>
      <c r="ICF74" s="72"/>
      <c r="ICG74" s="72"/>
      <c r="ICH74" s="72"/>
      <c r="ICI74" s="72"/>
      <c r="ICJ74" s="72"/>
      <c r="ICK74" s="72"/>
      <c r="ICL74" s="1061"/>
      <c r="ICM74" s="1055"/>
      <c r="ICN74" s="92"/>
      <c r="ICO74" s="714"/>
      <c r="ICP74" s="1943"/>
      <c r="ICQ74" s="797"/>
      <c r="ICR74" s="797"/>
      <c r="ICS74" s="723"/>
      <c r="ICT74" s="724"/>
      <c r="ICU74" s="1326"/>
      <c r="ICV74" s="1327"/>
      <c r="ICW74" s="1937"/>
      <c r="ICX74" s="1938"/>
      <c r="ICY74" s="1326"/>
      <c r="ICZ74" s="1327"/>
      <c r="IDA74" s="93"/>
      <c r="IDB74" s="1061"/>
      <c r="IDC74" s="871"/>
      <c r="IDD74" s="871"/>
      <c r="IDE74" s="1055"/>
      <c r="IDF74" s="72"/>
      <c r="IDG74" s="72"/>
      <c r="IDH74" s="72"/>
      <c r="IDI74" s="72"/>
      <c r="IDJ74" s="72"/>
      <c r="IDK74" s="72"/>
      <c r="IDL74" s="72"/>
      <c r="IDM74" s="72"/>
      <c r="IDN74" s="72"/>
      <c r="IDO74" s="72"/>
      <c r="IDP74" s="72"/>
      <c r="IDQ74" s="72"/>
      <c r="IDR74" s="1061"/>
      <c r="IDS74" s="1055"/>
      <c r="IDT74" s="92"/>
      <c r="IDU74" s="714"/>
      <c r="IDV74" s="1943"/>
      <c r="IDW74" s="797"/>
      <c r="IDX74" s="797"/>
      <c r="IDY74" s="723"/>
      <c r="IDZ74" s="724"/>
      <c r="IEA74" s="1326"/>
      <c r="IEB74" s="1327"/>
      <c r="IEC74" s="1937"/>
      <c r="IED74" s="1938"/>
      <c r="IEE74" s="1326"/>
      <c r="IEF74" s="1327"/>
      <c r="IEG74" s="93"/>
      <c r="IEH74" s="1061"/>
      <c r="IEI74" s="871"/>
      <c r="IEJ74" s="871"/>
      <c r="IEK74" s="1055"/>
      <c r="IEL74" s="72"/>
      <c r="IEM74" s="72"/>
      <c r="IEN74" s="72"/>
      <c r="IEO74" s="72"/>
      <c r="IEP74" s="72"/>
      <c r="IEQ74" s="72"/>
      <c r="IER74" s="72"/>
      <c r="IES74" s="72"/>
      <c r="IET74" s="72"/>
      <c r="IEU74" s="72"/>
      <c r="IEV74" s="72"/>
      <c r="IEW74" s="72"/>
      <c r="IEX74" s="1061"/>
      <c r="IEY74" s="1055"/>
      <c r="IEZ74" s="92"/>
      <c r="IFA74" s="714"/>
      <c r="IFB74" s="1943"/>
      <c r="IFC74" s="797"/>
      <c r="IFD74" s="797"/>
      <c r="IFE74" s="723"/>
      <c r="IFF74" s="724"/>
      <c r="IFG74" s="1326"/>
      <c r="IFH74" s="1327"/>
      <c r="IFI74" s="1937"/>
      <c r="IFJ74" s="1938"/>
      <c r="IFK74" s="1326"/>
      <c r="IFL74" s="1327"/>
      <c r="IFM74" s="93"/>
      <c r="IFN74" s="1061"/>
      <c r="IFO74" s="871"/>
      <c r="IFP74" s="871"/>
      <c r="IFQ74" s="1055"/>
      <c r="IFR74" s="72"/>
      <c r="IFS74" s="72"/>
      <c r="IFT74" s="72"/>
      <c r="IFU74" s="72"/>
      <c r="IFV74" s="72"/>
      <c r="IFW74" s="72"/>
      <c r="IFX74" s="72"/>
      <c r="IFY74" s="72"/>
      <c r="IFZ74" s="72"/>
      <c r="IGA74" s="72"/>
      <c r="IGB74" s="72"/>
      <c r="IGC74" s="72"/>
      <c r="IGD74" s="1061"/>
      <c r="IGE74" s="1055"/>
      <c r="IGF74" s="92"/>
      <c r="IGG74" s="714"/>
      <c r="IGH74" s="1943"/>
      <c r="IGI74" s="797"/>
      <c r="IGJ74" s="797"/>
      <c r="IGK74" s="723"/>
      <c r="IGL74" s="724"/>
      <c r="IGM74" s="1326"/>
      <c r="IGN74" s="1327"/>
      <c r="IGO74" s="1937"/>
      <c r="IGP74" s="1938"/>
      <c r="IGQ74" s="1326"/>
      <c r="IGR74" s="1327"/>
      <c r="IGS74" s="93"/>
      <c r="IGT74" s="1061"/>
      <c r="IGU74" s="871"/>
      <c r="IGV74" s="871"/>
      <c r="IGW74" s="1055"/>
      <c r="IGX74" s="72"/>
      <c r="IGY74" s="72"/>
      <c r="IGZ74" s="72"/>
      <c r="IHA74" s="72"/>
      <c r="IHB74" s="72"/>
      <c r="IHC74" s="72"/>
      <c r="IHD74" s="72"/>
      <c r="IHE74" s="72"/>
      <c r="IHF74" s="72"/>
      <c r="IHG74" s="72"/>
      <c r="IHH74" s="72"/>
      <c r="IHI74" s="72"/>
      <c r="IHJ74" s="1061"/>
      <c r="IHK74" s="1055"/>
      <c r="IHL74" s="92"/>
      <c r="IHM74" s="714"/>
      <c r="IHN74" s="1943"/>
      <c r="IHO74" s="797"/>
      <c r="IHP74" s="797"/>
      <c r="IHQ74" s="723"/>
      <c r="IHR74" s="724"/>
      <c r="IHS74" s="1326"/>
      <c r="IHT74" s="1327"/>
      <c r="IHU74" s="1937"/>
      <c r="IHV74" s="1938"/>
      <c r="IHW74" s="1326"/>
      <c r="IHX74" s="1327"/>
      <c r="IHY74" s="93"/>
      <c r="IHZ74" s="1061"/>
      <c r="IIA74" s="871"/>
      <c r="IIB74" s="871"/>
      <c r="IIC74" s="1055"/>
      <c r="IID74" s="72"/>
      <c r="IIE74" s="72"/>
      <c r="IIF74" s="72"/>
      <c r="IIG74" s="72"/>
      <c r="IIH74" s="72"/>
      <c r="III74" s="72"/>
      <c r="IIJ74" s="72"/>
      <c r="IIK74" s="72"/>
      <c r="IIL74" s="72"/>
      <c r="IIM74" s="72"/>
      <c r="IIN74" s="72"/>
      <c r="IIO74" s="72"/>
      <c r="IIP74" s="1061"/>
      <c r="IIQ74" s="1055"/>
      <c r="IIR74" s="92"/>
      <c r="IIS74" s="714"/>
      <c r="IIT74" s="1943"/>
      <c r="IIU74" s="797"/>
      <c r="IIV74" s="797"/>
      <c r="IIW74" s="723"/>
      <c r="IIX74" s="724"/>
      <c r="IIY74" s="1326"/>
      <c r="IIZ74" s="1327"/>
      <c r="IJA74" s="1937"/>
      <c r="IJB74" s="1938"/>
      <c r="IJC74" s="1326"/>
      <c r="IJD74" s="1327"/>
      <c r="IJE74" s="93"/>
      <c r="IJF74" s="1061"/>
      <c r="IJG74" s="871"/>
      <c r="IJH74" s="871"/>
      <c r="IJI74" s="1055"/>
      <c r="IJJ74" s="72"/>
      <c r="IJK74" s="72"/>
      <c r="IJL74" s="72"/>
      <c r="IJM74" s="72"/>
      <c r="IJN74" s="72"/>
      <c r="IJO74" s="72"/>
      <c r="IJP74" s="72"/>
      <c r="IJQ74" s="72"/>
      <c r="IJR74" s="72"/>
      <c r="IJS74" s="72"/>
      <c r="IJT74" s="72"/>
      <c r="IJU74" s="72"/>
      <c r="IJV74" s="1061"/>
      <c r="IJW74" s="1055"/>
      <c r="IJX74" s="92"/>
      <c r="IJY74" s="714"/>
      <c r="IJZ74" s="1943"/>
      <c r="IKA74" s="797"/>
      <c r="IKB74" s="797"/>
      <c r="IKC74" s="723"/>
      <c r="IKD74" s="724"/>
      <c r="IKE74" s="1326"/>
      <c r="IKF74" s="1327"/>
      <c r="IKG74" s="1937"/>
      <c r="IKH74" s="1938"/>
      <c r="IKI74" s="1326"/>
      <c r="IKJ74" s="1327"/>
      <c r="IKK74" s="93"/>
      <c r="IKL74" s="1061"/>
      <c r="IKM74" s="871"/>
      <c r="IKN74" s="871"/>
      <c r="IKO74" s="1055"/>
      <c r="IKP74" s="72"/>
      <c r="IKQ74" s="72"/>
      <c r="IKR74" s="72"/>
      <c r="IKS74" s="72"/>
      <c r="IKT74" s="72"/>
      <c r="IKU74" s="72"/>
      <c r="IKV74" s="72"/>
      <c r="IKW74" s="72"/>
      <c r="IKX74" s="72"/>
      <c r="IKY74" s="72"/>
      <c r="IKZ74" s="72"/>
      <c r="ILA74" s="72"/>
      <c r="ILB74" s="1061"/>
      <c r="ILC74" s="1055"/>
      <c r="ILD74" s="92"/>
      <c r="ILE74" s="714"/>
      <c r="ILF74" s="1943"/>
      <c r="ILG74" s="797"/>
      <c r="ILH74" s="797"/>
      <c r="ILI74" s="723"/>
      <c r="ILJ74" s="724"/>
      <c r="ILK74" s="1326"/>
      <c r="ILL74" s="1327"/>
      <c r="ILM74" s="1937"/>
      <c r="ILN74" s="1938"/>
      <c r="ILO74" s="1326"/>
      <c r="ILP74" s="1327"/>
      <c r="ILQ74" s="93"/>
      <c r="ILR74" s="1061"/>
      <c r="ILS74" s="871"/>
      <c r="ILT74" s="871"/>
      <c r="ILU74" s="1055"/>
      <c r="ILV74" s="72"/>
      <c r="ILW74" s="72"/>
      <c r="ILX74" s="72"/>
      <c r="ILY74" s="72"/>
      <c r="ILZ74" s="72"/>
      <c r="IMA74" s="72"/>
      <c r="IMB74" s="72"/>
      <c r="IMC74" s="72"/>
      <c r="IMD74" s="72"/>
      <c r="IME74" s="72"/>
      <c r="IMF74" s="72"/>
      <c r="IMG74" s="72"/>
      <c r="IMH74" s="1061"/>
      <c r="IMI74" s="1055"/>
      <c r="IMJ74" s="92"/>
      <c r="IMK74" s="714"/>
      <c r="IML74" s="1943"/>
      <c r="IMM74" s="797"/>
      <c r="IMN74" s="797"/>
      <c r="IMO74" s="723"/>
      <c r="IMP74" s="724"/>
      <c r="IMQ74" s="1326"/>
      <c r="IMR74" s="1327"/>
      <c r="IMS74" s="1937"/>
      <c r="IMT74" s="1938"/>
      <c r="IMU74" s="1326"/>
      <c r="IMV74" s="1327"/>
      <c r="IMW74" s="93"/>
      <c r="IMX74" s="1061"/>
      <c r="IMY74" s="871"/>
      <c r="IMZ74" s="871"/>
      <c r="INA74" s="1055"/>
      <c r="INB74" s="72"/>
      <c r="INC74" s="72"/>
      <c r="IND74" s="72"/>
      <c r="INE74" s="72"/>
      <c r="INF74" s="72"/>
      <c r="ING74" s="72"/>
      <c r="INH74" s="72"/>
      <c r="INI74" s="72"/>
      <c r="INJ74" s="72"/>
      <c r="INK74" s="72"/>
      <c r="INL74" s="72"/>
      <c r="INM74" s="72"/>
      <c r="INN74" s="1061"/>
      <c r="INO74" s="1055"/>
      <c r="INP74" s="92"/>
      <c r="INQ74" s="714"/>
      <c r="INR74" s="1943"/>
      <c r="INS74" s="797"/>
      <c r="INT74" s="797"/>
      <c r="INU74" s="723"/>
      <c r="INV74" s="724"/>
      <c r="INW74" s="1326"/>
      <c r="INX74" s="1327"/>
      <c r="INY74" s="1937"/>
      <c r="INZ74" s="1938"/>
      <c r="IOA74" s="1326"/>
      <c r="IOB74" s="1327"/>
      <c r="IOC74" s="93"/>
      <c r="IOD74" s="1061"/>
      <c r="IOE74" s="871"/>
      <c r="IOF74" s="871"/>
      <c r="IOG74" s="1055"/>
      <c r="IOH74" s="72"/>
      <c r="IOI74" s="72"/>
      <c r="IOJ74" s="72"/>
      <c r="IOK74" s="72"/>
      <c r="IOL74" s="72"/>
      <c r="IOM74" s="72"/>
      <c r="ION74" s="72"/>
      <c r="IOO74" s="72"/>
      <c r="IOP74" s="72"/>
      <c r="IOQ74" s="72"/>
      <c r="IOR74" s="72"/>
      <c r="IOS74" s="72"/>
      <c r="IOT74" s="1061"/>
      <c r="IOU74" s="1055"/>
      <c r="IOV74" s="92"/>
      <c r="IOW74" s="714"/>
      <c r="IOX74" s="1943"/>
      <c r="IOY74" s="797"/>
      <c r="IOZ74" s="797"/>
      <c r="IPA74" s="723"/>
      <c r="IPB74" s="724"/>
      <c r="IPC74" s="1326"/>
      <c r="IPD74" s="1327"/>
      <c r="IPE74" s="1937"/>
      <c r="IPF74" s="1938"/>
      <c r="IPG74" s="1326"/>
      <c r="IPH74" s="1327"/>
      <c r="IPI74" s="93"/>
      <c r="IPJ74" s="1061"/>
      <c r="IPK74" s="871"/>
      <c r="IPL74" s="871"/>
      <c r="IPM74" s="1055"/>
      <c r="IPN74" s="72"/>
      <c r="IPO74" s="72"/>
      <c r="IPP74" s="72"/>
      <c r="IPQ74" s="72"/>
      <c r="IPR74" s="72"/>
      <c r="IPS74" s="72"/>
      <c r="IPT74" s="72"/>
      <c r="IPU74" s="72"/>
      <c r="IPV74" s="72"/>
      <c r="IPW74" s="72"/>
      <c r="IPX74" s="72"/>
      <c r="IPY74" s="72"/>
      <c r="IPZ74" s="1061"/>
      <c r="IQA74" s="1055"/>
      <c r="IQB74" s="92"/>
      <c r="IQC74" s="714"/>
      <c r="IQD74" s="1943"/>
      <c r="IQE74" s="797"/>
      <c r="IQF74" s="797"/>
      <c r="IQG74" s="723"/>
      <c r="IQH74" s="724"/>
      <c r="IQI74" s="1326"/>
      <c r="IQJ74" s="1327"/>
      <c r="IQK74" s="1937"/>
      <c r="IQL74" s="1938"/>
      <c r="IQM74" s="1326"/>
      <c r="IQN74" s="1327"/>
      <c r="IQO74" s="93"/>
      <c r="IQP74" s="1061"/>
      <c r="IQQ74" s="871"/>
      <c r="IQR74" s="871"/>
      <c r="IQS74" s="1055"/>
      <c r="IQT74" s="72"/>
      <c r="IQU74" s="72"/>
      <c r="IQV74" s="72"/>
      <c r="IQW74" s="72"/>
      <c r="IQX74" s="72"/>
      <c r="IQY74" s="72"/>
      <c r="IQZ74" s="72"/>
      <c r="IRA74" s="72"/>
      <c r="IRB74" s="72"/>
      <c r="IRC74" s="72"/>
      <c r="IRD74" s="72"/>
      <c r="IRE74" s="72"/>
      <c r="IRF74" s="1061"/>
      <c r="IRG74" s="1055"/>
      <c r="IRH74" s="92"/>
      <c r="IRI74" s="714"/>
      <c r="IRJ74" s="1943"/>
      <c r="IRK74" s="797"/>
      <c r="IRL74" s="797"/>
      <c r="IRM74" s="723"/>
      <c r="IRN74" s="724"/>
      <c r="IRO74" s="1326"/>
      <c r="IRP74" s="1327"/>
      <c r="IRQ74" s="1937"/>
      <c r="IRR74" s="1938"/>
      <c r="IRS74" s="1326"/>
      <c r="IRT74" s="1327"/>
      <c r="IRU74" s="93"/>
      <c r="IRV74" s="1061"/>
      <c r="IRW74" s="871"/>
      <c r="IRX74" s="871"/>
      <c r="IRY74" s="1055"/>
      <c r="IRZ74" s="72"/>
      <c r="ISA74" s="72"/>
      <c r="ISB74" s="72"/>
      <c r="ISC74" s="72"/>
      <c r="ISD74" s="72"/>
      <c r="ISE74" s="72"/>
      <c r="ISF74" s="72"/>
      <c r="ISG74" s="72"/>
      <c r="ISH74" s="72"/>
      <c r="ISI74" s="72"/>
      <c r="ISJ74" s="72"/>
      <c r="ISK74" s="72"/>
      <c r="ISL74" s="1061"/>
      <c r="ISM74" s="1055"/>
      <c r="ISN74" s="92"/>
      <c r="ISO74" s="714"/>
      <c r="ISP74" s="1943"/>
      <c r="ISQ74" s="797"/>
      <c r="ISR74" s="797"/>
      <c r="ISS74" s="723"/>
      <c r="IST74" s="724"/>
      <c r="ISU74" s="1326"/>
      <c r="ISV74" s="1327"/>
      <c r="ISW74" s="1937"/>
      <c r="ISX74" s="1938"/>
      <c r="ISY74" s="1326"/>
      <c r="ISZ74" s="1327"/>
      <c r="ITA74" s="93"/>
      <c r="ITB74" s="1061"/>
      <c r="ITC74" s="871"/>
      <c r="ITD74" s="871"/>
      <c r="ITE74" s="1055"/>
      <c r="ITF74" s="72"/>
      <c r="ITG74" s="72"/>
      <c r="ITH74" s="72"/>
      <c r="ITI74" s="72"/>
      <c r="ITJ74" s="72"/>
      <c r="ITK74" s="72"/>
      <c r="ITL74" s="72"/>
      <c r="ITM74" s="72"/>
      <c r="ITN74" s="72"/>
      <c r="ITO74" s="72"/>
      <c r="ITP74" s="72"/>
      <c r="ITQ74" s="72"/>
      <c r="ITR74" s="1061"/>
      <c r="ITS74" s="1055"/>
      <c r="ITT74" s="92"/>
      <c r="ITU74" s="714"/>
      <c r="ITV74" s="1943"/>
      <c r="ITW74" s="797"/>
      <c r="ITX74" s="797"/>
      <c r="ITY74" s="723"/>
      <c r="ITZ74" s="724"/>
      <c r="IUA74" s="1326"/>
      <c r="IUB74" s="1327"/>
      <c r="IUC74" s="1937"/>
      <c r="IUD74" s="1938"/>
      <c r="IUE74" s="1326"/>
      <c r="IUF74" s="1327"/>
      <c r="IUG74" s="93"/>
      <c r="IUH74" s="1061"/>
      <c r="IUI74" s="871"/>
      <c r="IUJ74" s="871"/>
      <c r="IUK74" s="1055"/>
      <c r="IUL74" s="72"/>
      <c r="IUM74" s="72"/>
      <c r="IUN74" s="72"/>
      <c r="IUO74" s="72"/>
      <c r="IUP74" s="72"/>
      <c r="IUQ74" s="72"/>
      <c r="IUR74" s="72"/>
      <c r="IUS74" s="72"/>
      <c r="IUT74" s="72"/>
      <c r="IUU74" s="72"/>
      <c r="IUV74" s="72"/>
      <c r="IUW74" s="72"/>
      <c r="IUX74" s="1061"/>
      <c r="IUY74" s="1055"/>
      <c r="IUZ74" s="92"/>
      <c r="IVA74" s="714"/>
      <c r="IVB74" s="1943"/>
      <c r="IVC74" s="797"/>
      <c r="IVD74" s="797"/>
      <c r="IVE74" s="723"/>
      <c r="IVF74" s="724"/>
      <c r="IVG74" s="1326"/>
      <c r="IVH74" s="1327"/>
      <c r="IVI74" s="1937"/>
      <c r="IVJ74" s="1938"/>
      <c r="IVK74" s="1326"/>
      <c r="IVL74" s="1327"/>
      <c r="IVM74" s="93"/>
      <c r="IVN74" s="1061"/>
      <c r="IVO74" s="871"/>
      <c r="IVP74" s="871"/>
      <c r="IVQ74" s="1055"/>
      <c r="IVR74" s="72"/>
      <c r="IVS74" s="72"/>
      <c r="IVT74" s="72"/>
      <c r="IVU74" s="72"/>
      <c r="IVV74" s="72"/>
      <c r="IVW74" s="72"/>
      <c r="IVX74" s="72"/>
      <c r="IVY74" s="72"/>
      <c r="IVZ74" s="72"/>
      <c r="IWA74" s="72"/>
      <c r="IWB74" s="72"/>
      <c r="IWC74" s="72"/>
      <c r="IWD74" s="1061"/>
      <c r="IWE74" s="1055"/>
      <c r="IWF74" s="92"/>
      <c r="IWG74" s="714"/>
      <c r="IWH74" s="1943"/>
      <c r="IWI74" s="797"/>
      <c r="IWJ74" s="797"/>
      <c r="IWK74" s="723"/>
      <c r="IWL74" s="724"/>
      <c r="IWM74" s="1326"/>
      <c r="IWN74" s="1327"/>
      <c r="IWO74" s="1937"/>
      <c r="IWP74" s="1938"/>
      <c r="IWQ74" s="1326"/>
      <c r="IWR74" s="1327"/>
      <c r="IWS74" s="93"/>
      <c r="IWT74" s="1061"/>
      <c r="IWU74" s="871"/>
      <c r="IWV74" s="871"/>
      <c r="IWW74" s="1055"/>
      <c r="IWX74" s="72"/>
      <c r="IWY74" s="72"/>
      <c r="IWZ74" s="72"/>
      <c r="IXA74" s="72"/>
      <c r="IXB74" s="72"/>
      <c r="IXC74" s="72"/>
      <c r="IXD74" s="72"/>
      <c r="IXE74" s="72"/>
      <c r="IXF74" s="72"/>
      <c r="IXG74" s="72"/>
      <c r="IXH74" s="72"/>
      <c r="IXI74" s="72"/>
      <c r="IXJ74" s="1061"/>
      <c r="IXK74" s="1055"/>
      <c r="IXL74" s="92"/>
      <c r="IXM74" s="714"/>
      <c r="IXN74" s="1943"/>
      <c r="IXO74" s="797"/>
      <c r="IXP74" s="797"/>
      <c r="IXQ74" s="723"/>
      <c r="IXR74" s="724"/>
      <c r="IXS74" s="1326"/>
      <c r="IXT74" s="1327"/>
      <c r="IXU74" s="1937"/>
      <c r="IXV74" s="1938"/>
      <c r="IXW74" s="1326"/>
      <c r="IXX74" s="1327"/>
      <c r="IXY74" s="93"/>
      <c r="IXZ74" s="1061"/>
      <c r="IYA74" s="871"/>
      <c r="IYB74" s="871"/>
      <c r="IYC74" s="1055"/>
      <c r="IYD74" s="72"/>
      <c r="IYE74" s="72"/>
      <c r="IYF74" s="72"/>
      <c r="IYG74" s="72"/>
      <c r="IYH74" s="72"/>
      <c r="IYI74" s="72"/>
      <c r="IYJ74" s="72"/>
      <c r="IYK74" s="72"/>
      <c r="IYL74" s="72"/>
      <c r="IYM74" s="72"/>
      <c r="IYN74" s="72"/>
      <c r="IYO74" s="72"/>
      <c r="IYP74" s="1061"/>
      <c r="IYQ74" s="1055"/>
      <c r="IYR74" s="92"/>
      <c r="IYS74" s="714"/>
      <c r="IYT74" s="1943"/>
      <c r="IYU74" s="797"/>
      <c r="IYV74" s="797"/>
      <c r="IYW74" s="723"/>
      <c r="IYX74" s="724"/>
      <c r="IYY74" s="1326"/>
      <c r="IYZ74" s="1327"/>
      <c r="IZA74" s="1937"/>
      <c r="IZB74" s="1938"/>
      <c r="IZC74" s="1326"/>
      <c r="IZD74" s="1327"/>
      <c r="IZE74" s="93"/>
      <c r="IZF74" s="1061"/>
      <c r="IZG74" s="871"/>
      <c r="IZH74" s="871"/>
      <c r="IZI74" s="1055"/>
      <c r="IZJ74" s="72"/>
      <c r="IZK74" s="72"/>
      <c r="IZL74" s="72"/>
      <c r="IZM74" s="72"/>
      <c r="IZN74" s="72"/>
      <c r="IZO74" s="72"/>
      <c r="IZP74" s="72"/>
      <c r="IZQ74" s="72"/>
      <c r="IZR74" s="72"/>
      <c r="IZS74" s="72"/>
      <c r="IZT74" s="72"/>
      <c r="IZU74" s="72"/>
      <c r="IZV74" s="1061"/>
      <c r="IZW74" s="1055"/>
      <c r="IZX74" s="92"/>
      <c r="IZY74" s="714"/>
      <c r="IZZ74" s="1943"/>
      <c r="JAA74" s="797"/>
      <c r="JAB74" s="797"/>
      <c r="JAC74" s="723"/>
      <c r="JAD74" s="724"/>
      <c r="JAE74" s="1326"/>
      <c r="JAF74" s="1327"/>
      <c r="JAG74" s="1937"/>
      <c r="JAH74" s="1938"/>
      <c r="JAI74" s="1326"/>
      <c r="JAJ74" s="1327"/>
      <c r="JAK74" s="93"/>
      <c r="JAL74" s="1061"/>
      <c r="JAM74" s="871"/>
      <c r="JAN74" s="871"/>
      <c r="JAO74" s="1055"/>
      <c r="JAP74" s="72"/>
      <c r="JAQ74" s="72"/>
      <c r="JAR74" s="72"/>
      <c r="JAS74" s="72"/>
      <c r="JAT74" s="72"/>
      <c r="JAU74" s="72"/>
      <c r="JAV74" s="72"/>
      <c r="JAW74" s="72"/>
      <c r="JAX74" s="72"/>
      <c r="JAY74" s="72"/>
      <c r="JAZ74" s="72"/>
      <c r="JBA74" s="72"/>
      <c r="JBB74" s="1061"/>
      <c r="JBC74" s="1055"/>
      <c r="JBD74" s="92"/>
      <c r="JBE74" s="714"/>
      <c r="JBF74" s="1943"/>
      <c r="JBG74" s="797"/>
      <c r="JBH74" s="797"/>
      <c r="JBI74" s="723"/>
      <c r="JBJ74" s="724"/>
      <c r="JBK74" s="1326"/>
      <c r="JBL74" s="1327"/>
      <c r="JBM74" s="1937"/>
      <c r="JBN74" s="1938"/>
      <c r="JBO74" s="1326"/>
      <c r="JBP74" s="1327"/>
      <c r="JBQ74" s="93"/>
      <c r="JBR74" s="1061"/>
      <c r="JBS74" s="871"/>
      <c r="JBT74" s="871"/>
      <c r="JBU74" s="1055"/>
      <c r="JBV74" s="72"/>
      <c r="JBW74" s="72"/>
      <c r="JBX74" s="72"/>
      <c r="JBY74" s="72"/>
      <c r="JBZ74" s="72"/>
      <c r="JCA74" s="72"/>
      <c r="JCB74" s="72"/>
      <c r="JCC74" s="72"/>
      <c r="JCD74" s="72"/>
      <c r="JCE74" s="72"/>
      <c r="JCF74" s="72"/>
      <c r="JCG74" s="72"/>
      <c r="JCH74" s="1061"/>
      <c r="JCI74" s="1055"/>
      <c r="JCJ74" s="92"/>
      <c r="JCK74" s="714"/>
      <c r="JCL74" s="1943"/>
      <c r="JCM74" s="797"/>
      <c r="JCN74" s="797"/>
      <c r="JCO74" s="723"/>
      <c r="JCP74" s="724"/>
      <c r="JCQ74" s="1326"/>
      <c r="JCR74" s="1327"/>
      <c r="JCS74" s="1937"/>
      <c r="JCT74" s="1938"/>
      <c r="JCU74" s="1326"/>
      <c r="JCV74" s="1327"/>
      <c r="JCW74" s="93"/>
      <c r="JCX74" s="1061"/>
      <c r="JCY74" s="871"/>
      <c r="JCZ74" s="871"/>
      <c r="JDA74" s="1055"/>
      <c r="JDB74" s="72"/>
      <c r="JDC74" s="72"/>
      <c r="JDD74" s="72"/>
      <c r="JDE74" s="72"/>
      <c r="JDF74" s="72"/>
      <c r="JDG74" s="72"/>
      <c r="JDH74" s="72"/>
      <c r="JDI74" s="72"/>
      <c r="JDJ74" s="72"/>
      <c r="JDK74" s="72"/>
      <c r="JDL74" s="72"/>
      <c r="JDM74" s="72"/>
      <c r="JDN74" s="1061"/>
      <c r="JDO74" s="1055"/>
      <c r="JDP74" s="92"/>
      <c r="JDQ74" s="714"/>
      <c r="JDR74" s="1943"/>
      <c r="JDS74" s="797"/>
      <c r="JDT74" s="797"/>
      <c r="JDU74" s="723"/>
      <c r="JDV74" s="724"/>
      <c r="JDW74" s="1326"/>
      <c r="JDX74" s="1327"/>
      <c r="JDY74" s="1937"/>
      <c r="JDZ74" s="1938"/>
      <c r="JEA74" s="1326"/>
      <c r="JEB74" s="1327"/>
      <c r="JEC74" s="93"/>
      <c r="JED74" s="1061"/>
      <c r="JEE74" s="871"/>
      <c r="JEF74" s="871"/>
      <c r="JEG74" s="1055"/>
      <c r="JEH74" s="72"/>
      <c r="JEI74" s="72"/>
      <c r="JEJ74" s="72"/>
      <c r="JEK74" s="72"/>
      <c r="JEL74" s="72"/>
      <c r="JEM74" s="72"/>
      <c r="JEN74" s="72"/>
      <c r="JEO74" s="72"/>
      <c r="JEP74" s="72"/>
      <c r="JEQ74" s="72"/>
      <c r="JER74" s="72"/>
      <c r="JES74" s="72"/>
      <c r="JET74" s="1061"/>
      <c r="JEU74" s="1055"/>
      <c r="JEV74" s="92"/>
      <c r="JEW74" s="714"/>
      <c r="JEX74" s="1943"/>
      <c r="JEY74" s="797"/>
      <c r="JEZ74" s="797"/>
      <c r="JFA74" s="723"/>
      <c r="JFB74" s="724"/>
      <c r="JFC74" s="1326"/>
      <c r="JFD74" s="1327"/>
      <c r="JFE74" s="1937"/>
      <c r="JFF74" s="1938"/>
      <c r="JFG74" s="1326"/>
      <c r="JFH74" s="1327"/>
      <c r="JFI74" s="93"/>
      <c r="JFJ74" s="1061"/>
      <c r="JFK74" s="871"/>
      <c r="JFL74" s="871"/>
      <c r="JFM74" s="1055"/>
      <c r="JFN74" s="72"/>
      <c r="JFO74" s="72"/>
      <c r="JFP74" s="72"/>
      <c r="JFQ74" s="72"/>
      <c r="JFR74" s="72"/>
      <c r="JFS74" s="72"/>
      <c r="JFT74" s="72"/>
      <c r="JFU74" s="72"/>
      <c r="JFV74" s="72"/>
      <c r="JFW74" s="72"/>
      <c r="JFX74" s="72"/>
      <c r="JFY74" s="72"/>
      <c r="JFZ74" s="1061"/>
      <c r="JGA74" s="1055"/>
      <c r="JGB74" s="92"/>
      <c r="JGC74" s="714"/>
      <c r="JGD74" s="1943"/>
      <c r="JGE74" s="797"/>
      <c r="JGF74" s="797"/>
      <c r="JGG74" s="723"/>
      <c r="JGH74" s="724"/>
      <c r="JGI74" s="1326"/>
      <c r="JGJ74" s="1327"/>
      <c r="JGK74" s="1937"/>
      <c r="JGL74" s="1938"/>
      <c r="JGM74" s="1326"/>
      <c r="JGN74" s="1327"/>
      <c r="JGO74" s="93"/>
      <c r="JGP74" s="1061"/>
      <c r="JGQ74" s="871"/>
      <c r="JGR74" s="871"/>
      <c r="JGS74" s="1055"/>
      <c r="JGT74" s="72"/>
      <c r="JGU74" s="72"/>
      <c r="JGV74" s="72"/>
      <c r="JGW74" s="72"/>
      <c r="JGX74" s="72"/>
      <c r="JGY74" s="72"/>
      <c r="JGZ74" s="72"/>
      <c r="JHA74" s="72"/>
      <c r="JHB74" s="72"/>
      <c r="JHC74" s="72"/>
      <c r="JHD74" s="72"/>
      <c r="JHE74" s="72"/>
      <c r="JHF74" s="1061"/>
      <c r="JHG74" s="1055"/>
      <c r="JHH74" s="92"/>
      <c r="JHI74" s="714"/>
      <c r="JHJ74" s="1943"/>
      <c r="JHK74" s="797"/>
      <c r="JHL74" s="797"/>
      <c r="JHM74" s="723"/>
      <c r="JHN74" s="724"/>
      <c r="JHO74" s="1326"/>
      <c r="JHP74" s="1327"/>
      <c r="JHQ74" s="1937"/>
      <c r="JHR74" s="1938"/>
      <c r="JHS74" s="1326"/>
      <c r="JHT74" s="1327"/>
      <c r="JHU74" s="93"/>
      <c r="JHV74" s="1061"/>
      <c r="JHW74" s="871"/>
      <c r="JHX74" s="871"/>
      <c r="JHY74" s="1055"/>
      <c r="JHZ74" s="72"/>
      <c r="JIA74" s="72"/>
      <c r="JIB74" s="72"/>
      <c r="JIC74" s="72"/>
      <c r="JID74" s="72"/>
      <c r="JIE74" s="72"/>
      <c r="JIF74" s="72"/>
      <c r="JIG74" s="72"/>
      <c r="JIH74" s="72"/>
      <c r="JII74" s="72"/>
      <c r="JIJ74" s="72"/>
      <c r="JIK74" s="72"/>
      <c r="JIL74" s="1061"/>
      <c r="JIM74" s="1055"/>
      <c r="JIN74" s="92"/>
      <c r="JIO74" s="714"/>
      <c r="JIP74" s="1943"/>
      <c r="JIQ74" s="797"/>
      <c r="JIR74" s="797"/>
      <c r="JIS74" s="723"/>
      <c r="JIT74" s="724"/>
      <c r="JIU74" s="1326"/>
      <c r="JIV74" s="1327"/>
      <c r="JIW74" s="1937"/>
      <c r="JIX74" s="1938"/>
      <c r="JIY74" s="1326"/>
      <c r="JIZ74" s="1327"/>
      <c r="JJA74" s="93"/>
      <c r="JJB74" s="1061"/>
      <c r="JJC74" s="871"/>
      <c r="JJD74" s="871"/>
      <c r="JJE74" s="1055"/>
      <c r="JJF74" s="72"/>
      <c r="JJG74" s="72"/>
      <c r="JJH74" s="72"/>
      <c r="JJI74" s="72"/>
      <c r="JJJ74" s="72"/>
      <c r="JJK74" s="72"/>
      <c r="JJL74" s="72"/>
      <c r="JJM74" s="72"/>
      <c r="JJN74" s="72"/>
      <c r="JJO74" s="72"/>
      <c r="JJP74" s="72"/>
      <c r="JJQ74" s="72"/>
      <c r="JJR74" s="1061"/>
      <c r="JJS74" s="1055"/>
      <c r="JJT74" s="92"/>
      <c r="JJU74" s="714"/>
      <c r="JJV74" s="1943"/>
      <c r="JJW74" s="797"/>
      <c r="JJX74" s="797"/>
      <c r="JJY74" s="723"/>
      <c r="JJZ74" s="724"/>
      <c r="JKA74" s="1326"/>
      <c r="JKB74" s="1327"/>
      <c r="JKC74" s="1937"/>
      <c r="JKD74" s="1938"/>
      <c r="JKE74" s="1326"/>
      <c r="JKF74" s="1327"/>
      <c r="JKG74" s="93"/>
      <c r="JKH74" s="1061"/>
      <c r="JKI74" s="871"/>
      <c r="JKJ74" s="871"/>
      <c r="JKK74" s="1055"/>
      <c r="JKL74" s="72"/>
      <c r="JKM74" s="72"/>
      <c r="JKN74" s="72"/>
      <c r="JKO74" s="72"/>
      <c r="JKP74" s="72"/>
      <c r="JKQ74" s="72"/>
      <c r="JKR74" s="72"/>
      <c r="JKS74" s="72"/>
      <c r="JKT74" s="72"/>
      <c r="JKU74" s="72"/>
      <c r="JKV74" s="72"/>
      <c r="JKW74" s="72"/>
      <c r="JKX74" s="1061"/>
      <c r="JKY74" s="1055"/>
      <c r="JKZ74" s="92"/>
      <c r="JLA74" s="714"/>
      <c r="JLB74" s="1943"/>
      <c r="JLC74" s="797"/>
      <c r="JLD74" s="797"/>
      <c r="JLE74" s="723"/>
      <c r="JLF74" s="724"/>
      <c r="JLG74" s="1326"/>
      <c r="JLH74" s="1327"/>
      <c r="JLI74" s="1937"/>
      <c r="JLJ74" s="1938"/>
      <c r="JLK74" s="1326"/>
      <c r="JLL74" s="1327"/>
      <c r="JLM74" s="93"/>
      <c r="JLN74" s="1061"/>
      <c r="JLO74" s="871"/>
      <c r="JLP74" s="871"/>
      <c r="JLQ74" s="1055"/>
      <c r="JLR74" s="72"/>
      <c r="JLS74" s="72"/>
      <c r="JLT74" s="72"/>
      <c r="JLU74" s="72"/>
      <c r="JLV74" s="72"/>
      <c r="JLW74" s="72"/>
      <c r="JLX74" s="72"/>
      <c r="JLY74" s="72"/>
      <c r="JLZ74" s="72"/>
      <c r="JMA74" s="72"/>
      <c r="JMB74" s="72"/>
      <c r="JMC74" s="72"/>
      <c r="JMD74" s="1061"/>
      <c r="JME74" s="1055"/>
      <c r="JMF74" s="92"/>
      <c r="JMG74" s="714"/>
      <c r="JMH74" s="1943"/>
      <c r="JMI74" s="797"/>
      <c r="JMJ74" s="797"/>
      <c r="JMK74" s="723"/>
      <c r="JML74" s="724"/>
      <c r="JMM74" s="1326"/>
      <c r="JMN74" s="1327"/>
      <c r="JMO74" s="1937"/>
      <c r="JMP74" s="1938"/>
      <c r="JMQ74" s="1326"/>
      <c r="JMR74" s="1327"/>
      <c r="JMS74" s="93"/>
      <c r="JMT74" s="1061"/>
      <c r="JMU74" s="871"/>
      <c r="JMV74" s="871"/>
      <c r="JMW74" s="1055"/>
      <c r="JMX74" s="72"/>
      <c r="JMY74" s="72"/>
      <c r="JMZ74" s="72"/>
      <c r="JNA74" s="72"/>
      <c r="JNB74" s="72"/>
      <c r="JNC74" s="72"/>
      <c r="JND74" s="72"/>
      <c r="JNE74" s="72"/>
      <c r="JNF74" s="72"/>
      <c r="JNG74" s="72"/>
      <c r="JNH74" s="72"/>
      <c r="JNI74" s="72"/>
      <c r="JNJ74" s="1061"/>
      <c r="JNK74" s="1055"/>
      <c r="JNL74" s="92"/>
      <c r="JNM74" s="714"/>
      <c r="JNN74" s="1943"/>
      <c r="JNO74" s="797"/>
      <c r="JNP74" s="797"/>
      <c r="JNQ74" s="723"/>
      <c r="JNR74" s="724"/>
      <c r="JNS74" s="1326"/>
      <c r="JNT74" s="1327"/>
      <c r="JNU74" s="1937"/>
      <c r="JNV74" s="1938"/>
      <c r="JNW74" s="1326"/>
      <c r="JNX74" s="1327"/>
      <c r="JNY74" s="93"/>
      <c r="JNZ74" s="1061"/>
      <c r="JOA74" s="871"/>
      <c r="JOB74" s="871"/>
      <c r="JOC74" s="1055"/>
      <c r="JOD74" s="72"/>
      <c r="JOE74" s="72"/>
      <c r="JOF74" s="72"/>
      <c r="JOG74" s="72"/>
      <c r="JOH74" s="72"/>
      <c r="JOI74" s="72"/>
      <c r="JOJ74" s="72"/>
      <c r="JOK74" s="72"/>
      <c r="JOL74" s="72"/>
      <c r="JOM74" s="72"/>
      <c r="JON74" s="72"/>
      <c r="JOO74" s="72"/>
      <c r="JOP74" s="1061"/>
      <c r="JOQ74" s="1055"/>
      <c r="JOR74" s="92"/>
      <c r="JOS74" s="714"/>
      <c r="JOT74" s="1943"/>
      <c r="JOU74" s="797"/>
      <c r="JOV74" s="797"/>
      <c r="JOW74" s="723"/>
      <c r="JOX74" s="724"/>
      <c r="JOY74" s="1326"/>
      <c r="JOZ74" s="1327"/>
      <c r="JPA74" s="1937"/>
      <c r="JPB74" s="1938"/>
      <c r="JPC74" s="1326"/>
      <c r="JPD74" s="1327"/>
      <c r="JPE74" s="93"/>
      <c r="JPF74" s="1061"/>
      <c r="JPG74" s="871"/>
      <c r="JPH74" s="871"/>
      <c r="JPI74" s="1055"/>
      <c r="JPJ74" s="72"/>
      <c r="JPK74" s="72"/>
      <c r="JPL74" s="72"/>
      <c r="JPM74" s="72"/>
      <c r="JPN74" s="72"/>
      <c r="JPO74" s="72"/>
      <c r="JPP74" s="72"/>
      <c r="JPQ74" s="72"/>
      <c r="JPR74" s="72"/>
      <c r="JPS74" s="72"/>
      <c r="JPT74" s="72"/>
      <c r="JPU74" s="72"/>
      <c r="JPV74" s="1061"/>
      <c r="JPW74" s="1055"/>
      <c r="JPX74" s="92"/>
      <c r="JPY74" s="714"/>
      <c r="JPZ74" s="1943"/>
      <c r="JQA74" s="797"/>
      <c r="JQB74" s="797"/>
      <c r="JQC74" s="723"/>
      <c r="JQD74" s="724"/>
      <c r="JQE74" s="1326"/>
      <c r="JQF74" s="1327"/>
      <c r="JQG74" s="1937"/>
      <c r="JQH74" s="1938"/>
      <c r="JQI74" s="1326"/>
      <c r="JQJ74" s="1327"/>
      <c r="JQK74" s="93"/>
      <c r="JQL74" s="1061"/>
      <c r="JQM74" s="871"/>
      <c r="JQN74" s="871"/>
      <c r="JQO74" s="1055"/>
      <c r="JQP74" s="72"/>
      <c r="JQQ74" s="72"/>
      <c r="JQR74" s="72"/>
      <c r="JQS74" s="72"/>
      <c r="JQT74" s="72"/>
      <c r="JQU74" s="72"/>
      <c r="JQV74" s="72"/>
      <c r="JQW74" s="72"/>
      <c r="JQX74" s="72"/>
      <c r="JQY74" s="72"/>
      <c r="JQZ74" s="72"/>
      <c r="JRA74" s="72"/>
      <c r="JRB74" s="1061"/>
      <c r="JRC74" s="1055"/>
      <c r="JRD74" s="92"/>
      <c r="JRE74" s="714"/>
      <c r="JRF74" s="1943"/>
      <c r="JRG74" s="797"/>
      <c r="JRH74" s="797"/>
      <c r="JRI74" s="723"/>
      <c r="JRJ74" s="724"/>
      <c r="JRK74" s="1326"/>
      <c r="JRL74" s="1327"/>
      <c r="JRM74" s="1937"/>
      <c r="JRN74" s="1938"/>
      <c r="JRO74" s="1326"/>
      <c r="JRP74" s="1327"/>
      <c r="JRQ74" s="93"/>
      <c r="JRR74" s="1061"/>
      <c r="JRS74" s="871"/>
      <c r="JRT74" s="871"/>
      <c r="JRU74" s="1055"/>
      <c r="JRV74" s="72"/>
      <c r="JRW74" s="72"/>
      <c r="JRX74" s="72"/>
      <c r="JRY74" s="72"/>
      <c r="JRZ74" s="72"/>
      <c r="JSA74" s="72"/>
      <c r="JSB74" s="72"/>
      <c r="JSC74" s="72"/>
      <c r="JSD74" s="72"/>
      <c r="JSE74" s="72"/>
      <c r="JSF74" s="72"/>
      <c r="JSG74" s="72"/>
      <c r="JSH74" s="1061"/>
      <c r="JSI74" s="1055"/>
      <c r="JSJ74" s="92"/>
      <c r="JSK74" s="714"/>
      <c r="JSL74" s="1943"/>
      <c r="JSM74" s="797"/>
      <c r="JSN74" s="797"/>
      <c r="JSO74" s="723"/>
      <c r="JSP74" s="724"/>
      <c r="JSQ74" s="1326"/>
      <c r="JSR74" s="1327"/>
      <c r="JSS74" s="1937"/>
      <c r="JST74" s="1938"/>
      <c r="JSU74" s="1326"/>
      <c r="JSV74" s="1327"/>
      <c r="JSW74" s="93"/>
      <c r="JSX74" s="1061"/>
      <c r="JSY74" s="871"/>
      <c r="JSZ74" s="871"/>
      <c r="JTA74" s="1055"/>
      <c r="JTB74" s="72"/>
      <c r="JTC74" s="72"/>
      <c r="JTD74" s="72"/>
      <c r="JTE74" s="72"/>
      <c r="JTF74" s="72"/>
      <c r="JTG74" s="72"/>
      <c r="JTH74" s="72"/>
      <c r="JTI74" s="72"/>
      <c r="JTJ74" s="72"/>
      <c r="JTK74" s="72"/>
      <c r="JTL74" s="72"/>
      <c r="JTM74" s="72"/>
      <c r="JTN74" s="1061"/>
      <c r="JTO74" s="1055"/>
      <c r="JTP74" s="92"/>
      <c r="JTQ74" s="714"/>
      <c r="JTR74" s="1943"/>
      <c r="JTS74" s="797"/>
      <c r="JTT74" s="797"/>
      <c r="JTU74" s="723"/>
      <c r="JTV74" s="724"/>
      <c r="JTW74" s="1326"/>
      <c r="JTX74" s="1327"/>
      <c r="JTY74" s="1937"/>
      <c r="JTZ74" s="1938"/>
      <c r="JUA74" s="1326"/>
      <c r="JUB74" s="1327"/>
      <c r="JUC74" s="93"/>
      <c r="JUD74" s="1061"/>
      <c r="JUE74" s="871"/>
      <c r="JUF74" s="871"/>
      <c r="JUG74" s="1055"/>
      <c r="JUH74" s="72"/>
      <c r="JUI74" s="72"/>
      <c r="JUJ74" s="72"/>
      <c r="JUK74" s="72"/>
      <c r="JUL74" s="72"/>
      <c r="JUM74" s="72"/>
      <c r="JUN74" s="72"/>
      <c r="JUO74" s="72"/>
      <c r="JUP74" s="72"/>
      <c r="JUQ74" s="72"/>
      <c r="JUR74" s="72"/>
      <c r="JUS74" s="72"/>
      <c r="JUT74" s="1061"/>
      <c r="JUU74" s="1055"/>
      <c r="JUV74" s="92"/>
      <c r="JUW74" s="714"/>
      <c r="JUX74" s="1943"/>
      <c r="JUY74" s="797"/>
      <c r="JUZ74" s="797"/>
      <c r="JVA74" s="723"/>
      <c r="JVB74" s="724"/>
      <c r="JVC74" s="1326"/>
      <c r="JVD74" s="1327"/>
      <c r="JVE74" s="1937"/>
      <c r="JVF74" s="1938"/>
      <c r="JVG74" s="1326"/>
      <c r="JVH74" s="1327"/>
      <c r="JVI74" s="93"/>
      <c r="JVJ74" s="1061"/>
      <c r="JVK74" s="871"/>
      <c r="JVL74" s="871"/>
      <c r="JVM74" s="1055"/>
      <c r="JVN74" s="72"/>
      <c r="JVO74" s="72"/>
      <c r="JVP74" s="72"/>
      <c r="JVQ74" s="72"/>
      <c r="JVR74" s="72"/>
      <c r="JVS74" s="72"/>
      <c r="JVT74" s="72"/>
      <c r="JVU74" s="72"/>
      <c r="JVV74" s="72"/>
      <c r="JVW74" s="72"/>
      <c r="JVX74" s="72"/>
      <c r="JVY74" s="72"/>
      <c r="JVZ74" s="1061"/>
      <c r="JWA74" s="1055"/>
      <c r="JWB74" s="92"/>
      <c r="JWC74" s="714"/>
      <c r="JWD74" s="1943"/>
      <c r="JWE74" s="797"/>
      <c r="JWF74" s="797"/>
      <c r="JWG74" s="723"/>
      <c r="JWH74" s="724"/>
      <c r="JWI74" s="1326"/>
      <c r="JWJ74" s="1327"/>
      <c r="JWK74" s="1937"/>
      <c r="JWL74" s="1938"/>
      <c r="JWM74" s="1326"/>
      <c r="JWN74" s="1327"/>
      <c r="JWO74" s="93"/>
      <c r="JWP74" s="1061"/>
      <c r="JWQ74" s="871"/>
      <c r="JWR74" s="871"/>
      <c r="JWS74" s="1055"/>
      <c r="JWT74" s="72"/>
      <c r="JWU74" s="72"/>
      <c r="JWV74" s="72"/>
      <c r="JWW74" s="72"/>
      <c r="JWX74" s="72"/>
      <c r="JWY74" s="72"/>
      <c r="JWZ74" s="72"/>
      <c r="JXA74" s="72"/>
      <c r="JXB74" s="72"/>
      <c r="JXC74" s="72"/>
      <c r="JXD74" s="72"/>
      <c r="JXE74" s="72"/>
      <c r="JXF74" s="1061"/>
      <c r="JXG74" s="1055"/>
      <c r="JXH74" s="92"/>
      <c r="JXI74" s="714"/>
      <c r="JXJ74" s="1943"/>
      <c r="JXK74" s="797"/>
      <c r="JXL74" s="797"/>
      <c r="JXM74" s="723"/>
      <c r="JXN74" s="724"/>
      <c r="JXO74" s="1326"/>
      <c r="JXP74" s="1327"/>
      <c r="JXQ74" s="1937"/>
      <c r="JXR74" s="1938"/>
      <c r="JXS74" s="1326"/>
      <c r="JXT74" s="1327"/>
      <c r="JXU74" s="93"/>
      <c r="JXV74" s="1061"/>
      <c r="JXW74" s="871"/>
      <c r="JXX74" s="871"/>
      <c r="JXY74" s="1055"/>
      <c r="JXZ74" s="72"/>
      <c r="JYA74" s="72"/>
      <c r="JYB74" s="72"/>
      <c r="JYC74" s="72"/>
      <c r="JYD74" s="72"/>
      <c r="JYE74" s="72"/>
      <c r="JYF74" s="72"/>
      <c r="JYG74" s="72"/>
      <c r="JYH74" s="72"/>
      <c r="JYI74" s="72"/>
      <c r="JYJ74" s="72"/>
      <c r="JYK74" s="72"/>
      <c r="JYL74" s="1061"/>
      <c r="JYM74" s="1055"/>
      <c r="JYN74" s="92"/>
      <c r="JYO74" s="714"/>
      <c r="JYP74" s="1943"/>
      <c r="JYQ74" s="797"/>
      <c r="JYR74" s="797"/>
      <c r="JYS74" s="723"/>
      <c r="JYT74" s="724"/>
      <c r="JYU74" s="1326"/>
      <c r="JYV74" s="1327"/>
      <c r="JYW74" s="1937"/>
      <c r="JYX74" s="1938"/>
      <c r="JYY74" s="1326"/>
      <c r="JYZ74" s="1327"/>
      <c r="JZA74" s="93"/>
      <c r="JZB74" s="1061"/>
      <c r="JZC74" s="871"/>
      <c r="JZD74" s="871"/>
      <c r="JZE74" s="1055"/>
      <c r="JZF74" s="72"/>
      <c r="JZG74" s="72"/>
      <c r="JZH74" s="72"/>
      <c r="JZI74" s="72"/>
      <c r="JZJ74" s="72"/>
      <c r="JZK74" s="72"/>
      <c r="JZL74" s="72"/>
      <c r="JZM74" s="72"/>
      <c r="JZN74" s="72"/>
      <c r="JZO74" s="72"/>
      <c r="JZP74" s="72"/>
      <c r="JZQ74" s="72"/>
      <c r="JZR74" s="1061"/>
      <c r="JZS74" s="1055"/>
      <c r="JZT74" s="92"/>
      <c r="JZU74" s="714"/>
      <c r="JZV74" s="1943"/>
      <c r="JZW74" s="797"/>
      <c r="JZX74" s="797"/>
      <c r="JZY74" s="723"/>
      <c r="JZZ74" s="724"/>
      <c r="KAA74" s="1326"/>
      <c r="KAB74" s="1327"/>
      <c r="KAC74" s="1937"/>
      <c r="KAD74" s="1938"/>
      <c r="KAE74" s="1326"/>
      <c r="KAF74" s="1327"/>
      <c r="KAG74" s="93"/>
      <c r="KAH74" s="1061"/>
      <c r="KAI74" s="871"/>
      <c r="KAJ74" s="871"/>
      <c r="KAK74" s="1055"/>
      <c r="KAL74" s="72"/>
      <c r="KAM74" s="72"/>
      <c r="KAN74" s="72"/>
      <c r="KAO74" s="72"/>
      <c r="KAP74" s="72"/>
      <c r="KAQ74" s="72"/>
      <c r="KAR74" s="72"/>
      <c r="KAS74" s="72"/>
      <c r="KAT74" s="72"/>
      <c r="KAU74" s="72"/>
      <c r="KAV74" s="72"/>
      <c r="KAW74" s="72"/>
      <c r="KAX74" s="1061"/>
      <c r="KAY74" s="1055"/>
      <c r="KAZ74" s="92"/>
      <c r="KBA74" s="714"/>
      <c r="KBB74" s="1943"/>
      <c r="KBC74" s="797"/>
      <c r="KBD74" s="797"/>
      <c r="KBE74" s="723"/>
      <c r="KBF74" s="724"/>
      <c r="KBG74" s="1326"/>
      <c r="KBH74" s="1327"/>
      <c r="KBI74" s="1937"/>
      <c r="KBJ74" s="1938"/>
      <c r="KBK74" s="1326"/>
      <c r="KBL74" s="1327"/>
      <c r="KBM74" s="93"/>
      <c r="KBN74" s="1061"/>
      <c r="KBO74" s="871"/>
      <c r="KBP74" s="871"/>
      <c r="KBQ74" s="1055"/>
      <c r="KBR74" s="72"/>
      <c r="KBS74" s="72"/>
      <c r="KBT74" s="72"/>
      <c r="KBU74" s="72"/>
      <c r="KBV74" s="72"/>
      <c r="KBW74" s="72"/>
      <c r="KBX74" s="72"/>
      <c r="KBY74" s="72"/>
      <c r="KBZ74" s="72"/>
      <c r="KCA74" s="72"/>
      <c r="KCB74" s="72"/>
      <c r="KCC74" s="72"/>
      <c r="KCD74" s="1061"/>
      <c r="KCE74" s="1055"/>
      <c r="KCF74" s="92"/>
      <c r="KCG74" s="714"/>
      <c r="KCH74" s="1943"/>
      <c r="KCI74" s="797"/>
      <c r="KCJ74" s="797"/>
      <c r="KCK74" s="723"/>
      <c r="KCL74" s="724"/>
      <c r="KCM74" s="1326"/>
      <c r="KCN74" s="1327"/>
      <c r="KCO74" s="1937"/>
      <c r="KCP74" s="1938"/>
      <c r="KCQ74" s="1326"/>
      <c r="KCR74" s="1327"/>
      <c r="KCS74" s="93"/>
      <c r="KCT74" s="1061"/>
      <c r="KCU74" s="871"/>
      <c r="KCV74" s="871"/>
      <c r="KCW74" s="1055"/>
      <c r="KCX74" s="72"/>
      <c r="KCY74" s="72"/>
      <c r="KCZ74" s="72"/>
      <c r="KDA74" s="72"/>
      <c r="KDB74" s="72"/>
      <c r="KDC74" s="72"/>
      <c r="KDD74" s="72"/>
      <c r="KDE74" s="72"/>
      <c r="KDF74" s="72"/>
      <c r="KDG74" s="72"/>
      <c r="KDH74" s="72"/>
      <c r="KDI74" s="72"/>
      <c r="KDJ74" s="1061"/>
      <c r="KDK74" s="1055"/>
      <c r="KDL74" s="92"/>
      <c r="KDM74" s="714"/>
      <c r="KDN74" s="1943"/>
      <c r="KDO74" s="797"/>
      <c r="KDP74" s="797"/>
      <c r="KDQ74" s="723"/>
      <c r="KDR74" s="724"/>
      <c r="KDS74" s="1326"/>
      <c r="KDT74" s="1327"/>
      <c r="KDU74" s="1937"/>
      <c r="KDV74" s="1938"/>
      <c r="KDW74" s="1326"/>
      <c r="KDX74" s="1327"/>
      <c r="KDY74" s="93"/>
      <c r="KDZ74" s="1061"/>
      <c r="KEA74" s="871"/>
      <c r="KEB74" s="871"/>
      <c r="KEC74" s="1055"/>
      <c r="KED74" s="72"/>
      <c r="KEE74" s="72"/>
      <c r="KEF74" s="72"/>
      <c r="KEG74" s="72"/>
      <c r="KEH74" s="72"/>
      <c r="KEI74" s="72"/>
      <c r="KEJ74" s="72"/>
      <c r="KEK74" s="72"/>
      <c r="KEL74" s="72"/>
      <c r="KEM74" s="72"/>
      <c r="KEN74" s="72"/>
      <c r="KEO74" s="72"/>
      <c r="KEP74" s="1061"/>
      <c r="KEQ74" s="1055"/>
      <c r="KER74" s="92"/>
      <c r="KES74" s="714"/>
      <c r="KET74" s="1943"/>
      <c r="KEU74" s="797"/>
      <c r="KEV74" s="797"/>
      <c r="KEW74" s="723"/>
      <c r="KEX74" s="724"/>
      <c r="KEY74" s="1326"/>
      <c r="KEZ74" s="1327"/>
      <c r="KFA74" s="1937"/>
      <c r="KFB74" s="1938"/>
      <c r="KFC74" s="1326"/>
      <c r="KFD74" s="1327"/>
      <c r="KFE74" s="93"/>
      <c r="KFF74" s="1061"/>
      <c r="KFG74" s="871"/>
      <c r="KFH74" s="871"/>
      <c r="KFI74" s="1055"/>
      <c r="KFJ74" s="72"/>
      <c r="KFK74" s="72"/>
      <c r="KFL74" s="72"/>
      <c r="KFM74" s="72"/>
      <c r="KFN74" s="72"/>
      <c r="KFO74" s="72"/>
      <c r="KFP74" s="72"/>
      <c r="KFQ74" s="72"/>
      <c r="KFR74" s="72"/>
      <c r="KFS74" s="72"/>
      <c r="KFT74" s="72"/>
      <c r="KFU74" s="72"/>
      <c r="KFV74" s="1061"/>
      <c r="KFW74" s="1055"/>
      <c r="KFX74" s="92"/>
      <c r="KFY74" s="714"/>
      <c r="KFZ74" s="1943"/>
      <c r="KGA74" s="797"/>
      <c r="KGB74" s="797"/>
      <c r="KGC74" s="723"/>
      <c r="KGD74" s="724"/>
      <c r="KGE74" s="1326"/>
      <c r="KGF74" s="1327"/>
      <c r="KGG74" s="1937"/>
      <c r="KGH74" s="1938"/>
      <c r="KGI74" s="1326"/>
      <c r="KGJ74" s="1327"/>
      <c r="KGK74" s="93"/>
      <c r="KGL74" s="1061"/>
      <c r="KGM74" s="871"/>
      <c r="KGN74" s="871"/>
      <c r="KGO74" s="1055"/>
      <c r="KGP74" s="72"/>
      <c r="KGQ74" s="72"/>
      <c r="KGR74" s="72"/>
      <c r="KGS74" s="72"/>
      <c r="KGT74" s="72"/>
      <c r="KGU74" s="72"/>
      <c r="KGV74" s="72"/>
      <c r="KGW74" s="72"/>
      <c r="KGX74" s="72"/>
      <c r="KGY74" s="72"/>
      <c r="KGZ74" s="72"/>
      <c r="KHA74" s="72"/>
      <c r="KHB74" s="1061"/>
      <c r="KHC74" s="1055"/>
      <c r="KHD74" s="92"/>
      <c r="KHE74" s="714"/>
      <c r="KHF74" s="1943"/>
      <c r="KHG74" s="797"/>
      <c r="KHH74" s="797"/>
      <c r="KHI74" s="723"/>
      <c r="KHJ74" s="724"/>
      <c r="KHK74" s="1326"/>
      <c r="KHL74" s="1327"/>
      <c r="KHM74" s="1937"/>
      <c r="KHN74" s="1938"/>
      <c r="KHO74" s="1326"/>
      <c r="KHP74" s="1327"/>
      <c r="KHQ74" s="93"/>
      <c r="KHR74" s="1061"/>
      <c r="KHS74" s="871"/>
      <c r="KHT74" s="871"/>
      <c r="KHU74" s="1055"/>
      <c r="KHV74" s="72"/>
      <c r="KHW74" s="72"/>
      <c r="KHX74" s="72"/>
      <c r="KHY74" s="72"/>
      <c r="KHZ74" s="72"/>
      <c r="KIA74" s="72"/>
      <c r="KIB74" s="72"/>
      <c r="KIC74" s="72"/>
      <c r="KID74" s="72"/>
      <c r="KIE74" s="72"/>
      <c r="KIF74" s="72"/>
      <c r="KIG74" s="72"/>
      <c r="KIH74" s="1061"/>
      <c r="KII74" s="1055"/>
      <c r="KIJ74" s="92"/>
      <c r="KIK74" s="714"/>
      <c r="KIL74" s="1943"/>
      <c r="KIM74" s="797"/>
      <c r="KIN74" s="797"/>
      <c r="KIO74" s="723"/>
      <c r="KIP74" s="724"/>
      <c r="KIQ74" s="1326"/>
      <c r="KIR74" s="1327"/>
      <c r="KIS74" s="1937"/>
      <c r="KIT74" s="1938"/>
      <c r="KIU74" s="1326"/>
      <c r="KIV74" s="1327"/>
      <c r="KIW74" s="93"/>
      <c r="KIX74" s="1061"/>
      <c r="KIY74" s="871"/>
      <c r="KIZ74" s="871"/>
      <c r="KJA74" s="1055"/>
      <c r="KJB74" s="72"/>
      <c r="KJC74" s="72"/>
      <c r="KJD74" s="72"/>
      <c r="KJE74" s="72"/>
      <c r="KJF74" s="72"/>
      <c r="KJG74" s="72"/>
      <c r="KJH74" s="72"/>
      <c r="KJI74" s="72"/>
      <c r="KJJ74" s="72"/>
      <c r="KJK74" s="72"/>
      <c r="KJL74" s="72"/>
      <c r="KJM74" s="72"/>
      <c r="KJN74" s="1061"/>
      <c r="KJO74" s="1055"/>
      <c r="KJP74" s="92"/>
      <c r="KJQ74" s="714"/>
      <c r="KJR74" s="1943"/>
      <c r="KJS74" s="797"/>
      <c r="KJT74" s="797"/>
      <c r="KJU74" s="723"/>
      <c r="KJV74" s="724"/>
      <c r="KJW74" s="1326"/>
      <c r="KJX74" s="1327"/>
      <c r="KJY74" s="1937"/>
      <c r="KJZ74" s="1938"/>
      <c r="KKA74" s="1326"/>
      <c r="KKB74" s="1327"/>
      <c r="KKC74" s="93"/>
      <c r="KKD74" s="1061"/>
      <c r="KKE74" s="871"/>
      <c r="KKF74" s="871"/>
      <c r="KKG74" s="1055"/>
      <c r="KKH74" s="72"/>
      <c r="KKI74" s="72"/>
      <c r="KKJ74" s="72"/>
      <c r="KKK74" s="72"/>
      <c r="KKL74" s="72"/>
      <c r="KKM74" s="72"/>
      <c r="KKN74" s="72"/>
      <c r="KKO74" s="72"/>
      <c r="KKP74" s="72"/>
      <c r="KKQ74" s="72"/>
      <c r="KKR74" s="72"/>
      <c r="KKS74" s="72"/>
      <c r="KKT74" s="1061"/>
      <c r="KKU74" s="1055"/>
      <c r="KKV74" s="92"/>
      <c r="KKW74" s="714"/>
      <c r="KKX74" s="1943"/>
      <c r="KKY74" s="797"/>
      <c r="KKZ74" s="797"/>
      <c r="KLA74" s="723"/>
      <c r="KLB74" s="724"/>
      <c r="KLC74" s="1326"/>
      <c r="KLD74" s="1327"/>
      <c r="KLE74" s="1937"/>
      <c r="KLF74" s="1938"/>
      <c r="KLG74" s="1326"/>
      <c r="KLH74" s="1327"/>
      <c r="KLI74" s="93"/>
      <c r="KLJ74" s="1061"/>
      <c r="KLK74" s="871"/>
      <c r="KLL74" s="871"/>
      <c r="KLM74" s="1055"/>
      <c r="KLN74" s="72"/>
      <c r="KLO74" s="72"/>
      <c r="KLP74" s="72"/>
      <c r="KLQ74" s="72"/>
      <c r="KLR74" s="72"/>
      <c r="KLS74" s="72"/>
      <c r="KLT74" s="72"/>
      <c r="KLU74" s="72"/>
      <c r="KLV74" s="72"/>
      <c r="KLW74" s="72"/>
      <c r="KLX74" s="72"/>
      <c r="KLY74" s="72"/>
      <c r="KLZ74" s="1061"/>
      <c r="KMA74" s="1055"/>
      <c r="KMB74" s="92"/>
      <c r="KMC74" s="714"/>
      <c r="KMD74" s="1943"/>
      <c r="KME74" s="797"/>
      <c r="KMF74" s="797"/>
      <c r="KMG74" s="723"/>
      <c r="KMH74" s="724"/>
      <c r="KMI74" s="1326"/>
      <c r="KMJ74" s="1327"/>
      <c r="KMK74" s="1937"/>
      <c r="KML74" s="1938"/>
      <c r="KMM74" s="1326"/>
      <c r="KMN74" s="1327"/>
      <c r="KMO74" s="93"/>
      <c r="KMP74" s="1061"/>
      <c r="KMQ74" s="871"/>
      <c r="KMR74" s="871"/>
      <c r="KMS74" s="1055"/>
      <c r="KMT74" s="72"/>
      <c r="KMU74" s="72"/>
      <c r="KMV74" s="72"/>
      <c r="KMW74" s="72"/>
      <c r="KMX74" s="72"/>
      <c r="KMY74" s="72"/>
      <c r="KMZ74" s="72"/>
      <c r="KNA74" s="72"/>
      <c r="KNB74" s="72"/>
      <c r="KNC74" s="72"/>
      <c r="KND74" s="72"/>
      <c r="KNE74" s="72"/>
      <c r="KNF74" s="1061"/>
      <c r="KNG74" s="1055"/>
      <c r="KNH74" s="92"/>
      <c r="KNI74" s="714"/>
      <c r="KNJ74" s="1943"/>
      <c r="KNK74" s="797"/>
      <c r="KNL74" s="797"/>
      <c r="KNM74" s="723"/>
      <c r="KNN74" s="724"/>
      <c r="KNO74" s="1326"/>
      <c r="KNP74" s="1327"/>
      <c r="KNQ74" s="1937"/>
      <c r="KNR74" s="1938"/>
      <c r="KNS74" s="1326"/>
      <c r="KNT74" s="1327"/>
      <c r="KNU74" s="93"/>
      <c r="KNV74" s="1061"/>
      <c r="KNW74" s="871"/>
      <c r="KNX74" s="871"/>
      <c r="KNY74" s="1055"/>
      <c r="KNZ74" s="72"/>
      <c r="KOA74" s="72"/>
      <c r="KOB74" s="72"/>
      <c r="KOC74" s="72"/>
      <c r="KOD74" s="72"/>
      <c r="KOE74" s="72"/>
      <c r="KOF74" s="72"/>
      <c r="KOG74" s="72"/>
      <c r="KOH74" s="72"/>
      <c r="KOI74" s="72"/>
      <c r="KOJ74" s="72"/>
      <c r="KOK74" s="72"/>
      <c r="KOL74" s="1061"/>
      <c r="KOM74" s="1055"/>
      <c r="KON74" s="92"/>
      <c r="KOO74" s="714"/>
      <c r="KOP74" s="1943"/>
      <c r="KOQ74" s="797"/>
      <c r="KOR74" s="797"/>
      <c r="KOS74" s="723"/>
      <c r="KOT74" s="724"/>
      <c r="KOU74" s="1326"/>
      <c r="KOV74" s="1327"/>
      <c r="KOW74" s="1937"/>
      <c r="KOX74" s="1938"/>
      <c r="KOY74" s="1326"/>
      <c r="KOZ74" s="1327"/>
      <c r="KPA74" s="93"/>
      <c r="KPB74" s="1061"/>
      <c r="KPC74" s="871"/>
      <c r="KPD74" s="871"/>
      <c r="KPE74" s="1055"/>
      <c r="KPF74" s="72"/>
      <c r="KPG74" s="72"/>
      <c r="KPH74" s="72"/>
      <c r="KPI74" s="72"/>
      <c r="KPJ74" s="72"/>
      <c r="KPK74" s="72"/>
      <c r="KPL74" s="72"/>
      <c r="KPM74" s="72"/>
      <c r="KPN74" s="72"/>
      <c r="KPO74" s="72"/>
      <c r="KPP74" s="72"/>
      <c r="KPQ74" s="72"/>
      <c r="KPR74" s="1061"/>
      <c r="KPS74" s="1055"/>
      <c r="KPT74" s="92"/>
      <c r="KPU74" s="714"/>
      <c r="KPV74" s="1943"/>
      <c r="KPW74" s="797"/>
      <c r="KPX74" s="797"/>
      <c r="KPY74" s="723"/>
      <c r="KPZ74" s="724"/>
      <c r="KQA74" s="1326"/>
      <c r="KQB74" s="1327"/>
      <c r="KQC74" s="1937"/>
      <c r="KQD74" s="1938"/>
      <c r="KQE74" s="1326"/>
      <c r="KQF74" s="1327"/>
      <c r="KQG74" s="93"/>
      <c r="KQH74" s="1061"/>
      <c r="KQI74" s="871"/>
      <c r="KQJ74" s="871"/>
      <c r="KQK74" s="1055"/>
      <c r="KQL74" s="72"/>
      <c r="KQM74" s="72"/>
      <c r="KQN74" s="72"/>
      <c r="KQO74" s="72"/>
      <c r="KQP74" s="72"/>
      <c r="KQQ74" s="72"/>
      <c r="KQR74" s="72"/>
      <c r="KQS74" s="72"/>
      <c r="KQT74" s="72"/>
      <c r="KQU74" s="72"/>
      <c r="KQV74" s="72"/>
      <c r="KQW74" s="72"/>
      <c r="KQX74" s="1061"/>
      <c r="KQY74" s="1055"/>
      <c r="KQZ74" s="92"/>
      <c r="KRA74" s="714"/>
      <c r="KRB74" s="1943"/>
      <c r="KRC74" s="797"/>
      <c r="KRD74" s="797"/>
      <c r="KRE74" s="723"/>
      <c r="KRF74" s="724"/>
      <c r="KRG74" s="1326"/>
      <c r="KRH74" s="1327"/>
      <c r="KRI74" s="1937"/>
      <c r="KRJ74" s="1938"/>
      <c r="KRK74" s="1326"/>
      <c r="KRL74" s="1327"/>
      <c r="KRM74" s="93"/>
      <c r="KRN74" s="1061"/>
      <c r="KRO74" s="871"/>
      <c r="KRP74" s="871"/>
      <c r="KRQ74" s="1055"/>
      <c r="KRR74" s="72"/>
      <c r="KRS74" s="72"/>
      <c r="KRT74" s="72"/>
      <c r="KRU74" s="72"/>
      <c r="KRV74" s="72"/>
      <c r="KRW74" s="72"/>
      <c r="KRX74" s="72"/>
      <c r="KRY74" s="72"/>
      <c r="KRZ74" s="72"/>
      <c r="KSA74" s="72"/>
      <c r="KSB74" s="72"/>
      <c r="KSC74" s="72"/>
      <c r="KSD74" s="1061"/>
      <c r="KSE74" s="1055"/>
      <c r="KSF74" s="92"/>
      <c r="KSG74" s="714"/>
      <c r="KSH74" s="1943"/>
      <c r="KSI74" s="797"/>
      <c r="KSJ74" s="797"/>
      <c r="KSK74" s="723"/>
      <c r="KSL74" s="724"/>
      <c r="KSM74" s="1326"/>
      <c r="KSN74" s="1327"/>
      <c r="KSO74" s="1937"/>
      <c r="KSP74" s="1938"/>
      <c r="KSQ74" s="1326"/>
      <c r="KSR74" s="1327"/>
      <c r="KSS74" s="93"/>
      <c r="KST74" s="1061"/>
      <c r="KSU74" s="871"/>
      <c r="KSV74" s="871"/>
      <c r="KSW74" s="1055"/>
      <c r="KSX74" s="72"/>
      <c r="KSY74" s="72"/>
      <c r="KSZ74" s="72"/>
      <c r="KTA74" s="72"/>
      <c r="KTB74" s="72"/>
      <c r="KTC74" s="72"/>
      <c r="KTD74" s="72"/>
      <c r="KTE74" s="72"/>
      <c r="KTF74" s="72"/>
      <c r="KTG74" s="72"/>
      <c r="KTH74" s="72"/>
      <c r="KTI74" s="72"/>
      <c r="KTJ74" s="1061"/>
      <c r="KTK74" s="1055"/>
      <c r="KTL74" s="92"/>
      <c r="KTM74" s="714"/>
      <c r="KTN74" s="1943"/>
      <c r="KTO74" s="797"/>
      <c r="KTP74" s="797"/>
      <c r="KTQ74" s="723"/>
      <c r="KTR74" s="724"/>
      <c r="KTS74" s="1326"/>
      <c r="KTT74" s="1327"/>
      <c r="KTU74" s="1937"/>
      <c r="KTV74" s="1938"/>
      <c r="KTW74" s="1326"/>
      <c r="KTX74" s="1327"/>
      <c r="KTY74" s="93"/>
      <c r="KTZ74" s="1061"/>
      <c r="KUA74" s="871"/>
      <c r="KUB74" s="871"/>
      <c r="KUC74" s="1055"/>
      <c r="KUD74" s="72"/>
      <c r="KUE74" s="72"/>
      <c r="KUF74" s="72"/>
      <c r="KUG74" s="72"/>
      <c r="KUH74" s="72"/>
      <c r="KUI74" s="72"/>
      <c r="KUJ74" s="72"/>
      <c r="KUK74" s="72"/>
      <c r="KUL74" s="72"/>
      <c r="KUM74" s="72"/>
      <c r="KUN74" s="72"/>
      <c r="KUO74" s="72"/>
      <c r="KUP74" s="1061"/>
      <c r="KUQ74" s="1055"/>
      <c r="KUR74" s="92"/>
      <c r="KUS74" s="714"/>
      <c r="KUT74" s="1943"/>
      <c r="KUU74" s="797"/>
      <c r="KUV74" s="797"/>
      <c r="KUW74" s="723"/>
      <c r="KUX74" s="724"/>
      <c r="KUY74" s="1326"/>
      <c r="KUZ74" s="1327"/>
      <c r="KVA74" s="1937"/>
      <c r="KVB74" s="1938"/>
      <c r="KVC74" s="1326"/>
      <c r="KVD74" s="1327"/>
      <c r="KVE74" s="93"/>
      <c r="KVF74" s="1061"/>
      <c r="KVG74" s="871"/>
      <c r="KVH74" s="871"/>
      <c r="KVI74" s="1055"/>
      <c r="KVJ74" s="72"/>
      <c r="KVK74" s="72"/>
      <c r="KVL74" s="72"/>
      <c r="KVM74" s="72"/>
      <c r="KVN74" s="72"/>
      <c r="KVO74" s="72"/>
      <c r="KVP74" s="72"/>
      <c r="KVQ74" s="72"/>
      <c r="KVR74" s="72"/>
      <c r="KVS74" s="72"/>
      <c r="KVT74" s="72"/>
      <c r="KVU74" s="72"/>
      <c r="KVV74" s="1061"/>
      <c r="KVW74" s="1055"/>
      <c r="KVX74" s="92"/>
      <c r="KVY74" s="714"/>
      <c r="KVZ74" s="1943"/>
      <c r="KWA74" s="797"/>
      <c r="KWB74" s="797"/>
      <c r="KWC74" s="723"/>
      <c r="KWD74" s="724"/>
      <c r="KWE74" s="1326"/>
      <c r="KWF74" s="1327"/>
      <c r="KWG74" s="1937"/>
      <c r="KWH74" s="1938"/>
      <c r="KWI74" s="1326"/>
      <c r="KWJ74" s="1327"/>
      <c r="KWK74" s="93"/>
      <c r="KWL74" s="1061"/>
      <c r="KWM74" s="871"/>
      <c r="KWN74" s="871"/>
      <c r="KWO74" s="1055"/>
      <c r="KWP74" s="72"/>
      <c r="KWQ74" s="72"/>
      <c r="KWR74" s="72"/>
      <c r="KWS74" s="72"/>
      <c r="KWT74" s="72"/>
      <c r="KWU74" s="72"/>
      <c r="KWV74" s="72"/>
      <c r="KWW74" s="72"/>
      <c r="KWX74" s="72"/>
      <c r="KWY74" s="72"/>
      <c r="KWZ74" s="72"/>
      <c r="KXA74" s="72"/>
      <c r="KXB74" s="1061"/>
      <c r="KXC74" s="1055"/>
      <c r="KXD74" s="92"/>
      <c r="KXE74" s="714"/>
      <c r="KXF74" s="1943"/>
      <c r="KXG74" s="797"/>
      <c r="KXH74" s="797"/>
      <c r="KXI74" s="723"/>
      <c r="KXJ74" s="724"/>
      <c r="KXK74" s="1326"/>
      <c r="KXL74" s="1327"/>
      <c r="KXM74" s="1937"/>
      <c r="KXN74" s="1938"/>
      <c r="KXO74" s="1326"/>
      <c r="KXP74" s="1327"/>
      <c r="KXQ74" s="93"/>
      <c r="KXR74" s="1061"/>
      <c r="KXS74" s="871"/>
      <c r="KXT74" s="871"/>
      <c r="KXU74" s="1055"/>
      <c r="KXV74" s="72"/>
      <c r="KXW74" s="72"/>
      <c r="KXX74" s="72"/>
      <c r="KXY74" s="72"/>
      <c r="KXZ74" s="72"/>
      <c r="KYA74" s="72"/>
      <c r="KYB74" s="72"/>
      <c r="KYC74" s="72"/>
      <c r="KYD74" s="72"/>
      <c r="KYE74" s="72"/>
      <c r="KYF74" s="72"/>
      <c r="KYG74" s="72"/>
      <c r="KYH74" s="1061"/>
      <c r="KYI74" s="1055"/>
      <c r="KYJ74" s="92"/>
      <c r="KYK74" s="714"/>
      <c r="KYL74" s="1943"/>
      <c r="KYM74" s="797"/>
      <c r="KYN74" s="797"/>
      <c r="KYO74" s="723"/>
      <c r="KYP74" s="724"/>
      <c r="KYQ74" s="1326"/>
      <c r="KYR74" s="1327"/>
      <c r="KYS74" s="1937"/>
      <c r="KYT74" s="1938"/>
      <c r="KYU74" s="1326"/>
      <c r="KYV74" s="1327"/>
      <c r="KYW74" s="93"/>
      <c r="KYX74" s="1061"/>
      <c r="KYY74" s="871"/>
      <c r="KYZ74" s="871"/>
      <c r="KZA74" s="1055"/>
      <c r="KZB74" s="72"/>
      <c r="KZC74" s="72"/>
      <c r="KZD74" s="72"/>
      <c r="KZE74" s="72"/>
      <c r="KZF74" s="72"/>
      <c r="KZG74" s="72"/>
      <c r="KZH74" s="72"/>
      <c r="KZI74" s="72"/>
      <c r="KZJ74" s="72"/>
      <c r="KZK74" s="72"/>
      <c r="KZL74" s="72"/>
      <c r="KZM74" s="72"/>
      <c r="KZN74" s="1061"/>
      <c r="KZO74" s="1055"/>
      <c r="KZP74" s="92"/>
      <c r="KZQ74" s="714"/>
      <c r="KZR74" s="1943"/>
      <c r="KZS74" s="797"/>
      <c r="KZT74" s="797"/>
      <c r="KZU74" s="723"/>
      <c r="KZV74" s="724"/>
      <c r="KZW74" s="1326"/>
      <c r="KZX74" s="1327"/>
      <c r="KZY74" s="1937"/>
      <c r="KZZ74" s="1938"/>
      <c r="LAA74" s="1326"/>
      <c r="LAB74" s="1327"/>
      <c r="LAC74" s="93"/>
      <c r="LAD74" s="1061"/>
      <c r="LAE74" s="871"/>
      <c r="LAF74" s="871"/>
      <c r="LAG74" s="1055"/>
      <c r="LAH74" s="72"/>
      <c r="LAI74" s="72"/>
      <c r="LAJ74" s="72"/>
      <c r="LAK74" s="72"/>
      <c r="LAL74" s="72"/>
      <c r="LAM74" s="72"/>
      <c r="LAN74" s="72"/>
      <c r="LAO74" s="72"/>
      <c r="LAP74" s="72"/>
      <c r="LAQ74" s="72"/>
      <c r="LAR74" s="72"/>
      <c r="LAS74" s="72"/>
      <c r="LAT74" s="1061"/>
      <c r="LAU74" s="1055"/>
      <c r="LAV74" s="92"/>
      <c r="LAW74" s="714"/>
      <c r="LAX74" s="1943"/>
      <c r="LAY74" s="797"/>
      <c r="LAZ74" s="797"/>
      <c r="LBA74" s="723"/>
      <c r="LBB74" s="724"/>
      <c r="LBC74" s="1326"/>
      <c r="LBD74" s="1327"/>
      <c r="LBE74" s="1937"/>
      <c r="LBF74" s="1938"/>
      <c r="LBG74" s="1326"/>
      <c r="LBH74" s="1327"/>
      <c r="LBI74" s="93"/>
      <c r="LBJ74" s="1061"/>
      <c r="LBK74" s="871"/>
      <c r="LBL74" s="871"/>
      <c r="LBM74" s="1055"/>
      <c r="LBN74" s="72"/>
      <c r="LBO74" s="72"/>
      <c r="LBP74" s="72"/>
      <c r="LBQ74" s="72"/>
      <c r="LBR74" s="72"/>
      <c r="LBS74" s="72"/>
      <c r="LBT74" s="72"/>
      <c r="LBU74" s="72"/>
      <c r="LBV74" s="72"/>
      <c r="LBW74" s="72"/>
      <c r="LBX74" s="72"/>
      <c r="LBY74" s="72"/>
      <c r="LBZ74" s="1061"/>
      <c r="LCA74" s="1055"/>
      <c r="LCB74" s="92"/>
      <c r="LCC74" s="714"/>
      <c r="LCD74" s="1943"/>
      <c r="LCE74" s="797"/>
      <c r="LCF74" s="797"/>
      <c r="LCG74" s="723"/>
      <c r="LCH74" s="724"/>
      <c r="LCI74" s="1326"/>
      <c r="LCJ74" s="1327"/>
      <c r="LCK74" s="1937"/>
      <c r="LCL74" s="1938"/>
      <c r="LCM74" s="1326"/>
      <c r="LCN74" s="1327"/>
      <c r="LCO74" s="93"/>
      <c r="LCP74" s="1061"/>
      <c r="LCQ74" s="871"/>
      <c r="LCR74" s="871"/>
      <c r="LCS74" s="1055"/>
      <c r="LCT74" s="72"/>
      <c r="LCU74" s="72"/>
      <c r="LCV74" s="72"/>
      <c r="LCW74" s="72"/>
      <c r="LCX74" s="72"/>
      <c r="LCY74" s="72"/>
      <c r="LCZ74" s="72"/>
      <c r="LDA74" s="72"/>
      <c r="LDB74" s="72"/>
      <c r="LDC74" s="72"/>
      <c r="LDD74" s="72"/>
      <c r="LDE74" s="72"/>
      <c r="LDF74" s="1061"/>
      <c r="LDG74" s="1055"/>
      <c r="LDH74" s="92"/>
      <c r="LDI74" s="714"/>
      <c r="LDJ74" s="1943"/>
      <c r="LDK74" s="797"/>
      <c r="LDL74" s="797"/>
      <c r="LDM74" s="723"/>
      <c r="LDN74" s="724"/>
      <c r="LDO74" s="1326"/>
      <c r="LDP74" s="1327"/>
      <c r="LDQ74" s="1937"/>
      <c r="LDR74" s="1938"/>
      <c r="LDS74" s="1326"/>
      <c r="LDT74" s="1327"/>
      <c r="LDU74" s="93"/>
      <c r="LDV74" s="1061"/>
      <c r="LDW74" s="871"/>
      <c r="LDX74" s="871"/>
      <c r="LDY74" s="1055"/>
      <c r="LDZ74" s="72"/>
      <c r="LEA74" s="72"/>
      <c r="LEB74" s="72"/>
      <c r="LEC74" s="72"/>
      <c r="LED74" s="72"/>
      <c r="LEE74" s="72"/>
      <c r="LEF74" s="72"/>
      <c r="LEG74" s="72"/>
      <c r="LEH74" s="72"/>
      <c r="LEI74" s="72"/>
      <c r="LEJ74" s="72"/>
      <c r="LEK74" s="72"/>
      <c r="LEL74" s="1061"/>
      <c r="LEM74" s="1055"/>
      <c r="LEN74" s="92"/>
      <c r="LEO74" s="714"/>
      <c r="LEP74" s="1943"/>
      <c r="LEQ74" s="797"/>
      <c r="LER74" s="797"/>
      <c r="LES74" s="723"/>
      <c r="LET74" s="724"/>
      <c r="LEU74" s="1326"/>
      <c r="LEV74" s="1327"/>
      <c r="LEW74" s="1937"/>
      <c r="LEX74" s="1938"/>
      <c r="LEY74" s="1326"/>
      <c r="LEZ74" s="1327"/>
      <c r="LFA74" s="93"/>
      <c r="LFB74" s="1061"/>
      <c r="LFC74" s="871"/>
      <c r="LFD74" s="871"/>
      <c r="LFE74" s="1055"/>
      <c r="LFF74" s="72"/>
      <c r="LFG74" s="72"/>
      <c r="LFH74" s="72"/>
      <c r="LFI74" s="72"/>
      <c r="LFJ74" s="72"/>
      <c r="LFK74" s="72"/>
      <c r="LFL74" s="72"/>
      <c r="LFM74" s="72"/>
      <c r="LFN74" s="72"/>
      <c r="LFO74" s="72"/>
      <c r="LFP74" s="72"/>
      <c r="LFQ74" s="72"/>
      <c r="LFR74" s="1061"/>
      <c r="LFS74" s="1055"/>
      <c r="LFT74" s="92"/>
      <c r="LFU74" s="714"/>
      <c r="LFV74" s="1943"/>
      <c r="LFW74" s="797"/>
      <c r="LFX74" s="797"/>
      <c r="LFY74" s="723"/>
      <c r="LFZ74" s="724"/>
      <c r="LGA74" s="1326"/>
      <c r="LGB74" s="1327"/>
      <c r="LGC74" s="1937"/>
      <c r="LGD74" s="1938"/>
      <c r="LGE74" s="1326"/>
      <c r="LGF74" s="1327"/>
      <c r="LGG74" s="93"/>
      <c r="LGH74" s="1061"/>
      <c r="LGI74" s="871"/>
      <c r="LGJ74" s="871"/>
      <c r="LGK74" s="1055"/>
      <c r="LGL74" s="72"/>
      <c r="LGM74" s="72"/>
      <c r="LGN74" s="72"/>
      <c r="LGO74" s="72"/>
      <c r="LGP74" s="72"/>
      <c r="LGQ74" s="72"/>
      <c r="LGR74" s="72"/>
      <c r="LGS74" s="72"/>
      <c r="LGT74" s="72"/>
      <c r="LGU74" s="72"/>
      <c r="LGV74" s="72"/>
      <c r="LGW74" s="72"/>
      <c r="LGX74" s="1061"/>
      <c r="LGY74" s="1055"/>
      <c r="LGZ74" s="92"/>
      <c r="LHA74" s="714"/>
      <c r="LHB74" s="1943"/>
      <c r="LHC74" s="797"/>
      <c r="LHD74" s="797"/>
      <c r="LHE74" s="723"/>
      <c r="LHF74" s="724"/>
      <c r="LHG74" s="1326"/>
      <c r="LHH74" s="1327"/>
      <c r="LHI74" s="1937"/>
      <c r="LHJ74" s="1938"/>
      <c r="LHK74" s="1326"/>
      <c r="LHL74" s="1327"/>
      <c r="LHM74" s="93"/>
      <c r="LHN74" s="1061"/>
      <c r="LHO74" s="871"/>
      <c r="LHP74" s="871"/>
      <c r="LHQ74" s="1055"/>
      <c r="LHR74" s="72"/>
      <c r="LHS74" s="72"/>
      <c r="LHT74" s="72"/>
      <c r="LHU74" s="72"/>
      <c r="LHV74" s="72"/>
      <c r="LHW74" s="72"/>
      <c r="LHX74" s="72"/>
      <c r="LHY74" s="72"/>
      <c r="LHZ74" s="72"/>
      <c r="LIA74" s="72"/>
      <c r="LIB74" s="72"/>
      <c r="LIC74" s="72"/>
      <c r="LID74" s="1061"/>
      <c r="LIE74" s="1055"/>
      <c r="LIF74" s="92"/>
      <c r="LIG74" s="714"/>
      <c r="LIH74" s="1943"/>
      <c r="LII74" s="797"/>
      <c r="LIJ74" s="797"/>
      <c r="LIK74" s="723"/>
      <c r="LIL74" s="724"/>
      <c r="LIM74" s="1326"/>
      <c r="LIN74" s="1327"/>
      <c r="LIO74" s="1937"/>
      <c r="LIP74" s="1938"/>
      <c r="LIQ74" s="1326"/>
      <c r="LIR74" s="1327"/>
      <c r="LIS74" s="93"/>
      <c r="LIT74" s="1061"/>
      <c r="LIU74" s="871"/>
      <c r="LIV74" s="871"/>
      <c r="LIW74" s="1055"/>
      <c r="LIX74" s="72"/>
      <c r="LIY74" s="72"/>
      <c r="LIZ74" s="72"/>
      <c r="LJA74" s="72"/>
      <c r="LJB74" s="72"/>
      <c r="LJC74" s="72"/>
      <c r="LJD74" s="72"/>
      <c r="LJE74" s="72"/>
      <c r="LJF74" s="72"/>
      <c r="LJG74" s="72"/>
      <c r="LJH74" s="72"/>
      <c r="LJI74" s="72"/>
      <c r="LJJ74" s="1061"/>
      <c r="LJK74" s="1055"/>
      <c r="LJL74" s="92"/>
      <c r="LJM74" s="714"/>
      <c r="LJN74" s="1943"/>
      <c r="LJO74" s="797"/>
      <c r="LJP74" s="797"/>
      <c r="LJQ74" s="723"/>
      <c r="LJR74" s="724"/>
      <c r="LJS74" s="1326"/>
      <c r="LJT74" s="1327"/>
      <c r="LJU74" s="1937"/>
      <c r="LJV74" s="1938"/>
      <c r="LJW74" s="1326"/>
      <c r="LJX74" s="1327"/>
      <c r="LJY74" s="93"/>
      <c r="LJZ74" s="1061"/>
      <c r="LKA74" s="871"/>
      <c r="LKB74" s="871"/>
      <c r="LKC74" s="1055"/>
      <c r="LKD74" s="72"/>
      <c r="LKE74" s="72"/>
      <c r="LKF74" s="72"/>
      <c r="LKG74" s="72"/>
      <c r="LKH74" s="72"/>
      <c r="LKI74" s="72"/>
      <c r="LKJ74" s="72"/>
      <c r="LKK74" s="72"/>
      <c r="LKL74" s="72"/>
      <c r="LKM74" s="72"/>
      <c r="LKN74" s="72"/>
      <c r="LKO74" s="72"/>
      <c r="LKP74" s="1061"/>
      <c r="LKQ74" s="1055"/>
      <c r="LKR74" s="92"/>
      <c r="LKS74" s="714"/>
      <c r="LKT74" s="1943"/>
      <c r="LKU74" s="797"/>
      <c r="LKV74" s="797"/>
      <c r="LKW74" s="723"/>
      <c r="LKX74" s="724"/>
      <c r="LKY74" s="1326"/>
      <c r="LKZ74" s="1327"/>
      <c r="LLA74" s="1937"/>
      <c r="LLB74" s="1938"/>
      <c r="LLC74" s="1326"/>
      <c r="LLD74" s="1327"/>
      <c r="LLE74" s="93"/>
      <c r="LLF74" s="1061"/>
      <c r="LLG74" s="871"/>
      <c r="LLH74" s="871"/>
      <c r="LLI74" s="1055"/>
      <c r="LLJ74" s="72"/>
      <c r="LLK74" s="72"/>
      <c r="LLL74" s="72"/>
      <c r="LLM74" s="72"/>
      <c r="LLN74" s="72"/>
      <c r="LLO74" s="72"/>
      <c r="LLP74" s="72"/>
      <c r="LLQ74" s="72"/>
      <c r="LLR74" s="72"/>
      <c r="LLS74" s="72"/>
      <c r="LLT74" s="72"/>
      <c r="LLU74" s="72"/>
      <c r="LLV74" s="1061"/>
      <c r="LLW74" s="1055"/>
      <c r="LLX74" s="92"/>
      <c r="LLY74" s="714"/>
      <c r="LLZ74" s="1943"/>
      <c r="LMA74" s="797"/>
      <c r="LMB74" s="797"/>
      <c r="LMC74" s="723"/>
      <c r="LMD74" s="724"/>
      <c r="LME74" s="1326"/>
      <c r="LMF74" s="1327"/>
      <c r="LMG74" s="1937"/>
      <c r="LMH74" s="1938"/>
      <c r="LMI74" s="1326"/>
      <c r="LMJ74" s="1327"/>
      <c r="LMK74" s="93"/>
      <c r="LML74" s="1061"/>
      <c r="LMM74" s="871"/>
      <c r="LMN74" s="871"/>
      <c r="LMO74" s="1055"/>
      <c r="LMP74" s="72"/>
      <c r="LMQ74" s="72"/>
      <c r="LMR74" s="72"/>
      <c r="LMS74" s="72"/>
      <c r="LMT74" s="72"/>
      <c r="LMU74" s="72"/>
      <c r="LMV74" s="72"/>
      <c r="LMW74" s="72"/>
      <c r="LMX74" s="72"/>
      <c r="LMY74" s="72"/>
      <c r="LMZ74" s="72"/>
      <c r="LNA74" s="72"/>
      <c r="LNB74" s="1061"/>
      <c r="LNC74" s="1055"/>
      <c r="LND74" s="92"/>
      <c r="LNE74" s="714"/>
      <c r="LNF74" s="1943"/>
      <c r="LNG74" s="797"/>
      <c r="LNH74" s="797"/>
      <c r="LNI74" s="723"/>
      <c r="LNJ74" s="724"/>
      <c r="LNK74" s="1326"/>
      <c r="LNL74" s="1327"/>
      <c r="LNM74" s="1937"/>
      <c r="LNN74" s="1938"/>
      <c r="LNO74" s="1326"/>
      <c r="LNP74" s="1327"/>
      <c r="LNQ74" s="93"/>
      <c r="LNR74" s="1061"/>
      <c r="LNS74" s="871"/>
      <c r="LNT74" s="871"/>
      <c r="LNU74" s="1055"/>
      <c r="LNV74" s="72"/>
      <c r="LNW74" s="72"/>
      <c r="LNX74" s="72"/>
      <c r="LNY74" s="72"/>
      <c r="LNZ74" s="72"/>
      <c r="LOA74" s="72"/>
      <c r="LOB74" s="72"/>
      <c r="LOC74" s="72"/>
      <c r="LOD74" s="72"/>
      <c r="LOE74" s="72"/>
      <c r="LOF74" s="72"/>
      <c r="LOG74" s="72"/>
      <c r="LOH74" s="1061"/>
      <c r="LOI74" s="1055"/>
      <c r="LOJ74" s="92"/>
      <c r="LOK74" s="714"/>
      <c r="LOL74" s="1943"/>
      <c r="LOM74" s="797"/>
      <c r="LON74" s="797"/>
      <c r="LOO74" s="723"/>
      <c r="LOP74" s="724"/>
      <c r="LOQ74" s="1326"/>
      <c r="LOR74" s="1327"/>
      <c r="LOS74" s="1937"/>
      <c r="LOT74" s="1938"/>
      <c r="LOU74" s="1326"/>
      <c r="LOV74" s="1327"/>
      <c r="LOW74" s="93"/>
      <c r="LOX74" s="1061"/>
      <c r="LOY74" s="871"/>
      <c r="LOZ74" s="871"/>
      <c r="LPA74" s="1055"/>
      <c r="LPB74" s="72"/>
      <c r="LPC74" s="72"/>
      <c r="LPD74" s="72"/>
      <c r="LPE74" s="72"/>
      <c r="LPF74" s="72"/>
      <c r="LPG74" s="72"/>
      <c r="LPH74" s="72"/>
      <c r="LPI74" s="72"/>
      <c r="LPJ74" s="72"/>
      <c r="LPK74" s="72"/>
      <c r="LPL74" s="72"/>
      <c r="LPM74" s="72"/>
      <c r="LPN74" s="1061"/>
      <c r="LPO74" s="1055"/>
      <c r="LPP74" s="92"/>
      <c r="LPQ74" s="714"/>
      <c r="LPR74" s="1943"/>
      <c r="LPS74" s="797"/>
      <c r="LPT74" s="797"/>
      <c r="LPU74" s="723"/>
      <c r="LPV74" s="724"/>
      <c r="LPW74" s="1326"/>
      <c r="LPX74" s="1327"/>
      <c r="LPY74" s="1937"/>
      <c r="LPZ74" s="1938"/>
      <c r="LQA74" s="1326"/>
      <c r="LQB74" s="1327"/>
      <c r="LQC74" s="93"/>
      <c r="LQD74" s="1061"/>
      <c r="LQE74" s="871"/>
      <c r="LQF74" s="871"/>
      <c r="LQG74" s="1055"/>
      <c r="LQH74" s="72"/>
      <c r="LQI74" s="72"/>
      <c r="LQJ74" s="72"/>
      <c r="LQK74" s="72"/>
      <c r="LQL74" s="72"/>
      <c r="LQM74" s="72"/>
      <c r="LQN74" s="72"/>
      <c r="LQO74" s="72"/>
      <c r="LQP74" s="72"/>
      <c r="LQQ74" s="72"/>
      <c r="LQR74" s="72"/>
      <c r="LQS74" s="72"/>
      <c r="LQT74" s="1061"/>
      <c r="LQU74" s="1055"/>
      <c r="LQV74" s="92"/>
      <c r="LQW74" s="714"/>
      <c r="LQX74" s="1943"/>
      <c r="LQY74" s="797"/>
      <c r="LQZ74" s="797"/>
      <c r="LRA74" s="723"/>
      <c r="LRB74" s="724"/>
      <c r="LRC74" s="1326"/>
      <c r="LRD74" s="1327"/>
      <c r="LRE74" s="1937"/>
      <c r="LRF74" s="1938"/>
      <c r="LRG74" s="1326"/>
      <c r="LRH74" s="1327"/>
      <c r="LRI74" s="93"/>
      <c r="LRJ74" s="1061"/>
      <c r="LRK74" s="871"/>
      <c r="LRL74" s="871"/>
      <c r="LRM74" s="1055"/>
      <c r="LRN74" s="72"/>
      <c r="LRO74" s="72"/>
      <c r="LRP74" s="72"/>
      <c r="LRQ74" s="72"/>
      <c r="LRR74" s="72"/>
      <c r="LRS74" s="72"/>
      <c r="LRT74" s="72"/>
      <c r="LRU74" s="72"/>
      <c r="LRV74" s="72"/>
      <c r="LRW74" s="72"/>
      <c r="LRX74" s="72"/>
      <c r="LRY74" s="72"/>
      <c r="LRZ74" s="1061"/>
      <c r="LSA74" s="1055"/>
      <c r="LSB74" s="92"/>
      <c r="LSC74" s="714"/>
      <c r="LSD74" s="1943"/>
      <c r="LSE74" s="797"/>
      <c r="LSF74" s="797"/>
      <c r="LSG74" s="723"/>
      <c r="LSH74" s="724"/>
      <c r="LSI74" s="1326"/>
      <c r="LSJ74" s="1327"/>
      <c r="LSK74" s="1937"/>
      <c r="LSL74" s="1938"/>
      <c r="LSM74" s="1326"/>
      <c r="LSN74" s="1327"/>
      <c r="LSO74" s="93"/>
      <c r="LSP74" s="1061"/>
      <c r="LSQ74" s="871"/>
      <c r="LSR74" s="871"/>
      <c r="LSS74" s="1055"/>
      <c r="LST74" s="72"/>
      <c r="LSU74" s="72"/>
      <c r="LSV74" s="72"/>
      <c r="LSW74" s="72"/>
      <c r="LSX74" s="72"/>
      <c r="LSY74" s="72"/>
      <c r="LSZ74" s="72"/>
      <c r="LTA74" s="72"/>
      <c r="LTB74" s="72"/>
      <c r="LTC74" s="72"/>
      <c r="LTD74" s="72"/>
      <c r="LTE74" s="72"/>
      <c r="LTF74" s="1061"/>
      <c r="LTG74" s="1055"/>
      <c r="LTH74" s="92"/>
      <c r="LTI74" s="714"/>
      <c r="LTJ74" s="1943"/>
      <c r="LTK74" s="797"/>
      <c r="LTL74" s="797"/>
      <c r="LTM74" s="723"/>
      <c r="LTN74" s="724"/>
      <c r="LTO74" s="1326"/>
      <c r="LTP74" s="1327"/>
      <c r="LTQ74" s="1937"/>
      <c r="LTR74" s="1938"/>
      <c r="LTS74" s="1326"/>
      <c r="LTT74" s="1327"/>
      <c r="LTU74" s="93"/>
      <c r="LTV74" s="1061"/>
      <c r="LTW74" s="871"/>
      <c r="LTX74" s="871"/>
      <c r="LTY74" s="1055"/>
      <c r="LTZ74" s="72"/>
      <c r="LUA74" s="72"/>
      <c r="LUB74" s="72"/>
      <c r="LUC74" s="72"/>
      <c r="LUD74" s="72"/>
      <c r="LUE74" s="72"/>
      <c r="LUF74" s="72"/>
      <c r="LUG74" s="72"/>
      <c r="LUH74" s="72"/>
      <c r="LUI74" s="72"/>
      <c r="LUJ74" s="72"/>
      <c r="LUK74" s="72"/>
      <c r="LUL74" s="1061"/>
      <c r="LUM74" s="1055"/>
      <c r="LUN74" s="92"/>
      <c r="LUO74" s="714"/>
      <c r="LUP74" s="1943"/>
      <c r="LUQ74" s="797"/>
      <c r="LUR74" s="797"/>
      <c r="LUS74" s="723"/>
      <c r="LUT74" s="724"/>
      <c r="LUU74" s="1326"/>
      <c r="LUV74" s="1327"/>
      <c r="LUW74" s="1937"/>
      <c r="LUX74" s="1938"/>
      <c r="LUY74" s="1326"/>
      <c r="LUZ74" s="1327"/>
      <c r="LVA74" s="93"/>
      <c r="LVB74" s="1061"/>
      <c r="LVC74" s="871"/>
      <c r="LVD74" s="871"/>
      <c r="LVE74" s="1055"/>
      <c r="LVF74" s="72"/>
      <c r="LVG74" s="72"/>
      <c r="LVH74" s="72"/>
      <c r="LVI74" s="72"/>
      <c r="LVJ74" s="72"/>
      <c r="LVK74" s="72"/>
      <c r="LVL74" s="72"/>
      <c r="LVM74" s="72"/>
      <c r="LVN74" s="72"/>
      <c r="LVO74" s="72"/>
      <c r="LVP74" s="72"/>
      <c r="LVQ74" s="72"/>
      <c r="LVR74" s="1061"/>
      <c r="LVS74" s="1055"/>
      <c r="LVT74" s="92"/>
      <c r="LVU74" s="714"/>
      <c r="LVV74" s="1943"/>
      <c r="LVW74" s="797"/>
      <c r="LVX74" s="797"/>
      <c r="LVY74" s="723"/>
      <c r="LVZ74" s="724"/>
      <c r="LWA74" s="1326"/>
      <c r="LWB74" s="1327"/>
      <c r="LWC74" s="1937"/>
      <c r="LWD74" s="1938"/>
      <c r="LWE74" s="1326"/>
      <c r="LWF74" s="1327"/>
      <c r="LWG74" s="93"/>
      <c r="LWH74" s="1061"/>
      <c r="LWI74" s="871"/>
      <c r="LWJ74" s="871"/>
      <c r="LWK74" s="1055"/>
      <c r="LWL74" s="72"/>
      <c r="LWM74" s="72"/>
      <c r="LWN74" s="72"/>
      <c r="LWO74" s="72"/>
      <c r="LWP74" s="72"/>
      <c r="LWQ74" s="72"/>
      <c r="LWR74" s="72"/>
      <c r="LWS74" s="72"/>
      <c r="LWT74" s="72"/>
      <c r="LWU74" s="72"/>
      <c r="LWV74" s="72"/>
      <c r="LWW74" s="72"/>
      <c r="LWX74" s="1061"/>
      <c r="LWY74" s="1055"/>
      <c r="LWZ74" s="92"/>
      <c r="LXA74" s="714"/>
      <c r="LXB74" s="1943"/>
      <c r="LXC74" s="797"/>
      <c r="LXD74" s="797"/>
      <c r="LXE74" s="723"/>
      <c r="LXF74" s="724"/>
      <c r="LXG74" s="1326"/>
      <c r="LXH74" s="1327"/>
      <c r="LXI74" s="1937"/>
      <c r="LXJ74" s="1938"/>
      <c r="LXK74" s="1326"/>
      <c r="LXL74" s="1327"/>
      <c r="LXM74" s="93"/>
      <c r="LXN74" s="1061"/>
      <c r="LXO74" s="871"/>
      <c r="LXP74" s="871"/>
      <c r="LXQ74" s="1055"/>
      <c r="LXR74" s="72"/>
      <c r="LXS74" s="72"/>
      <c r="LXT74" s="72"/>
      <c r="LXU74" s="72"/>
      <c r="LXV74" s="72"/>
      <c r="LXW74" s="72"/>
      <c r="LXX74" s="72"/>
      <c r="LXY74" s="72"/>
      <c r="LXZ74" s="72"/>
      <c r="LYA74" s="72"/>
      <c r="LYB74" s="72"/>
      <c r="LYC74" s="72"/>
      <c r="LYD74" s="1061"/>
      <c r="LYE74" s="1055"/>
      <c r="LYF74" s="92"/>
      <c r="LYG74" s="714"/>
      <c r="LYH74" s="1943"/>
      <c r="LYI74" s="797"/>
      <c r="LYJ74" s="797"/>
      <c r="LYK74" s="723"/>
      <c r="LYL74" s="724"/>
      <c r="LYM74" s="1326"/>
      <c r="LYN74" s="1327"/>
      <c r="LYO74" s="1937"/>
      <c r="LYP74" s="1938"/>
      <c r="LYQ74" s="1326"/>
      <c r="LYR74" s="1327"/>
      <c r="LYS74" s="93"/>
      <c r="LYT74" s="1061"/>
      <c r="LYU74" s="871"/>
      <c r="LYV74" s="871"/>
      <c r="LYW74" s="1055"/>
      <c r="LYX74" s="72"/>
      <c r="LYY74" s="72"/>
      <c r="LYZ74" s="72"/>
      <c r="LZA74" s="72"/>
      <c r="LZB74" s="72"/>
      <c r="LZC74" s="72"/>
      <c r="LZD74" s="72"/>
      <c r="LZE74" s="72"/>
      <c r="LZF74" s="72"/>
      <c r="LZG74" s="72"/>
      <c r="LZH74" s="72"/>
      <c r="LZI74" s="72"/>
      <c r="LZJ74" s="1061"/>
      <c r="LZK74" s="1055"/>
      <c r="LZL74" s="92"/>
      <c r="LZM74" s="714"/>
      <c r="LZN74" s="1943"/>
      <c r="LZO74" s="797"/>
      <c r="LZP74" s="797"/>
      <c r="LZQ74" s="723"/>
      <c r="LZR74" s="724"/>
      <c r="LZS74" s="1326"/>
      <c r="LZT74" s="1327"/>
      <c r="LZU74" s="1937"/>
      <c r="LZV74" s="1938"/>
      <c r="LZW74" s="1326"/>
      <c r="LZX74" s="1327"/>
      <c r="LZY74" s="93"/>
      <c r="LZZ74" s="1061"/>
      <c r="MAA74" s="871"/>
      <c r="MAB74" s="871"/>
      <c r="MAC74" s="1055"/>
      <c r="MAD74" s="72"/>
      <c r="MAE74" s="72"/>
      <c r="MAF74" s="72"/>
      <c r="MAG74" s="72"/>
      <c r="MAH74" s="72"/>
      <c r="MAI74" s="72"/>
      <c r="MAJ74" s="72"/>
      <c r="MAK74" s="72"/>
      <c r="MAL74" s="72"/>
      <c r="MAM74" s="72"/>
      <c r="MAN74" s="72"/>
      <c r="MAO74" s="72"/>
      <c r="MAP74" s="1061"/>
      <c r="MAQ74" s="1055"/>
      <c r="MAR74" s="92"/>
      <c r="MAS74" s="714"/>
      <c r="MAT74" s="1943"/>
      <c r="MAU74" s="797"/>
      <c r="MAV74" s="797"/>
      <c r="MAW74" s="723"/>
      <c r="MAX74" s="724"/>
      <c r="MAY74" s="1326"/>
      <c r="MAZ74" s="1327"/>
      <c r="MBA74" s="1937"/>
      <c r="MBB74" s="1938"/>
      <c r="MBC74" s="1326"/>
      <c r="MBD74" s="1327"/>
      <c r="MBE74" s="93"/>
      <c r="MBF74" s="1061"/>
      <c r="MBG74" s="871"/>
      <c r="MBH74" s="871"/>
      <c r="MBI74" s="1055"/>
      <c r="MBJ74" s="72"/>
      <c r="MBK74" s="72"/>
      <c r="MBL74" s="72"/>
      <c r="MBM74" s="72"/>
      <c r="MBN74" s="72"/>
      <c r="MBO74" s="72"/>
      <c r="MBP74" s="72"/>
      <c r="MBQ74" s="72"/>
      <c r="MBR74" s="72"/>
      <c r="MBS74" s="72"/>
      <c r="MBT74" s="72"/>
      <c r="MBU74" s="72"/>
      <c r="MBV74" s="1061"/>
      <c r="MBW74" s="1055"/>
      <c r="MBX74" s="92"/>
      <c r="MBY74" s="714"/>
      <c r="MBZ74" s="1943"/>
      <c r="MCA74" s="797"/>
      <c r="MCB74" s="797"/>
      <c r="MCC74" s="723"/>
      <c r="MCD74" s="724"/>
      <c r="MCE74" s="1326"/>
      <c r="MCF74" s="1327"/>
      <c r="MCG74" s="1937"/>
      <c r="MCH74" s="1938"/>
      <c r="MCI74" s="1326"/>
      <c r="MCJ74" s="1327"/>
      <c r="MCK74" s="93"/>
      <c r="MCL74" s="1061"/>
      <c r="MCM74" s="871"/>
      <c r="MCN74" s="871"/>
      <c r="MCO74" s="1055"/>
      <c r="MCP74" s="72"/>
      <c r="MCQ74" s="72"/>
      <c r="MCR74" s="72"/>
      <c r="MCS74" s="72"/>
      <c r="MCT74" s="72"/>
      <c r="MCU74" s="72"/>
      <c r="MCV74" s="72"/>
      <c r="MCW74" s="72"/>
      <c r="MCX74" s="72"/>
      <c r="MCY74" s="72"/>
      <c r="MCZ74" s="72"/>
      <c r="MDA74" s="72"/>
      <c r="MDB74" s="1061"/>
      <c r="MDC74" s="1055"/>
      <c r="MDD74" s="92"/>
      <c r="MDE74" s="714"/>
      <c r="MDF74" s="1943"/>
      <c r="MDG74" s="797"/>
      <c r="MDH74" s="797"/>
      <c r="MDI74" s="723"/>
      <c r="MDJ74" s="724"/>
      <c r="MDK74" s="1326"/>
      <c r="MDL74" s="1327"/>
      <c r="MDM74" s="1937"/>
      <c r="MDN74" s="1938"/>
      <c r="MDO74" s="1326"/>
      <c r="MDP74" s="1327"/>
      <c r="MDQ74" s="93"/>
      <c r="MDR74" s="1061"/>
      <c r="MDS74" s="871"/>
      <c r="MDT74" s="871"/>
      <c r="MDU74" s="1055"/>
      <c r="MDV74" s="72"/>
      <c r="MDW74" s="72"/>
      <c r="MDX74" s="72"/>
      <c r="MDY74" s="72"/>
      <c r="MDZ74" s="72"/>
      <c r="MEA74" s="72"/>
      <c r="MEB74" s="72"/>
      <c r="MEC74" s="72"/>
      <c r="MED74" s="72"/>
      <c r="MEE74" s="72"/>
      <c r="MEF74" s="72"/>
      <c r="MEG74" s="72"/>
      <c r="MEH74" s="1061"/>
      <c r="MEI74" s="1055"/>
      <c r="MEJ74" s="92"/>
      <c r="MEK74" s="714"/>
      <c r="MEL74" s="1943"/>
      <c r="MEM74" s="797"/>
      <c r="MEN74" s="797"/>
      <c r="MEO74" s="723"/>
      <c r="MEP74" s="724"/>
      <c r="MEQ74" s="1326"/>
      <c r="MER74" s="1327"/>
      <c r="MES74" s="1937"/>
      <c r="MET74" s="1938"/>
      <c r="MEU74" s="1326"/>
      <c r="MEV74" s="1327"/>
      <c r="MEW74" s="93"/>
      <c r="MEX74" s="1061"/>
      <c r="MEY74" s="871"/>
      <c r="MEZ74" s="871"/>
      <c r="MFA74" s="1055"/>
      <c r="MFB74" s="72"/>
      <c r="MFC74" s="72"/>
      <c r="MFD74" s="72"/>
      <c r="MFE74" s="72"/>
      <c r="MFF74" s="72"/>
      <c r="MFG74" s="72"/>
      <c r="MFH74" s="72"/>
      <c r="MFI74" s="72"/>
      <c r="MFJ74" s="72"/>
      <c r="MFK74" s="72"/>
      <c r="MFL74" s="72"/>
      <c r="MFM74" s="72"/>
      <c r="MFN74" s="1061"/>
      <c r="MFO74" s="1055"/>
      <c r="MFP74" s="92"/>
      <c r="MFQ74" s="714"/>
      <c r="MFR74" s="1943"/>
      <c r="MFS74" s="797"/>
      <c r="MFT74" s="797"/>
      <c r="MFU74" s="723"/>
      <c r="MFV74" s="724"/>
      <c r="MFW74" s="1326"/>
      <c r="MFX74" s="1327"/>
      <c r="MFY74" s="1937"/>
      <c r="MFZ74" s="1938"/>
      <c r="MGA74" s="1326"/>
      <c r="MGB74" s="1327"/>
      <c r="MGC74" s="93"/>
      <c r="MGD74" s="1061"/>
      <c r="MGE74" s="871"/>
      <c r="MGF74" s="871"/>
      <c r="MGG74" s="1055"/>
      <c r="MGH74" s="72"/>
      <c r="MGI74" s="72"/>
      <c r="MGJ74" s="72"/>
      <c r="MGK74" s="72"/>
      <c r="MGL74" s="72"/>
      <c r="MGM74" s="72"/>
      <c r="MGN74" s="72"/>
      <c r="MGO74" s="72"/>
      <c r="MGP74" s="72"/>
      <c r="MGQ74" s="72"/>
      <c r="MGR74" s="72"/>
      <c r="MGS74" s="72"/>
      <c r="MGT74" s="1061"/>
      <c r="MGU74" s="1055"/>
      <c r="MGV74" s="92"/>
      <c r="MGW74" s="714"/>
      <c r="MGX74" s="1943"/>
      <c r="MGY74" s="797"/>
      <c r="MGZ74" s="797"/>
      <c r="MHA74" s="723"/>
      <c r="MHB74" s="724"/>
      <c r="MHC74" s="1326"/>
      <c r="MHD74" s="1327"/>
      <c r="MHE74" s="1937"/>
      <c r="MHF74" s="1938"/>
      <c r="MHG74" s="1326"/>
      <c r="MHH74" s="1327"/>
      <c r="MHI74" s="93"/>
      <c r="MHJ74" s="1061"/>
      <c r="MHK74" s="871"/>
      <c r="MHL74" s="871"/>
      <c r="MHM74" s="1055"/>
      <c r="MHN74" s="72"/>
      <c r="MHO74" s="72"/>
      <c r="MHP74" s="72"/>
      <c r="MHQ74" s="72"/>
      <c r="MHR74" s="72"/>
      <c r="MHS74" s="72"/>
      <c r="MHT74" s="72"/>
      <c r="MHU74" s="72"/>
      <c r="MHV74" s="72"/>
      <c r="MHW74" s="72"/>
      <c r="MHX74" s="72"/>
      <c r="MHY74" s="72"/>
      <c r="MHZ74" s="1061"/>
      <c r="MIA74" s="1055"/>
      <c r="MIB74" s="92"/>
      <c r="MIC74" s="714"/>
      <c r="MID74" s="1943"/>
      <c r="MIE74" s="797"/>
      <c r="MIF74" s="797"/>
      <c r="MIG74" s="723"/>
      <c r="MIH74" s="724"/>
      <c r="MII74" s="1326"/>
      <c r="MIJ74" s="1327"/>
      <c r="MIK74" s="1937"/>
      <c r="MIL74" s="1938"/>
      <c r="MIM74" s="1326"/>
      <c r="MIN74" s="1327"/>
      <c r="MIO74" s="93"/>
      <c r="MIP74" s="1061"/>
      <c r="MIQ74" s="871"/>
      <c r="MIR74" s="871"/>
      <c r="MIS74" s="1055"/>
      <c r="MIT74" s="72"/>
      <c r="MIU74" s="72"/>
      <c r="MIV74" s="72"/>
      <c r="MIW74" s="72"/>
      <c r="MIX74" s="72"/>
      <c r="MIY74" s="72"/>
      <c r="MIZ74" s="72"/>
      <c r="MJA74" s="72"/>
      <c r="MJB74" s="72"/>
      <c r="MJC74" s="72"/>
      <c r="MJD74" s="72"/>
      <c r="MJE74" s="72"/>
      <c r="MJF74" s="1061"/>
      <c r="MJG74" s="1055"/>
      <c r="MJH74" s="92"/>
      <c r="MJI74" s="714"/>
      <c r="MJJ74" s="1943"/>
      <c r="MJK74" s="797"/>
      <c r="MJL74" s="797"/>
      <c r="MJM74" s="723"/>
      <c r="MJN74" s="724"/>
      <c r="MJO74" s="1326"/>
      <c r="MJP74" s="1327"/>
      <c r="MJQ74" s="1937"/>
      <c r="MJR74" s="1938"/>
      <c r="MJS74" s="1326"/>
      <c r="MJT74" s="1327"/>
      <c r="MJU74" s="93"/>
      <c r="MJV74" s="1061"/>
      <c r="MJW74" s="871"/>
      <c r="MJX74" s="871"/>
      <c r="MJY74" s="1055"/>
      <c r="MJZ74" s="72"/>
      <c r="MKA74" s="72"/>
      <c r="MKB74" s="72"/>
      <c r="MKC74" s="72"/>
      <c r="MKD74" s="72"/>
      <c r="MKE74" s="72"/>
      <c r="MKF74" s="72"/>
      <c r="MKG74" s="72"/>
      <c r="MKH74" s="72"/>
      <c r="MKI74" s="72"/>
      <c r="MKJ74" s="72"/>
      <c r="MKK74" s="72"/>
      <c r="MKL74" s="1061"/>
      <c r="MKM74" s="1055"/>
      <c r="MKN74" s="92"/>
      <c r="MKO74" s="714"/>
      <c r="MKP74" s="1943"/>
      <c r="MKQ74" s="797"/>
      <c r="MKR74" s="797"/>
      <c r="MKS74" s="723"/>
      <c r="MKT74" s="724"/>
      <c r="MKU74" s="1326"/>
      <c r="MKV74" s="1327"/>
      <c r="MKW74" s="1937"/>
      <c r="MKX74" s="1938"/>
      <c r="MKY74" s="1326"/>
      <c r="MKZ74" s="1327"/>
      <c r="MLA74" s="93"/>
      <c r="MLB74" s="1061"/>
      <c r="MLC74" s="871"/>
      <c r="MLD74" s="871"/>
      <c r="MLE74" s="1055"/>
      <c r="MLF74" s="72"/>
      <c r="MLG74" s="72"/>
      <c r="MLH74" s="72"/>
      <c r="MLI74" s="72"/>
      <c r="MLJ74" s="72"/>
      <c r="MLK74" s="72"/>
      <c r="MLL74" s="72"/>
      <c r="MLM74" s="72"/>
      <c r="MLN74" s="72"/>
      <c r="MLO74" s="72"/>
      <c r="MLP74" s="72"/>
      <c r="MLQ74" s="72"/>
      <c r="MLR74" s="1061"/>
      <c r="MLS74" s="1055"/>
      <c r="MLT74" s="92"/>
      <c r="MLU74" s="714"/>
      <c r="MLV74" s="1943"/>
      <c r="MLW74" s="797"/>
      <c r="MLX74" s="797"/>
      <c r="MLY74" s="723"/>
      <c r="MLZ74" s="724"/>
      <c r="MMA74" s="1326"/>
      <c r="MMB74" s="1327"/>
      <c r="MMC74" s="1937"/>
      <c r="MMD74" s="1938"/>
      <c r="MME74" s="1326"/>
      <c r="MMF74" s="1327"/>
      <c r="MMG74" s="93"/>
      <c r="MMH74" s="1061"/>
      <c r="MMI74" s="871"/>
      <c r="MMJ74" s="871"/>
      <c r="MMK74" s="1055"/>
      <c r="MML74" s="72"/>
      <c r="MMM74" s="72"/>
      <c r="MMN74" s="72"/>
      <c r="MMO74" s="72"/>
      <c r="MMP74" s="72"/>
      <c r="MMQ74" s="72"/>
      <c r="MMR74" s="72"/>
      <c r="MMS74" s="72"/>
      <c r="MMT74" s="72"/>
      <c r="MMU74" s="72"/>
      <c r="MMV74" s="72"/>
      <c r="MMW74" s="72"/>
      <c r="MMX74" s="1061"/>
      <c r="MMY74" s="1055"/>
      <c r="MMZ74" s="92"/>
      <c r="MNA74" s="714"/>
      <c r="MNB74" s="1943"/>
      <c r="MNC74" s="797"/>
      <c r="MND74" s="797"/>
      <c r="MNE74" s="723"/>
      <c r="MNF74" s="724"/>
      <c r="MNG74" s="1326"/>
      <c r="MNH74" s="1327"/>
      <c r="MNI74" s="1937"/>
      <c r="MNJ74" s="1938"/>
      <c r="MNK74" s="1326"/>
      <c r="MNL74" s="1327"/>
      <c r="MNM74" s="93"/>
      <c r="MNN74" s="1061"/>
      <c r="MNO74" s="871"/>
      <c r="MNP74" s="871"/>
      <c r="MNQ74" s="1055"/>
      <c r="MNR74" s="72"/>
      <c r="MNS74" s="72"/>
      <c r="MNT74" s="72"/>
      <c r="MNU74" s="72"/>
      <c r="MNV74" s="72"/>
      <c r="MNW74" s="72"/>
      <c r="MNX74" s="72"/>
      <c r="MNY74" s="72"/>
      <c r="MNZ74" s="72"/>
      <c r="MOA74" s="72"/>
      <c r="MOB74" s="72"/>
      <c r="MOC74" s="72"/>
      <c r="MOD74" s="1061"/>
      <c r="MOE74" s="1055"/>
      <c r="MOF74" s="92"/>
      <c r="MOG74" s="714"/>
      <c r="MOH74" s="1943"/>
      <c r="MOI74" s="797"/>
      <c r="MOJ74" s="797"/>
      <c r="MOK74" s="723"/>
      <c r="MOL74" s="724"/>
      <c r="MOM74" s="1326"/>
      <c r="MON74" s="1327"/>
      <c r="MOO74" s="1937"/>
      <c r="MOP74" s="1938"/>
      <c r="MOQ74" s="1326"/>
      <c r="MOR74" s="1327"/>
      <c r="MOS74" s="93"/>
      <c r="MOT74" s="1061"/>
      <c r="MOU74" s="871"/>
      <c r="MOV74" s="871"/>
      <c r="MOW74" s="1055"/>
      <c r="MOX74" s="72"/>
      <c r="MOY74" s="72"/>
      <c r="MOZ74" s="72"/>
      <c r="MPA74" s="72"/>
      <c r="MPB74" s="72"/>
      <c r="MPC74" s="72"/>
      <c r="MPD74" s="72"/>
      <c r="MPE74" s="72"/>
      <c r="MPF74" s="72"/>
      <c r="MPG74" s="72"/>
      <c r="MPH74" s="72"/>
      <c r="MPI74" s="72"/>
      <c r="MPJ74" s="1061"/>
      <c r="MPK74" s="1055"/>
      <c r="MPL74" s="92"/>
      <c r="MPM74" s="714"/>
      <c r="MPN74" s="1943"/>
      <c r="MPO74" s="797"/>
      <c r="MPP74" s="797"/>
      <c r="MPQ74" s="723"/>
      <c r="MPR74" s="724"/>
      <c r="MPS74" s="1326"/>
      <c r="MPT74" s="1327"/>
      <c r="MPU74" s="1937"/>
      <c r="MPV74" s="1938"/>
      <c r="MPW74" s="1326"/>
      <c r="MPX74" s="1327"/>
      <c r="MPY74" s="93"/>
      <c r="MPZ74" s="1061"/>
      <c r="MQA74" s="871"/>
      <c r="MQB74" s="871"/>
      <c r="MQC74" s="1055"/>
      <c r="MQD74" s="72"/>
      <c r="MQE74" s="72"/>
      <c r="MQF74" s="72"/>
      <c r="MQG74" s="72"/>
      <c r="MQH74" s="72"/>
      <c r="MQI74" s="72"/>
      <c r="MQJ74" s="72"/>
      <c r="MQK74" s="72"/>
      <c r="MQL74" s="72"/>
      <c r="MQM74" s="72"/>
      <c r="MQN74" s="72"/>
      <c r="MQO74" s="72"/>
      <c r="MQP74" s="1061"/>
      <c r="MQQ74" s="1055"/>
      <c r="MQR74" s="92"/>
      <c r="MQS74" s="714"/>
      <c r="MQT74" s="1943"/>
      <c r="MQU74" s="797"/>
      <c r="MQV74" s="797"/>
      <c r="MQW74" s="723"/>
      <c r="MQX74" s="724"/>
      <c r="MQY74" s="1326"/>
      <c r="MQZ74" s="1327"/>
      <c r="MRA74" s="1937"/>
      <c r="MRB74" s="1938"/>
      <c r="MRC74" s="1326"/>
      <c r="MRD74" s="1327"/>
      <c r="MRE74" s="93"/>
      <c r="MRF74" s="1061"/>
      <c r="MRG74" s="871"/>
      <c r="MRH74" s="871"/>
      <c r="MRI74" s="1055"/>
      <c r="MRJ74" s="72"/>
      <c r="MRK74" s="72"/>
      <c r="MRL74" s="72"/>
      <c r="MRM74" s="72"/>
      <c r="MRN74" s="72"/>
      <c r="MRO74" s="72"/>
      <c r="MRP74" s="72"/>
      <c r="MRQ74" s="72"/>
      <c r="MRR74" s="72"/>
      <c r="MRS74" s="72"/>
      <c r="MRT74" s="72"/>
      <c r="MRU74" s="72"/>
      <c r="MRV74" s="1061"/>
      <c r="MRW74" s="1055"/>
      <c r="MRX74" s="92"/>
      <c r="MRY74" s="714"/>
      <c r="MRZ74" s="1943"/>
      <c r="MSA74" s="797"/>
      <c r="MSB74" s="797"/>
      <c r="MSC74" s="723"/>
      <c r="MSD74" s="724"/>
      <c r="MSE74" s="1326"/>
      <c r="MSF74" s="1327"/>
      <c r="MSG74" s="1937"/>
      <c r="MSH74" s="1938"/>
      <c r="MSI74" s="1326"/>
      <c r="MSJ74" s="1327"/>
      <c r="MSK74" s="93"/>
      <c r="MSL74" s="1061"/>
      <c r="MSM74" s="871"/>
      <c r="MSN74" s="871"/>
      <c r="MSO74" s="1055"/>
      <c r="MSP74" s="72"/>
      <c r="MSQ74" s="72"/>
      <c r="MSR74" s="72"/>
      <c r="MSS74" s="72"/>
      <c r="MST74" s="72"/>
      <c r="MSU74" s="72"/>
      <c r="MSV74" s="72"/>
      <c r="MSW74" s="72"/>
      <c r="MSX74" s="72"/>
      <c r="MSY74" s="72"/>
      <c r="MSZ74" s="72"/>
      <c r="MTA74" s="72"/>
      <c r="MTB74" s="1061"/>
      <c r="MTC74" s="1055"/>
      <c r="MTD74" s="92"/>
      <c r="MTE74" s="714"/>
      <c r="MTF74" s="1943"/>
      <c r="MTG74" s="797"/>
      <c r="MTH74" s="797"/>
      <c r="MTI74" s="723"/>
      <c r="MTJ74" s="724"/>
      <c r="MTK74" s="1326"/>
      <c r="MTL74" s="1327"/>
      <c r="MTM74" s="1937"/>
      <c r="MTN74" s="1938"/>
      <c r="MTO74" s="1326"/>
      <c r="MTP74" s="1327"/>
      <c r="MTQ74" s="93"/>
      <c r="MTR74" s="1061"/>
      <c r="MTS74" s="871"/>
      <c r="MTT74" s="871"/>
      <c r="MTU74" s="1055"/>
      <c r="MTV74" s="72"/>
      <c r="MTW74" s="72"/>
      <c r="MTX74" s="72"/>
      <c r="MTY74" s="72"/>
      <c r="MTZ74" s="72"/>
      <c r="MUA74" s="72"/>
      <c r="MUB74" s="72"/>
      <c r="MUC74" s="72"/>
      <c r="MUD74" s="72"/>
      <c r="MUE74" s="72"/>
      <c r="MUF74" s="72"/>
      <c r="MUG74" s="72"/>
      <c r="MUH74" s="1061"/>
      <c r="MUI74" s="1055"/>
      <c r="MUJ74" s="92"/>
      <c r="MUK74" s="714"/>
      <c r="MUL74" s="1943"/>
      <c r="MUM74" s="797"/>
      <c r="MUN74" s="797"/>
      <c r="MUO74" s="723"/>
      <c r="MUP74" s="724"/>
      <c r="MUQ74" s="1326"/>
      <c r="MUR74" s="1327"/>
      <c r="MUS74" s="1937"/>
      <c r="MUT74" s="1938"/>
      <c r="MUU74" s="1326"/>
      <c r="MUV74" s="1327"/>
      <c r="MUW74" s="93"/>
      <c r="MUX74" s="1061"/>
      <c r="MUY74" s="871"/>
      <c r="MUZ74" s="871"/>
      <c r="MVA74" s="1055"/>
      <c r="MVB74" s="72"/>
      <c r="MVC74" s="72"/>
      <c r="MVD74" s="72"/>
      <c r="MVE74" s="72"/>
      <c r="MVF74" s="72"/>
      <c r="MVG74" s="72"/>
      <c r="MVH74" s="72"/>
      <c r="MVI74" s="72"/>
      <c r="MVJ74" s="72"/>
      <c r="MVK74" s="72"/>
      <c r="MVL74" s="72"/>
      <c r="MVM74" s="72"/>
      <c r="MVN74" s="1061"/>
      <c r="MVO74" s="1055"/>
      <c r="MVP74" s="92"/>
      <c r="MVQ74" s="714"/>
      <c r="MVR74" s="1943"/>
      <c r="MVS74" s="797"/>
      <c r="MVT74" s="797"/>
      <c r="MVU74" s="723"/>
      <c r="MVV74" s="724"/>
      <c r="MVW74" s="1326"/>
      <c r="MVX74" s="1327"/>
      <c r="MVY74" s="1937"/>
      <c r="MVZ74" s="1938"/>
      <c r="MWA74" s="1326"/>
      <c r="MWB74" s="1327"/>
      <c r="MWC74" s="93"/>
      <c r="MWD74" s="1061"/>
      <c r="MWE74" s="871"/>
      <c r="MWF74" s="871"/>
      <c r="MWG74" s="1055"/>
      <c r="MWH74" s="72"/>
      <c r="MWI74" s="72"/>
      <c r="MWJ74" s="72"/>
      <c r="MWK74" s="72"/>
      <c r="MWL74" s="72"/>
      <c r="MWM74" s="72"/>
      <c r="MWN74" s="72"/>
      <c r="MWO74" s="72"/>
      <c r="MWP74" s="72"/>
      <c r="MWQ74" s="72"/>
      <c r="MWR74" s="72"/>
      <c r="MWS74" s="72"/>
      <c r="MWT74" s="1061"/>
      <c r="MWU74" s="1055"/>
      <c r="MWV74" s="92"/>
      <c r="MWW74" s="714"/>
      <c r="MWX74" s="1943"/>
      <c r="MWY74" s="797"/>
      <c r="MWZ74" s="797"/>
      <c r="MXA74" s="723"/>
      <c r="MXB74" s="724"/>
      <c r="MXC74" s="1326"/>
      <c r="MXD74" s="1327"/>
      <c r="MXE74" s="1937"/>
      <c r="MXF74" s="1938"/>
      <c r="MXG74" s="1326"/>
      <c r="MXH74" s="1327"/>
      <c r="MXI74" s="93"/>
      <c r="MXJ74" s="1061"/>
      <c r="MXK74" s="871"/>
      <c r="MXL74" s="871"/>
      <c r="MXM74" s="1055"/>
      <c r="MXN74" s="72"/>
      <c r="MXO74" s="72"/>
      <c r="MXP74" s="72"/>
      <c r="MXQ74" s="72"/>
      <c r="MXR74" s="72"/>
      <c r="MXS74" s="72"/>
      <c r="MXT74" s="72"/>
      <c r="MXU74" s="72"/>
      <c r="MXV74" s="72"/>
      <c r="MXW74" s="72"/>
      <c r="MXX74" s="72"/>
      <c r="MXY74" s="72"/>
      <c r="MXZ74" s="1061"/>
      <c r="MYA74" s="1055"/>
      <c r="MYB74" s="92"/>
      <c r="MYC74" s="714"/>
      <c r="MYD74" s="1943"/>
      <c r="MYE74" s="797"/>
      <c r="MYF74" s="797"/>
      <c r="MYG74" s="723"/>
      <c r="MYH74" s="724"/>
      <c r="MYI74" s="1326"/>
      <c r="MYJ74" s="1327"/>
      <c r="MYK74" s="1937"/>
      <c r="MYL74" s="1938"/>
      <c r="MYM74" s="1326"/>
      <c r="MYN74" s="1327"/>
      <c r="MYO74" s="93"/>
      <c r="MYP74" s="1061"/>
      <c r="MYQ74" s="871"/>
      <c r="MYR74" s="871"/>
      <c r="MYS74" s="1055"/>
      <c r="MYT74" s="72"/>
      <c r="MYU74" s="72"/>
      <c r="MYV74" s="72"/>
      <c r="MYW74" s="72"/>
      <c r="MYX74" s="72"/>
      <c r="MYY74" s="72"/>
      <c r="MYZ74" s="72"/>
      <c r="MZA74" s="72"/>
      <c r="MZB74" s="72"/>
      <c r="MZC74" s="72"/>
      <c r="MZD74" s="72"/>
      <c r="MZE74" s="72"/>
      <c r="MZF74" s="1061"/>
      <c r="MZG74" s="1055"/>
      <c r="MZH74" s="92"/>
      <c r="MZI74" s="714"/>
      <c r="MZJ74" s="1943"/>
      <c r="MZK74" s="797"/>
      <c r="MZL74" s="797"/>
      <c r="MZM74" s="723"/>
      <c r="MZN74" s="724"/>
      <c r="MZO74" s="1326"/>
      <c r="MZP74" s="1327"/>
      <c r="MZQ74" s="1937"/>
      <c r="MZR74" s="1938"/>
      <c r="MZS74" s="1326"/>
      <c r="MZT74" s="1327"/>
      <c r="MZU74" s="93"/>
      <c r="MZV74" s="1061"/>
      <c r="MZW74" s="871"/>
      <c r="MZX74" s="871"/>
      <c r="MZY74" s="1055"/>
      <c r="MZZ74" s="72"/>
      <c r="NAA74" s="72"/>
      <c r="NAB74" s="72"/>
      <c r="NAC74" s="72"/>
      <c r="NAD74" s="72"/>
      <c r="NAE74" s="72"/>
      <c r="NAF74" s="72"/>
      <c r="NAG74" s="72"/>
      <c r="NAH74" s="72"/>
      <c r="NAI74" s="72"/>
      <c r="NAJ74" s="72"/>
      <c r="NAK74" s="72"/>
      <c r="NAL74" s="1061"/>
      <c r="NAM74" s="1055"/>
      <c r="NAN74" s="92"/>
      <c r="NAO74" s="714"/>
      <c r="NAP74" s="1943"/>
      <c r="NAQ74" s="797"/>
      <c r="NAR74" s="797"/>
      <c r="NAS74" s="723"/>
      <c r="NAT74" s="724"/>
      <c r="NAU74" s="1326"/>
      <c r="NAV74" s="1327"/>
      <c r="NAW74" s="1937"/>
      <c r="NAX74" s="1938"/>
      <c r="NAY74" s="1326"/>
      <c r="NAZ74" s="1327"/>
      <c r="NBA74" s="93"/>
      <c r="NBB74" s="1061"/>
      <c r="NBC74" s="871"/>
      <c r="NBD74" s="871"/>
      <c r="NBE74" s="1055"/>
      <c r="NBF74" s="72"/>
      <c r="NBG74" s="72"/>
      <c r="NBH74" s="72"/>
      <c r="NBI74" s="72"/>
      <c r="NBJ74" s="72"/>
      <c r="NBK74" s="72"/>
      <c r="NBL74" s="72"/>
      <c r="NBM74" s="72"/>
      <c r="NBN74" s="72"/>
      <c r="NBO74" s="72"/>
      <c r="NBP74" s="72"/>
      <c r="NBQ74" s="72"/>
      <c r="NBR74" s="1061"/>
      <c r="NBS74" s="1055"/>
      <c r="NBT74" s="92"/>
      <c r="NBU74" s="714"/>
      <c r="NBV74" s="1943"/>
      <c r="NBW74" s="797"/>
      <c r="NBX74" s="797"/>
      <c r="NBY74" s="723"/>
      <c r="NBZ74" s="724"/>
      <c r="NCA74" s="1326"/>
      <c r="NCB74" s="1327"/>
      <c r="NCC74" s="1937"/>
      <c r="NCD74" s="1938"/>
      <c r="NCE74" s="1326"/>
      <c r="NCF74" s="1327"/>
      <c r="NCG74" s="93"/>
      <c r="NCH74" s="1061"/>
      <c r="NCI74" s="871"/>
      <c r="NCJ74" s="871"/>
      <c r="NCK74" s="1055"/>
      <c r="NCL74" s="72"/>
      <c r="NCM74" s="72"/>
      <c r="NCN74" s="72"/>
      <c r="NCO74" s="72"/>
      <c r="NCP74" s="72"/>
      <c r="NCQ74" s="72"/>
      <c r="NCR74" s="72"/>
      <c r="NCS74" s="72"/>
      <c r="NCT74" s="72"/>
      <c r="NCU74" s="72"/>
      <c r="NCV74" s="72"/>
      <c r="NCW74" s="72"/>
      <c r="NCX74" s="1061"/>
      <c r="NCY74" s="1055"/>
      <c r="NCZ74" s="92"/>
      <c r="NDA74" s="714"/>
      <c r="NDB74" s="1943"/>
      <c r="NDC74" s="797"/>
      <c r="NDD74" s="797"/>
      <c r="NDE74" s="723"/>
      <c r="NDF74" s="724"/>
      <c r="NDG74" s="1326"/>
      <c r="NDH74" s="1327"/>
      <c r="NDI74" s="1937"/>
      <c r="NDJ74" s="1938"/>
      <c r="NDK74" s="1326"/>
      <c r="NDL74" s="1327"/>
      <c r="NDM74" s="93"/>
      <c r="NDN74" s="1061"/>
      <c r="NDO74" s="871"/>
      <c r="NDP74" s="871"/>
      <c r="NDQ74" s="1055"/>
      <c r="NDR74" s="72"/>
      <c r="NDS74" s="72"/>
      <c r="NDT74" s="72"/>
      <c r="NDU74" s="72"/>
      <c r="NDV74" s="72"/>
      <c r="NDW74" s="72"/>
      <c r="NDX74" s="72"/>
      <c r="NDY74" s="72"/>
      <c r="NDZ74" s="72"/>
      <c r="NEA74" s="72"/>
      <c r="NEB74" s="72"/>
      <c r="NEC74" s="72"/>
      <c r="NED74" s="1061"/>
      <c r="NEE74" s="1055"/>
      <c r="NEF74" s="92"/>
      <c r="NEG74" s="714"/>
      <c r="NEH74" s="1943"/>
      <c r="NEI74" s="797"/>
      <c r="NEJ74" s="797"/>
      <c r="NEK74" s="723"/>
      <c r="NEL74" s="724"/>
      <c r="NEM74" s="1326"/>
      <c r="NEN74" s="1327"/>
      <c r="NEO74" s="1937"/>
      <c r="NEP74" s="1938"/>
      <c r="NEQ74" s="1326"/>
      <c r="NER74" s="1327"/>
      <c r="NES74" s="93"/>
      <c r="NET74" s="1061"/>
      <c r="NEU74" s="871"/>
      <c r="NEV74" s="871"/>
      <c r="NEW74" s="1055"/>
      <c r="NEX74" s="72"/>
      <c r="NEY74" s="72"/>
      <c r="NEZ74" s="72"/>
      <c r="NFA74" s="72"/>
      <c r="NFB74" s="72"/>
      <c r="NFC74" s="72"/>
      <c r="NFD74" s="72"/>
      <c r="NFE74" s="72"/>
      <c r="NFF74" s="72"/>
      <c r="NFG74" s="72"/>
      <c r="NFH74" s="72"/>
      <c r="NFI74" s="72"/>
      <c r="NFJ74" s="1061"/>
      <c r="NFK74" s="1055"/>
      <c r="NFL74" s="92"/>
      <c r="NFM74" s="714"/>
      <c r="NFN74" s="1943"/>
      <c r="NFO74" s="797"/>
      <c r="NFP74" s="797"/>
      <c r="NFQ74" s="723"/>
      <c r="NFR74" s="724"/>
      <c r="NFS74" s="1326"/>
      <c r="NFT74" s="1327"/>
      <c r="NFU74" s="1937"/>
      <c r="NFV74" s="1938"/>
      <c r="NFW74" s="1326"/>
      <c r="NFX74" s="1327"/>
      <c r="NFY74" s="93"/>
      <c r="NFZ74" s="1061"/>
      <c r="NGA74" s="871"/>
      <c r="NGB74" s="871"/>
      <c r="NGC74" s="1055"/>
      <c r="NGD74" s="72"/>
      <c r="NGE74" s="72"/>
      <c r="NGF74" s="72"/>
      <c r="NGG74" s="72"/>
      <c r="NGH74" s="72"/>
      <c r="NGI74" s="72"/>
      <c r="NGJ74" s="72"/>
      <c r="NGK74" s="72"/>
      <c r="NGL74" s="72"/>
      <c r="NGM74" s="72"/>
      <c r="NGN74" s="72"/>
      <c r="NGO74" s="72"/>
      <c r="NGP74" s="1061"/>
      <c r="NGQ74" s="1055"/>
      <c r="NGR74" s="92"/>
      <c r="NGS74" s="714"/>
      <c r="NGT74" s="1943"/>
      <c r="NGU74" s="797"/>
      <c r="NGV74" s="797"/>
      <c r="NGW74" s="723"/>
      <c r="NGX74" s="724"/>
      <c r="NGY74" s="1326"/>
      <c r="NGZ74" s="1327"/>
      <c r="NHA74" s="1937"/>
      <c r="NHB74" s="1938"/>
      <c r="NHC74" s="1326"/>
      <c r="NHD74" s="1327"/>
      <c r="NHE74" s="93"/>
      <c r="NHF74" s="1061"/>
      <c r="NHG74" s="871"/>
      <c r="NHH74" s="871"/>
      <c r="NHI74" s="1055"/>
      <c r="NHJ74" s="72"/>
      <c r="NHK74" s="72"/>
      <c r="NHL74" s="72"/>
      <c r="NHM74" s="72"/>
      <c r="NHN74" s="72"/>
      <c r="NHO74" s="72"/>
      <c r="NHP74" s="72"/>
      <c r="NHQ74" s="72"/>
      <c r="NHR74" s="72"/>
      <c r="NHS74" s="72"/>
      <c r="NHT74" s="72"/>
      <c r="NHU74" s="72"/>
      <c r="NHV74" s="1061"/>
      <c r="NHW74" s="1055"/>
      <c r="NHX74" s="92"/>
      <c r="NHY74" s="714"/>
      <c r="NHZ74" s="1943"/>
      <c r="NIA74" s="797"/>
      <c r="NIB74" s="797"/>
      <c r="NIC74" s="723"/>
      <c r="NID74" s="724"/>
      <c r="NIE74" s="1326"/>
      <c r="NIF74" s="1327"/>
      <c r="NIG74" s="1937"/>
      <c r="NIH74" s="1938"/>
      <c r="NII74" s="1326"/>
      <c r="NIJ74" s="1327"/>
      <c r="NIK74" s="93"/>
      <c r="NIL74" s="1061"/>
      <c r="NIM74" s="871"/>
      <c r="NIN74" s="871"/>
      <c r="NIO74" s="1055"/>
      <c r="NIP74" s="72"/>
      <c r="NIQ74" s="72"/>
      <c r="NIR74" s="72"/>
      <c r="NIS74" s="72"/>
      <c r="NIT74" s="72"/>
      <c r="NIU74" s="72"/>
      <c r="NIV74" s="72"/>
      <c r="NIW74" s="72"/>
      <c r="NIX74" s="72"/>
      <c r="NIY74" s="72"/>
      <c r="NIZ74" s="72"/>
      <c r="NJA74" s="72"/>
      <c r="NJB74" s="1061"/>
      <c r="NJC74" s="1055"/>
      <c r="NJD74" s="92"/>
      <c r="NJE74" s="714"/>
      <c r="NJF74" s="1943"/>
      <c r="NJG74" s="797"/>
      <c r="NJH74" s="797"/>
      <c r="NJI74" s="723"/>
      <c r="NJJ74" s="724"/>
      <c r="NJK74" s="1326"/>
      <c r="NJL74" s="1327"/>
      <c r="NJM74" s="1937"/>
      <c r="NJN74" s="1938"/>
      <c r="NJO74" s="1326"/>
      <c r="NJP74" s="1327"/>
      <c r="NJQ74" s="93"/>
      <c r="NJR74" s="1061"/>
      <c r="NJS74" s="871"/>
      <c r="NJT74" s="871"/>
      <c r="NJU74" s="1055"/>
      <c r="NJV74" s="72"/>
      <c r="NJW74" s="72"/>
      <c r="NJX74" s="72"/>
      <c r="NJY74" s="72"/>
      <c r="NJZ74" s="72"/>
      <c r="NKA74" s="72"/>
      <c r="NKB74" s="72"/>
      <c r="NKC74" s="72"/>
      <c r="NKD74" s="72"/>
      <c r="NKE74" s="72"/>
      <c r="NKF74" s="72"/>
      <c r="NKG74" s="72"/>
      <c r="NKH74" s="1061"/>
      <c r="NKI74" s="1055"/>
      <c r="NKJ74" s="92"/>
      <c r="NKK74" s="714"/>
      <c r="NKL74" s="1943"/>
      <c r="NKM74" s="797"/>
      <c r="NKN74" s="797"/>
      <c r="NKO74" s="723"/>
      <c r="NKP74" s="724"/>
      <c r="NKQ74" s="1326"/>
      <c r="NKR74" s="1327"/>
      <c r="NKS74" s="1937"/>
      <c r="NKT74" s="1938"/>
      <c r="NKU74" s="1326"/>
      <c r="NKV74" s="1327"/>
      <c r="NKW74" s="93"/>
      <c r="NKX74" s="1061"/>
      <c r="NKY74" s="871"/>
      <c r="NKZ74" s="871"/>
      <c r="NLA74" s="1055"/>
      <c r="NLB74" s="72"/>
      <c r="NLC74" s="72"/>
      <c r="NLD74" s="72"/>
      <c r="NLE74" s="72"/>
      <c r="NLF74" s="72"/>
      <c r="NLG74" s="72"/>
      <c r="NLH74" s="72"/>
      <c r="NLI74" s="72"/>
      <c r="NLJ74" s="72"/>
      <c r="NLK74" s="72"/>
      <c r="NLL74" s="72"/>
      <c r="NLM74" s="72"/>
      <c r="NLN74" s="1061"/>
      <c r="NLO74" s="1055"/>
      <c r="NLP74" s="92"/>
      <c r="NLQ74" s="714"/>
      <c r="NLR74" s="1943"/>
      <c r="NLS74" s="797"/>
      <c r="NLT74" s="797"/>
      <c r="NLU74" s="723"/>
      <c r="NLV74" s="724"/>
      <c r="NLW74" s="1326"/>
      <c r="NLX74" s="1327"/>
      <c r="NLY74" s="1937"/>
      <c r="NLZ74" s="1938"/>
      <c r="NMA74" s="1326"/>
      <c r="NMB74" s="1327"/>
      <c r="NMC74" s="93"/>
      <c r="NMD74" s="1061"/>
      <c r="NME74" s="871"/>
      <c r="NMF74" s="871"/>
      <c r="NMG74" s="1055"/>
      <c r="NMH74" s="72"/>
      <c r="NMI74" s="72"/>
      <c r="NMJ74" s="72"/>
      <c r="NMK74" s="72"/>
      <c r="NML74" s="72"/>
      <c r="NMM74" s="72"/>
      <c r="NMN74" s="72"/>
      <c r="NMO74" s="72"/>
      <c r="NMP74" s="72"/>
      <c r="NMQ74" s="72"/>
      <c r="NMR74" s="72"/>
      <c r="NMS74" s="72"/>
      <c r="NMT74" s="1061"/>
      <c r="NMU74" s="1055"/>
      <c r="NMV74" s="92"/>
      <c r="NMW74" s="714"/>
      <c r="NMX74" s="1943"/>
      <c r="NMY74" s="797"/>
      <c r="NMZ74" s="797"/>
      <c r="NNA74" s="723"/>
      <c r="NNB74" s="724"/>
      <c r="NNC74" s="1326"/>
      <c r="NND74" s="1327"/>
      <c r="NNE74" s="1937"/>
      <c r="NNF74" s="1938"/>
      <c r="NNG74" s="1326"/>
      <c r="NNH74" s="1327"/>
      <c r="NNI74" s="93"/>
      <c r="NNJ74" s="1061"/>
      <c r="NNK74" s="871"/>
      <c r="NNL74" s="871"/>
      <c r="NNM74" s="1055"/>
      <c r="NNN74" s="72"/>
      <c r="NNO74" s="72"/>
      <c r="NNP74" s="72"/>
      <c r="NNQ74" s="72"/>
      <c r="NNR74" s="72"/>
      <c r="NNS74" s="72"/>
      <c r="NNT74" s="72"/>
      <c r="NNU74" s="72"/>
      <c r="NNV74" s="72"/>
      <c r="NNW74" s="72"/>
      <c r="NNX74" s="72"/>
      <c r="NNY74" s="72"/>
      <c r="NNZ74" s="1061"/>
      <c r="NOA74" s="1055"/>
      <c r="NOB74" s="92"/>
      <c r="NOC74" s="714"/>
      <c r="NOD74" s="1943"/>
      <c r="NOE74" s="797"/>
      <c r="NOF74" s="797"/>
      <c r="NOG74" s="723"/>
      <c r="NOH74" s="724"/>
      <c r="NOI74" s="1326"/>
      <c r="NOJ74" s="1327"/>
      <c r="NOK74" s="1937"/>
      <c r="NOL74" s="1938"/>
      <c r="NOM74" s="1326"/>
      <c r="NON74" s="1327"/>
      <c r="NOO74" s="93"/>
      <c r="NOP74" s="1061"/>
      <c r="NOQ74" s="871"/>
      <c r="NOR74" s="871"/>
      <c r="NOS74" s="1055"/>
      <c r="NOT74" s="72"/>
      <c r="NOU74" s="72"/>
      <c r="NOV74" s="72"/>
      <c r="NOW74" s="72"/>
      <c r="NOX74" s="72"/>
      <c r="NOY74" s="72"/>
      <c r="NOZ74" s="72"/>
      <c r="NPA74" s="72"/>
      <c r="NPB74" s="72"/>
      <c r="NPC74" s="72"/>
      <c r="NPD74" s="72"/>
      <c r="NPE74" s="72"/>
      <c r="NPF74" s="1061"/>
      <c r="NPG74" s="1055"/>
      <c r="NPH74" s="92"/>
      <c r="NPI74" s="714"/>
      <c r="NPJ74" s="1943"/>
      <c r="NPK74" s="797"/>
      <c r="NPL74" s="797"/>
      <c r="NPM74" s="723"/>
      <c r="NPN74" s="724"/>
      <c r="NPO74" s="1326"/>
      <c r="NPP74" s="1327"/>
      <c r="NPQ74" s="1937"/>
      <c r="NPR74" s="1938"/>
      <c r="NPS74" s="1326"/>
      <c r="NPT74" s="1327"/>
      <c r="NPU74" s="93"/>
      <c r="NPV74" s="1061"/>
      <c r="NPW74" s="871"/>
      <c r="NPX74" s="871"/>
      <c r="NPY74" s="1055"/>
      <c r="NPZ74" s="72"/>
      <c r="NQA74" s="72"/>
      <c r="NQB74" s="72"/>
      <c r="NQC74" s="72"/>
      <c r="NQD74" s="72"/>
      <c r="NQE74" s="72"/>
      <c r="NQF74" s="72"/>
      <c r="NQG74" s="72"/>
      <c r="NQH74" s="72"/>
      <c r="NQI74" s="72"/>
      <c r="NQJ74" s="72"/>
      <c r="NQK74" s="72"/>
      <c r="NQL74" s="1061"/>
      <c r="NQM74" s="1055"/>
      <c r="NQN74" s="92"/>
      <c r="NQO74" s="714"/>
      <c r="NQP74" s="1943"/>
      <c r="NQQ74" s="797"/>
      <c r="NQR74" s="797"/>
      <c r="NQS74" s="723"/>
      <c r="NQT74" s="724"/>
      <c r="NQU74" s="1326"/>
      <c r="NQV74" s="1327"/>
      <c r="NQW74" s="1937"/>
      <c r="NQX74" s="1938"/>
      <c r="NQY74" s="1326"/>
      <c r="NQZ74" s="1327"/>
      <c r="NRA74" s="93"/>
      <c r="NRB74" s="1061"/>
      <c r="NRC74" s="871"/>
      <c r="NRD74" s="871"/>
      <c r="NRE74" s="1055"/>
      <c r="NRF74" s="72"/>
      <c r="NRG74" s="72"/>
      <c r="NRH74" s="72"/>
      <c r="NRI74" s="72"/>
      <c r="NRJ74" s="72"/>
      <c r="NRK74" s="72"/>
      <c r="NRL74" s="72"/>
      <c r="NRM74" s="72"/>
      <c r="NRN74" s="72"/>
      <c r="NRO74" s="72"/>
      <c r="NRP74" s="72"/>
      <c r="NRQ74" s="72"/>
      <c r="NRR74" s="1061"/>
      <c r="NRS74" s="1055"/>
      <c r="NRT74" s="92"/>
      <c r="NRU74" s="714"/>
      <c r="NRV74" s="1943"/>
      <c r="NRW74" s="797"/>
      <c r="NRX74" s="797"/>
      <c r="NRY74" s="723"/>
      <c r="NRZ74" s="724"/>
      <c r="NSA74" s="1326"/>
      <c r="NSB74" s="1327"/>
      <c r="NSC74" s="1937"/>
      <c r="NSD74" s="1938"/>
      <c r="NSE74" s="1326"/>
      <c r="NSF74" s="1327"/>
      <c r="NSG74" s="93"/>
      <c r="NSH74" s="1061"/>
      <c r="NSI74" s="871"/>
      <c r="NSJ74" s="871"/>
      <c r="NSK74" s="1055"/>
      <c r="NSL74" s="72"/>
      <c r="NSM74" s="72"/>
      <c r="NSN74" s="72"/>
      <c r="NSO74" s="72"/>
      <c r="NSP74" s="72"/>
      <c r="NSQ74" s="72"/>
      <c r="NSR74" s="72"/>
      <c r="NSS74" s="72"/>
      <c r="NST74" s="72"/>
      <c r="NSU74" s="72"/>
      <c r="NSV74" s="72"/>
      <c r="NSW74" s="72"/>
      <c r="NSX74" s="1061"/>
      <c r="NSY74" s="1055"/>
      <c r="NSZ74" s="92"/>
      <c r="NTA74" s="714"/>
      <c r="NTB74" s="1943"/>
      <c r="NTC74" s="797"/>
      <c r="NTD74" s="797"/>
      <c r="NTE74" s="723"/>
      <c r="NTF74" s="724"/>
      <c r="NTG74" s="1326"/>
      <c r="NTH74" s="1327"/>
      <c r="NTI74" s="1937"/>
      <c r="NTJ74" s="1938"/>
      <c r="NTK74" s="1326"/>
      <c r="NTL74" s="1327"/>
      <c r="NTM74" s="93"/>
      <c r="NTN74" s="1061"/>
      <c r="NTO74" s="871"/>
      <c r="NTP74" s="871"/>
      <c r="NTQ74" s="1055"/>
      <c r="NTR74" s="72"/>
      <c r="NTS74" s="72"/>
      <c r="NTT74" s="72"/>
      <c r="NTU74" s="72"/>
      <c r="NTV74" s="72"/>
      <c r="NTW74" s="72"/>
      <c r="NTX74" s="72"/>
      <c r="NTY74" s="72"/>
      <c r="NTZ74" s="72"/>
      <c r="NUA74" s="72"/>
      <c r="NUB74" s="72"/>
      <c r="NUC74" s="72"/>
      <c r="NUD74" s="1061"/>
      <c r="NUE74" s="1055"/>
      <c r="NUF74" s="92"/>
      <c r="NUG74" s="714"/>
      <c r="NUH74" s="1943"/>
      <c r="NUI74" s="797"/>
      <c r="NUJ74" s="797"/>
      <c r="NUK74" s="723"/>
      <c r="NUL74" s="724"/>
      <c r="NUM74" s="1326"/>
      <c r="NUN74" s="1327"/>
      <c r="NUO74" s="1937"/>
      <c r="NUP74" s="1938"/>
      <c r="NUQ74" s="1326"/>
      <c r="NUR74" s="1327"/>
      <c r="NUS74" s="93"/>
      <c r="NUT74" s="1061"/>
      <c r="NUU74" s="871"/>
      <c r="NUV74" s="871"/>
      <c r="NUW74" s="1055"/>
      <c r="NUX74" s="72"/>
      <c r="NUY74" s="72"/>
      <c r="NUZ74" s="72"/>
      <c r="NVA74" s="72"/>
      <c r="NVB74" s="72"/>
      <c r="NVC74" s="72"/>
      <c r="NVD74" s="72"/>
      <c r="NVE74" s="72"/>
      <c r="NVF74" s="72"/>
      <c r="NVG74" s="72"/>
      <c r="NVH74" s="72"/>
      <c r="NVI74" s="72"/>
      <c r="NVJ74" s="1061"/>
      <c r="NVK74" s="1055"/>
      <c r="NVL74" s="92"/>
      <c r="NVM74" s="714"/>
      <c r="NVN74" s="1943"/>
      <c r="NVO74" s="797"/>
      <c r="NVP74" s="797"/>
      <c r="NVQ74" s="723"/>
      <c r="NVR74" s="724"/>
      <c r="NVS74" s="1326"/>
      <c r="NVT74" s="1327"/>
      <c r="NVU74" s="1937"/>
      <c r="NVV74" s="1938"/>
      <c r="NVW74" s="1326"/>
      <c r="NVX74" s="1327"/>
      <c r="NVY74" s="93"/>
      <c r="NVZ74" s="1061"/>
      <c r="NWA74" s="871"/>
      <c r="NWB74" s="871"/>
      <c r="NWC74" s="1055"/>
      <c r="NWD74" s="72"/>
      <c r="NWE74" s="72"/>
      <c r="NWF74" s="72"/>
      <c r="NWG74" s="72"/>
      <c r="NWH74" s="72"/>
      <c r="NWI74" s="72"/>
      <c r="NWJ74" s="72"/>
      <c r="NWK74" s="72"/>
      <c r="NWL74" s="72"/>
      <c r="NWM74" s="72"/>
      <c r="NWN74" s="72"/>
      <c r="NWO74" s="72"/>
      <c r="NWP74" s="1061"/>
      <c r="NWQ74" s="1055"/>
      <c r="NWR74" s="92"/>
      <c r="NWS74" s="714"/>
      <c r="NWT74" s="1943"/>
      <c r="NWU74" s="797"/>
      <c r="NWV74" s="797"/>
      <c r="NWW74" s="723"/>
      <c r="NWX74" s="724"/>
      <c r="NWY74" s="1326"/>
      <c r="NWZ74" s="1327"/>
      <c r="NXA74" s="1937"/>
      <c r="NXB74" s="1938"/>
      <c r="NXC74" s="1326"/>
      <c r="NXD74" s="1327"/>
      <c r="NXE74" s="93"/>
      <c r="NXF74" s="1061"/>
      <c r="NXG74" s="871"/>
      <c r="NXH74" s="871"/>
      <c r="NXI74" s="1055"/>
      <c r="NXJ74" s="72"/>
      <c r="NXK74" s="72"/>
      <c r="NXL74" s="72"/>
      <c r="NXM74" s="72"/>
      <c r="NXN74" s="72"/>
      <c r="NXO74" s="72"/>
      <c r="NXP74" s="72"/>
      <c r="NXQ74" s="72"/>
      <c r="NXR74" s="72"/>
      <c r="NXS74" s="72"/>
      <c r="NXT74" s="72"/>
      <c r="NXU74" s="72"/>
      <c r="NXV74" s="1061"/>
      <c r="NXW74" s="1055"/>
      <c r="NXX74" s="92"/>
      <c r="NXY74" s="714"/>
      <c r="NXZ74" s="1943"/>
      <c r="NYA74" s="797"/>
      <c r="NYB74" s="797"/>
      <c r="NYC74" s="723"/>
      <c r="NYD74" s="724"/>
      <c r="NYE74" s="1326"/>
      <c r="NYF74" s="1327"/>
      <c r="NYG74" s="1937"/>
      <c r="NYH74" s="1938"/>
      <c r="NYI74" s="1326"/>
      <c r="NYJ74" s="1327"/>
      <c r="NYK74" s="93"/>
      <c r="NYL74" s="1061"/>
      <c r="NYM74" s="871"/>
      <c r="NYN74" s="871"/>
      <c r="NYO74" s="1055"/>
      <c r="NYP74" s="72"/>
      <c r="NYQ74" s="72"/>
      <c r="NYR74" s="72"/>
      <c r="NYS74" s="72"/>
      <c r="NYT74" s="72"/>
      <c r="NYU74" s="72"/>
      <c r="NYV74" s="72"/>
      <c r="NYW74" s="72"/>
      <c r="NYX74" s="72"/>
      <c r="NYY74" s="72"/>
      <c r="NYZ74" s="72"/>
      <c r="NZA74" s="72"/>
      <c r="NZB74" s="1061"/>
      <c r="NZC74" s="1055"/>
      <c r="NZD74" s="92"/>
      <c r="NZE74" s="714"/>
      <c r="NZF74" s="1943"/>
      <c r="NZG74" s="797"/>
      <c r="NZH74" s="797"/>
      <c r="NZI74" s="723"/>
      <c r="NZJ74" s="724"/>
      <c r="NZK74" s="1326"/>
      <c r="NZL74" s="1327"/>
      <c r="NZM74" s="1937"/>
      <c r="NZN74" s="1938"/>
      <c r="NZO74" s="1326"/>
      <c r="NZP74" s="1327"/>
      <c r="NZQ74" s="93"/>
      <c r="NZR74" s="1061"/>
      <c r="NZS74" s="871"/>
      <c r="NZT74" s="871"/>
      <c r="NZU74" s="1055"/>
      <c r="NZV74" s="72"/>
      <c r="NZW74" s="72"/>
      <c r="NZX74" s="72"/>
      <c r="NZY74" s="72"/>
      <c r="NZZ74" s="72"/>
      <c r="OAA74" s="72"/>
      <c r="OAB74" s="72"/>
      <c r="OAC74" s="72"/>
      <c r="OAD74" s="72"/>
      <c r="OAE74" s="72"/>
      <c r="OAF74" s="72"/>
      <c r="OAG74" s="72"/>
      <c r="OAH74" s="1061"/>
      <c r="OAI74" s="1055"/>
      <c r="OAJ74" s="92"/>
      <c r="OAK74" s="714"/>
      <c r="OAL74" s="1943"/>
      <c r="OAM74" s="797"/>
      <c r="OAN74" s="797"/>
      <c r="OAO74" s="723"/>
      <c r="OAP74" s="724"/>
      <c r="OAQ74" s="1326"/>
      <c r="OAR74" s="1327"/>
      <c r="OAS74" s="1937"/>
      <c r="OAT74" s="1938"/>
      <c r="OAU74" s="1326"/>
      <c r="OAV74" s="1327"/>
      <c r="OAW74" s="93"/>
      <c r="OAX74" s="1061"/>
      <c r="OAY74" s="871"/>
      <c r="OAZ74" s="871"/>
      <c r="OBA74" s="1055"/>
      <c r="OBB74" s="72"/>
      <c r="OBC74" s="72"/>
      <c r="OBD74" s="72"/>
      <c r="OBE74" s="72"/>
      <c r="OBF74" s="72"/>
      <c r="OBG74" s="72"/>
      <c r="OBH74" s="72"/>
      <c r="OBI74" s="72"/>
      <c r="OBJ74" s="72"/>
      <c r="OBK74" s="72"/>
      <c r="OBL74" s="72"/>
      <c r="OBM74" s="72"/>
      <c r="OBN74" s="1061"/>
      <c r="OBO74" s="1055"/>
      <c r="OBP74" s="92"/>
      <c r="OBQ74" s="714"/>
      <c r="OBR74" s="1943"/>
      <c r="OBS74" s="797"/>
      <c r="OBT74" s="797"/>
      <c r="OBU74" s="723"/>
      <c r="OBV74" s="724"/>
      <c r="OBW74" s="1326"/>
      <c r="OBX74" s="1327"/>
      <c r="OBY74" s="1937"/>
      <c r="OBZ74" s="1938"/>
      <c r="OCA74" s="1326"/>
      <c r="OCB74" s="1327"/>
      <c r="OCC74" s="93"/>
      <c r="OCD74" s="1061"/>
      <c r="OCE74" s="871"/>
      <c r="OCF74" s="871"/>
      <c r="OCG74" s="1055"/>
      <c r="OCH74" s="72"/>
      <c r="OCI74" s="72"/>
      <c r="OCJ74" s="72"/>
      <c r="OCK74" s="72"/>
      <c r="OCL74" s="72"/>
      <c r="OCM74" s="72"/>
      <c r="OCN74" s="72"/>
      <c r="OCO74" s="72"/>
      <c r="OCP74" s="72"/>
      <c r="OCQ74" s="72"/>
      <c r="OCR74" s="72"/>
      <c r="OCS74" s="72"/>
      <c r="OCT74" s="1061"/>
      <c r="OCU74" s="1055"/>
      <c r="OCV74" s="92"/>
      <c r="OCW74" s="714"/>
      <c r="OCX74" s="1943"/>
      <c r="OCY74" s="797"/>
      <c r="OCZ74" s="797"/>
      <c r="ODA74" s="723"/>
      <c r="ODB74" s="724"/>
      <c r="ODC74" s="1326"/>
      <c r="ODD74" s="1327"/>
      <c r="ODE74" s="1937"/>
      <c r="ODF74" s="1938"/>
      <c r="ODG74" s="1326"/>
      <c r="ODH74" s="1327"/>
      <c r="ODI74" s="93"/>
      <c r="ODJ74" s="1061"/>
      <c r="ODK74" s="871"/>
      <c r="ODL74" s="871"/>
      <c r="ODM74" s="1055"/>
      <c r="ODN74" s="72"/>
      <c r="ODO74" s="72"/>
      <c r="ODP74" s="72"/>
      <c r="ODQ74" s="72"/>
      <c r="ODR74" s="72"/>
      <c r="ODS74" s="72"/>
      <c r="ODT74" s="72"/>
      <c r="ODU74" s="72"/>
      <c r="ODV74" s="72"/>
      <c r="ODW74" s="72"/>
      <c r="ODX74" s="72"/>
      <c r="ODY74" s="72"/>
      <c r="ODZ74" s="1061"/>
      <c r="OEA74" s="1055"/>
      <c r="OEB74" s="92"/>
      <c r="OEC74" s="714"/>
      <c r="OED74" s="1943"/>
      <c r="OEE74" s="797"/>
      <c r="OEF74" s="797"/>
      <c r="OEG74" s="723"/>
      <c r="OEH74" s="724"/>
      <c r="OEI74" s="1326"/>
      <c r="OEJ74" s="1327"/>
      <c r="OEK74" s="1937"/>
      <c r="OEL74" s="1938"/>
      <c r="OEM74" s="1326"/>
      <c r="OEN74" s="1327"/>
      <c r="OEO74" s="93"/>
      <c r="OEP74" s="1061"/>
      <c r="OEQ74" s="871"/>
      <c r="OER74" s="871"/>
      <c r="OES74" s="1055"/>
      <c r="OET74" s="72"/>
      <c r="OEU74" s="72"/>
      <c r="OEV74" s="72"/>
      <c r="OEW74" s="72"/>
      <c r="OEX74" s="72"/>
      <c r="OEY74" s="72"/>
      <c r="OEZ74" s="72"/>
      <c r="OFA74" s="72"/>
      <c r="OFB74" s="72"/>
      <c r="OFC74" s="72"/>
      <c r="OFD74" s="72"/>
      <c r="OFE74" s="72"/>
      <c r="OFF74" s="1061"/>
      <c r="OFG74" s="1055"/>
      <c r="OFH74" s="92"/>
      <c r="OFI74" s="714"/>
      <c r="OFJ74" s="1943"/>
      <c r="OFK74" s="797"/>
      <c r="OFL74" s="797"/>
      <c r="OFM74" s="723"/>
      <c r="OFN74" s="724"/>
      <c r="OFO74" s="1326"/>
      <c r="OFP74" s="1327"/>
      <c r="OFQ74" s="1937"/>
      <c r="OFR74" s="1938"/>
      <c r="OFS74" s="1326"/>
      <c r="OFT74" s="1327"/>
      <c r="OFU74" s="93"/>
      <c r="OFV74" s="1061"/>
      <c r="OFW74" s="871"/>
      <c r="OFX74" s="871"/>
      <c r="OFY74" s="1055"/>
      <c r="OFZ74" s="72"/>
      <c r="OGA74" s="72"/>
      <c r="OGB74" s="72"/>
      <c r="OGC74" s="72"/>
      <c r="OGD74" s="72"/>
      <c r="OGE74" s="72"/>
      <c r="OGF74" s="72"/>
      <c r="OGG74" s="72"/>
      <c r="OGH74" s="72"/>
      <c r="OGI74" s="72"/>
      <c r="OGJ74" s="72"/>
      <c r="OGK74" s="72"/>
      <c r="OGL74" s="1061"/>
      <c r="OGM74" s="1055"/>
      <c r="OGN74" s="92"/>
      <c r="OGO74" s="714"/>
      <c r="OGP74" s="1943"/>
      <c r="OGQ74" s="797"/>
      <c r="OGR74" s="797"/>
      <c r="OGS74" s="723"/>
      <c r="OGT74" s="724"/>
      <c r="OGU74" s="1326"/>
      <c r="OGV74" s="1327"/>
      <c r="OGW74" s="1937"/>
      <c r="OGX74" s="1938"/>
      <c r="OGY74" s="1326"/>
      <c r="OGZ74" s="1327"/>
      <c r="OHA74" s="93"/>
      <c r="OHB74" s="1061"/>
      <c r="OHC74" s="871"/>
      <c r="OHD74" s="871"/>
      <c r="OHE74" s="1055"/>
      <c r="OHF74" s="72"/>
      <c r="OHG74" s="72"/>
      <c r="OHH74" s="72"/>
      <c r="OHI74" s="72"/>
      <c r="OHJ74" s="72"/>
      <c r="OHK74" s="72"/>
      <c r="OHL74" s="72"/>
      <c r="OHM74" s="72"/>
      <c r="OHN74" s="72"/>
      <c r="OHO74" s="72"/>
      <c r="OHP74" s="72"/>
      <c r="OHQ74" s="72"/>
      <c r="OHR74" s="1061"/>
      <c r="OHS74" s="1055"/>
      <c r="OHT74" s="92"/>
      <c r="OHU74" s="714"/>
      <c r="OHV74" s="1943"/>
      <c r="OHW74" s="797"/>
      <c r="OHX74" s="797"/>
      <c r="OHY74" s="723"/>
      <c r="OHZ74" s="724"/>
      <c r="OIA74" s="1326"/>
      <c r="OIB74" s="1327"/>
      <c r="OIC74" s="1937"/>
      <c r="OID74" s="1938"/>
      <c r="OIE74" s="1326"/>
      <c r="OIF74" s="1327"/>
      <c r="OIG74" s="93"/>
      <c r="OIH74" s="1061"/>
      <c r="OII74" s="871"/>
      <c r="OIJ74" s="871"/>
      <c r="OIK74" s="1055"/>
      <c r="OIL74" s="72"/>
      <c r="OIM74" s="72"/>
      <c r="OIN74" s="72"/>
      <c r="OIO74" s="72"/>
      <c r="OIP74" s="72"/>
      <c r="OIQ74" s="72"/>
      <c r="OIR74" s="72"/>
      <c r="OIS74" s="72"/>
      <c r="OIT74" s="72"/>
      <c r="OIU74" s="72"/>
      <c r="OIV74" s="72"/>
      <c r="OIW74" s="72"/>
      <c r="OIX74" s="1061"/>
      <c r="OIY74" s="1055"/>
      <c r="OIZ74" s="92"/>
      <c r="OJA74" s="714"/>
      <c r="OJB74" s="1943"/>
      <c r="OJC74" s="797"/>
      <c r="OJD74" s="797"/>
      <c r="OJE74" s="723"/>
      <c r="OJF74" s="724"/>
      <c r="OJG74" s="1326"/>
      <c r="OJH74" s="1327"/>
      <c r="OJI74" s="1937"/>
      <c r="OJJ74" s="1938"/>
      <c r="OJK74" s="1326"/>
      <c r="OJL74" s="1327"/>
      <c r="OJM74" s="93"/>
      <c r="OJN74" s="1061"/>
      <c r="OJO74" s="871"/>
      <c r="OJP74" s="871"/>
      <c r="OJQ74" s="1055"/>
      <c r="OJR74" s="72"/>
      <c r="OJS74" s="72"/>
      <c r="OJT74" s="72"/>
      <c r="OJU74" s="72"/>
      <c r="OJV74" s="72"/>
      <c r="OJW74" s="72"/>
      <c r="OJX74" s="72"/>
      <c r="OJY74" s="72"/>
      <c r="OJZ74" s="72"/>
      <c r="OKA74" s="72"/>
      <c r="OKB74" s="72"/>
      <c r="OKC74" s="72"/>
      <c r="OKD74" s="1061"/>
      <c r="OKE74" s="1055"/>
      <c r="OKF74" s="92"/>
      <c r="OKG74" s="714"/>
      <c r="OKH74" s="1943"/>
      <c r="OKI74" s="797"/>
      <c r="OKJ74" s="797"/>
      <c r="OKK74" s="723"/>
      <c r="OKL74" s="724"/>
      <c r="OKM74" s="1326"/>
      <c r="OKN74" s="1327"/>
      <c r="OKO74" s="1937"/>
      <c r="OKP74" s="1938"/>
      <c r="OKQ74" s="1326"/>
      <c r="OKR74" s="1327"/>
      <c r="OKS74" s="93"/>
      <c r="OKT74" s="1061"/>
      <c r="OKU74" s="871"/>
      <c r="OKV74" s="871"/>
      <c r="OKW74" s="1055"/>
      <c r="OKX74" s="72"/>
      <c r="OKY74" s="72"/>
      <c r="OKZ74" s="72"/>
      <c r="OLA74" s="72"/>
      <c r="OLB74" s="72"/>
      <c r="OLC74" s="72"/>
      <c r="OLD74" s="72"/>
      <c r="OLE74" s="72"/>
      <c r="OLF74" s="72"/>
      <c r="OLG74" s="72"/>
      <c r="OLH74" s="72"/>
      <c r="OLI74" s="72"/>
      <c r="OLJ74" s="1061"/>
      <c r="OLK74" s="1055"/>
      <c r="OLL74" s="92"/>
      <c r="OLM74" s="714"/>
      <c r="OLN74" s="1943"/>
      <c r="OLO74" s="797"/>
      <c r="OLP74" s="797"/>
      <c r="OLQ74" s="723"/>
      <c r="OLR74" s="724"/>
      <c r="OLS74" s="1326"/>
      <c r="OLT74" s="1327"/>
      <c r="OLU74" s="1937"/>
      <c r="OLV74" s="1938"/>
      <c r="OLW74" s="1326"/>
      <c r="OLX74" s="1327"/>
      <c r="OLY74" s="93"/>
      <c r="OLZ74" s="1061"/>
      <c r="OMA74" s="871"/>
      <c r="OMB74" s="871"/>
      <c r="OMC74" s="1055"/>
      <c r="OMD74" s="72"/>
      <c r="OME74" s="72"/>
      <c r="OMF74" s="72"/>
      <c r="OMG74" s="72"/>
      <c r="OMH74" s="72"/>
      <c r="OMI74" s="72"/>
      <c r="OMJ74" s="72"/>
      <c r="OMK74" s="72"/>
      <c r="OML74" s="72"/>
      <c r="OMM74" s="72"/>
      <c r="OMN74" s="72"/>
      <c r="OMO74" s="72"/>
      <c r="OMP74" s="1061"/>
      <c r="OMQ74" s="1055"/>
      <c r="OMR74" s="92"/>
      <c r="OMS74" s="714"/>
      <c r="OMT74" s="1943"/>
      <c r="OMU74" s="797"/>
      <c r="OMV74" s="797"/>
      <c r="OMW74" s="723"/>
      <c r="OMX74" s="724"/>
      <c r="OMY74" s="1326"/>
      <c r="OMZ74" s="1327"/>
      <c r="ONA74" s="1937"/>
      <c r="ONB74" s="1938"/>
      <c r="ONC74" s="1326"/>
      <c r="OND74" s="1327"/>
      <c r="ONE74" s="93"/>
      <c r="ONF74" s="1061"/>
      <c r="ONG74" s="871"/>
      <c r="ONH74" s="871"/>
      <c r="ONI74" s="1055"/>
      <c r="ONJ74" s="72"/>
      <c r="ONK74" s="72"/>
      <c r="ONL74" s="72"/>
      <c r="ONM74" s="72"/>
      <c r="ONN74" s="72"/>
      <c r="ONO74" s="72"/>
      <c r="ONP74" s="72"/>
      <c r="ONQ74" s="72"/>
      <c r="ONR74" s="72"/>
      <c r="ONS74" s="72"/>
      <c r="ONT74" s="72"/>
      <c r="ONU74" s="72"/>
      <c r="ONV74" s="1061"/>
      <c r="ONW74" s="1055"/>
      <c r="ONX74" s="92"/>
      <c r="ONY74" s="714"/>
      <c r="ONZ74" s="1943"/>
      <c r="OOA74" s="797"/>
      <c r="OOB74" s="797"/>
      <c r="OOC74" s="723"/>
      <c r="OOD74" s="724"/>
      <c r="OOE74" s="1326"/>
      <c r="OOF74" s="1327"/>
      <c r="OOG74" s="1937"/>
      <c r="OOH74" s="1938"/>
      <c r="OOI74" s="1326"/>
      <c r="OOJ74" s="1327"/>
      <c r="OOK74" s="93"/>
      <c r="OOL74" s="1061"/>
      <c r="OOM74" s="871"/>
      <c r="OON74" s="871"/>
      <c r="OOO74" s="1055"/>
      <c r="OOP74" s="72"/>
      <c r="OOQ74" s="72"/>
      <c r="OOR74" s="72"/>
      <c r="OOS74" s="72"/>
      <c r="OOT74" s="72"/>
      <c r="OOU74" s="72"/>
      <c r="OOV74" s="72"/>
      <c r="OOW74" s="72"/>
      <c r="OOX74" s="72"/>
      <c r="OOY74" s="72"/>
      <c r="OOZ74" s="72"/>
      <c r="OPA74" s="72"/>
      <c r="OPB74" s="1061"/>
      <c r="OPC74" s="1055"/>
      <c r="OPD74" s="92"/>
      <c r="OPE74" s="714"/>
      <c r="OPF74" s="1943"/>
      <c r="OPG74" s="797"/>
      <c r="OPH74" s="797"/>
      <c r="OPI74" s="723"/>
      <c r="OPJ74" s="724"/>
      <c r="OPK74" s="1326"/>
      <c r="OPL74" s="1327"/>
      <c r="OPM74" s="1937"/>
      <c r="OPN74" s="1938"/>
      <c r="OPO74" s="1326"/>
      <c r="OPP74" s="1327"/>
      <c r="OPQ74" s="93"/>
      <c r="OPR74" s="1061"/>
      <c r="OPS74" s="871"/>
      <c r="OPT74" s="871"/>
      <c r="OPU74" s="1055"/>
      <c r="OPV74" s="72"/>
      <c r="OPW74" s="72"/>
      <c r="OPX74" s="72"/>
      <c r="OPY74" s="72"/>
      <c r="OPZ74" s="72"/>
      <c r="OQA74" s="72"/>
      <c r="OQB74" s="72"/>
      <c r="OQC74" s="72"/>
      <c r="OQD74" s="72"/>
      <c r="OQE74" s="72"/>
      <c r="OQF74" s="72"/>
      <c r="OQG74" s="72"/>
      <c r="OQH74" s="1061"/>
      <c r="OQI74" s="1055"/>
      <c r="OQJ74" s="92"/>
      <c r="OQK74" s="714"/>
      <c r="OQL74" s="1943"/>
      <c r="OQM74" s="797"/>
      <c r="OQN74" s="797"/>
      <c r="OQO74" s="723"/>
      <c r="OQP74" s="724"/>
      <c r="OQQ74" s="1326"/>
      <c r="OQR74" s="1327"/>
      <c r="OQS74" s="1937"/>
      <c r="OQT74" s="1938"/>
      <c r="OQU74" s="1326"/>
      <c r="OQV74" s="1327"/>
      <c r="OQW74" s="93"/>
      <c r="OQX74" s="1061"/>
      <c r="OQY74" s="871"/>
      <c r="OQZ74" s="871"/>
      <c r="ORA74" s="1055"/>
      <c r="ORB74" s="72"/>
      <c r="ORC74" s="72"/>
      <c r="ORD74" s="72"/>
      <c r="ORE74" s="72"/>
      <c r="ORF74" s="72"/>
      <c r="ORG74" s="72"/>
      <c r="ORH74" s="72"/>
      <c r="ORI74" s="72"/>
      <c r="ORJ74" s="72"/>
      <c r="ORK74" s="72"/>
      <c r="ORL74" s="72"/>
      <c r="ORM74" s="72"/>
      <c r="ORN74" s="1061"/>
      <c r="ORO74" s="1055"/>
      <c r="ORP74" s="92"/>
      <c r="ORQ74" s="714"/>
      <c r="ORR74" s="1943"/>
      <c r="ORS74" s="797"/>
      <c r="ORT74" s="797"/>
      <c r="ORU74" s="723"/>
      <c r="ORV74" s="724"/>
      <c r="ORW74" s="1326"/>
      <c r="ORX74" s="1327"/>
      <c r="ORY74" s="1937"/>
      <c r="ORZ74" s="1938"/>
      <c r="OSA74" s="1326"/>
      <c r="OSB74" s="1327"/>
      <c r="OSC74" s="93"/>
      <c r="OSD74" s="1061"/>
      <c r="OSE74" s="871"/>
      <c r="OSF74" s="871"/>
      <c r="OSG74" s="1055"/>
      <c r="OSH74" s="72"/>
      <c r="OSI74" s="72"/>
      <c r="OSJ74" s="72"/>
      <c r="OSK74" s="72"/>
      <c r="OSL74" s="72"/>
      <c r="OSM74" s="72"/>
      <c r="OSN74" s="72"/>
      <c r="OSO74" s="72"/>
      <c r="OSP74" s="72"/>
      <c r="OSQ74" s="72"/>
      <c r="OSR74" s="72"/>
      <c r="OSS74" s="72"/>
      <c r="OST74" s="1061"/>
      <c r="OSU74" s="1055"/>
      <c r="OSV74" s="92"/>
      <c r="OSW74" s="714"/>
      <c r="OSX74" s="1943"/>
      <c r="OSY74" s="797"/>
      <c r="OSZ74" s="797"/>
      <c r="OTA74" s="723"/>
      <c r="OTB74" s="724"/>
      <c r="OTC74" s="1326"/>
      <c r="OTD74" s="1327"/>
      <c r="OTE74" s="1937"/>
      <c r="OTF74" s="1938"/>
      <c r="OTG74" s="1326"/>
      <c r="OTH74" s="1327"/>
      <c r="OTI74" s="93"/>
      <c r="OTJ74" s="1061"/>
      <c r="OTK74" s="871"/>
      <c r="OTL74" s="871"/>
      <c r="OTM74" s="1055"/>
      <c r="OTN74" s="72"/>
      <c r="OTO74" s="72"/>
      <c r="OTP74" s="72"/>
      <c r="OTQ74" s="72"/>
      <c r="OTR74" s="72"/>
      <c r="OTS74" s="72"/>
      <c r="OTT74" s="72"/>
      <c r="OTU74" s="72"/>
      <c r="OTV74" s="72"/>
      <c r="OTW74" s="72"/>
      <c r="OTX74" s="72"/>
      <c r="OTY74" s="72"/>
      <c r="OTZ74" s="1061"/>
      <c r="OUA74" s="1055"/>
      <c r="OUB74" s="92"/>
      <c r="OUC74" s="714"/>
      <c r="OUD74" s="1943"/>
      <c r="OUE74" s="797"/>
      <c r="OUF74" s="797"/>
      <c r="OUG74" s="723"/>
      <c r="OUH74" s="724"/>
      <c r="OUI74" s="1326"/>
      <c r="OUJ74" s="1327"/>
      <c r="OUK74" s="1937"/>
      <c r="OUL74" s="1938"/>
      <c r="OUM74" s="1326"/>
      <c r="OUN74" s="1327"/>
      <c r="OUO74" s="93"/>
      <c r="OUP74" s="1061"/>
      <c r="OUQ74" s="871"/>
      <c r="OUR74" s="871"/>
      <c r="OUS74" s="1055"/>
      <c r="OUT74" s="72"/>
      <c r="OUU74" s="72"/>
      <c r="OUV74" s="72"/>
      <c r="OUW74" s="72"/>
      <c r="OUX74" s="72"/>
      <c r="OUY74" s="72"/>
      <c r="OUZ74" s="72"/>
      <c r="OVA74" s="72"/>
      <c r="OVB74" s="72"/>
      <c r="OVC74" s="72"/>
      <c r="OVD74" s="72"/>
      <c r="OVE74" s="72"/>
      <c r="OVF74" s="1061"/>
      <c r="OVG74" s="1055"/>
      <c r="OVH74" s="92"/>
      <c r="OVI74" s="714"/>
      <c r="OVJ74" s="1943"/>
      <c r="OVK74" s="797"/>
      <c r="OVL74" s="797"/>
      <c r="OVM74" s="723"/>
      <c r="OVN74" s="724"/>
      <c r="OVO74" s="1326"/>
      <c r="OVP74" s="1327"/>
      <c r="OVQ74" s="1937"/>
      <c r="OVR74" s="1938"/>
      <c r="OVS74" s="1326"/>
      <c r="OVT74" s="1327"/>
      <c r="OVU74" s="93"/>
      <c r="OVV74" s="1061"/>
      <c r="OVW74" s="871"/>
      <c r="OVX74" s="871"/>
      <c r="OVY74" s="1055"/>
      <c r="OVZ74" s="72"/>
      <c r="OWA74" s="72"/>
      <c r="OWB74" s="72"/>
      <c r="OWC74" s="72"/>
      <c r="OWD74" s="72"/>
      <c r="OWE74" s="72"/>
      <c r="OWF74" s="72"/>
      <c r="OWG74" s="72"/>
      <c r="OWH74" s="72"/>
      <c r="OWI74" s="72"/>
      <c r="OWJ74" s="72"/>
      <c r="OWK74" s="72"/>
      <c r="OWL74" s="1061"/>
      <c r="OWM74" s="1055"/>
      <c r="OWN74" s="92"/>
      <c r="OWO74" s="714"/>
      <c r="OWP74" s="1943"/>
      <c r="OWQ74" s="797"/>
      <c r="OWR74" s="797"/>
      <c r="OWS74" s="723"/>
      <c r="OWT74" s="724"/>
      <c r="OWU74" s="1326"/>
      <c r="OWV74" s="1327"/>
      <c r="OWW74" s="1937"/>
      <c r="OWX74" s="1938"/>
      <c r="OWY74" s="1326"/>
      <c r="OWZ74" s="1327"/>
      <c r="OXA74" s="93"/>
      <c r="OXB74" s="1061"/>
      <c r="OXC74" s="871"/>
      <c r="OXD74" s="871"/>
      <c r="OXE74" s="1055"/>
      <c r="OXF74" s="72"/>
      <c r="OXG74" s="72"/>
      <c r="OXH74" s="72"/>
      <c r="OXI74" s="72"/>
      <c r="OXJ74" s="72"/>
      <c r="OXK74" s="72"/>
      <c r="OXL74" s="72"/>
      <c r="OXM74" s="72"/>
      <c r="OXN74" s="72"/>
      <c r="OXO74" s="72"/>
      <c r="OXP74" s="72"/>
      <c r="OXQ74" s="72"/>
      <c r="OXR74" s="1061"/>
      <c r="OXS74" s="1055"/>
      <c r="OXT74" s="92"/>
      <c r="OXU74" s="714"/>
      <c r="OXV74" s="1943"/>
      <c r="OXW74" s="797"/>
      <c r="OXX74" s="797"/>
      <c r="OXY74" s="723"/>
      <c r="OXZ74" s="724"/>
      <c r="OYA74" s="1326"/>
      <c r="OYB74" s="1327"/>
      <c r="OYC74" s="1937"/>
      <c r="OYD74" s="1938"/>
      <c r="OYE74" s="1326"/>
      <c r="OYF74" s="1327"/>
      <c r="OYG74" s="93"/>
      <c r="OYH74" s="1061"/>
      <c r="OYI74" s="871"/>
      <c r="OYJ74" s="871"/>
      <c r="OYK74" s="1055"/>
      <c r="OYL74" s="72"/>
      <c r="OYM74" s="72"/>
      <c r="OYN74" s="72"/>
      <c r="OYO74" s="72"/>
      <c r="OYP74" s="72"/>
      <c r="OYQ74" s="72"/>
      <c r="OYR74" s="72"/>
      <c r="OYS74" s="72"/>
      <c r="OYT74" s="72"/>
      <c r="OYU74" s="72"/>
      <c r="OYV74" s="72"/>
      <c r="OYW74" s="72"/>
      <c r="OYX74" s="1061"/>
      <c r="OYY74" s="1055"/>
      <c r="OYZ74" s="92"/>
      <c r="OZA74" s="714"/>
      <c r="OZB74" s="1943"/>
      <c r="OZC74" s="797"/>
      <c r="OZD74" s="797"/>
      <c r="OZE74" s="723"/>
      <c r="OZF74" s="724"/>
      <c r="OZG74" s="1326"/>
      <c r="OZH74" s="1327"/>
      <c r="OZI74" s="1937"/>
      <c r="OZJ74" s="1938"/>
      <c r="OZK74" s="1326"/>
      <c r="OZL74" s="1327"/>
      <c r="OZM74" s="93"/>
      <c r="OZN74" s="1061"/>
      <c r="OZO74" s="871"/>
      <c r="OZP74" s="871"/>
      <c r="OZQ74" s="1055"/>
      <c r="OZR74" s="72"/>
      <c r="OZS74" s="72"/>
      <c r="OZT74" s="72"/>
      <c r="OZU74" s="72"/>
      <c r="OZV74" s="72"/>
      <c r="OZW74" s="72"/>
      <c r="OZX74" s="72"/>
      <c r="OZY74" s="72"/>
      <c r="OZZ74" s="72"/>
      <c r="PAA74" s="72"/>
      <c r="PAB74" s="72"/>
      <c r="PAC74" s="72"/>
      <c r="PAD74" s="1061"/>
      <c r="PAE74" s="1055"/>
      <c r="PAF74" s="92"/>
      <c r="PAG74" s="714"/>
      <c r="PAH74" s="1943"/>
      <c r="PAI74" s="797"/>
      <c r="PAJ74" s="797"/>
      <c r="PAK74" s="723"/>
      <c r="PAL74" s="724"/>
      <c r="PAM74" s="1326"/>
      <c r="PAN74" s="1327"/>
      <c r="PAO74" s="1937"/>
      <c r="PAP74" s="1938"/>
      <c r="PAQ74" s="1326"/>
      <c r="PAR74" s="1327"/>
      <c r="PAS74" s="93"/>
      <c r="PAT74" s="1061"/>
      <c r="PAU74" s="871"/>
      <c r="PAV74" s="871"/>
      <c r="PAW74" s="1055"/>
      <c r="PAX74" s="72"/>
      <c r="PAY74" s="72"/>
      <c r="PAZ74" s="72"/>
      <c r="PBA74" s="72"/>
      <c r="PBB74" s="72"/>
      <c r="PBC74" s="72"/>
      <c r="PBD74" s="72"/>
      <c r="PBE74" s="72"/>
      <c r="PBF74" s="72"/>
      <c r="PBG74" s="72"/>
      <c r="PBH74" s="72"/>
      <c r="PBI74" s="72"/>
      <c r="PBJ74" s="1061"/>
      <c r="PBK74" s="1055"/>
      <c r="PBL74" s="92"/>
      <c r="PBM74" s="714"/>
      <c r="PBN74" s="1943"/>
      <c r="PBO74" s="797"/>
      <c r="PBP74" s="797"/>
      <c r="PBQ74" s="723"/>
      <c r="PBR74" s="724"/>
      <c r="PBS74" s="1326"/>
      <c r="PBT74" s="1327"/>
      <c r="PBU74" s="1937"/>
      <c r="PBV74" s="1938"/>
      <c r="PBW74" s="1326"/>
      <c r="PBX74" s="1327"/>
      <c r="PBY74" s="93"/>
      <c r="PBZ74" s="1061"/>
      <c r="PCA74" s="871"/>
      <c r="PCB74" s="871"/>
      <c r="PCC74" s="1055"/>
      <c r="PCD74" s="72"/>
      <c r="PCE74" s="72"/>
      <c r="PCF74" s="72"/>
      <c r="PCG74" s="72"/>
      <c r="PCH74" s="72"/>
      <c r="PCI74" s="72"/>
      <c r="PCJ74" s="72"/>
      <c r="PCK74" s="72"/>
      <c r="PCL74" s="72"/>
      <c r="PCM74" s="72"/>
      <c r="PCN74" s="72"/>
      <c r="PCO74" s="72"/>
      <c r="PCP74" s="1061"/>
      <c r="PCQ74" s="1055"/>
      <c r="PCR74" s="92"/>
      <c r="PCS74" s="714"/>
      <c r="PCT74" s="1943"/>
      <c r="PCU74" s="797"/>
      <c r="PCV74" s="797"/>
      <c r="PCW74" s="723"/>
      <c r="PCX74" s="724"/>
      <c r="PCY74" s="1326"/>
      <c r="PCZ74" s="1327"/>
      <c r="PDA74" s="1937"/>
      <c r="PDB74" s="1938"/>
      <c r="PDC74" s="1326"/>
      <c r="PDD74" s="1327"/>
      <c r="PDE74" s="93"/>
      <c r="PDF74" s="1061"/>
      <c r="PDG74" s="871"/>
      <c r="PDH74" s="871"/>
      <c r="PDI74" s="1055"/>
      <c r="PDJ74" s="72"/>
      <c r="PDK74" s="72"/>
      <c r="PDL74" s="72"/>
      <c r="PDM74" s="72"/>
      <c r="PDN74" s="72"/>
      <c r="PDO74" s="72"/>
      <c r="PDP74" s="72"/>
      <c r="PDQ74" s="72"/>
      <c r="PDR74" s="72"/>
      <c r="PDS74" s="72"/>
      <c r="PDT74" s="72"/>
      <c r="PDU74" s="72"/>
      <c r="PDV74" s="1061"/>
      <c r="PDW74" s="1055"/>
      <c r="PDX74" s="92"/>
      <c r="PDY74" s="714"/>
      <c r="PDZ74" s="1943"/>
      <c r="PEA74" s="797"/>
      <c r="PEB74" s="797"/>
      <c r="PEC74" s="723"/>
      <c r="PED74" s="724"/>
      <c r="PEE74" s="1326"/>
      <c r="PEF74" s="1327"/>
      <c r="PEG74" s="1937"/>
      <c r="PEH74" s="1938"/>
      <c r="PEI74" s="1326"/>
      <c r="PEJ74" s="1327"/>
      <c r="PEK74" s="93"/>
      <c r="PEL74" s="1061"/>
      <c r="PEM74" s="871"/>
      <c r="PEN74" s="871"/>
      <c r="PEO74" s="1055"/>
      <c r="PEP74" s="72"/>
      <c r="PEQ74" s="72"/>
      <c r="PER74" s="72"/>
      <c r="PES74" s="72"/>
      <c r="PET74" s="72"/>
      <c r="PEU74" s="72"/>
      <c r="PEV74" s="72"/>
      <c r="PEW74" s="72"/>
      <c r="PEX74" s="72"/>
      <c r="PEY74" s="72"/>
      <c r="PEZ74" s="72"/>
      <c r="PFA74" s="72"/>
      <c r="PFB74" s="1061"/>
      <c r="PFC74" s="1055"/>
      <c r="PFD74" s="92"/>
      <c r="PFE74" s="714"/>
      <c r="PFF74" s="1943"/>
      <c r="PFG74" s="797"/>
      <c r="PFH74" s="797"/>
      <c r="PFI74" s="723"/>
      <c r="PFJ74" s="724"/>
      <c r="PFK74" s="1326"/>
      <c r="PFL74" s="1327"/>
      <c r="PFM74" s="1937"/>
      <c r="PFN74" s="1938"/>
      <c r="PFO74" s="1326"/>
      <c r="PFP74" s="1327"/>
      <c r="PFQ74" s="93"/>
      <c r="PFR74" s="1061"/>
      <c r="PFS74" s="871"/>
      <c r="PFT74" s="871"/>
      <c r="PFU74" s="1055"/>
      <c r="PFV74" s="72"/>
      <c r="PFW74" s="72"/>
      <c r="PFX74" s="72"/>
      <c r="PFY74" s="72"/>
      <c r="PFZ74" s="72"/>
      <c r="PGA74" s="72"/>
      <c r="PGB74" s="72"/>
      <c r="PGC74" s="72"/>
      <c r="PGD74" s="72"/>
      <c r="PGE74" s="72"/>
      <c r="PGF74" s="72"/>
      <c r="PGG74" s="72"/>
      <c r="PGH74" s="1061"/>
      <c r="PGI74" s="1055"/>
      <c r="PGJ74" s="92"/>
      <c r="PGK74" s="714"/>
      <c r="PGL74" s="1943"/>
      <c r="PGM74" s="797"/>
      <c r="PGN74" s="797"/>
      <c r="PGO74" s="723"/>
      <c r="PGP74" s="724"/>
      <c r="PGQ74" s="1326"/>
      <c r="PGR74" s="1327"/>
      <c r="PGS74" s="1937"/>
      <c r="PGT74" s="1938"/>
      <c r="PGU74" s="1326"/>
      <c r="PGV74" s="1327"/>
      <c r="PGW74" s="93"/>
      <c r="PGX74" s="1061"/>
      <c r="PGY74" s="871"/>
      <c r="PGZ74" s="871"/>
      <c r="PHA74" s="1055"/>
      <c r="PHB74" s="72"/>
      <c r="PHC74" s="72"/>
      <c r="PHD74" s="72"/>
      <c r="PHE74" s="72"/>
      <c r="PHF74" s="72"/>
      <c r="PHG74" s="72"/>
      <c r="PHH74" s="72"/>
      <c r="PHI74" s="72"/>
      <c r="PHJ74" s="72"/>
      <c r="PHK74" s="72"/>
      <c r="PHL74" s="72"/>
      <c r="PHM74" s="72"/>
      <c r="PHN74" s="1061"/>
      <c r="PHO74" s="1055"/>
      <c r="PHP74" s="92"/>
      <c r="PHQ74" s="714"/>
      <c r="PHR74" s="1943"/>
      <c r="PHS74" s="797"/>
      <c r="PHT74" s="797"/>
      <c r="PHU74" s="723"/>
      <c r="PHV74" s="724"/>
      <c r="PHW74" s="1326"/>
      <c r="PHX74" s="1327"/>
      <c r="PHY74" s="1937"/>
      <c r="PHZ74" s="1938"/>
      <c r="PIA74" s="1326"/>
      <c r="PIB74" s="1327"/>
      <c r="PIC74" s="93"/>
      <c r="PID74" s="1061"/>
      <c r="PIE74" s="871"/>
      <c r="PIF74" s="871"/>
      <c r="PIG74" s="1055"/>
      <c r="PIH74" s="72"/>
      <c r="PII74" s="72"/>
      <c r="PIJ74" s="72"/>
      <c r="PIK74" s="72"/>
      <c r="PIL74" s="72"/>
      <c r="PIM74" s="72"/>
      <c r="PIN74" s="72"/>
      <c r="PIO74" s="72"/>
      <c r="PIP74" s="72"/>
      <c r="PIQ74" s="72"/>
      <c r="PIR74" s="72"/>
      <c r="PIS74" s="72"/>
      <c r="PIT74" s="1061"/>
      <c r="PIU74" s="1055"/>
      <c r="PIV74" s="92"/>
      <c r="PIW74" s="714"/>
      <c r="PIX74" s="1943"/>
      <c r="PIY74" s="797"/>
      <c r="PIZ74" s="797"/>
      <c r="PJA74" s="723"/>
      <c r="PJB74" s="724"/>
      <c r="PJC74" s="1326"/>
      <c r="PJD74" s="1327"/>
      <c r="PJE74" s="1937"/>
      <c r="PJF74" s="1938"/>
      <c r="PJG74" s="1326"/>
      <c r="PJH74" s="1327"/>
      <c r="PJI74" s="93"/>
      <c r="PJJ74" s="1061"/>
      <c r="PJK74" s="871"/>
      <c r="PJL74" s="871"/>
      <c r="PJM74" s="1055"/>
      <c r="PJN74" s="72"/>
      <c r="PJO74" s="72"/>
      <c r="PJP74" s="72"/>
      <c r="PJQ74" s="72"/>
      <c r="PJR74" s="72"/>
      <c r="PJS74" s="72"/>
      <c r="PJT74" s="72"/>
      <c r="PJU74" s="72"/>
      <c r="PJV74" s="72"/>
      <c r="PJW74" s="72"/>
      <c r="PJX74" s="72"/>
      <c r="PJY74" s="72"/>
      <c r="PJZ74" s="1061"/>
      <c r="PKA74" s="1055"/>
      <c r="PKB74" s="92"/>
      <c r="PKC74" s="714"/>
      <c r="PKD74" s="1943"/>
      <c r="PKE74" s="797"/>
      <c r="PKF74" s="797"/>
      <c r="PKG74" s="723"/>
      <c r="PKH74" s="724"/>
      <c r="PKI74" s="1326"/>
      <c r="PKJ74" s="1327"/>
      <c r="PKK74" s="1937"/>
      <c r="PKL74" s="1938"/>
      <c r="PKM74" s="1326"/>
      <c r="PKN74" s="1327"/>
      <c r="PKO74" s="93"/>
      <c r="PKP74" s="1061"/>
      <c r="PKQ74" s="871"/>
      <c r="PKR74" s="871"/>
      <c r="PKS74" s="1055"/>
      <c r="PKT74" s="72"/>
      <c r="PKU74" s="72"/>
      <c r="PKV74" s="72"/>
      <c r="PKW74" s="72"/>
      <c r="PKX74" s="72"/>
      <c r="PKY74" s="72"/>
      <c r="PKZ74" s="72"/>
      <c r="PLA74" s="72"/>
      <c r="PLB74" s="72"/>
      <c r="PLC74" s="72"/>
      <c r="PLD74" s="72"/>
      <c r="PLE74" s="72"/>
      <c r="PLF74" s="1061"/>
      <c r="PLG74" s="1055"/>
      <c r="PLH74" s="92"/>
      <c r="PLI74" s="714"/>
      <c r="PLJ74" s="1943"/>
      <c r="PLK74" s="797"/>
      <c r="PLL74" s="797"/>
      <c r="PLM74" s="723"/>
      <c r="PLN74" s="724"/>
      <c r="PLO74" s="1326"/>
      <c r="PLP74" s="1327"/>
      <c r="PLQ74" s="1937"/>
      <c r="PLR74" s="1938"/>
      <c r="PLS74" s="1326"/>
      <c r="PLT74" s="1327"/>
      <c r="PLU74" s="93"/>
      <c r="PLV74" s="1061"/>
      <c r="PLW74" s="871"/>
      <c r="PLX74" s="871"/>
      <c r="PLY74" s="1055"/>
      <c r="PLZ74" s="72"/>
      <c r="PMA74" s="72"/>
      <c r="PMB74" s="72"/>
      <c r="PMC74" s="72"/>
      <c r="PMD74" s="72"/>
      <c r="PME74" s="72"/>
      <c r="PMF74" s="72"/>
      <c r="PMG74" s="72"/>
      <c r="PMH74" s="72"/>
      <c r="PMI74" s="72"/>
      <c r="PMJ74" s="72"/>
      <c r="PMK74" s="72"/>
      <c r="PML74" s="1061"/>
      <c r="PMM74" s="1055"/>
      <c r="PMN74" s="92"/>
      <c r="PMO74" s="714"/>
      <c r="PMP74" s="1943"/>
      <c r="PMQ74" s="797"/>
      <c r="PMR74" s="797"/>
      <c r="PMS74" s="723"/>
      <c r="PMT74" s="724"/>
      <c r="PMU74" s="1326"/>
      <c r="PMV74" s="1327"/>
      <c r="PMW74" s="1937"/>
      <c r="PMX74" s="1938"/>
      <c r="PMY74" s="1326"/>
      <c r="PMZ74" s="1327"/>
      <c r="PNA74" s="93"/>
      <c r="PNB74" s="1061"/>
      <c r="PNC74" s="871"/>
      <c r="PND74" s="871"/>
      <c r="PNE74" s="1055"/>
      <c r="PNF74" s="72"/>
      <c r="PNG74" s="72"/>
      <c r="PNH74" s="72"/>
      <c r="PNI74" s="72"/>
      <c r="PNJ74" s="72"/>
      <c r="PNK74" s="72"/>
      <c r="PNL74" s="72"/>
      <c r="PNM74" s="72"/>
      <c r="PNN74" s="72"/>
      <c r="PNO74" s="72"/>
      <c r="PNP74" s="72"/>
      <c r="PNQ74" s="72"/>
      <c r="PNR74" s="1061"/>
      <c r="PNS74" s="1055"/>
      <c r="PNT74" s="92"/>
      <c r="PNU74" s="714"/>
      <c r="PNV74" s="1943"/>
      <c r="PNW74" s="797"/>
      <c r="PNX74" s="797"/>
      <c r="PNY74" s="723"/>
      <c r="PNZ74" s="724"/>
      <c r="POA74" s="1326"/>
      <c r="POB74" s="1327"/>
      <c r="POC74" s="1937"/>
      <c r="POD74" s="1938"/>
      <c r="POE74" s="1326"/>
      <c r="POF74" s="1327"/>
      <c r="POG74" s="93"/>
      <c r="POH74" s="1061"/>
      <c r="POI74" s="871"/>
      <c r="POJ74" s="871"/>
      <c r="POK74" s="1055"/>
      <c r="POL74" s="72"/>
      <c r="POM74" s="72"/>
      <c r="PON74" s="72"/>
      <c r="POO74" s="72"/>
      <c r="POP74" s="72"/>
      <c r="POQ74" s="72"/>
      <c r="POR74" s="72"/>
      <c r="POS74" s="72"/>
      <c r="POT74" s="72"/>
      <c r="POU74" s="72"/>
      <c r="POV74" s="72"/>
      <c r="POW74" s="72"/>
      <c r="POX74" s="1061"/>
      <c r="POY74" s="1055"/>
      <c r="POZ74" s="92"/>
      <c r="PPA74" s="714"/>
      <c r="PPB74" s="1943"/>
      <c r="PPC74" s="797"/>
      <c r="PPD74" s="797"/>
      <c r="PPE74" s="723"/>
      <c r="PPF74" s="724"/>
      <c r="PPG74" s="1326"/>
      <c r="PPH74" s="1327"/>
      <c r="PPI74" s="1937"/>
      <c r="PPJ74" s="1938"/>
      <c r="PPK74" s="1326"/>
      <c r="PPL74" s="1327"/>
      <c r="PPM74" s="93"/>
      <c r="PPN74" s="1061"/>
      <c r="PPO74" s="871"/>
      <c r="PPP74" s="871"/>
      <c r="PPQ74" s="1055"/>
      <c r="PPR74" s="72"/>
      <c r="PPS74" s="72"/>
      <c r="PPT74" s="72"/>
      <c r="PPU74" s="72"/>
      <c r="PPV74" s="72"/>
      <c r="PPW74" s="72"/>
      <c r="PPX74" s="72"/>
      <c r="PPY74" s="72"/>
      <c r="PPZ74" s="72"/>
      <c r="PQA74" s="72"/>
      <c r="PQB74" s="72"/>
      <c r="PQC74" s="72"/>
      <c r="PQD74" s="1061"/>
      <c r="PQE74" s="1055"/>
      <c r="PQF74" s="92"/>
      <c r="PQG74" s="714"/>
      <c r="PQH74" s="1943"/>
      <c r="PQI74" s="797"/>
      <c r="PQJ74" s="797"/>
      <c r="PQK74" s="723"/>
      <c r="PQL74" s="724"/>
      <c r="PQM74" s="1326"/>
      <c r="PQN74" s="1327"/>
      <c r="PQO74" s="1937"/>
      <c r="PQP74" s="1938"/>
      <c r="PQQ74" s="1326"/>
      <c r="PQR74" s="1327"/>
      <c r="PQS74" s="93"/>
      <c r="PQT74" s="1061"/>
      <c r="PQU74" s="871"/>
      <c r="PQV74" s="871"/>
      <c r="PQW74" s="1055"/>
      <c r="PQX74" s="72"/>
      <c r="PQY74" s="72"/>
      <c r="PQZ74" s="72"/>
      <c r="PRA74" s="72"/>
      <c r="PRB74" s="72"/>
      <c r="PRC74" s="72"/>
      <c r="PRD74" s="72"/>
      <c r="PRE74" s="72"/>
      <c r="PRF74" s="72"/>
      <c r="PRG74" s="72"/>
      <c r="PRH74" s="72"/>
      <c r="PRI74" s="72"/>
      <c r="PRJ74" s="1061"/>
      <c r="PRK74" s="1055"/>
      <c r="PRL74" s="92"/>
      <c r="PRM74" s="714"/>
      <c r="PRN74" s="1943"/>
      <c r="PRO74" s="797"/>
      <c r="PRP74" s="797"/>
      <c r="PRQ74" s="723"/>
      <c r="PRR74" s="724"/>
      <c r="PRS74" s="1326"/>
      <c r="PRT74" s="1327"/>
      <c r="PRU74" s="1937"/>
      <c r="PRV74" s="1938"/>
      <c r="PRW74" s="1326"/>
      <c r="PRX74" s="1327"/>
      <c r="PRY74" s="93"/>
      <c r="PRZ74" s="1061"/>
      <c r="PSA74" s="871"/>
      <c r="PSB74" s="871"/>
      <c r="PSC74" s="1055"/>
      <c r="PSD74" s="72"/>
      <c r="PSE74" s="72"/>
      <c r="PSF74" s="72"/>
      <c r="PSG74" s="72"/>
      <c r="PSH74" s="72"/>
      <c r="PSI74" s="72"/>
      <c r="PSJ74" s="72"/>
      <c r="PSK74" s="72"/>
      <c r="PSL74" s="72"/>
      <c r="PSM74" s="72"/>
      <c r="PSN74" s="72"/>
      <c r="PSO74" s="72"/>
      <c r="PSP74" s="1061"/>
      <c r="PSQ74" s="1055"/>
      <c r="PSR74" s="92"/>
      <c r="PSS74" s="714"/>
      <c r="PST74" s="1943"/>
      <c r="PSU74" s="797"/>
      <c r="PSV74" s="797"/>
      <c r="PSW74" s="723"/>
      <c r="PSX74" s="724"/>
      <c r="PSY74" s="1326"/>
      <c r="PSZ74" s="1327"/>
      <c r="PTA74" s="1937"/>
      <c r="PTB74" s="1938"/>
      <c r="PTC74" s="1326"/>
      <c r="PTD74" s="1327"/>
      <c r="PTE74" s="93"/>
      <c r="PTF74" s="1061"/>
      <c r="PTG74" s="871"/>
      <c r="PTH74" s="871"/>
      <c r="PTI74" s="1055"/>
      <c r="PTJ74" s="72"/>
      <c r="PTK74" s="72"/>
      <c r="PTL74" s="72"/>
      <c r="PTM74" s="72"/>
      <c r="PTN74" s="72"/>
      <c r="PTO74" s="72"/>
      <c r="PTP74" s="72"/>
      <c r="PTQ74" s="72"/>
      <c r="PTR74" s="72"/>
      <c r="PTS74" s="72"/>
      <c r="PTT74" s="72"/>
      <c r="PTU74" s="72"/>
      <c r="PTV74" s="1061"/>
      <c r="PTW74" s="1055"/>
      <c r="PTX74" s="92"/>
      <c r="PTY74" s="714"/>
      <c r="PTZ74" s="1943"/>
      <c r="PUA74" s="797"/>
      <c r="PUB74" s="797"/>
      <c r="PUC74" s="723"/>
      <c r="PUD74" s="724"/>
      <c r="PUE74" s="1326"/>
      <c r="PUF74" s="1327"/>
      <c r="PUG74" s="1937"/>
      <c r="PUH74" s="1938"/>
      <c r="PUI74" s="1326"/>
      <c r="PUJ74" s="1327"/>
      <c r="PUK74" s="93"/>
      <c r="PUL74" s="1061"/>
      <c r="PUM74" s="871"/>
      <c r="PUN74" s="871"/>
      <c r="PUO74" s="1055"/>
      <c r="PUP74" s="72"/>
      <c r="PUQ74" s="72"/>
      <c r="PUR74" s="72"/>
      <c r="PUS74" s="72"/>
      <c r="PUT74" s="72"/>
      <c r="PUU74" s="72"/>
      <c r="PUV74" s="72"/>
      <c r="PUW74" s="72"/>
      <c r="PUX74" s="72"/>
      <c r="PUY74" s="72"/>
      <c r="PUZ74" s="72"/>
      <c r="PVA74" s="72"/>
      <c r="PVB74" s="1061"/>
      <c r="PVC74" s="1055"/>
      <c r="PVD74" s="92"/>
      <c r="PVE74" s="714"/>
      <c r="PVF74" s="1943"/>
      <c r="PVG74" s="797"/>
      <c r="PVH74" s="797"/>
      <c r="PVI74" s="723"/>
      <c r="PVJ74" s="724"/>
      <c r="PVK74" s="1326"/>
      <c r="PVL74" s="1327"/>
      <c r="PVM74" s="1937"/>
      <c r="PVN74" s="1938"/>
      <c r="PVO74" s="1326"/>
      <c r="PVP74" s="1327"/>
      <c r="PVQ74" s="93"/>
      <c r="PVR74" s="1061"/>
      <c r="PVS74" s="871"/>
      <c r="PVT74" s="871"/>
      <c r="PVU74" s="1055"/>
      <c r="PVV74" s="72"/>
      <c r="PVW74" s="72"/>
      <c r="PVX74" s="72"/>
      <c r="PVY74" s="72"/>
      <c r="PVZ74" s="72"/>
      <c r="PWA74" s="72"/>
      <c r="PWB74" s="72"/>
      <c r="PWC74" s="72"/>
      <c r="PWD74" s="72"/>
      <c r="PWE74" s="72"/>
      <c r="PWF74" s="72"/>
      <c r="PWG74" s="72"/>
      <c r="PWH74" s="1061"/>
      <c r="PWI74" s="1055"/>
      <c r="PWJ74" s="92"/>
      <c r="PWK74" s="714"/>
      <c r="PWL74" s="1943"/>
      <c r="PWM74" s="797"/>
      <c r="PWN74" s="797"/>
      <c r="PWO74" s="723"/>
      <c r="PWP74" s="724"/>
      <c r="PWQ74" s="1326"/>
      <c r="PWR74" s="1327"/>
      <c r="PWS74" s="1937"/>
      <c r="PWT74" s="1938"/>
      <c r="PWU74" s="1326"/>
      <c r="PWV74" s="1327"/>
      <c r="PWW74" s="93"/>
      <c r="PWX74" s="1061"/>
      <c r="PWY74" s="871"/>
      <c r="PWZ74" s="871"/>
      <c r="PXA74" s="1055"/>
      <c r="PXB74" s="72"/>
      <c r="PXC74" s="72"/>
      <c r="PXD74" s="72"/>
      <c r="PXE74" s="72"/>
      <c r="PXF74" s="72"/>
      <c r="PXG74" s="72"/>
      <c r="PXH74" s="72"/>
      <c r="PXI74" s="72"/>
      <c r="PXJ74" s="72"/>
      <c r="PXK74" s="72"/>
      <c r="PXL74" s="72"/>
      <c r="PXM74" s="72"/>
      <c r="PXN74" s="1061"/>
      <c r="PXO74" s="1055"/>
      <c r="PXP74" s="92"/>
      <c r="PXQ74" s="714"/>
      <c r="PXR74" s="1943"/>
      <c r="PXS74" s="797"/>
      <c r="PXT74" s="797"/>
      <c r="PXU74" s="723"/>
      <c r="PXV74" s="724"/>
      <c r="PXW74" s="1326"/>
      <c r="PXX74" s="1327"/>
      <c r="PXY74" s="1937"/>
      <c r="PXZ74" s="1938"/>
      <c r="PYA74" s="1326"/>
      <c r="PYB74" s="1327"/>
      <c r="PYC74" s="93"/>
      <c r="PYD74" s="1061"/>
      <c r="PYE74" s="871"/>
      <c r="PYF74" s="871"/>
      <c r="PYG74" s="1055"/>
      <c r="PYH74" s="72"/>
      <c r="PYI74" s="72"/>
      <c r="PYJ74" s="72"/>
      <c r="PYK74" s="72"/>
      <c r="PYL74" s="72"/>
      <c r="PYM74" s="72"/>
      <c r="PYN74" s="72"/>
      <c r="PYO74" s="72"/>
      <c r="PYP74" s="72"/>
      <c r="PYQ74" s="72"/>
      <c r="PYR74" s="72"/>
      <c r="PYS74" s="72"/>
      <c r="PYT74" s="1061"/>
      <c r="PYU74" s="1055"/>
      <c r="PYV74" s="92"/>
      <c r="PYW74" s="714"/>
      <c r="PYX74" s="1943"/>
      <c r="PYY74" s="797"/>
      <c r="PYZ74" s="797"/>
      <c r="PZA74" s="723"/>
      <c r="PZB74" s="724"/>
      <c r="PZC74" s="1326"/>
      <c r="PZD74" s="1327"/>
      <c r="PZE74" s="1937"/>
      <c r="PZF74" s="1938"/>
      <c r="PZG74" s="1326"/>
      <c r="PZH74" s="1327"/>
      <c r="PZI74" s="93"/>
      <c r="PZJ74" s="1061"/>
      <c r="PZK74" s="871"/>
      <c r="PZL74" s="871"/>
      <c r="PZM74" s="1055"/>
      <c r="PZN74" s="72"/>
      <c r="PZO74" s="72"/>
      <c r="PZP74" s="72"/>
      <c r="PZQ74" s="72"/>
      <c r="PZR74" s="72"/>
      <c r="PZS74" s="72"/>
      <c r="PZT74" s="72"/>
      <c r="PZU74" s="72"/>
      <c r="PZV74" s="72"/>
      <c r="PZW74" s="72"/>
      <c r="PZX74" s="72"/>
      <c r="PZY74" s="72"/>
      <c r="PZZ74" s="1061"/>
      <c r="QAA74" s="1055"/>
      <c r="QAB74" s="92"/>
      <c r="QAC74" s="714"/>
      <c r="QAD74" s="1943"/>
      <c r="QAE74" s="797"/>
      <c r="QAF74" s="797"/>
      <c r="QAG74" s="723"/>
      <c r="QAH74" s="724"/>
      <c r="QAI74" s="1326"/>
      <c r="QAJ74" s="1327"/>
      <c r="QAK74" s="1937"/>
      <c r="QAL74" s="1938"/>
      <c r="QAM74" s="1326"/>
      <c r="QAN74" s="1327"/>
      <c r="QAO74" s="93"/>
      <c r="QAP74" s="1061"/>
      <c r="QAQ74" s="871"/>
      <c r="QAR74" s="871"/>
      <c r="QAS74" s="1055"/>
      <c r="QAT74" s="72"/>
      <c r="QAU74" s="72"/>
      <c r="QAV74" s="72"/>
      <c r="QAW74" s="72"/>
      <c r="QAX74" s="72"/>
      <c r="QAY74" s="72"/>
      <c r="QAZ74" s="72"/>
      <c r="QBA74" s="72"/>
      <c r="QBB74" s="72"/>
      <c r="QBC74" s="72"/>
      <c r="QBD74" s="72"/>
      <c r="QBE74" s="72"/>
      <c r="QBF74" s="1061"/>
      <c r="QBG74" s="1055"/>
      <c r="QBH74" s="92"/>
      <c r="QBI74" s="714"/>
      <c r="QBJ74" s="1943"/>
      <c r="QBK74" s="797"/>
      <c r="QBL74" s="797"/>
      <c r="QBM74" s="723"/>
      <c r="QBN74" s="724"/>
      <c r="QBO74" s="1326"/>
      <c r="QBP74" s="1327"/>
      <c r="QBQ74" s="1937"/>
      <c r="QBR74" s="1938"/>
      <c r="QBS74" s="1326"/>
      <c r="QBT74" s="1327"/>
      <c r="QBU74" s="93"/>
      <c r="QBV74" s="1061"/>
      <c r="QBW74" s="871"/>
      <c r="QBX74" s="871"/>
      <c r="QBY74" s="1055"/>
      <c r="QBZ74" s="72"/>
      <c r="QCA74" s="72"/>
      <c r="QCB74" s="72"/>
      <c r="QCC74" s="72"/>
      <c r="QCD74" s="72"/>
      <c r="QCE74" s="72"/>
      <c r="QCF74" s="72"/>
      <c r="QCG74" s="72"/>
      <c r="QCH74" s="72"/>
      <c r="QCI74" s="72"/>
      <c r="QCJ74" s="72"/>
      <c r="QCK74" s="72"/>
      <c r="QCL74" s="1061"/>
      <c r="QCM74" s="1055"/>
      <c r="QCN74" s="92"/>
      <c r="QCO74" s="714"/>
      <c r="QCP74" s="1943"/>
      <c r="QCQ74" s="797"/>
      <c r="QCR74" s="797"/>
      <c r="QCS74" s="723"/>
      <c r="QCT74" s="724"/>
      <c r="QCU74" s="1326"/>
      <c r="QCV74" s="1327"/>
      <c r="QCW74" s="1937"/>
      <c r="QCX74" s="1938"/>
      <c r="QCY74" s="1326"/>
      <c r="QCZ74" s="1327"/>
      <c r="QDA74" s="93"/>
      <c r="QDB74" s="1061"/>
      <c r="QDC74" s="871"/>
      <c r="QDD74" s="871"/>
      <c r="QDE74" s="1055"/>
      <c r="QDF74" s="72"/>
      <c r="QDG74" s="72"/>
      <c r="QDH74" s="72"/>
      <c r="QDI74" s="72"/>
      <c r="QDJ74" s="72"/>
      <c r="QDK74" s="72"/>
      <c r="QDL74" s="72"/>
      <c r="QDM74" s="72"/>
      <c r="QDN74" s="72"/>
      <c r="QDO74" s="72"/>
      <c r="QDP74" s="72"/>
      <c r="QDQ74" s="72"/>
      <c r="QDR74" s="1061"/>
      <c r="QDS74" s="1055"/>
      <c r="QDT74" s="92"/>
      <c r="QDU74" s="714"/>
      <c r="QDV74" s="1943"/>
      <c r="QDW74" s="797"/>
      <c r="QDX74" s="797"/>
      <c r="QDY74" s="723"/>
      <c r="QDZ74" s="724"/>
      <c r="QEA74" s="1326"/>
      <c r="QEB74" s="1327"/>
      <c r="QEC74" s="1937"/>
      <c r="QED74" s="1938"/>
      <c r="QEE74" s="1326"/>
      <c r="QEF74" s="1327"/>
      <c r="QEG74" s="93"/>
      <c r="QEH74" s="1061"/>
      <c r="QEI74" s="871"/>
      <c r="QEJ74" s="871"/>
      <c r="QEK74" s="1055"/>
      <c r="QEL74" s="72"/>
      <c r="QEM74" s="72"/>
      <c r="QEN74" s="72"/>
      <c r="QEO74" s="72"/>
      <c r="QEP74" s="72"/>
      <c r="QEQ74" s="72"/>
      <c r="QER74" s="72"/>
      <c r="QES74" s="72"/>
      <c r="QET74" s="72"/>
      <c r="QEU74" s="72"/>
      <c r="QEV74" s="72"/>
      <c r="QEW74" s="72"/>
      <c r="QEX74" s="1061"/>
      <c r="QEY74" s="1055"/>
      <c r="QEZ74" s="92"/>
      <c r="QFA74" s="714"/>
      <c r="QFB74" s="1943"/>
      <c r="QFC74" s="797"/>
      <c r="QFD74" s="797"/>
      <c r="QFE74" s="723"/>
      <c r="QFF74" s="724"/>
      <c r="QFG74" s="1326"/>
      <c r="QFH74" s="1327"/>
      <c r="QFI74" s="1937"/>
      <c r="QFJ74" s="1938"/>
      <c r="QFK74" s="1326"/>
      <c r="QFL74" s="1327"/>
      <c r="QFM74" s="93"/>
      <c r="QFN74" s="1061"/>
      <c r="QFO74" s="871"/>
      <c r="QFP74" s="871"/>
      <c r="QFQ74" s="1055"/>
      <c r="QFR74" s="72"/>
      <c r="QFS74" s="72"/>
      <c r="QFT74" s="72"/>
      <c r="QFU74" s="72"/>
      <c r="QFV74" s="72"/>
      <c r="QFW74" s="72"/>
      <c r="QFX74" s="72"/>
      <c r="QFY74" s="72"/>
      <c r="QFZ74" s="72"/>
      <c r="QGA74" s="72"/>
      <c r="QGB74" s="72"/>
      <c r="QGC74" s="72"/>
      <c r="QGD74" s="1061"/>
      <c r="QGE74" s="1055"/>
      <c r="QGF74" s="92"/>
      <c r="QGG74" s="714"/>
      <c r="QGH74" s="1943"/>
      <c r="QGI74" s="797"/>
      <c r="QGJ74" s="797"/>
      <c r="QGK74" s="723"/>
      <c r="QGL74" s="724"/>
      <c r="QGM74" s="1326"/>
      <c r="QGN74" s="1327"/>
      <c r="QGO74" s="1937"/>
      <c r="QGP74" s="1938"/>
      <c r="QGQ74" s="1326"/>
      <c r="QGR74" s="1327"/>
      <c r="QGS74" s="93"/>
      <c r="QGT74" s="1061"/>
      <c r="QGU74" s="871"/>
      <c r="QGV74" s="871"/>
      <c r="QGW74" s="1055"/>
      <c r="QGX74" s="72"/>
      <c r="QGY74" s="72"/>
      <c r="QGZ74" s="72"/>
      <c r="QHA74" s="72"/>
      <c r="QHB74" s="72"/>
      <c r="QHC74" s="72"/>
      <c r="QHD74" s="72"/>
      <c r="QHE74" s="72"/>
      <c r="QHF74" s="72"/>
      <c r="QHG74" s="72"/>
      <c r="QHH74" s="72"/>
      <c r="QHI74" s="72"/>
      <c r="QHJ74" s="1061"/>
      <c r="QHK74" s="1055"/>
      <c r="QHL74" s="92"/>
      <c r="QHM74" s="714"/>
      <c r="QHN74" s="1943"/>
      <c r="QHO74" s="797"/>
      <c r="QHP74" s="797"/>
      <c r="QHQ74" s="723"/>
      <c r="QHR74" s="724"/>
      <c r="QHS74" s="1326"/>
      <c r="QHT74" s="1327"/>
      <c r="QHU74" s="1937"/>
      <c r="QHV74" s="1938"/>
      <c r="QHW74" s="1326"/>
      <c r="QHX74" s="1327"/>
      <c r="QHY74" s="93"/>
      <c r="QHZ74" s="1061"/>
      <c r="QIA74" s="871"/>
      <c r="QIB74" s="871"/>
      <c r="QIC74" s="1055"/>
      <c r="QID74" s="72"/>
      <c r="QIE74" s="72"/>
      <c r="QIF74" s="72"/>
      <c r="QIG74" s="72"/>
      <c r="QIH74" s="72"/>
      <c r="QII74" s="72"/>
      <c r="QIJ74" s="72"/>
      <c r="QIK74" s="72"/>
      <c r="QIL74" s="72"/>
      <c r="QIM74" s="72"/>
      <c r="QIN74" s="72"/>
      <c r="QIO74" s="72"/>
      <c r="QIP74" s="1061"/>
      <c r="QIQ74" s="1055"/>
      <c r="QIR74" s="92"/>
      <c r="QIS74" s="714"/>
      <c r="QIT74" s="1943"/>
      <c r="QIU74" s="797"/>
      <c r="QIV74" s="797"/>
      <c r="QIW74" s="723"/>
      <c r="QIX74" s="724"/>
      <c r="QIY74" s="1326"/>
      <c r="QIZ74" s="1327"/>
      <c r="QJA74" s="1937"/>
      <c r="QJB74" s="1938"/>
      <c r="QJC74" s="1326"/>
      <c r="QJD74" s="1327"/>
      <c r="QJE74" s="93"/>
      <c r="QJF74" s="1061"/>
      <c r="QJG74" s="871"/>
      <c r="QJH74" s="871"/>
      <c r="QJI74" s="1055"/>
      <c r="QJJ74" s="72"/>
      <c r="QJK74" s="72"/>
      <c r="QJL74" s="72"/>
      <c r="QJM74" s="72"/>
      <c r="QJN74" s="72"/>
      <c r="QJO74" s="72"/>
      <c r="QJP74" s="72"/>
      <c r="QJQ74" s="72"/>
      <c r="QJR74" s="72"/>
      <c r="QJS74" s="72"/>
      <c r="QJT74" s="72"/>
      <c r="QJU74" s="72"/>
      <c r="QJV74" s="1061"/>
      <c r="QJW74" s="1055"/>
      <c r="QJX74" s="92"/>
      <c r="QJY74" s="714"/>
      <c r="QJZ74" s="1943"/>
      <c r="QKA74" s="797"/>
      <c r="QKB74" s="797"/>
      <c r="QKC74" s="723"/>
      <c r="QKD74" s="724"/>
      <c r="QKE74" s="1326"/>
      <c r="QKF74" s="1327"/>
      <c r="QKG74" s="1937"/>
      <c r="QKH74" s="1938"/>
      <c r="QKI74" s="1326"/>
      <c r="QKJ74" s="1327"/>
      <c r="QKK74" s="93"/>
      <c r="QKL74" s="1061"/>
      <c r="QKM74" s="871"/>
      <c r="QKN74" s="871"/>
      <c r="QKO74" s="1055"/>
      <c r="QKP74" s="72"/>
      <c r="QKQ74" s="72"/>
      <c r="QKR74" s="72"/>
      <c r="QKS74" s="72"/>
      <c r="QKT74" s="72"/>
      <c r="QKU74" s="72"/>
      <c r="QKV74" s="72"/>
      <c r="QKW74" s="72"/>
      <c r="QKX74" s="72"/>
      <c r="QKY74" s="72"/>
      <c r="QKZ74" s="72"/>
      <c r="QLA74" s="72"/>
      <c r="QLB74" s="1061"/>
      <c r="QLC74" s="1055"/>
      <c r="QLD74" s="92"/>
      <c r="QLE74" s="714"/>
      <c r="QLF74" s="1943"/>
      <c r="QLG74" s="797"/>
      <c r="QLH74" s="797"/>
      <c r="QLI74" s="723"/>
      <c r="QLJ74" s="724"/>
      <c r="QLK74" s="1326"/>
      <c r="QLL74" s="1327"/>
      <c r="QLM74" s="1937"/>
      <c r="QLN74" s="1938"/>
      <c r="QLO74" s="1326"/>
      <c r="QLP74" s="1327"/>
      <c r="QLQ74" s="93"/>
      <c r="QLR74" s="1061"/>
      <c r="QLS74" s="871"/>
      <c r="QLT74" s="871"/>
      <c r="QLU74" s="1055"/>
      <c r="QLV74" s="72"/>
      <c r="QLW74" s="72"/>
      <c r="QLX74" s="72"/>
      <c r="QLY74" s="72"/>
      <c r="QLZ74" s="72"/>
      <c r="QMA74" s="72"/>
      <c r="QMB74" s="72"/>
      <c r="QMC74" s="72"/>
      <c r="QMD74" s="72"/>
      <c r="QME74" s="72"/>
      <c r="QMF74" s="72"/>
      <c r="QMG74" s="72"/>
      <c r="QMH74" s="1061"/>
      <c r="QMI74" s="1055"/>
      <c r="QMJ74" s="92"/>
      <c r="QMK74" s="714"/>
      <c r="QML74" s="1943"/>
      <c r="QMM74" s="797"/>
      <c r="QMN74" s="797"/>
      <c r="QMO74" s="723"/>
      <c r="QMP74" s="724"/>
      <c r="QMQ74" s="1326"/>
      <c r="QMR74" s="1327"/>
      <c r="QMS74" s="1937"/>
      <c r="QMT74" s="1938"/>
      <c r="QMU74" s="1326"/>
      <c r="QMV74" s="1327"/>
      <c r="QMW74" s="93"/>
      <c r="QMX74" s="1061"/>
      <c r="QMY74" s="871"/>
      <c r="QMZ74" s="871"/>
      <c r="QNA74" s="1055"/>
      <c r="QNB74" s="72"/>
      <c r="QNC74" s="72"/>
      <c r="QND74" s="72"/>
      <c r="QNE74" s="72"/>
      <c r="QNF74" s="72"/>
      <c r="QNG74" s="72"/>
      <c r="QNH74" s="72"/>
      <c r="QNI74" s="72"/>
      <c r="QNJ74" s="72"/>
      <c r="QNK74" s="72"/>
      <c r="QNL74" s="72"/>
      <c r="QNM74" s="72"/>
      <c r="QNN74" s="1061"/>
      <c r="QNO74" s="1055"/>
      <c r="QNP74" s="92"/>
      <c r="QNQ74" s="714"/>
      <c r="QNR74" s="1943"/>
      <c r="QNS74" s="797"/>
      <c r="QNT74" s="797"/>
      <c r="QNU74" s="723"/>
      <c r="QNV74" s="724"/>
      <c r="QNW74" s="1326"/>
      <c r="QNX74" s="1327"/>
      <c r="QNY74" s="1937"/>
      <c r="QNZ74" s="1938"/>
      <c r="QOA74" s="1326"/>
      <c r="QOB74" s="1327"/>
      <c r="QOC74" s="93"/>
      <c r="QOD74" s="1061"/>
      <c r="QOE74" s="871"/>
      <c r="QOF74" s="871"/>
      <c r="QOG74" s="1055"/>
      <c r="QOH74" s="72"/>
      <c r="QOI74" s="72"/>
      <c r="QOJ74" s="72"/>
      <c r="QOK74" s="72"/>
      <c r="QOL74" s="72"/>
      <c r="QOM74" s="72"/>
      <c r="QON74" s="72"/>
      <c r="QOO74" s="72"/>
      <c r="QOP74" s="72"/>
      <c r="QOQ74" s="72"/>
      <c r="QOR74" s="72"/>
      <c r="QOS74" s="72"/>
      <c r="QOT74" s="1061"/>
      <c r="QOU74" s="1055"/>
      <c r="QOV74" s="92"/>
      <c r="QOW74" s="714"/>
      <c r="QOX74" s="1943"/>
      <c r="QOY74" s="797"/>
      <c r="QOZ74" s="797"/>
      <c r="QPA74" s="723"/>
      <c r="QPB74" s="724"/>
      <c r="QPC74" s="1326"/>
      <c r="QPD74" s="1327"/>
      <c r="QPE74" s="1937"/>
      <c r="QPF74" s="1938"/>
      <c r="QPG74" s="1326"/>
      <c r="QPH74" s="1327"/>
      <c r="QPI74" s="93"/>
      <c r="QPJ74" s="1061"/>
      <c r="QPK74" s="871"/>
      <c r="QPL74" s="871"/>
      <c r="QPM74" s="1055"/>
      <c r="QPN74" s="72"/>
      <c r="QPO74" s="72"/>
      <c r="QPP74" s="72"/>
      <c r="QPQ74" s="72"/>
      <c r="QPR74" s="72"/>
      <c r="QPS74" s="72"/>
      <c r="QPT74" s="72"/>
      <c r="QPU74" s="72"/>
      <c r="QPV74" s="72"/>
      <c r="QPW74" s="72"/>
      <c r="QPX74" s="72"/>
      <c r="QPY74" s="72"/>
      <c r="QPZ74" s="1061"/>
      <c r="QQA74" s="1055"/>
      <c r="QQB74" s="92"/>
      <c r="QQC74" s="714"/>
      <c r="QQD74" s="1943"/>
      <c r="QQE74" s="797"/>
      <c r="QQF74" s="797"/>
      <c r="QQG74" s="723"/>
      <c r="QQH74" s="724"/>
      <c r="QQI74" s="1326"/>
      <c r="QQJ74" s="1327"/>
      <c r="QQK74" s="1937"/>
      <c r="QQL74" s="1938"/>
      <c r="QQM74" s="1326"/>
      <c r="QQN74" s="1327"/>
      <c r="QQO74" s="93"/>
      <c r="QQP74" s="1061"/>
      <c r="QQQ74" s="871"/>
      <c r="QQR74" s="871"/>
      <c r="QQS74" s="1055"/>
      <c r="QQT74" s="72"/>
      <c r="QQU74" s="72"/>
      <c r="QQV74" s="72"/>
      <c r="QQW74" s="72"/>
      <c r="QQX74" s="72"/>
      <c r="QQY74" s="72"/>
      <c r="QQZ74" s="72"/>
      <c r="QRA74" s="72"/>
      <c r="QRB74" s="72"/>
      <c r="QRC74" s="72"/>
      <c r="QRD74" s="72"/>
      <c r="QRE74" s="72"/>
      <c r="QRF74" s="1061"/>
      <c r="QRG74" s="1055"/>
      <c r="QRH74" s="92"/>
      <c r="QRI74" s="714"/>
      <c r="QRJ74" s="1943"/>
      <c r="QRK74" s="797"/>
      <c r="QRL74" s="797"/>
      <c r="QRM74" s="723"/>
      <c r="QRN74" s="724"/>
      <c r="QRO74" s="1326"/>
      <c r="QRP74" s="1327"/>
      <c r="QRQ74" s="1937"/>
      <c r="QRR74" s="1938"/>
      <c r="QRS74" s="1326"/>
      <c r="QRT74" s="1327"/>
      <c r="QRU74" s="93"/>
      <c r="QRV74" s="1061"/>
      <c r="QRW74" s="871"/>
      <c r="QRX74" s="871"/>
      <c r="QRY74" s="1055"/>
      <c r="QRZ74" s="72"/>
      <c r="QSA74" s="72"/>
      <c r="QSB74" s="72"/>
      <c r="QSC74" s="72"/>
      <c r="QSD74" s="72"/>
      <c r="QSE74" s="72"/>
      <c r="QSF74" s="72"/>
      <c r="QSG74" s="72"/>
      <c r="QSH74" s="72"/>
      <c r="QSI74" s="72"/>
      <c r="QSJ74" s="72"/>
      <c r="QSK74" s="72"/>
      <c r="QSL74" s="1061"/>
      <c r="QSM74" s="1055"/>
      <c r="QSN74" s="92"/>
      <c r="QSO74" s="714"/>
      <c r="QSP74" s="1943"/>
      <c r="QSQ74" s="797"/>
      <c r="QSR74" s="797"/>
      <c r="QSS74" s="723"/>
      <c r="QST74" s="724"/>
      <c r="QSU74" s="1326"/>
      <c r="QSV74" s="1327"/>
      <c r="QSW74" s="1937"/>
      <c r="QSX74" s="1938"/>
      <c r="QSY74" s="1326"/>
      <c r="QSZ74" s="1327"/>
      <c r="QTA74" s="93"/>
      <c r="QTB74" s="1061"/>
      <c r="QTC74" s="871"/>
      <c r="QTD74" s="871"/>
      <c r="QTE74" s="1055"/>
      <c r="QTF74" s="72"/>
      <c r="QTG74" s="72"/>
      <c r="QTH74" s="72"/>
      <c r="QTI74" s="72"/>
      <c r="QTJ74" s="72"/>
      <c r="QTK74" s="72"/>
      <c r="QTL74" s="72"/>
      <c r="QTM74" s="72"/>
      <c r="QTN74" s="72"/>
      <c r="QTO74" s="72"/>
      <c r="QTP74" s="72"/>
      <c r="QTQ74" s="72"/>
      <c r="QTR74" s="1061"/>
      <c r="QTS74" s="1055"/>
      <c r="QTT74" s="92"/>
      <c r="QTU74" s="714"/>
      <c r="QTV74" s="1943"/>
      <c r="QTW74" s="797"/>
      <c r="QTX74" s="797"/>
      <c r="QTY74" s="723"/>
      <c r="QTZ74" s="724"/>
      <c r="QUA74" s="1326"/>
      <c r="QUB74" s="1327"/>
      <c r="QUC74" s="1937"/>
      <c r="QUD74" s="1938"/>
      <c r="QUE74" s="1326"/>
      <c r="QUF74" s="1327"/>
      <c r="QUG74" s="93"/>
      <c r="QUH74" s="1061"/>
      <c r="QUI74" s="871"/>
      <c r="QUJ74" s="871"/>
      <c r="QUK74" s="1055"/>
      <c r="QUL74" s="72"/>
      <c r="QUM74" s="72"/>
      <c r="QUN74" s="72"/>
      <c r="QUO74" s="72"/>
      <c r="QUP74" s="72"/>
      <c r="QUQ74" s="72"/>
      <c r="QUR74" s="72"/>
      <c r="QUS74" s="72"/>
      <c r="QUT74" s="72"/>
      <c r="QUU74" s="72"/>
      <c r="QUV74" s="72"/>
      <c r="QUW74" s="72"/>
      <c r="QUX74" s="1061"/>
      <c r="QUY74" s="1055"/>
      <c r="QUZ74" s="92"/>
      <c r="QVA74" s="714"/>
      <c r="QVB74" s="1943"/>
      <c r="QVC74" s="797"/>
      <c r="QVD74" s="797"/>
      <c r="QVE74" s="723"/>
      <c r="QVF74" s="724"/>
      <c r="QVG74" s="1326"/>
      <c r="QVH74" s="1327"/>
      <c r="QVI74" s="1937"/>
      <c r="QVJ74" s="1938"/>
      <c r="QVK74" s="1326"/>
      <c r="QVL74" s="1327"/>
      <c r="QVM74" s="93"/>
      <c r="QVN74" s="1061"/>
      <c r="QVO74" s="871"/>
      <c r="QVP74" s="871"/>
      <c r="QVQ74" s="1055"/>
      <c r="QVR74" s="72"/>
      <c r="QVS74" s="72"/>
      <c r="QVT74" s="72"/>
      <c r="QVU74" s="72"/>
      <c r="QVV74" s="72"/>
      <c r="QVW74" s="72"/>
      <c r="QVX74" s="72"/>
      <c r="QVY74" s="72"/>
      <c r="QVZ74" s="72"/>
      <c r="QWA74" s="72"/>
      <c r="QWB74" s="72"/>
      <c r="QWC74" s="72"/>
      <c r="QWD74" s="1061"/>
      <c r="QWE74" s="1055"/>
      <c r="QWF74" s="92"/>
      <c r="QWG74" s="714"/>
      <c r="QWH74" s="1943"/>
      <c r="QWI74" s="797"/>
      <c r="QWJ74" s="797"/>
      <c r="QWK74" s="723"/>
      <c r="QWL74" s="724"/>
      <c r="QWM74" s="1326"/>
      <c r="QWN74" s="1327"/>
      <c r="QWO74" s="1937"/>
      <c r="QWP74" s="1938"/>
      <c r="QWQ74" s="1326"/>
      <c r="QWR74" s="1327"/>
      <c r="QWS74" s="93"/>
      <c r="QWT74" s="1061"/>
      <c r="QWU74" s="871"/>
      <c r="QWV74" s="871"/>
      <c r="QWW74" s="1055"/>
      <c r="QWX74" s="72"/>
      <c r="QWY74" s="72"/>
      <c r="QWZ74" s="72"/>
      <c r="QXA74" s="72"/>
      <c r="QXB74" s="72"/>
      <c r="QXC74" s="72"/>
      <c r="QXD74" s="72"/>
      <c r="QXE74" s="72"/>
      <c r="QXF74" s="72"/>
      <c r="QXG74" s="72"/>
      <c r="QXH74" s="72"/>
      <c r="QXI74" s="72"/>
      <c r="QXJ74" s="1061"/>
      <c r="QXK74" s="1055"/>
      <c r="QXL74" s="92"/>
      <c r="QXM74" s="714"/>
      <c r="QXN74" s="1943"/>
      <c r="QXO74" s="797"/>
      <c r="QXP74" s="797"/>
      <c r="QXQ74" s="723"/>
      <c r="QXR74" s="724"/>
      <c r="QXS74" s="1326"/>
      <c r="QXT74" s="1327"/>
      <c r="QXU74" s="1937"/>
      <c r="QXV74" s="1938"/>
      <c r="QXW74" s="1326"/>
      <c r="QXX74" s="1327"/>
      <c r="QXY74" s="93"/>
      <c r="QXZ74" s="1061"/>
      <c r="QYA74" s="871"/>
      <c r="QYB74" s="871"/>
      <c r="QYC74" s="1055"/>
      <c r="QYD74" s="72"/>
      <c r="QYE74" s="72"/>
      <c r="QYF74" s="72"/>
      <c r="QYG74" s="72"/>
      <c r="QYH74" s="72"/>
      <c r="QYI74" s="72"/>
      <c r="QYJ74" s="72"/>
      <c r="QYK74" s="72"/>
      <c r="QYL74" s="72"/>
      <c r="QYM74" s="72"/>
      <c r="QYN74" s="72"/>
      <c r="QYO74" s="72"/>
      <c r="QYP74" s="1061"/>
      <c r="QYQ74" s="1055"/>
      <c r="QYR74" s="92"/>
      <c r="QYS74" s="714"/>
      <c r="QYT74" s="1943"/>
      <c r="QYU74" s="797"/>
      <c r="QYV74" s="797"/>
      <c r="QYW74" s="723"/>
      <c r="QYX74" s="724"/>
      <c r="QYY74" s="1326"/>
      <c r="QYZ74" s="1327"/>
      <c r="QZA74" s="1937"/>
      <c r="QZB74" s="1938"/>
      <c r="QZC74" s="1326"/>
      <c r="QZD74" s="1327"/>
      <c r="QZE74" s="93"/>
      <c r="QZF74" s="1061"/>
      <c r="QZG74" s="871"/>
      <c r="QZH74" s="871"/>
      <c r="QZI74" s="1055"/>
      <c r="QZJ74" s="72"/>
      <c r="QZK74" s="72"/>
      <c r="QZL74" s="72"/>
      <c r="QZM74" s="72"/>
      <c r="QZN74" s="72"/>
      <c r="QZO74" s="72"/>
      <c r="QZP74" s="72"/>
      <c r="QZQ74" s="72"/>
      <c r="QZR74" s="72"/>
      <c r="QZS74" s="72"/>
      <c r="QZT74" s="72"/>
      <c r="QZU74" s="72"/>
      <c r="QZV74" s="1061"/>
      <c r="QZW74" s="1055"/>
      <c r="QZX74" s="92"/>
      <c r="QZY74" s="714"/>
      <c r="QZZ74" s="1943"/>
      <c r="RAA74" s="797"/>
      <c r="RAB74" s="797"/>
      <c r="RAC74" s="723"/>
      <c r="RAD74" s="724"/>
      <c r="RAE74" s="1326"/>
      <c r="RAF74" s="1327"/>
      <c r="RAG74" s="1937"/>
      <c r="RAH74" s="1938"/>
      <c r="RAI74" s="1326"/>
      <c r="RAJ74" s="1327"/>
      <c r="RAK74" s="93"/>
      <c r="RAL74" s="1061"/>
      <c r="RAM74" s="871"/>
      <c r="RAN74" s="871"/>
      <c r="RAO74" s="1055"/>
      <c r="RAP74" s="72"/>
      <c r="RAQ74" s="72"/>
      <c r="RAR74" s="72"/>
      <c r="RAS74" s="72"/>
      <c r="RAT74" s="72"/>
      <c r="RAU74" s="72"/>
      <c r="RAV74" s="72"/>
      <c r="RAW74" s="72"/>
      <c r="RAX74" s="72"/>
      <c r="RAY74" s="72"/>
      <c r="RAZ74" s="72"/>
      <c r="RBA74" s="72"/>
      <c r="RBB74" s="1061"/>
      <c r="RBC74" s="1055"/>
      <c r="RBD74" s="92"/>
      <c r="RBE74" s="714"/>
      <c r="RBF74" s="1943"/>
      <c r="RBG74" s="797"/>
      <c r="RBH74" s="797"/>
      <c r="RBI74" s="723"/>
      <c r="RBJ74" s="724"/>
      <c r="RBK74" s="1326"/>
      <c r="RBL74" s="1327"/>
      <c r="RBM74" s="1937"/>
      <c r="RBN74" s="1938"/>
      <c r="RBO74" s="1326"/>
      <c r="RBP74" s="1327"/>
      <c r="RBQ74" s="93"/>
      <c r="RBR74" s="1061"/>
      <c r="RBS74" s="871"/>
      <c r="RBT74" s="871"/>
      <c r="RBU74" s="1055"/>
      <c r="RBV74" s="72"/>
      <c r="RBW74" s="72"/>
      <c r="RBX74" s="72"/>
      <c r="RBY74" s="72"/>
      <c r="RBZ74" s="72"/>
      <c r="RCA74" s="72"/>
      <c r="RCB74" s="72"/>
      <c r="RCC74" s="72"/>
      <c r="RCD74" s="72"/>
      <c r="RCE74" s="72"/>
      <c r="RCF74" s="72"/>
      <c r="RCG74" s="72"/>
      <c r="RCH74" s="1061"/>
      <c r="RCI74" s="1055"/>
      <c r="RCJ74" s="92"/>
      <c r="RCK74" s="714"/>
      <c r="RCL74" s="1943"/>
      <c r="RCM74" s="797"/>
      <c r="RCN74" s="797"/>
      <c r="RCO74" s="723"/>
      <c r="RCP74" s="724"/>
      <c r="RCQ74" s="1326"/>
      <c r="RCR74" s="1327"/>
      <c r="RCS74" s="1937"/>
      <c r="RCT74" s="1938"/>
      <c r="RCU74" s="1326"/>
      <c r="RCV74" s="1327"/>
      <c r="RCW74" s="93"/>
      <c r="RCX74" s="1061"/>
      <c r="RCY74" s="871"/>
      <c r="RCZ74" s="871"/>
      <c r="RDA74" s="1055"/>
      <c r="RDB74" s="72"/>
      <c r="RDC74" s="72"/>
      <c r="RDD74" s="72"/>
      <c r="RDE74" s="72"/>
      <c r="RDF74" s="72"/>
      <c r="RDG74" s="72"/>
      <c r="RDH74" s="72"/>
      <c r="RDI74" s="72"/>
      <c r="RDJ74" s="72"/>
      <c r="RDK74" s="72"/>
      <c r="RDL74" s="72"/>
      <c r="RDM74" s="72"/>
      <c r="RDN74" s="1061"/>
      <c r="RDO74" s="1055"/>
      <c r="RDP74" s="92"/>
      <c r="RDQ74" s="714"/>
      <c r="RDR74" s="1943"/>
      <c r="RDS74" s="797"/>
      <c r="RDT74" s="797"/>
      <c r="RDU74" s="723"/>
      <c r="RDV74" s="724"/>
      <c r="RDW74" s="1326"/>
      <c r="RDX74" s="1327"/>
      <c r="RDY74" s="1937"/>
      <c r="RDZ74" s="1938"/>
      <c r="REA74" s="1326"/>
      <c r="REB74" s="1327"/>
      <c r="REC74" s="93"/>
      <c r="RED74" s="1061"/>
      <c r="REE74" s="871"/>
      <c r="REF74" s="871"/>
      <c r="REG74" s="1055"/>
      <c r="REH74" s="72"/>
      <c r="REI74" s="72"/>
      <c r="REJ74" s="72"/>
      <c r="REK74" s="72"/>
      <c r="REL74" s="72"/>
      <c r="REM74" s="72"/>
      <c r="REN74" s="72"/>
      <c r="REO74" s="72"/>
      <c r="REP74" s="72"/>
      <c r="REQ74" s="72"/>
      <c r="RER74" s="72"/>
      <c r="RES74" s="72"/>
      <c r="RET74" s="1061"/>
      <c r="REU74" s="1055"/>
      <c r="REV74" s="92"/>
      <c r="REW74" s="714"/>
      <c r="REX74" s="1943"/>
      <c r="REY74" s="797"/>
      <c r="REZ74" s="797"/>
      <c r="RFA74" s="723"/>
      <c r="RFB74" s="724"/>
      <c r="RFC74" s="1326"/>
      <c r="RFD74" s="1327"/>
      <c r="RFE74" s="1937"/>
      <c r="RFF74" s="1938"/>
      <c r="RFG74" s="1326"/>
      <c r="RFH74" s="1327"/>
      <c r="RFI74" s="93"/>
      <c r="RFJ74" s="1061"/>
      <c r="RFK74" s="871"/>
      <c r="RFL74" s="871"/>
      <c r="RFM74" s="1055"/>
      <c r="RFN74" s="72"/>
      <c r="RFO74" s="72"/>
      <c r="RFP74" s="72"/>
      <c r="RFQ74" s="72"/>
      <c r="RFR74" s="72"/>
      <c r="RFS74" s="72"/>
      <c r="RFT74" s="72"/>
      <c r="RFU74" s="72"/>
      <c r="RFV74" s="72"/>
      <c r="RFW74" s="72"/>
      <c r="RFX74" s="72"/>
      <c r="RFY74" s="72"/>
      <c r="RFZ74" s="1061"/>
      <c r="RGA74" s="1055"/>
      <c r="RGB74" s="92"/>
      <c r="RGC74" s="714"/>
      <c r="RGD74" s="1943"/>
      <c r="RGE74" s="797"/>
      <c r="RGF74" s="797"/>
      <c r="RGG74" s="723"/>
      <c r="RGH74" s="724"/>
      <c r="RGI74" s="1326"/>
      <c r="RGJ74" s="1327"/>
      <c r="RGK74" s="1937"/>
      <c r="RGL74" s="1938"/>
      <c r="RGM74" s="1326"/>
      <c r="RGN74" s="1327"/>
      <c r="RGO74" s="93"/>
      <c r="RGP74" s="1061"/>
      <c r="RGQ74" s="871"/>
      <c r="RGR74" s="871"/>
      <c r="RGS74" s="1055"/>
      <c r="RGT74" s="72"/>
      <c r="RGU74" s="72"/>
      <c r="RGV74" s="72"/>
      <c r="RGW74" s="72"/>
      <c r="RGX74" s="72"/>
      <c r="RGY74" s="72"/>
      <c r="RGZ74" s="72"/>
      <c r="RHA74" s="72"/>
      <c r="RHB74" s="72"/>
      <c r="RHC74" s="72"/>
      <c r="RHD74" s="72"/>
      <c r="RHE74" s="72"/>
      <c r="RHF74" s="1061"/>
      <c r="RHG74" s="1055"/>
      <c r="RHH74" s="92"/>
      <c r="RHI74" s="714"/>
      <c r="RHJ74" s="1943"/>
      <c r="RHK74" s="797"/>
      <c r="RHL74" s="797"/>
      <c r="RHM74" s="723"/>
      <c r="RHN74" s="724"/>
      <c r="RHO74" s="1326"/>
      <c r="RHP74" s="1327"/>
      <c r="RHQ74" s="1937"/>
      <c r="RHR74" s="1938"/>
      <c r="RHS74" s="1326"/>
      <c r="RHT74" s="1327"/>
      <c r="RHU74" s="93"/>
      <c r="RHV74" s="1061"/>
      <c r="RHW74" s="871"/>
      <c r="RHX74" s="871"/>
      <c r="RHY74" s="1055"/>
      <c r="RHZ74" s="72"/>
      <c r="RIA74" s="72"/>
      <c r="RIB74" s="72"/>
      <c r="RIC74" s="72"/>
      <c r="RID74" s="72"/>
      <c r="RIE74" s="72"/>
      <c r="RIF74" s="72"/>
      <c r="RIG74" s="72"/>
      <c r="RIH74" s="72"/>
      <c r="RII74" s="72"/>
      <c r="RIJ74" s="72"/>
      <c r="RIK74" s="72"/>
      <c r="RIL74" s="1061"/>
      <c r="RIM74" s="1055"/>
      <c r="RIN74" s="92"/>
      <c r="RIO74" s="714"/>
      <c r="RIP74" s="1943"/>
      <c r="RIQ74" s="797"/>
      <c r="RIR74" s="797"/>
      <c r="RIS74" s="723"/>
      <c r="RIT74" s="724"/>
      <c r="RIU74" s="1326"/>
      <c r="RIV74" s="1327"/>
      <c r="RIW74" s="1937"/>
      <c r="RIX74" s="1938"/>
      <c r="RIY74" s="1326"/>
      <c r="RIZ74" s="1327"/>
      <c r="RJA74" s="93"/>
      <c r="RJB74" s="1061"/>
      <c r="RJC74" s="871"/>
      <c r="RJD74" s="871"/>
      <c r="RJE74" s="1055"/>
      <c r="RJF74" s="72"/>
      <c r="RJG74" s="72"/>
      <c r="RJH74" s="72"/>
      <c r="RJI74" s="72"/>
      <c r="RJJ74" s="72"/>
      <c r="RJK74" s="72"/>
      <c r="RJL74" s="72"/>
      <c r="RJM74" s="72"/>
      <c r="RJN74" s="72"/>
      <c r="RJO74" s="72"/>
      <c r="RJP74" s="72"/>
      <c r="RJQ74" s="72"/>
      <c r="RJR74" s="1061"/>
      <c r="RJS74" s="1055"/>
      <c r="RJT74" s="92"/>
      <c r="RJU74" s="714"/>
      <c r="RJV74" s="1943"/>
      <c r="RJW74" s="797"/>
      <c r="RJX74" s="797"/>
      <c r="RJY74" s="723"/>
      <c r="RJZ74" s="724"/>
      <c r="RKA74" s="1326"/>
      <c r="RKB74" s="1327"/>
      <c r="RKC74" s="1937"/>
      <c r="RKD74" s="1938"/>
      <c r="RKE74" s="1326"/>
      <c r="RKF74" s="1327"/>
      <c r="RKG74" s="93"/>
      <c r="RKH74" s="1061"/>
      <c r="RKI74" s="871"/>
      <c r="RKJ74" s="871"/>
      <c r="RKK74" s="1055"/>
      <c r="RKL74" s="72"/>
      <c r="RKM74" s="72"/>
      <c r="RKN74" s="72"/>
      <c r="RKO74" s="72"/>
      <c r="RKP74" s="72"/>
      <c r="RKQ74" s="72"/>
      <c r="RKR74" s="72"/>
      <c r="RKS74" s="72"/>
      <c r="RKT74" s="72"/>
      <c r="RKU74" s="72"/>
      <c r="RKV74" s="72"/>
      <c r="RKW74" s="72"/>
      <c r="RKX74" s="1061"/>
      <c r="RKY74" s="1055"/>
      <c r="RKZ74" s="92"/>
      <c r="RLA74" s="714"/>
      <c r="RLB74" s="1943"/>
      <c r="RLC74" s="797"/>
      <c r="RLD74" s="797"/>
      <c r="RLE74" s="723"/>
      <c r="RLF74" s="724"/>
      <c r="RLG74" s="1326"/>
      <c r="RLH74" s="1327"/>
      <c r="RLI74" s="1937"/>
      <c r="RLJ74" s="1938"/>
      <c r="RLK74" s="1326"/>
      <c r="RLL74" s="1327"/>
      <c r="RLM74" s="93"/>
      <c r="RLN74" s="1061"/>
      <c r="RLO74" s="871"/>
      <c r="RLP74" s="871"/>
      <c r="RLQ74" s="1055"/>
      <c r="RLR74" s="72"/>
      <c r="RLS74" s="72"/>
      <c r="RLT74" s="72"/>
      <c r="RLU74" s="72"/>
      <c r="RLV74" s="72"/>
      <c r="RLW74" s="72"/>
      <c r="RLX74" s="72"/>
      <c r="RLY74" s="72"/>
      <c r="RLZ74" s="72"/>
      <c r="RMA74" s="72"/>
      <c r="RMB74" s="72"/>
      <c r="RMC74" s="72"/>
      <c r="RMD74" s="1061"/>
      <c r="RME74" s="1055"/>
      <c r="RMF74" s="92"/>
      <c r="RMG74" s="714"/>
      <c r="RMH74" s="1943"/>
      <c r="RMI74" s="797"/>
      <c r="RMJ74" s="797"/>
      <c r="RMK74" s="723"/>
      <c r="RML74" s="724"/>
      <c r="RMM74" s="1326"/>
      <c r="RMN74" s="1327"/>
      <c r="RMO74" s="1937"/>
      <c r="RMP74" s="1938"/>
      <c r="RMQ74" s="1326"/>
      <c r="RMR74" s="1327"/>
      <c r="RMS74" s="93"/>
      <c r="RMT74" s="1061"/>
      <c r="RMU74" s="871"/>
      <c r="RMV74" s="871"/>
      <c r="RMW74" s="1055"/>
      <c r="RMX74" s="72"/>
      <c r="RMY74" s="72"/>
      <c r="RMZ74" s="72"/>
      <c r="RNA74" s="72"/>
      <c r="RNB74" s="72"/>
      <c r="RNC74" s="72"/>
      <c r="RND74" s="72"/>
      <c r="RNE74" s="72"/>
      <c r="RNF74" s="72"/>
      <c r="RNG74" s="72"/>
      <c r="RNH74" s="72"/>
      <c r="RNI74" s="72"/>
      <c r="RNJ74" s="1061"/>
      <c r="RNK74" s="1055"/>
      <c r="RNL74" s="92"/>
      <c r="RNM74" s="714"/>
      <c r="RNN74" s="1943"/>
      <c r="RNO74" s="797"/>
      <c r="RNP74" s="797"/>
      <c r="RNQ74" s="723"/>
      <c r="RNR74" s="724"/>
      <c r="RNS74" s="1326"/>
      <c r="RNT74" s="1327"/>
      <c r="RNU74" s="1937"/>
      <c r="RNV74" s="1938"/>
      <c r="RNW74" s="1326"/>
      <c r="RNX74" s="1327"/>
      <c r="RNY74" s="93"/>
      <c r="RNZ74" s="1061"/>
      <c r="ROA74" s="871"/>
      <c r="ROB74" s="871"/>
      <c r="ROC74" s="1055"/>
      <c r="ROD74" s="72"/>
      <c r="ROE74" s="72"/>
      <c r="ROF74" s="72"/>
      <c r="ROG74" s="72"/>
      <c r="ROH74" s="72"/>
      <c r="ROI74" s="72"/>
      <c r="ROJ74" s="72"/>
      <c r="ROK74" s="72"/>
      <c r="ROL74" s="72"/>
      <c r="ROM74" s="72"/>
      <c r="RON74" s="72"/>
      <c r="ROO74" s="72"/>
      <c r="ROP74" s="1061"/>
      <c r="ROQ74" s="1055"/>
      <c r="ROR74" s="92"/>
      <c r="ROS74" s="714"/>
      <c r="ROT74" s="1943"/>
      <c r="ROU74" s="797"/>
      <c r="ROV74" s="797"/>
      <c r="ROW74" s="723"/>
      <c r="ROX74" s="724"/>
      <c r="ROY74" s="1326"/>
      <c r="ROZ74" s="1327"/>
      <c r="RPA74" s="1937"/>
      <c r="RPB74" s="1938"/>
      <c r="RPC74" s="1326"/>
      <c r="RPD74" s="1327"/>
      <c r="RPE74" s="93"/>
      <c r="RPF74" s="1061"/>
      <c r="RPG74" s="871"/>
      <c r="RPH74" s="871"/>
      <c r="RPI74" s="1055"/>
      <c r="RPJ74" s="72"/>
      <c r="RPK74" s="72"/>
      <c r="RPL74" s="72"/>
      <c r="RPM74" s="72"/>
      <c r="RPN74" s="72"/>
      <c r="RPO74" s="72"/>
      <c r="RPP74" s="72"/>
      <c r="RPQ74" s="72"/>
      <c r="RPR74" s="72"/>
      <c r="RPS74" s="72"/>
      <c r="RPT74" s="72"/>
      <c r="RPU74" s="72"/>
      <c r="RPV74" s="1061"/>
      <c r="RPW74" s="1055"/>
      <c r="RPX74" s="92"/>
      <c r="RPY74" s="714"/>
      <c r="RPZ74" s="1943"/>
      <c r="RQA74" s="797"/>
      <c r="RQB74" s="797"/>
      <c r="RQC74" s="723"/>
      <c r="RQD74" s="724"/>
      <c r="RQE74" s="1326"/>
      <c r="RQF74" s="1327"/>
      <c r="RQG74" s="1937"/>
      <c r="RQH74" s="1938"/>
      <c r="RQI74" s="1326"/>
      <c r="RQJ74" s="1327"/>
      <c r="RQK74" s="93"/>
      <c r="RQL74" s="1061"/>
      <c r="RQM74" s="871"/>
      <c r="RQN74" s="871"/>
      <c r="RQO74" s="1055"/>
      <c r="RQP74" s="72"/>
      <c r="RQQ74" s="72"/>
      <c r="RQR74" s="72"/>
      <c r="RQS74" s="72"/>
      <c r="RQT74" s="72"/>
      <c r="RQU74" s="72"/>
      <c r="RQV74" s="72"/>
      <c r="RQW74" s="72"/>
      <c r="RQX74" s="72"/>
      <c r="RQY74" s="72"/>
      <c r="RQZ74" s="72"/>
      <c r="RRA74" s="72"/>
      <c r="RRB74" s="1061"/>
      <c r="RRC74" s="1055"/>
      <c r="RRD74" s="92"/>
      <c r="RRE74" s="714"/>
      <c r="RRF74" s="1943"/>
      <c r="RRG74" s="797"/>
      <c r="RRH74" s="797"/>
      <c r="RRI74" s="723"/>
      <c r="RRJ74" s="724"/>
      <c r="RRK74" s="1326"/>
      <c r="RRL74" s="1327"/>
      <c r="RRM74" s="1937"/>
      <c r="RRN74" s="1938"/>
      <c r="RRO74" s="1326"/>
      <c r="RRP74" s="1327"/>
      <c r="RRQ74" s="93"/>
      <c r="RRR74" s="1061"/>
      <c r="RRS74" s="871"/>
      <c r="RRT74" s="871"/>
      <c r="RRU74" s="1055"/>
      <c r="RRV74" s="72"/>
      <c r="RRW74" s="72"/>
      <c r="RRX74" s="72"/>
      <c r="RRY74" s="72"/>
      <c r="RRZ74" s="72"/>
      <c r="RSA74" s="72"/>
      <c r="RSB74" s="72"/>
      <c r="RSC74" s="72"/>
      <c r="RSD74" s="72"/>
      <c r="RSE74" s="72"/>
      <c r="RSF74" s="72"/>
      <c r="RSG74" s="72"/>
      <c r="RSH74" s="1061"/>
      <c r="RSI74" s="1055"/>
      <c r="RSJ74" s="92"/>
      <c r="RSK74" s="714"/>
      <c r="RSL74" s="1943"/>
      <c r="RSM74" s="797"/>
      <c r="RSN74" s="797"/>
      <c r="RSO74" s="723"/>
      <c r="RSP74" s="724"/>
      <c r="RSQ74" s="1326"/>
      <c r="RSR74" s="1327"/>
      <c r="RSS74" s="1937"/>
      <c r="RST74" s="1938"/>
      <c r="RSU74" s="1326"/>
      <c r="RSV74" s="1327"/>
      <c r="RSW74" s="93"/>
      <c r="RSX74" s="1061"/>
      <c r="RSY74" s="871"/>
      <c r="RSZ74" s="871"/>
      <c r="RTA74" s="1055"/>
      <c r="RTB74" s="72"/>
      <c r="RTC74" s="72"/>
      <c r="RTD74" s="72"/>
      <c r="RTE74" s="72"/>
      <c r="RTF74" s="72"/>
      <c r="RTG74" s="72"/>
      <c r="RTH74" s="72"/>
      <c r="RTI74" s="72"/>
      <c r="RTJ74" s="72"/>
      <c r="RTK74" s="72"/>
      <c r="RTL74" s="72"/>
      <c r="RTM74" s="72"/>
      <c r="RTN74" s="1061"/>
      <c r="RTO74" s="1055"/>
      <c r="RTP74" s="92"/>
      <c r="RTQ74" s="714"/>
      <c r="RTR74" s="1943"/>
      <c r="RTS74" s="797"/>
      <c r="RTT74" s="797"/>
      <c r="RTU74" s="723"/>
      <c r="RTV74" s="724"/>
      <c r="RTW74" s="1326"/>
      <c r="RTX74" s="1327"/>
      <c r="RTY74" s="1937"/>
      <c r="RTZ74" s="1938"/>
      <c r="RUA74" s="1326"/>
      <c r="RUB74" s="1327"/>
      <c r="RUC74" s="93"/>
      <c r="RUD74" s="1061"/>
      <c r="RUE74" s="871"/>
      <c r="RUF74" s="871"/>
      <c r="RUG74" s="1055"/>
      <c r="RUH74" s="72"/>
      <c r="RUI74" s="72"/>
      <c r="RUJ74" s="72"/>
      <c r="RUK74" s="72"/>
      <c r="RUL74" s="72"/>
      <c r="RUM74" s="72"/>
      <c r="RUN74" s="72"/>
      <c r="RUO74" s="72"/>
      <c r="RUP74" s="72"/>
      <c r="RUQ74" s="72"/>
      <c r="RUR74" s="72"/>
      <c r="RUS74" s="72"/>
      <c r="RUT74" s="1061"/>
      <c r="RUU74" s="1055"/>
      <c r="RUV74" s="92"/>
      <c r="RUW74" s="714"/>
      <c r="RUX74" s="1943"/>
      <c r="RUY74" s="797"/>
      <c r="RUZ74" s="797"/>
      <c r="RVA74" s="723"/>
      <c r="RVB74" s="724"/>
      <c r="RVC74" s="1326"/>
      <c r="RVD74" s="1327"/>
      <c r="RVE74" s="1937"/>
      <c r="RVF74" s="1938"/>
      <c r="RVG74" s="1326"/>
      <c r="RVH74" s="1327"/>
      <c r="RVI74" s="93"/>
      <c r="RVJ74" s="1061"/>
      <c r="RVK74" s="871"/>
      <c r="RVL74" s="871"/>
      <c r="RVM74" s="1055"/>
      <c r="RVN74" s="72"/>
      <c r="RVO74" s="72"/>
      <c r="RVP74" s="72"/>
      <c r="RVQ74" s="72"/>
      <c r="RVR74" s="72"/>
      <c r="RVS74" s="72"/>
      <c r="RVT74" s="72"/>
      <c r="RVU74" s="72"/>
      <c r="RVV74" s="72"/>
      <c r="RVW74" s="72"/>
      <c r="RVX74" s="72"/>
      <c r="RVY74" s="72"/>
      <c r="RVZ74" s="1061"/>
      <c r="RWA74" s="1055"/>
      <c r="RWB74" s="92"/>
      <c r="RWC74" s="714"/>
      <c r="RWD74" s="1943"/>
      <c r="RWE74" s="797"/>
      <c r="RWF74" s="797"/>
      <c r="RWG74" s="723"/>
      <c r="RWH74" s="724"/>
      <c r="RWI74" s="1326"/>
      <c r="RWJ74" s="1327"/>
      <c r="RWK74" s="1937"/>
      <c r="RWL74" s="1938"/>
      <c r="RWM74" s="1326"/>
      <c r="RWN74" s="1327"/>
      <c r="RWO74" s="93"/>
      <c r="RWP74" s="1061"/>
      <c r="RWQ74" s="871"/>
      <c r="RWR74" s="871"/>
      <c r="RWS74" s="1055"/>
      <c r="RWT74" s="72"/>
      <c r="RWU74" s="72"/>
      <c r="RWV74" s="72"/>
      <c r="RWW74" s="72"/>
      <c r="RWX74" s="72"/>
      <c r="RWY74" s="72"/>
      <c r="RWZ74" s="72"/>
      <c r="RXA74" s="72"/>
      <c r="RXB74" s="72"/>
      <c r="RXC74" s="72"/>
      <c r="RXD74" s="72"/>
      <c r="RXE74" s="72"/>
      <c r="RXF74" s="1061"/>
      <c r="RXG74" s="1055"/>
      <c r="RXH74" s="92"/>
      <c r="RXI74" s="714"/>
      <c r="RXJ74" s="1943"/>
      <c r="RXK74" s="797"/>
      <c r="RXL74" s="797"/>
      <c r="RXM74" s="723"/>
      <c r="RXN74" s="724"/>
      <c r="RXO74" s="1326"/>
      <c r="RXP74" s="1327"/>
      <c r="RXQ74" s="1937"/>
      <c r="RXR74" s="1938"/>
      <c r="RXS74" s="1326"/>
      <c r="RXT74" s="1327"/>
      <c r="RXU74" s="93"/>
      <c r="RXV74" s="1061"/>
      <c r="RXW74" s="871"/>
      <c r="RXX74" s="871"/>
      <c r="RXY74" s="1055"/>
      <c r="RXZ74" s="72"/>
      <c r="RYA74" s="72"/>
      <c r="RYB74" s="72"/>
      <c r="RYC74" s="72"/>
      <c r="RYD74" s="72"/>
      <c r="RYE74" s="72"/>
      <c r="RYF74" s="72"/>
      <c r="RYG74" s="72"/>
      <c r="RYH74" s="72"/>
      <c r="RYI74" s="72"/>
      <c r="RYJ74" s="72"/>
      <c r="RYK74" s="72"/>
      <c r="RYL74" s="1061"/>
      <c r="RYM74" s="1055"/>
      <c r="RYN74" s="92"/>
      <c r="RYO74" s="714"/>
      <c r="RYP74" s="1943"/>
      <c r="RYQ74" s="797"/>
      <c r="RYR74" s="797"/>
      <c r="RYS74" s="723"/>
      <c r="RYT74" s="724"/>
      <c r="RYU74" s="1326"/>
      <c r="RYV74" s="1327"/>
      <c r="RYW74" s="1937"/>
      <c r="RYX74" s="1938"/>
      <c r="RYY74" s="1326"/>
      <c r="RYZ74" s="1327"/>
      <c r="RZA74" s="93"/>
      <c r="RZB74" s="1061"/>
      <c r="RZC74" s="871"/>
      <c r="RZD74" s="871"/>
      <c r="RZE74" s="1055"/>
      <c r="RZF74" s="72"/>
      <c r="RZG74" s="72"/>
      <c r="RZH74" s="72"/>
      <c r="RZI74" s="72"/>
      <c r="RZJ74" s="72"/>
      <c r="RZK74" s="72"/>
      <c r="RZL74" s="72"/>
      <c r="RZM74" s="72"/>
      <c r="RZN74" s="72"/>
      <c r="RZO74" s="72"/>
      <c r="RZP74" s="72"/>
      <c r="RZQ74" s="72"/>
      <c r="RZR74" s="1061"/>
      <c r="RZS74" s="1055"/>
      <c r="RZT74" s="92"/>
      <c r="RZU74" s="714"/>
      <c r="RZV74" s="1943"/>
      <c r="RZW74" s="797"/>
      <c r="RZX74" s="797"/>
      <c r="RZY74" s="723"/>
      <c r="RZZ74" s="724"/>
      <c r="SAA74" s="1326"/>
      <c r="SAB74" s="1327"/>
      <c r="SAC74" s="1937"/>
      <c r="SAD74" s="1938"/>
      <c r="SAE74" s="1326"/>
      <c r="SAF74" s="1327"/>
      <c r="SAG74" s="93"/>
      <c r="SAH74" s="1061"/>
      <c r="SAI74" s="871"/>
      <c r="SAJ74" s="871"/>
      <c r="SAK74" s="1055"/>
      <c r="SAL74" s="72"/>
      <c r="SAM74" s="72"/>
      <c r="SAN74" s="72"/>
      <c r="SAO74" s="72"/>
      <c r="SAP74" s="72"/>
      <c r="SAQ74" s="72"/>
      <c r="SAR74" s="72"/>
      <c r="SAS74" s="72"/>
      <c r="SAT74" s="72"/>
      <c r="SAU74" s="72"/>
      <c r="SAV74" s="72"/>
      <c r="SAW74" s="72"/>
      <c r="SAX74" s="1061"/>
      <c r="SAY74" s="1055"/>
      <c r="SAZ74" s="92"/>
      <c r="SBA74" s="714"/>
      <c r="SBB74" s="1943"/>
      <c r="SBC74" s="797"/>
      <c r="SBD74" s="797"/>
      <c r="SBE74" s="723"/>
      <c r="SBF74" s="724"/>
      <c r="SBG74" s="1326"/>
      <c r="SBH74" s="1327"/>
      <c r="SBI74" s="1937"/>
      <c r="SBJ74" s="1938"/>
      <c r="SBK74" s="1326"/>
      <c r="SBL74" s="1327"/>
      <c r="SBM74" s="93"/>
      <c r="SBN74" s="1061"/>
      <c r="SBO74" s="871"/>
      <c r="SBP74" s="871"/>
      <c r="SBQ74" s="1055"/>
      <c r="SBR74" s="72"/>
      <c r="SBS74" s="72"/>
      <c r="SBT74" s="72"/>
      <c r="SBU74" s="72"/>
      <c r="SBV74" s="72"/>
      <c r="SBW74" s="72"/>
      <c r="SBX74" s="72"/>
      <c r="SBY74" s="72"/>
      <c r="SBZ74" s="72"/>
      <c r="SCA74" s="72"/>
      <c r="SCB74" s="72"/>
      <c r="SCC74" s="72"/>
      <c r="SCD74" s="1061"/>
      <c r="SCE74" s="1055"/>
      <c r="SCF74" s="92"/>
      <c r="SCG74" s="714"/>
      <c r="SCH74" s="1943"/>
      <c r="SCI74" s="797"/>
      <c r="SCJ74" s="797"/>
      <c r="SCK74" s="723"/>
      <c r="SCL74" s="724"/>
      <c r="SCM74" s="1326"/>
      <c r="SCN74" s="1327"/>
      <c r="SCO74" s="1937"/>
      <c r="SCP74" s="1938"/>
      <c r="SCQ74" s="1326"/>
      <c r="SCR74" s="1327"/>
      <c r="SCS74" s="93"/>
      <c r="SCT74" s="1061"/>
      <c r="SCU74" s="871"/>
      <c r="SCV74" s="871"/>
      <c r="SCW74" s="1055"/>
      <c r="SCX74" s="72"/>
      <c r="SCY74" s="72"/>
      <c r="SCZ74" s="72"/>
      <c r="SDA74" s="72"/>
      <c r="SDB74" s="72"/>
      <c r="SDC74" s="72"/>
      <c r="SDD74" s="72"/>
      <c r="SDE74" s="72"/>
      <c r="SDF74" s="72"/>
      <c r="SDG74" s="72"/>
      <c r="SDH74" s="72"/>
      <c r="SDI74" s="72"/>
      <c r="SDJ74" s="1061"/>
      <c r="SDK74" s="1055"/>
      <c r="SDL74" s="92"/>
      <c r="SDM74" s="714"/>
      <c r="SDN74" s="1943"/>
      <c r="SDO74" s="797"/>
      <c r="SDP74" s="797"/>
      <c r="SDQ74" s="723"/>
      <c r="SDR74" s="724"/>
      <c r="SDS74" s="1326"/>
      <c r="SDT74" s="1327"/>
      <c r="SDU74" s="1937"/>
      <c r="SDV74" s="1938"/>
      <c r="SDW74" s="1326"/>
      <c r="SDX74" s="1327"/>
      <c r="SDY74" s="93"/>
      <c r="SDZ74" s="1061"/>
      <c r="SEA74" s="871"/>
      <c r="SEB74" s="871"/>
      <c r="SEC74" s="1055"/>
      <c r="SED74" s="72"/>
      <c r="SEE74" s="72"/>
      <c r="SEF74" s="72"/>
      <c r="SEG74" s="72"/>
      <c r="SEH74" s="72"/>
      <c r="SEI74" s="72"/>
      <c r="SEJ74" s="72"/>
      <c r="SEK74" s="72"/>
      <c r="SEL74" s="72"/>
      <c r="SEM74" s="72"/>
      <c r="SEN74" s="72"/>
      <c r="SEO74" s="72"/>
      <c r="SEP74" s="1061"/>
      <c r="SEQ74" s="1055"/>
      <c r="SER74" s="92"/>
      <c r="SES74" s="714"/>
      <c r="SET74" s="1943"/>
      <c r="SEU74" s="797"/>
      <c r="SEV74" s="797"/>
      <c r="SEW74" s="723"/>
      <c r="SEX74" s="724"/>
      <c r="SEY74" s="1326"/>
      <c r="SEZ74" s="1327"/>
      <c r="SFA74" s="1937"/>
      <c r="SFB74" s="1938"/>
      <c r="SFC74" s="1326"/>
      <c r="SFD74" s="1327"/>
      <c r="SFE74" s="93"/>
      <c r="SFF74" s="1061"/>
      <c r="SFG74" s="871"/>
      <c r="SFH74" s="871"/>
      <c r="SFI74" s="1055"/>
      <c r="SFJ74" s="72"/>
      <c r="SFK74" s="72"/>
      <c r="SFL74" s="72"/>
      <c r="SFM74" s="72"/>
      <c r="SFN74" s="72"/>
      <c r="SFO74" s="72"/>
      <c r="SFP74" s="72"/>
      <c r="SFQ74" s="72"/>
      <c r="SFR74" s="72"/>
      <c r="SFS74" s="72"/>
      <c r="SFT74" s="72"/>
      <c r="SFU74" s="72"/>
      <c r="SFV74" s="1061"/>
      <c r="SFW74" s="1055"/>
      <c r="SFX74" s="92"/>
      <c r="SFY74" s="714"/>
      <c r="SFZ74" s="1943"/>
      <c r="SGA74" s="797"/>
      <c r="SGB74" s="797"/>
      <c r="SGC74" s="723"/>
      <c r="SGD74" s="724"/>
      <c r="SGE74" s="1326"/>
      <c r="SGF74" s="1327"/>
      <c r="SGG74" s="1937"/>
      <c r="SGH74" s="1938"/>
      <c r="SGI74" s="1326"/>
      <c r="SGJ74" s="1327"/>
      <c r="SGK74" s="93"/>
      <c r="SGL74" s="1061"/>
      <c r="SGM74" s="871"/>
      <c r="SGN74" s="871"/>
      <c r="SGO74" s="1055"/>
      <c r="SGP74" s="72"/>
      <c r="SGQ74" s="72"/>
      <c r="SGR74" s="72"/>
      <c r="SGS74" s="72"/>
      <c r="SGT74" s="72"/>
      <c r="SGU74" s="72"/>
      <c r="SGV74" s="72"/>
      <c r="SGW74" s="72"/>
      <c r="SGX74" s="72"/>
      <c r="SGY74" s="72"/>
      <c r="SGZ74" s="72"/>
      <c r="SHA74" s="72"/>
      <c r="SHB74" s="1061"/>
      <c r="SHC74" s="1055"/>
      <c r="SHD74" s="92"/>
      <c r="SHE74" s="714"/>
      <c r="SHF74" s="1943"/>
      <c r="SHG74" s="797"/>
      <c r="SHH74" s="797"/>
      <c r="SHI74" s="723"/>
      <c r="SHJ74" s="724"/>
      <c r="SHK74" s="1326"/>
      <c r="SHL74" s="1327"/>
      <c r="SHM74" s="1937"/>
      <c r="SHN74" s="1938"/>
      <c r="SHO74" s="1326"/>
      <c r="SHP74" s="1327"/>
      <c r="SHQ74" s="93"/>
      <c r="SHR74" s="1061"/>
      <c r="SHS74" s="871"/>
      <c r="SHT74" s="871"/>
      <c r="SHU74" s="1055"/>
      <c r="SHV74" s="72"/>
      <c r="SHW74" s="72"/>
      <c r="SHX74" s="72"/>
      <c r="SHY74" s="72"/>
      <c r="SHZ74" s="72"/>
      <c r="SIA74" s="72"/>
      <c r="SIB74" s="72"/>
      <c r="SIC74" s="72"/>
      <c r="SID74" s="72"/>
      <c r="SIE74" s="72"/>
      <c r="SIF74" s="72"/>
      <c r="SIG74" s="72"/>
      <c r="SIH74" s="1061"/>
      <c r="SII74" s="1055"/>
      <c r="SIJ74" s="92"/>
      <c r="SIK74" s="714"/>
      <c r="SIL74" s="1943"/>
      <c r="SIM74" s="797"/>
      <c r="SIN74" s="797"/>
      <c r="SIO74" s="723"/>
      <c r="SIP74" s="724"/>
      <c r="SIQ74" s="1326"/>
      <c r="SIR74" s="1327"/>
      <c r="SIS74" s="1937"/>
      <c r="SIT74" s="1938"/>
      <c r="SIU74" s="1326"/>
      <c r="SIV74" s="1327"/>
      <c r="SIW74" s="93"/>
      <c r="SIX74" s="1061"/>
      <c r="SIY74" s="871"/>
      <c r="SIZ74" s="871"/>
      <c r="SJA74" s="1055"/>
      <c r="SJB74" s="72"/>
      <c r="SJC74" s="72"/>
      <c r="SJD74" s="72"/>
      <c r="SJE74" s="72"/>
      <c r="SJF74" s="72"/>
      <c r="SJG74" s="72"/>
      <c r="SJH74" s="72"/>
      <c r="SJI74" s="72"/>
      <c r="SJJ74" s="72"/>
      <c r="SJK74" s="72"/>
      <c r="SJL74" s="72"/>
      <c r="SJM74" s="72"/>
      <c r="SJN74" s="1061"/>
      <c r="SJO74" s="1055"/>
      <c r="SJP74" s="92"/>
      <c r="SJQ74" s="714"/>
      <c r="SJR74" s="1943"/>
      <c r="SJS74" s="797"/>
      <c r="SJT74" s="797"/>
      <c r="SJU74" s="723"/>
      <c r="SJV74" s="724"/>
      <c r="SJW74" s="1326"/>
      <c r="SJX74" s="1327"/>
      <c r="SJY74" s="1937"/>
      <c r="SJZ74" s="1938"/>
      <c r="SKA74" s="1326"/>
      <c r="SKB74" s="1327"/>
      <c r="SKC74" s="93"/>
      <c r="SKD74" s="1061"/>
      <c r="SKE74" s="871"/>
      <c r="SKF74" s="871"/>
      <c r="SKG74" s="1055"/>
      <c r="SKH74" s="72"/>
      <c r="SKI74" s="72"/>
      <c r="SKJ74" s="72"/>
      <c r="SKK74" s="72"/>
      <c r="SKL74" s="72"/>
      <c r="SKM74" s="72"/>
      <c r="SKN74" s="72"/>
      <c r="SKO74" s="72"/>
      <c r="SKP74" s="72"/>
      <c r="SKQ74" s="72"/>
      <c r="SKR74" s="72"/>
      <c r="SKS74" s="72"/>
      <c r="SKT74" s="1061"/>
      <c r="SKU74" s="1055"/>
      <c r="SKV74" s="92"/>
      <c r="SKW74" s="714"/>
      <c r="SKX74" s="1943"/>
      <c r="SKY74" s="797"/>
      <c r="SKZ74" s="797"/>
      <c r="SLA74" s="723"/>
      <c r="SLB74" s="724"/>
      <c r="SLC74" s="1326"/>
      <c r="SLD74" s="1327"/>
      <c r="SLE74" s="1937"/>
      <c r="SLF74" s="1938"/>
      <c r="SLG74" s="1326"/>
      <c r="SLH74" s="1327"/>
      <c r="SLI74" s="93"/>
      <c r="SLJ74" s="1061"/>
      <c r="SLK74" s="871"/>
      <c r="SLL74" s="871"/>
      <c r="SLM74" s="1055"/>
      <c r="SLN74" s="72"/>
      <c r="SLO74" s="72"/>
      <c r="SLP74" s="72"/>
      <c r="SLQ74" s="72"/>
      <c r="SLR74" s="72"/>
      <c r="SLS74" s="72"/>
      <c r="SLT74" s="72"/>
      <c r="SLU74" s="72"/>
      <c r="SLV74" s="72"/>
      <c r="SLW74" s="72"/>
      <c r="SLX74" s="72"/>
      <c r="SLY74" s="72"/>
      <c r="SLZ74" s="1061"/>
      <c r="SMA74" s="1055"/>
      <c r="SMB74" s="92"/>
      <c r="SMC74" s="714"/>
      <c r="SMD74" s="1943"/>
      <c r="SME74" s="797"/>
      <c r="SMF74" s="797"/>
      <c r="SMG74" s="723"/>
      <c r="SMH74" s="724"/>
      <c r="SMI74" s="1326"/>
      <c r="SMJ74" s="1327"/>
      <c r="SMK74" s="1937"/>
      <c r="SML74" s="1938"/>
      <c r="SMM74" s="1326"/>
      <c r="SMN74" s="1327"/>
      <c r="SMO74" s="93"/>
      <c r="SMP74" s="1061"/>
      <c r="SMQ74" s="871"/>
      <c r="SMR74" s="871"/>
      <c r="SMS74" s="1055"/>
      <c r="SMT74" s="72"/>
      <c r="SMU74" s="72"/>
      <c r="SMV74" s="72"/>
      <c r="SMW74" s="72"/>
      <c r="SMX74" s="72"/>
      <c r="SMY74" s="72"/>
      <c r="SMZ74" s="72"/>
      <c r="SNA74" s="72"/>
      <c r="SNB74" s="72"/>
      <c r="SNC74" s="72"/>
      <c r="SND74" s="72"/>
      <c r="SNE74" s="72"/>
      <c r="SNF74" s="1061"/>
      <c r="SNG74" s="1055"/>
      <c r="SNH74" s="92"/>
      <c r="SNI74" s="714"/>
      <c r="SNJ74" s="1943"/>
      <c r="SNK74" s="797"/>
      <c r="SNL74" s="797"/>
      <c r="SNM74" s="723"/>
      <c r="SNN74" s="724"/>
      <c r="SNO74" s="1326"/>
      <c r="SNP74" s="1327"/>
      <c r="SNQ74" s="1937"/>
      <c r="SNR74" s="1938"/>
      <c r="SNS74" s="1326"/>
      <c r="SNT74" s="1327"/>
      <c r="SNU74" s="93"/>
      <c r="SNV74" s="1061"/>
      <c r="SNW74" s="871"/>
      <c r="SNX74" s="871"/>
      <c r="SNY74" s="1055"/>
      <c r="SNZ74" s="72"/>
      <c r="SOA74" s="72"/>
      <c r="SOB74" s="72"/>
      <c r="SOC74" s="72"/>
      <c r="SOD74" s="72"/>
      <c r="SOE74" s="72"/>
      <c r="SOF74" s="72"/>
      <c r="SOG74" s="72"/>
      <c r="SOH74" s="72"/>
      <c r="SOI74" s="72"/>
      <c r="SOJ74" s="72"/>
      <c r="SOK74" s="72"/>
      <c r="SOL74" s="1061"/>
      <c r="SOM74" s="1055"/>
      <c r="SON74" s="92"/>
      <c r="SOO74" s="714"/>
      <c r="SOP74" s="1943"/>
      <c r="SOQ74" s="797"/>
      <c r="SOR74" s="797"/>
      <c r="SOS74" s="723"/>
      <c r="SOT74" s="724"/>
      <c r="SOU74" s="1326"/>
      <c r="SOV74" s="1327"/>
      <c r="SOW74" s="1937"/>
      <c r="SOX74" s="1938"/>
      <c r="SOY74" s="1326"/>
      <c r="SOZ74" s="1327"/>
      <c r="SPA74" s="93"/>
      <c r="SPB74" s="1061"/>
      <c r="SPC74" s="871"/>
      <c r="SPD74" s="871"/>
      <c r="SPE74" s="1055"/>
      <c r="SPF74" s="72"/>
      <c r="SPG74" s="72"/>
      <c r="SPH74" s="72"/>
      <c r="SPI74" s="72"/>
      <c r="SPJ74" s="72"/>
      <c r="SPK74" s="72"/>
      <c r="SPL74" s="72"/>
      <c r="SPM74" s="72"/>
      <c r="SPN74" s="72"/>
      <c r="SPO74" s="72"/>
      <c r="SPP74" s="72"/>
      <c r="SPQ74" s="72"/>
      <c r="SPR74" s="1061"/>
      <c r="SPS74" s="1055"/>
      <c r="SPT74" s="92"/>
      <c r="SPU74" s="714"/>
      <c r="SPV74" s="1943"/>
      <c r="SPW74" s="797"/>
      <c r="SPX74" s="797"/>
      <c r="SPY74" s="723"/>
      <c r="SPZ74" s="724"/>
      <c r="SQA74" s="1326"/>
      <c r="SQB74" s="1327"/>
      <c r="SQC74" s="1937"/>
      <c r="SQD74" s="1938"/>
      <c r="SQE74" s="1326"/>
      <c r="SQF74" s="1327"/>
      <c r="SQG74" s="93"/>
      <c r="SQH74" s="1061"/>
      <c r="SQI74" s="871"/>
      <c r="SQJ74" s="871"/>
      <c r="SQK74" s="1055"/>
      <c r="SQL74" s="72"/>
      <c r="SQM74" s="72"/>
      <c r="SQN74" s="72"/>
      <c r="SQO74" s="72"/>
      <c r="SQP74" s="72"/>
      <c r="SQQ74" s="72"/>
      <c r="SQR74" s="72"/>
      <c r="SQS74" s="72"/>
      <c r="SQT74" s="72"/>
      <c r="SQU74" s="72"/>
      <c r="SQV74" s="72"/>
      <c r="SQW74" s="72"/>
      <c r="SQX74" s="1061"/>
      <c r="SQY74" s="1055"/>
      <c r="SQZ74" s="92"/>
      <c r="SRA74" s="714"/>
      <c r="SRB74" s="1943"/>
      <c r="SRC74" s="797"/>
      <c r="SRD74" s="797"/>
      <c r="SRE74" s="723"/>
      <c r="SRF74" s="724"/>
      <c r="SRG74" s="1326"/>
      <c r="SRH74" s="1327"/>
      <c r="SRI74" s="1937"/>
      <c r="SRJ74" s="1938"/>
      <c r="SRK74" s="1326"/>
      <c r="SRL74" s="1327"/>
      <c r="SRM74" s="93"/>
      <c r="SRN74" s="1061"/>
      <c r="SRO74" s="871"/>
      <c r="SRP74" s="871"/>
      <c r="SRQ74" s="1055"/>
      <c r="SRR74" s="72"/>
      <c r="SRS74" s="72"/>
      <c r="SRT74" s="72"/>
      <c r="SRU74" s="72"/>
      <c r="SRV74" s="72"/>
      <c r="SRW74" s="72"/>
      <c r="SRX74" s="72"/>
      <c r="SRY74" s="72"/>
      <c r="SRZ74" s="72"/>
      <c r="SSA74" s="72"/>
      <c r="SSB74" s="72"/>
      <c r="SSC74" s="72"/>
      <c r="SSD74" s="1061"/>
      <c r="SSE74" s="1055"/>
      <c r="SSF74" s="92"/>
      <c r="SSG74" s="714"/>
      <c r="SSH74" s="1943"/>
      <c r="SSI74" s="797"/>
      <c r="SSJ74" s="797"/>
      <c r="SSK74" s="723"/>
      <c r="SSL74" s="724"/>
      <c r="SSM74" s="1326"/>
      <c r="SSN74" s="1327"/>
      <c r="SSO74" s="1937"/>
      <c r="SSP74" s="1938"/>
      <c r="SSQ74" s="1326"/>
      <c r="SSR74" s="1327"/>
      <c r="SSS74" s="93"/>
      <c r="SST74" s="1061"/>
      <c r="SSU74" s="871"/>
      <c r="SSV74" s="871"/>
      <c r="SSW74" s="1055"/>
      <c r="SSX74" s="72"/>
      <c r="SSY74" s="72"/>
      <c r="SSZ74" s="72"/>
      <c r="STA74" s="72"/>
      <c r="STB74" s="72"/>
      <c r="STC74" s="72"/>
      <c r="STD74" s="72"/>
      <c r="STE74" s="72"/>
      <c r="STF74" s="72"/>
      <c r="STG74" s="72"/>
      <c r="STH74" s="72"/>
      <c r="STI74" s="72"/>
      <c r="STJ74" s="1061"/>
      <c r="STK74" s="1055"/>
      <c r="STL74" s="92"/>
      <c r="STM74" s="714"/>
      <c r="STN74" s="1943"/>
      <c r="STO74" s="797"/>
      <c r="STP74" s="797"/>
      <c r="STQ74" s="723"/>
      <c r="STR74" s="724"/>
      <c r="STS74" s="1326"/>
      <c r="STT74" s="1327"/>
      <c r="STU74" s="1937"/>
      <c r="STV74" s="1938"/>
      <c r="STW74" s="1326"/>
      <c r="STX74" s="1327"/>
      <c r="STY74" s="93"/>
      <c r="STZ74" s="1061"/>
      <c r="SUA74" s="871"/>
      <c r="SUB74" s="871"/>
      <c r="SUC74" s="1055"/>
      <c r="SUD74" s="72"/>
      <c r="SUE74" s="72"/>
      <c r="SUF74" s="72"/>
      <c r="SUG74" s="72"/>
      <c r="SUH74" s="72"/>
      <c r="SUI74" s="72"/>
      <c r="SUJ74" s="72"/>
      <c r="SUK74" s="72"/>
      <c r="SUL74" s="72"/>
      <c r="SUM74" s="72"/>
      <c r="SUN74" s="72"/>
      <c r="SUO74" s="72"/>
      <c r="SUP74" s="1061"/>
      <c r="SUQ74" s="1055"/>
      <c r="SUR74" s="92"/>
      <c r="SUS74" s="714"/>
      <c r="SUT74" s="1943"/>
      <c r="SUU74" s="797"/>
      <c r="SUV74" s="797"/>
      <c r="SUW74" s="723"/>
      <c r="SUX74" s="724"/>
      <c r="SUY74" s="1326"/>
      <c r="SUZ74" s="1327"/>
      <c r="SVA74" s="1937"/>
      <c r="SVB74" s="1938"/>
      <c r="SVC74" s="1326"/>
      <c r="SVD74" s="1327"/>
      <c r="SVE74" s="93"/>
      <c r="SVF74" s="1061"/>
      <c r="SVG74" s="871"/>
      <c r="SVH74" s="871"/>
      <c r="SVI74" s="1055"/>
      <c r="SVJ74" s="72"/>
      <c r="SVK74" s="72"/>
      <c r="SVL74" s="72"/>
      <c r="SVM74" s="72"/>
      <c r="SVN74" s="72"/>
      <c r="SVO74" s="72"/>
      <c r="SVP74" s="72"/>
      <c r="SVQ74" s="72"/>
      <c r="SVR74" s="72"/>
      <c r="SVS74" s="72"/>
      <c r="SVT74" s="72"/>
      <c r="SVU74" s="72"/>
      <c r="SVV74" s="1061"/>
      <c r="SVW74" s="1055"/>
      <c r="SVX74" s="92"/>
      <c r="SVY74" s="714"/>
      <c r="SVZ74" s="1943"/>
      <c r="SWA74" s="797"/>
      <c r="SWB74" s="797"/>
      <c r="SWC74" s="723"/>
      <c r="SWD74" s="724"/>
      <c r="SWE74" s="1326"/>
      <c r="SWF74" s="1327"/>
      <c r="SWG74" s="1937"/>
      <c r="SWH74" s="1938"/>
      <c r="SWI74" s="1326"/>
      <c r="SWJ74" s="1327"/>
      <c r="SWK74" s="93"/>
      <c r="SWL74" s="1061"/>
      <c r="SWM74" s="871"/>
      <c r="SWN74" s="871"/>
      <c r="SWO74" s="1055"/>
      <c r="SWP74" s="72"/>
      <c r="SWQ74" s="72"/>
      <c r="SWR74" s="72"/>
      <c r="SWS74" s="72"/>
      <c r="SWT74" s="72"/>
      <c r="SWU74" s="72"/>
      <c r="SWV74" s="72"/>
      <c r="SWW74" s="72"/>
      <c r="SWX74" s="72"/>
      <c r="SWY74" s="72"/>
      <c r="SWZ74" s="72"/>
      <c r="SXA74" s="72"/>
      <c r="SXB74" s="1061"/>
      <c r="SXC74" s="1055"/>
      <c r="SXD74" s="92"/>
      <c r="SXE74" s="714"/>
      <c r="SXF74" s="1943"/>
      <c r="SXG74" s="797"/>
      <c r="SXH74" s="797"/>
      <c r="SXI74" s="723"/>
      <c r="SXJ74" s="724"/>
      <c r="SXK74" s="1326"/>
      <c r="SXL74" s="1327"/>
      <c r="SXM74" s="1937"/>
      <c r="SXN74" s="1938"/>
      <c r="SXO74" s="1326"/>
      <c r="SXP74" s="1327"/>
      <c r="SXQ74" s="93"/>
      <c r="SXR74" s="1061"/>
      <c r="SXS74" s="871"/>
      <c r="SXT74" s="871"/>
      <c r="SXU74" s="1055"/>
      <c r="SXV74" s="72"/>
      <c r="SXW74" s="72"/>
      <c r="SXX74" s="72"/>
      <c r="SXY74" s="72"/>
      <c r="SXZ74" s="72"/>
      <c r="SYA74" s="72"/>
      <c r="SYB74" s="72"/>
      <c r="SYC74" s="72"/>
      <c r="SYD74" s="72"/>
      <c r="SYE74" s="72"/>
      <c r="SYF74" s="72"/>
      <c r="SYG74" s="72"/>
      <c r="SYH74" s="1061"/>
      <c r="SYI74" s="1055"/>
      <c r="SYJ74" s="92"/>
      <c r="SYK74" s="714"/>
      <c r="SYL74" s="1943"/>
      <c r="SYM74" s="797"/>
      <c r="SYN74" s="797"/>
      <c r="SYO74" s="723"/>
      <c r="SYP74" s="724"/>
      <c r="SYQ74" s="1326"/>
      <c r="SYR74" s="1327"/>
      <c r="SYS74" s="1937"/>
      <c r="SYT74" s="1938"/>
      <c r="SYU74" s="1326"/>
      <c r="SYV74" s="1327"/>
      <c r="SYW74" s="93"/>
      <c r="SYX74" s="1061"/>
      <c r="SYY74" s="871"/>
      <c r="SYZ74" s="871"/>
      <c r="SZA74" s="1055"/>
      <c r="SZB74" s="72"/>
      <c r="SZC74" s="72"/>
      <c r="SZD74" s="72"/>
      <c r="SZE74" s="72"/>
      <c r="SZF74" s="72"/>
      <c r="SZG74" s="72"/>
      <c r="SZH74" s="72"/>
      <c r="SZI74" s="72"/>
      <c r="SZJ74" s="72"/>
      <c r="SZK74" s="72"/>
      <c r="SZL74" s="72"/>
      <c r="SZM74" s="72"/>
      <c r="SZN74" s="1061"/>
      <c r="SZO74" s="1055"/>
      <c r="SZP74" s="92"/>
      <c r="SZQ74" s="714"/>
      <c r="SZR74" s="1943"/>
      <c r="SZS74" s="797"/>
      <c r="SZT74" s="797"/>
      <c r="SZU74" s="723"/>
      <c r="SZV74" s="724"/>
      <c r="SZW74" s="1326"/>
      <c r="SZX74" s="1327"/>
      <c r="SZY74" s="1937"/>
      <c r="SZZ74" s="1938"/>
      <c r="TAA74" s="1326"/>
      <c r="TAB74" s="1327"/>
      <c r="TAC74" s="93"/>
      <c r="TAD74" s="1061"/>
      <c r="TAE74" s="871"/>
      <c r="TAF74" s="871"/>
      <c r="TAG74" s="1055"/>
      <c r="TAH74" s="72"/>
      <c r="TAI74" s="72"/>
      <c r="TAJ74" s="72"/>
      <c r="TAK74" s="72"/>
      <c r="TAL74" s="72"/>
      <c r="TAM74" s="72"/>
      <c r="TAN74" s="72"/>
      <c r="TAO74" s="72"/>
      <c r="TAP74" s="72"/>
      <c r="TAQ74" s="72"/>
      <c r="TAR74" s="72"/>
      <c r="TAS74" s="72"/>
      <c r="TAT74" s="1061"/>
      <c r="TAU74" s="1055"/>
      <c r="TAV74" s="92"/>
      <c r="TAW74" s="714"/>
      <c r="TAX74" s="1943"/>
      <c r="TAY74" s="797"/>
      <c r="TAZ74" s="797"/>
      <c r="TBA74" s="723"/>
      <c r="TBB74" s="724"/>
      <c r="TBC74" s="1326"/>
      <c r="TBD74" s="1327"/>
      <c r="TBE74" s="1937"/>
      <c r="TBF74" s="1938"/>
      <c r="TBG74" s="1326"/>
      <c r="TBH74" s="1327"/>
      <c r="TBI74" s="93"/>
      <c r="TBJ74" s="1061"/>
      <c r="TBK74" s="871"/>
      <c r="TBL74" s="871"/>
      <c r="TBM74" s="1055"/>
      <c r="TBN74" s="72"/>
      <c r="TBO74" s="72"/>
      <c r="TBP74" s="72"/>
      <c r="TBQ74" s="72"/>
      <c r="TBR74" s="72"/>
      <c r="TBS74" s="72"/>
      <c r="TBT74" s="72"/>
      <c r="TBU74" s="72"/>
      <c r="TBV74" s="72"/>
      <c r="TBW74" s="72"/>
      <c r="TBX74" s="72"/>
      <c r="TBY74" s="72"/>
      <c r="TBZ74" s="1061"/>
      <c r="TCA74" s="1055"/>
      <c r="TCB74" s="92"/>
      <c r="TCC74" s="714"/>
      <c r="TCD74" s="1943"/>
      <c r="TCE74" s="797"/>
      <c r="TCF74" s="797"/>
      <c r="TCG74" s="723"/>
      <c r="TCH74" s="724"/>
      <c r="TCI74" s="1326"/>
      <c r="TCJ74" s="1327"/>
      <c r="TCK74" s="1937"/>
      <c r="TCL74" s="1938"/>
      <c r="TCM74" s="1326"/>
      <c r="TCN74" s="1327"/>
      <c r="TCO74" s="93"/>
      <c r="TCP74" s="1061"/>
      <c r="TCQ74" s="871"/>
      <c r="TCR74" s="871"/>
      <c r="TCS74" s="1055"/>
      <c r="TCT74" s="72"/>
      <c r="TCU74" s="72"/>
      <c r="TCV74" s="72"/>
      <c r="TCW74" s="72"/>
      <c r="TCX74" s="72"/>
      <c r="TCY74" s="72"/>
      <c r="TCZ74" s="72"/>
      <c r="TDA74" s="72"/>
      <c r="TDB74" s="72"/>
      <c r="TDC74" s="72"/>
      <c r="TDD74" s="72"/>
      <c r="TDE74" s="72"/>
      <c r="TDF74" s="1061"/>
      <c r="TDG74" s="1055"/>
      <c r="TDH74" s="92"/>
      <c r="TDI74" s="714"/>
      <c r="TDJ74" s="1943"/>
      <c r="TDK74" s="797"/>
      <c r="TDL74" s="797"/>
      <c r="TDM74" s="723"/>
      <c r="TDN74" s="724"/>
      <c r="TDO74" s="1326"/>
      <c r="TDP74" s="1327"/>
      <c r="TDQ74" s="1937"/>
      <c r="TDR74" s="1938"/>
      <c r="TDS74" s="1326"/>
      <c r="TDT74" s="1327"/>
      <c r="TDU74" s="93"/>
      <c r="TDV74" s="1061"/>
      <c r="TDW74" s="871"/>
      <c r="TDX74" s="871"/>
      <c r="TDY74" s="1055"/>
      <c r="TDZ74" s="72"/>
      <c r="TEA74" s="72"/>
      <c r="TEB74" s="72"/>
      <c r="TEC74" s="72"/>
      <c r="TED74" s="72"/>
      <c r="TEE74" s="72"/>
      <c r="TEF74" s="72"/>
      <c r="TEG74" s="72"/>
      <c r="TEH74" s="72"/>
      <c r="TEI74" s="72"/>
      <c r="TEJ74" s="72"/>
      <c r="TEK74" s="72"/>
      <c r="TEL74" s="1061"/>
      <c r="TEM74" s="1055"/>
      <c r="TEN74" s="92"/>
      <c r="TEO74" s="714"/>
      <c r="TEP74" s="1943"/>
      <c r="TEQ74" s="797"/>
      <c r="TER74" s="797"/>
      <c r="TES74" s="723"/>
      <c r="TET74" s="724"/>
      <c r="TEU74" s="1326"/>
      <c r="TEV74" s="1327"/>
      <c r="TEW74" s="1937"/>
      <c r="TEX74" s="1938"/>
      <c r="TEY74" s="1326"/>
      <c r="TEZ74" s="1327"/>
      <c r="TFA74" s="93"/>
      <c r="TFB74" s="1061"/>
      <c r="TFC74" s="871"/>
      <c r="TFD74" s="871"/>
      <c r="TFE74" s="1055"/>
      <c r="TFF74" s="72"/>
      <c r="TFG74" s="72"/>
      <c r="TFH74" s="72"/>
      <c r="TFI74" s="72"/>
      <c r="TFJ74" s="72"/>
      <c r="TFK74" s="72"/>
      <c r="TFL74" s="72"/>
      <c r="TFM74" s="72"/>
      <c r="TFN74" s="72"/>
      <c r="TFO74" s="72"/>
      <c r="TFP74" s="72"/>
      <c r="TFQ74" s="72"/>
      <c r="TFR74" s="1061"/>
      <c r="TFS74" s="1055"/>
      <c r="TFT74" s="92"/>
      <c r="TFU74" s="714"/>
      <c r="TFV74" s="1943"/>
      <c r="TFW74" s="797"/>
      <c r="TFX74" s="797"/>
      <c r="TFY74" s="723"/>
      <c r="TFZ74" s="724"/>
      <c r="TGA74" s="1326"/>
      <c r="TGB74" s="1327"/>
      <c r="TGC74" s="1937"/>
      <c r="TGD74" s="1938"/>
      <c r="TGE74" s="1326"/>
      <c r="TGF74" s="1327"/>
      <c r="TGG74" s="93"/>
      <c r="TGH74" s="1061"/>
      <c r="TGI74" s="871"/>
      <c r="TGJ74" s="871"/>
      <c r="TGK74" s="1055"/>
      <c r="TGL74" s="72"/>
      <c r="TGM74" s="72"/>
      <c r="TGN74" s="72"/>
      <c r="TGO74" s="72"/>
      <c r="TGP74" s="72"/>
      <c r="TGQ74" s="72"/>
      <c r="TGR74" s="72"/>
      <c r="TGS74" s="72"/>
      <c r="TGT74" s="72"/>
      <c r="TGU74" s="72"/>
      <c r="TGV74" s="72"/>
      <c r="TGW74" s="72"/>
      <c r="TGX74" s="1061"/>
      <c r="TGY74" s="1055"/>
      <c r="TGZ74" s="92"/>
      <c r="THA74" s="714"/>
      <c r="THB74" s="1943"/>
      <c r="THC74" s="797"/>
      <c r="THD74" s="797"/>
      <c r="THE74" s="723"/>
      <c r="THF74" s="724"/>
      <c r="THG74" s="1326"/>
      <c r="THH74" s="1327"/>
      <c r="THI74" s="1937"/>
      <c r="THJ74" s="1938"/>
      <c r="THK74" s="1326"/>
      <c r="THL74" s="1327"/>
      <c r="THM74" s="93"/>
      <c r="THN74" s="1061"/>
      <c r="THO74" s="871"/>
      <c r="THP74" s="871"/>
      <c r="THQ74" s="1055"/>
      <c r="THR74" s="72"/>
      <c r="THS74" s="72"/>
      <c r="THT74" s="72"/>
      <c r="THU74" s="72"/>
      <c r="THV74" s="72"/>
      <c r="THW74" s="72"/>
      <c r="THX74" s="72"/>
      <c r="THY74" s="72"/>
      <c r="THZ74" s="72"/>
      <c r="TIA74" s="72"/>
      <c r="TIB74" s="72"/>
      <c r="TIC74" s="72"/>
      <c r="TID74" s="1061"/>
      <c r="TIE74" s="1055"/>
      <c r="TIF74" s="92"/>
      <c r="TIG74" s="714"/>
      <c r="TIH74" s="1943"/>
      <c r="TII74" s="797"/>
      <c r="TIJ74" s="797"/>
      <c r="TIK74" s="723"/>
      <c r="TIL74" s="724"/>
      <c r="TIM74" s="1326"/>
      <c r="TIN74" s="1327"/>
      <c r="TIO74" s="1937"/>
      <c r="TIP74" s="1938"/>
      <c r="TIQ74" s="1326"/>
      <c r="TIR74" s="1327"/>
      <c r="TIS74" s="93"/>
      <c r="TIT74" s="1061"/>
      <c r="TIU74" s="871"/>
      <c r="TIV74" s="871"/>
      <c r="TIW74" s="1055"/>
      <c r="TIX74" s="72"/>
      <c r="TIY74" s="72"/>
      <c r="TIZ74" s="72"/>
      <c r="TJA74" s="72"/>
      <c r="TJB74" s="72"/>
      <c r="TJC74" s="72"/>
      <c r="TJD74" s="72"/>
      <c r="TJE74" s="72"/>
      <c r="TJF74" s="72"/>
      <c r="TJG74" s="72"/>
      <c r="TJH74" s="72"/>
      <c r="TJI74" s="72"/>
      <c r="TJJ74" s="1061"/>
      <c r="TJK74" s="1055"/>
      <c r="TJL74" s="92"/>
      <c r="TJM74" s="714"/>
      <c r="TJN74" s="1943"/>
      <c r="TJO74" s="797"/>
      <c r="TJP74" s="797"/>
      <c r="TJQ74" s="723"/>
      <c r="TJR74" s="724"/>
      <c r="TJS74" s="1326"/>
      <c r="TJT74" s="1327"/>
      <c r="TJU74" s="1937"/>
      <c r="TJV74" s="1938"/>
      <c r="TJW74" s="1326"/>
      <c r="TJX74" s="1327"/>
      <c r="TJY74" s="93"/>
      <c r="TJZ74" s="1061"/>
      <c r="TKA74" s="871"/>
      <c r="TKB74" s="871"/>
      <c r="TKC74" s="1055"/>
      <c r="TKD74" s="72"/>
      <c r="TKE74" s="72"/>
      <c r="TKF74" s="72"/>
      <c r="TKG74" s="72"/>
      <c r="TKH74" s="72"/>
      <c r="TKI74" s="72"/>
      <c r="TKJ74" s="72"/>
      <c r="TKK74" s="72"/>
      <c r="TKL74" s="72"/>
      <c r="TKM74" s="72"/>
      <c r="TKN74" s="72"/>
      <c r="TKO74" s="72"/>
      <c r="TKP74" s="1061"/>
      <c r="TKQ74" s="1055"/>
      <c r="TKR74" s="92"/>
      <c r="TKS74" s="714"/>
      <c r="TKT74" s="1943"/>
      <c r="TKU74" s="797"/>
      <c r="TKV74" s="797"/>
      <c r="TKW74" s="723"/>
      <c r="TKX74" s="724"/>
      <c r="TKY74" s="1326"/>
      <c r="TKZ74" s="1327"/>
      <c r="TLA74" s="1937"/>
      <c r="TLB74" s="1938"/>
      <c r="TLC74" s="1326"/>
      <c r="TLD74" s="1327"/>
      <c r="TLE74" s="93"/>
      <c r="TLF74" s="1061"/>
      <c r="TLG74" s="871"/>
      <c r="TLH74" s="871"/>
      <c r="TLI74" s="1055"/>
      <c r="TLJ74" s="72"/>
      <c r="TLK74" s="72"/>
      <c r="TLL74" s="72"/>
      <c r="TLM74" s="72"/>
      <c r="TLN74" s="72"/>
      <c r="TLO74" s="72"/>
      <c r="TLP74" s="72"/>
      <c r="TLQ74" s="72"/>
      <c r="TLR74" s="72"/>
      <c r="TLS74" s="72"/>
      <c r="TLT74" s="72"/>
      <c r="TLU74" s="72"/>
      <c r="TLV74" s="1061"/>
      <c r="TLW74" s="1055"/>
      <c r="TLX74" s="92"/>
      <c r="TLY74" s="714"/>
      <c r="TLZ74" s="1943"/>
      <c r="TMA74" s="797"/>
      <c r="TMB74" s="797"/>
      <c r="TMC74" s="723"/>
      <c r="TMD74" s="724"/>
      <c r="TME74" s="1326"/>
      <c r="TMF74" s="1327"/>
      <c r="TMG74" s="1937"/>
      <c r="TMH74" s="1938"/>
      <c r="TMI74" s="1326"/>
      <c r="TMJ74" s="1327"/>
      <c r="TMK74" s="93"/>
      <c r="TML74" s="1061"/>
      <c r="TMM74" s="871"/>
      <c r="TMN74" s="871"/>
      <c r="TMO74" s="1055"/>
      <c r="TMP74" s="72"/>
      <c r="TMQ74" s="72"/>
      <c r="TMR74" s="72"/>
      <c r="TMS74" s="72"/>
      <c r="TMT74" s="72"/>
      <c r="TMU74" s="72"/>
      <c r="TMV74" s="72"/>
      <c r="TMW74" s="72"/>
      <c r="TMX74" s="72"/>
      <c r="TMY74" s="72"/>
      <c r="TMZ74" s="72"/>
      <c r="TNA74" s="72"/>
      <c r="TNB74" s="1061"/>
      <c r="TNC74" s="1055"/>
      <c r="TND74" s="92"/>
      <c r="TNE74" s="714"/>
      <c r="TNF74" s="1943"/>
      <c r="TNG74" s="797"/>
      <c r="TNH74" s="797"/>
      <c r="TNI74" s="723"/>
      <c r="TNJ74" s="724"/>
      <c r="TNK74" s="1326"/>
      <c r="TNL74" s="1327"/>
      <c r="TNM74" s="1937"/>
      <c r="TNN74" s="1938"/>
      <c r="TNO74" s="1326"/>
      <c r="TNP74" s="1327"/>
      <c r="TNQ74" s="93"/>
      <c r="TNR74" s="1061"/>
      <c r="TNS74" s="871"/>
      <c r="TNT74" s="871"/>
      <c r="TNU74" s="1055"/>
      <c r="TNV74" s="72"/>
      <c r="TNW74" s="72"/>
      <c r="TNX74" s="72"/>
      <c r="TNY74" s="72"/>
      <c r="TNZ74" s="72"/>
      <c r="TOA74" s="72"/>
      <c r="TOB74" s="72"/>
      <c r="TOC74" s="72"/>
      <c r="TOD74" s="72"/>
      <c r="TOE74" s="72"/>
      <c r="TOF74" s="72"/>
      <c r="TOG74" s="72"/>
      <c r="TOH74" s="1061"/>
      <c r="TOI74" s="1055"/>
      <c r="TOJ74" s="92"/>
      <c r="TOK74" s="714"/>
      <c r="TOL74" s="1943"/>
      <c r="TOM74" s="797"/>
      <c r="TON74" s="797"/>
      <c r="TOO74" s="723"/>
      <c r="TOP74" s="724"/>
      <c r="TOQ74" s="1326"/>
      <c r="TOR74" s="1327"/>
      <c r="TOS74" s="1937"/>
      <c r="TOT74" s="1938"/>
      <c r="TOU74" s="1326"/>
      <c r="TOV74" s="1327"/>
      <c r="TOW74" s="93"/>
      <c r="TOX74" s="1061"/>
      <c r="TOY74" s="871"/>
      <c r="TOZ74" s="871"/>
      <c r="TPA74" s="1055"/>
      <c r="TPB74" s="72"/>
      <c r="TPC74" s="72"/>
      <c r="TPD74" s="72"/>
      <c r="TPE74" s="72"/>
      <c r="TPF74" s="72"/>
      <c r="TPG74" s="72"/>
      <c r="TPH74" s="72"/>
      <c r="TPI74" s="72"/>
      <c r="TPJ74" s="72"/>
      <c r="TPK74" s="72"/>
      <c r="TPL74" s="72"/>
      <c r="TPM74" s="72"/>
      <c r="TPN74" s="1061"/>
      <c r="TPO74" s="1055"/>
      <c r="TPP74" s="92"/>
      <c r="TPQ74" s="714"/>
      <c r="TPR74" s="1943"/>
      <c r="TPS74" s="797"/>
      <c r="TPT74" s="797"/>
      <c r="TPU74" s="723"/>
      <c r="TPV74" s="724"/>
      <c r="TPW74" s="1326"/>
      <c r="TPX74" s="1327"/>
      <c r="TPY74" s="1937"/>
      <c r="TPZ74" s="1938"/>
      <c r="TQA74" s="1326"/>
      <c r="TQB74" s="1327"/>
      <c r="TQC74" s="93"/>
      <c r="TQD74" s="1061"/>
      <c r="TQE74" s="871"/>
      <c r="TQF74" s="871"/>
      <c r="TQG74" s="1055"/>
      <c r="TQH74" s="72"/>
      <c r="TQI74" s="72"/>
      <c r="TQJ74" s="72"/>
      <c r="TQK74" s="72"/>
      <c r="TQL74" s="72"/>
      <c r="TQM74" s="72"/>
      <c r="TQN74" s="72"/>
      <c r="TQO74" s="72"/>
      <c r="TQP74" s="72"/>
      <c r="TQQ74" s="72"/>
      <c r="TQR74" s="72"/>
      <c r="TQS74" s="72"/>
      <c r="TQT74" s="1061"/>
      <c r="TQU74" s="1055"/>
      <c r="TQV74" s="92"/>
      <c r="TQW74" s="714"/>
      <c r="TQX74" s="1943"/>
      <c r="TQY74" s="797"/>
      <c r="TQZ74" s="797"/>
      <c r="TRA74" s="723"/>
      <c r="TRB74" s="724"/>
      <c r="TRC74" s="1326"/>
      <c r="TRD74" s="1327"/>
      <c r="TRE74" s="1937"/>
      <c r="TRF74" s="1938"/>
      <c r="TRG74" s="1326"/>
      <c r="TRH74" s="1327"/>
      <c r="TRI74" s="93"/>
      <c r="TRJ74" s="1061"/>
      <c r="TRK74" s="871"/>
      <c r="TRL74" s="871"/>
      <c r="TRM74" s="1055"/>
      <c r="TRN74" s="72"/>
      <c r="TRO74" s="72"/>
      <c r="TRP74" s="72"/>
      <c r="TRQ74" s="72"/>
      <c r="TRR74" s="72"/>
      <c r="TRS74" s="72"/>
      <c r="TRT74" s="72"/>
      <c r="TRU74" s="72"/>
      <c r="TRV74" s="72"/>
      <c r="TRW74" s="72"/>
      <c r="TRX74" s="72"/>
      <c r="TRY74" s="72"/>
      <c r="TRZ74" s="1061"/>
      <c r="TSA74" s="1055"/>
      <c r="TSB74" s="92"/>
      <c r="TSC74" s="714"/>
      <c r="TSD74" s="1943"/>
      <c r="TSE74" s="797"/>
      <c r="TSF74" s="797"/>
      <c r="TSG74" s="723"/>
      <c r="TSH74" s="724"/>
      <c r="TSI74" s="1326"/>
      <c r="TSJ74" s="1327"/>
      <c r="TSK74" s="1937"/>
      <c r="TSL74" s="1938"/>
      <c r="TSM74" s="1326"/>
      <c r="TSN74" s="1327"/>
      <c r="TSO74" s="93"/>
      <c r="TSP74" s="1061"/>
      <c r="TSQ74" s="871"/>
      <c r="TSR74" s="871"/>
      <c r="TSS74" s="1055"/>
      <c r="TST74" s="72"/>
      <c r="TSU74" s="72"/>
      <c r="TSV74" s="72"/>
      <c r="TSW74" s="72"/>
      <c r="TSX74" s="72"/>
      <c r="TSY74" s="72"/>
      <c r="TSZ74" s="72"/>
      <c r="TTA74" s="72"/>
      <c r="TTB74" s="72"/>
      <c r="TTC74" s="72"/>
      <c r="TTD74" s="72"/>
      <c r="TTE74" s="72"/>
      <c r="TTF74" s="1061"/>
      <c r="TTG74" s="1055"/>
      <c r="TTH74" s="92"/>
      <c r="TTI74" s="714"/>
      <c r="TTJ74" s="1943"/>
      <c r="TTK74" s="797"/>
      <c r="TTL74" s="797"/>
      <c r="TTM74" s="723"/>
      <c r="TTN74" s="724"/>
      <c r="TTO74" s="1326"/>
      <c r="TTP74" s="1327"/>
      <c r="TTQ74" s="1937"/>
      <c r="TTR74" s="1938"/>
      <c r="TTS74" s="1326"/>
      <c r="TTT74" s="1327"/>
      <c r="TTU74" s="93"/>
      <c r="TTV74" s="1061"/>
      <c r="TTW74" s="871"/>
      <c r="TTX74" s="871"/>
      <c r="TTY74" s="1055"/>
      <c r="TTZ74" s="72"/>
      <c r="TUA74" s="72"/>
      <c r="TUB74" s="72"/>
      <c r="TUC74" s="72"/>
      <c r="TUD74" s="72"/>
      <c r="TUE74" s="72"/>
      <c r="TUF74" s="72"/>
      <c r="TUG74" s="72"/>
      <c r="TUH74" s="72"/>
      <c r="TUI74" s="72"/>
      <c r="TUJ74" s="72"/>
      <c r="TUK74" s="72"/>
      <c r="TUL74" s="1061"/>
      <c r="TUM74" s="1055"/>
      <c r="TUN74" s="92"/>
      <c r="TUO74" s="714"/>
      <c r="TUP74" s="1943"/>
      <c r="TUQ74" s="797"/>
      <c r="TUR74" s="797"/>
      <c r="TUS74" s="723"/>
      <c r="TUT74" s="724"/>
      <c r="TUU74" s="1326"/>
      <c r="TUV74" s="1327"/>
      <c r="TUW74" s="1937"/>
      <c r="TUX74" s="1938"/>
      <c r="TUY74" s="1326"/>
      <c r="TUZ74" s="1327"/>
      <c r="TVA74" s="93"/>
      <c r="TVB74" s="1061"/>
      <c r="TVC74" s="871"/>
      <c r="TVD74" s="871"/>
      <c r="TVE74" s="1055"/>
      <c r="TVF74" s="72"/>
      <c r="TVG74" s="72"/>
      <c r="TVH74" s="72"/>
      <c r="TVI74" s="72"/>
      <c r="TVJ74" s="72"/>
      <c r="TVK74" s="72"/>
      <c r="TVL74" s="72"/>
      <c r="TVM74" s="72"/>
      <c r="TVN74" s="72"/>
      <c r="TVO74" s="72"/>
      <c r="TVP74" s="72"/>
      <c r="TVQ74" s="72"/>
      <c r="TVR74" s="1061"/>
      <c r="TVS74" s="1055"/>
      <c r="TVT74" s="92"/>
      <c r="TVU74" s="714"/>
      <c r="TVV74" s="1943"/>
      <c r="TVW74" s="797"/>
      <c r="TVX74" s="797"/>
      <c r="TVY74" s="723"/>
      <c r="TVZ74" s="724"/>
      <c r="TWA74" s="1326"/>
      <c r="TWB74" s="1327"/>
      <c r="TWC74" s="1937"/>
      <c r="TWD74" s="1938"/>
      <c r="TWE74" s="1326"/>
      <c r="TWF74" s="1327"/>
      <c r="TWG74" s="93"/>
      <c r="TWH74" s="1061"/>
      <c r="TWI74" s="871"/>
      <c r="TWJ74" s="871"/>
      <c r="TWK74" s="1055"/>
      <c r="TWL74" s="72"/>
      <c r="TWM74" s="72"/>
      <c r="TWN74" s="72"/>
      <c r="TWO74" s="72"/>
      <c r="TWP74" s="72"/>
      <c r="TWQ74" s="72"/>
      <c r="TWR74" s="72"/>
      <c r="TWS74" s="72"/>
      <c r="TWT74" s="72"/>
      <c r="TWU74" s="72"/>
      <c r="TWV74" s="72"/>
      <c r="TWW74" s="72"/>
      <c r="TWX74" s="1061"/>
      <c r="TWY74" s="1055"/>
      <c r="TWZ74" s="92"/>
      <c r="TXA74" s="714"/>
      <c r="TXB74" s="1943"/>
      <c r="TXC74" s="797"/>
      <c r="TXD74" s="797"/>
      <c r="TXE74" s="723"/>
      <c r="TXF74" s="724"/>
      <c r="TXG74" s="1326"/>
      <c r="TXH74" s="1327"/>
      <c r="TXI74" s="1937"/>
      <c r="TXJ74" s="1938"/>
      <c r="TXK74" s="1326"/>
      <c r="TXL74" s="1327"/>
      <c r="TXM74" s="93"/>
      <c r="TXN74" s="1061"/>
      <c r="TXO74" s="871"/>
      <c r="TXP74" s="871"/>
      <c r="TXQ74" s="1055"/>
      <c r="TXR74" s="72"/>
      <c r="TXS74" s="72"/>
      <c r="TXT74" s="72"/>
      <c r="TXU74" s="72"/>
      <c r="TXV74" s="72"/>
      <c r="TXW74" s="72"/>
      <c r="TXX74" s="72"/>
      <c r="TXY74" s="72"/>
      <c r="TXZ74" s="72"/>
      <c r="TYA74" s="72"/>
      <c r="TYB74" s="72"/>
      <c r="TYC74" s="72"/>
      <c r="TYD74" s="1061"/>
      <c r="TYE74" s="1055"/>
      <c r="TYF74" s="92"/>
      <c r="TYG74" s="714"/>
      <c r="TYH74" s="1943"/>
      <c r="TYI74" s="797"/>
      <c r="TYJ74" s="797"/>
      <c r="TYK74" s="723"/>
      <c r="TYL74" s="724"/>
      <c r="TYM74" s="1326"/>
      <c r="TYN74" s="1327"/>
      <c r="TYO74" s="1937"/>
      <c r="TYP74" s="1938"/>
      <c r="TYQ74" s="1326"/>
      <c r="TYR74" s="1327"/>
      <c r="TYS74" s="93"/>
      <c r="TYT74" s="1061"/>
      <c r="TYU74" s="871"/>
      <c r="TYV74" s="871"/>
      <c r="TYW74" s="1055"/>
      <c r="TYX74" s="72"/>
      <c r="TYY74" s="72"/>
      <c r="TYZ74" s="72"/>
      <c r="TZA74" s="72"/>
      <c r="TZB74" s="72"/>
      <c r="TZC74" s="72"/>
      <c r="TZD74" s="72"/>
      <c r="TZE74" s="72"/>
      <c r="TZF74" s="72"/>
      <c r="TZG74" s="72"/>
      <c r="TZH74" s="72"/>
      <c r="TZI74" s="72"/>
      <c r="TZJ74" s="1061"/>
      <c r="TZK74" s="1055"/>
      <c r="TZL74" s="92"/>
      <c r="TZM74" s="714"/>
      <c r="TZN74" s="1943"/>
      <c r="TZO74" s="797"/>
      <c r="TZP74" s="797"/>
      <c r="TZQ74" s="723"/>
      <c r="TZR74" s="724"/>
      <c r="TZS74" s="1326"/>
      <c r="TZT74" s="1327"/>
      <c r="TZU74" s="1937"/>
      <c r="TZV74" s="1938"/>
      <c r="TZW74" s="1326"/>
      <c r="TZX74" s="1327"/>
      <c r="TZY74" s="93"/>
      <c r="TZZ74" s="1061"/>
      <c r="UAA74" s="871"/>
      <c r="UAB74" s="871"/>
      <c r="UAC74" s="1055"/>
      <c r="UAD74" s="72"/>
      <c r="UAE74" s="72"/>
      <c r="UAF74" s="72"/>
      <c r="UAG74" s="72"/>
      <c r="UAH74" s="72"/>
      <c r="UAI74" s="72"/>
      <c r="UAJ74" s="72"/>
      <c r="UAK74" s="72"/>
      <c r="UAL74" s="72"/>
      <c r="UAM74" s="72"/>
      <c r="UAN74" s="72"/>
      <c r="UAO74" s="72"/>
      <c r="UAP74" s="1061"/>
      <c r="UAQ74" s="1055"/>
      <c r="UAR74" s="92"/>
      <c r="UAS74" s="714"/>
      <c r="UAT74" s="1943"/>
      <c r="UAU74" s="797"/>
      <c r="UAV74" s="797"/>
      <c r="UAW74" s="723"/>
      <c r="UAX74" s="724"/>
      <c r="UAY74" s="1326"/>
      <c r="UAZ74" s="1327"/>
      <c r="UBA74" s="1937"/>
      <c r="UBB74" s="1938"/>
      <c r="UBC74" s="1326"/>
      <c r="UBD74" s="1327"/>
      <c r="UBE74" s="93"/>
      <c r="UBF74" s="1061"/>
      <c r="UBG74" s="871"/>
      <c r="UBH74" s="871"/>
      <c r="UBI74" s="1055"/>
      <c r="UBJ74" s="72"/>
      <c r="UBK74" s="72"/>
      <c r="UBL74" s="72"/>
      <c r="UBM74" s="72"/>
      <c r="UBN74" s="72"/>
      <c r="UBO74" s="72"/>
      <c r="UBP74" s="72"/>
      <c r="UBQ74" s="72"/>
      <c r="UBR74" s="72"/>
      <c r="UBS74" s="72"/>
      <c r="UBT74" s="72"/>
      <c r="UBU74" s="72"/>
      <c r="UBV74" s="1061"/>
      <c r="UBW74" s="1055"/>
      <c r="UBX74" s="92"/>
      <c r="UBY74" s="714"/>
      <c r="UBZ74" s="1943"/>
      <c r="UCA74" s="797"/>
      <c r="UCB74" s="797"/>
      <c r="UCC74" s="723"/>
      <c r="UCD74" s="724"/>
      <c r="UCE74" s="1326"/>
      <c r="UCF74" s="1327"/>
      <c r="UCG74" s="1937"/>
      <c r="UCH74" s="1938"/>
      <c r="UCI74" s="1326"/>
      <c r="UCJ74" s="1327"/>
      <c r="UCK74" s="93"/>
      <c r="UCL74" s="1061"/>
      <c r="UCM74" s="871"/>
      <c r="UCN74" s="871"/>
      <c r="UCO74" s="1055"/>
      <c r="UCP74" s="72"/>
      <c r="UCQ74" s="72"/>
      <c r="UCR74" s="72"/>
      <c r="UCS74" s="72"/>
      <c r="UCT74" s="72"/>
      <c r="UCU74" s="72"/>
      <c r="UCV74" s="72"/>
      <c r="UCW74" s="72"/>
      <c r="UCX74" s="72"/>
      <c r="UCY74" s="72"/>
      <c r="UCZ74" s="72"/>
      <c r="UDA74" s="72"/>
      <c r="UDB74" s="1061"/>
      <c r="UDC74" s="1055"/>
      <c r="UDD74" s="92"/>
      <c r="UDE74" s="714"/>
      <c r="UDF74" s="1943"/>
      <c r="UDG74" s="797"/>
      <c r="UDH74" s="797"/>
      <c r="UDI74" s="723"/>
      <c r="UDJ74" s="724"/>
      <c r="UDK74" s="1326"/>
      <c r="UDL74" s="1327"/>
      <c r="UDM74" s="1937"/>
      <c r="UDN74" s="1938"/>
      <c r="UDO74" s="1326"/>
      <c r="UDP74" s="1327"/>
      <c r="UDQ74" s="93"/>
      <c r="UDR74" s="1061"/>
      <c r="UDS74" s="871"/>
      <c r="UDT74" s="871"/>
      <c r="UDU74" s="1055"/>
      <c r="UDV74" s="72"/>
      <c r="UDW74" s="72"/>
      <c r="UDX74" s="72"/>
      <c r="UDY74" s="72"/>
      <c r="UDZ74" s="72"/>
      <c r="UEA74" s="72"/>
      <c r="UEB74" s="72"/>
      <c r="UEC74" s="72"/>
      <c r="UED74" s="72"/>
      <c r="UEE74" s="72"/>
      <c r="UEF74" s="72"/>
      <c r="UEG74" s="72"/>
      <c r="UEH74" s="1061"/>
      <c r="UEI74" s="1055"/>
      <c r="UEJ74" s="92"/>
      <c r="UEK74" s="714"/>
      <c r="UEL74" s="1943"/>
      <c r="UEM74" s="797"/>
      <c r="UEN74" s="797"/>
      <c r="UEO74" s="723"/>
      <c r="UEP74" s="724"/>
      <c r="UEQ74" s="1326"/>
      <c r="UER74" s="1327"/>
      <c r="UES74" s="1937"/>
      <c r="UET74" s="1938"/>
      <c r="UEU74" s="1326"/>
      <c r="UEV74" s="1327"/>
      <c r="UEW74" s="93"/>
      <c r="UEX74" s="1061"/>
      <c r="UEY74" s="871"/>
      <c r="UEZ74" s="871"/>
      <c r="UFA74" s="1055"/>
      <c r="UFB74" s="72"/>
      <c r="UFC74" s="72"/>
      <c r="UFD74" s="72"/>
      <c r="UFE74" s="72"/>
      <c r="UFF74" s="72"/>
      <c r="UFG74" s="72"/>
      <c r="UFH74" s="72"/>
      <c r="UFI74" s="72"/>
      <c r="UFJ74" s="72"/>
      <c r="UFK74" s="72"/>
      <c r="UFL74" s="72"/>
      <c r="UFM74" s="72"/>
      <c r="UFN74" s="1061"/>
      <c r="UFO74" s="1055"/>
      <c r="UFP74" s="92"/>
      <c r="UFQ74" s="714"/>
      <c r="UFR74" s="1943"/>
      <c r="UFS74" s="797"/>
      <c r="UFT74" s="797"/>
      <c r="UFU74" s="723"/>
      <c r="UFV74" s="724"/>
      <c r="UFW74" s="1326"/>
      <c r="UFX74" s="1327"/>
      <c r="UFY74" s="1937"/>
      <c r="UFZ74" s="1938"/>
      <c r="UGA74" s="1326"/>
      <c r="UGB74" s="1327"/>
      <c r="UGC74" s="93"/>
      <c r="UGD74" s="1061"/>
      <c r="UGE74" s="871"/>
      <c r="UGF74" s="871"/>
      <c r="UGG74" s="1055"/>
      <c r="UGH74" s="72"/>
      <c r="UGI74" s="72"/>
      <c r="UGJ74" s="72"/>
      <c r="UGK74" s="72"/>
      <c r="UGL74" s="72"/>
      <c r="UGM74" s="72"/>
      <c r="UGN74" s="72"/>
      <c r="UGO74" s="72"/>
      <c r="UGP74" s="72"/>
      <c r="UGQ74" s="72"/>
      <c r="UGR74" s="72"/>
      <c r="UGS74" s="72"/>
      <c r="UGT74" s="1061"/>
      <c r="UGU74" s="1055"/>
      <c r="UGV74" s="92"/>
      <c r="UGW74" s="714"/>
      <c r="UGX74" s="1943"/>
      <c r="UGY74" s="797"/>
      <c r="UGZ74" s="797"/>
      <c r="UHA74" s="723"/>
      <c r="UHB74" s="724"/>
      <c r="UHC74" s="1326"/>
      <c r="UHD74" s="1327"/>
      <c r="UHE74" s="1937"/>
      <c r="UHF74" s="1938"/>
      <c r="UHG74" s="1326"/>
      <c r="UHH74" s="1327"/>
      <c r="UHI74" s="93"/>
      <c r="UHJ74" s="1061"/>
      <c r="UHK74" s="871"/>
      <c r="UHL74" s="871"/>
      <c r="UHM74" s="1055"/>
      <c r="UHN74" s="72"/>
      <c r="UHO74" s="72"/>
      <c r="UHP74" s="72"/>
      <c r="UHQ74" s="72"/>
      <c r="UHR74" s="72"/>
      <c r="UHS74" s="72"/>
      <c r="UHT74" s="72"/>
      <c r="UHU74" s="72"/>
      <c r="UHV74" s="72"/>
      <c r="UHW74" s="72"/>
      <c r="UHX74" s="72"/>
      <c r="UHY74" s="72"/>
      <c r="UHZ74" s="1061"/>
      <c r="UIA74" s="1055"/>
      <c r="UIB74" s="92"/>
      <c r="UIC74" s="714"/>
      <c r="UID74" s="1943"/>
      <c r="UIE74" s="797"/>
      <c r="UIF74" s="797"/>
      <c r="UIG74" s="723"/>
      <c r="UIH74" s="724"/>
      <c r="UII74" s="1326"/>
      <c r="UIJ74" s="1327"/>
      <c r="UIK74" s="1937"/>
      <c r="UIL74" s="1938"/>
      <c r="UIM74" s="1326"/>
      <c r="UIN74" s="1327"/>
      <c r="UIO74" s="93"/>
      <c r="UIP74" s="1061"/>
      <c r="UIQ74" s="871"/>
      <c r="UIR74" s="871"/>
      <c r="UIS74" s="1055"/>
      <c r="UIT74" s="72"/>
      <c r="UIU74" s="72"/>
      <c r="UIV74" s="72"/>
      <c r="UIW74" s="72"/>
      <c r="UIX74" s="72"/>
      <c r="UIY74" s="72"/>
      <c r="UIZ74" s="72"/>
      <c r="UJA74" s="72"/>
      <c r="UJB74" s="72"/>
      <c r="UJC74" s="72"/>
      <c r="UJD74" s="72"/>
      <c r="UJE74" s="72"/>
      <c r="UJF74" s="1061"/>
      <c r="UJG74" s="1055"/>
      <c r="UJH74" s="92"/>
      <c r="UJI74" s="714"/>
      <c r="UJJ74" s="1943"/>
      <c r="UJK74" s="797"/>
      <c r="UJL74" s="797"/>
      <c r="UJM74" s="723"/>
      <c r="UJN74" s="724"/>
      <c r="UJO74" s="1326"/>
      <c r="UJP74" s="1327"/>
      <c r="UJQ74" s="1937"/>
      <c r="UJR74" s="1938"/>
      <c r="UJS74" s="1326"/>
      <c r="UJT74" s="1327"/>
      <c r="UJU74" s="93"/>
      <c r="UJV74" s="1061"/>
      <c r="UJW74" s="871"/>
      <c r="UJX74" s="871"/>
      <c r="UJY74" s="1055"/>
      <c r="UJZ74" s="72"/>
      <c r="UKA74" s="72"/>
      <c r="UKB74" s="72"/>
      <c r="UKC74" s="72"/>
      <c r="UKD74" s="72"/>
      <c r="UKE74" s="72"/>
      <c r="UKF74" s="72"/>
      <c r="UKG74" s="72"/>
      <c r="UKH74" s="72"/>
      <c r="UKI74" s="72"/>
      <c r="UKJ74" s="72"/>
      <c r="UKK74" s="72"/>
      <c r="UKL74" s="1061"/>
      <c r="UKM74" s="1055"/>
      <c r="UKN74" s="92"/>
      <c r="UKO74" s="714"/>
      <c r="UKP74" s="1943"/>
      <c r="UKQ74" s="797"/>
      <c r="UKR74" s="797"/>
      <c r="UKS74" s="723"/>
      <c r="UKT74" s="724"/>
      <c r="UKU74" s="1326"/>
      <c r="UKV74" s="1327"/>
      <c r="UKW74" s="1937"/>
      <c r="UKX74" s="1938"/>
      <c r="UKY74" s="1326"/>
      <c r="UKZ74" s="1327"/>
      <c r="ULA74" s="93"/>
      <c r="ULB74" s="1061"/>
      <c r="ULC74" s="871"/>
      <c r="ULD74" s="871"/>
      <c r="ULE74" s="1055"/>
      <c r="ULF74" s="72"/>
      <c r="ULG74" s="72"/>
      <c r="ULH74" s="72"/>
      <c r="ULI74" s="72"/>
      <c r="ULJ74" s="72"/>
      <c r="ULK74" s="72"/>
      <c r="ULL74" s="72"/>
      <c r="ULM74" s="72"/>
      <c r="ULN74" s="72"/>
      <c r="ULO74" s="72"/>
      <c r="ULP74" s="72"/>
      <c r="ULQ74" s="72"/>
      <c r="ULR74" s="1061"/>
      <c r="ULS74" s="1055"/>
      <c r="ULT74" s="92"/>
      <c r="ULU74" s="714"/>
      <c r="ULV74" s="1943"/>
      <c r="ULW74" s="797"/>
      <c r="ULX74" s="797"/>
      <c r="ULY74" s="723"/>
      <c r="ULZ74" s="724"/>
      <c r="UMA74" s="1326"/>
      <c r="UMB74" s="1327"/>
      <c r="UMC74" s="1937"/>
      <c r="UMD74" s="1938"/>
      <c r="UME74" s="1326"/>
      <c r="UMF74" s="1327"/>
      <c r="UMG74" s="93"/>
      <c r="UMH74" s="1061"/>
      <c r="UMI74" s="871"/>
      <c r="UMJ74" s="871"/>
      <c r="UMK74" s="1055"/>
      <c r="UML74" s="72"/>
      <c r="UMM74" s="72"/>
      <c r="UMN74" s="72"/>
      <c r="UMO74" s="72"/>
      <c r="UMP74" s="72"/>
      <c r="UMQ74" s="72"/>
      <c r="UMR74" s="72"/>
      <c r="UMS74" s="72"/>
      <c r="UMT74" s="72"/>
      <c r="UMU74" s="72"/>
      <c r="UMV74" s="72"/>
      <c r="UMW74" s="72"/>
      <c r="UMX74" s="1061"/>
      <c r="UMY74" s="1055"/>
      <c r="UMZ74" s="92"/>
      <c r="UNA74" s="714"/>
      <c r="UNB74" s="1943"/>
      <c r="UNC74" s="797"/>
      <c r="UND74" s="797"/>
      <c r="UNE74" s="723"/>
      <c r="UNF74" s="724"/>
      <c r="UNG74" s="1326"/>
      <c r="UNH74" s="1327"/>
      <c r="UNI74" s="1937"/>
      <c r="UNJ74" s="1938"/>
      <c r="UNK74" s="1326"/>
      <c r="UNL74" s="1327"/>
      <c r="UNM74" s="93"/>
      <c r="UNN74" s="1061"/>
      <c r="UNO74" s="871"/>
      <c r="UNP74" s="871"/>
      <c r="UNQ74" s="1055"/>
      <c r="UNR74" s="72"/>
      <c r="UNS74" s="72"/>
      <c r="UNT74" s="72"/>
      <c r="UNU74" s="72"/>
      <c r="UNV74" s="72"/>
      <c r="UNW74" s="72"/>
      <c r="UNX74" s="72"/>
      <c r="UNY74" s="72"/>
      <c r="UNZ74" s="72"/>
      <c r="UOA74" s="72"/>
      <c r="UOB74" s="72"/>
      <c r="UOC74" s="72"/>
      <c r="UOD74" s="1061"/>
      <c r="UOE74" s="1055"/>
      <c r="UOF74" s="92"/>
      <c r="UOG74" s="714"/>
      <c r="UOH74" s="1943"/>
      <c r="UOI74" s="797"/>
      <c r="UOJ74" s="797"/>
      <c r="UOK74" s="723"/>
      <c r="UOL74" s="724"/>
      <c r="UOM74" s="1326"/>
      <c r="UON74" s="1327"/>
      <c r="UOO74" s="1937"/>
      <c r="UOP74" s="1938"/>
      <c r="UOQ74" s="1326"/>
      <c r="UOR74" s="1327"/>
      <c r="UOS74" s="93"/>
      <c r="UOT74" s="1061"/>
      <c r="UOU74" s="871"/>
      <c r="UOV74" s="871"/>
      <c r="UOW74" s="1055"/>
      <c r="UOX74" s="72"/>
      <c r="UOY74" s="72"/>
      <c r="UOZ74" s="72"/>
      <c r="UPA74" s="72"/>
      <c r="UPB74" s="72"/>
      <c r="UPC74" s="72"/>
      <c r="UPD74" s="72"/>
      <c r="UPE74" s="72"/>
      <c r="UPF74" s="72"/>
      <c r="UPG74" s="72"/>
      <c r="UPH74" s="72"/>
      <c r="UPI74" s="72"/>
      <c r="UPJ74" s="1061"/>
      <c r="UPK74" s="1055"/>
      <c r="UPL74" s="92"/>
      <c r="UPM74" s="714"/>
      <c r="UPN74" s="1943"/>
      <c r="UPO74" s="797"/>
      <c r="UPP74" s="797"/>
      <c r="UPQ74" s="723"/>
      <c r="UPR74" s="724"/>
      <c r="UPS74" s="1326"/>
      <c r="UPT74" s="1327"/>
      <c r="UPU74" s="1937"/>
      <c r="UPV74" s="1938"/>
      <c r="UPW74" s="1326"/>
      <c r="UPX74" s="1327"/>
      <c r="UPY74" s="93"/>
      <c r="UPZ74" s="1061"/>
      <c r="UQA74" s="871"/>
      <c r="UQB74" s="871"/>
      <c r="UQC74" s="1055"/>
      <c r="UQD74" s="72"/>
      <c r="UQE74" s="72"/>
      <c r="UQF74" s="72"/>
      <c r="UQG74" s="72"/>
      <c r="UQH74" s="72"/>
      <c r="UQI74" s="72"/>
      <c r="UQJ74" s="72"/>
      <c r="UQK74" s="72"/>
      <c r="UQL74" s="72"/>
      <c r="UQM74" s="72"/>
      <c r="UQN74" s="72"/>
      <c r="UQO74" s="72"/>
      <c r="UQP74" s="1061"/>
      <c r="UQQ74" s="1055"/>
      <c r="UQR74" s="92"/>
      <c r="UQS74" s="714"/>
      <c r="UQT74" s="1943"/>
      <c r="UQU74" s="797"/>
      <c r="UQV74" s="797"/>
      <c r="UQW74" s="723"/>
      <c r="UQX74" s="724"/>
      <c r="UQY74" s="1326"/>
      <c r="UQZ74" s="1327"/>
      <c r="URA74" s="1937"/>
      <c r="URB74" s="1938"/>
      <c r="URC74" s="1326"/>
      <c r="URD74" s="1327"/>
      <c r="URE74" s="93"/>
      <c r="URF74" s="1061"/>
      <c r="URG74" s="871"/>
      <c r="URH74" s="871"/>
      <c r="URI74" s="1055"/>
      <c r="URJ74" s="72"/>
      <c r="URK74" s="72"/>
      <c r="URL74" s="72"/>
      <c r="URM74" s="72"/>
      <c r="URN74" s="72"/>
      <c r="URO74" s="72"/>
      <c r="URP74" s="72"/>
      <c r="URQ74" s="72"/>
      <c r="URR74" s="72"/>
      <c r="URS74" s="72"/>
      <c r="URT74" s="72"/>
      <c r="URU74" s="72"/>
      <c r="URV74" s="1061"/>
      <c r="URW74" s="1055"/>
      <c r="URX74" s="92"/>
      <c r="URY74" s="714"/>
      <c r="URZ74" s="1943"/>
      <c r="USA74" s="797"/>
      <c r="USB74" s="797"/>
      <c r="USC74" s="723"/>
      <c r="USD74" s="724"/>
      <c r="USE74" s="1326"/>
      <c r="USF74" s="1327"/>
      <c r="USG74" s="1937"/>
      <c r="USH74" s="1938"/>
      <c r="USI74" s="1326"/>
      <c r="USJ74" s="1327"/>
      <c r="USK74" s="93"/>
      <c r="USL74" s="1061"/>
      <c r="USM74" s="871"/>
      <c r="USN74" s="871"/>
      <c r="USO74" s="1055"/>
      <c r="USP74" s="72"/>
      <c r="USQ74" s="72"/>
      <c r="USR74" s="72"/>
      <c r="USS74" s="72"/>
      <c r="UST74" s="72"/>
      <c r="USU74" s="72"/>
      <c r="USV74" s="72"/>
      <c r="USW74" s="72"/>
      <c r="USX74" s="72"/>
      <c r="USY74" s="72"/>
      <c r="USZ74" s="72"/>
      <c r="UTA74" s="72"/>
      <c r="UTB74" s="1061"/>
      <c r="UTC74" s="1055"/>
      <c r="UTD74" s="92"/>
      <c r="UTE74" s="714"/>
      <c r="UTF74" s="1943"/>
      <c r="UTG74" s="797"/>
      <c r="UTH74" s="797"/>
      <c r="UTI74" s="723"/>
      <c r="UTJ74" s="724"/>
      <c r="UTK74" s="1326"/>
      <c r="UTL74" s="1327"/>
      <c r="UTM74" s="1937"/>
      <c r="UTN74" s="1938"/>
      <c r="UTO74" s="1326"/>
      <c r="UTP74" s="1327"/>
      <c r="UTQ74" s="93"/>
      <c r="UTR74" s="1061"/>
      <c r="UTS74" s="871"/>
      <c r="UTT74" s="871"/>
      <c r="UTU74" s="1055"/>
      <c r="UTV74" s="72"/>
      <c r="UTW74" s="72"/>
      <c r="UTX74" s="72"/>
      <c r="UTY74" s="72"/>
      <c r="UTZ74" s="72"/>
      <c r="UUA74" s="72"/>
      <c r="UUB74" s="72"/>
      <c r="UUC74" s="72"/>
      <c r="UUD74" s="72"/>
      <c r="UUE74" s="72"/>
      <c r="UUF74" s="72"/>
      <c r="UUG74" s="72"/>
      <c r="UUH74" s="1061"/>
      <c r="UUI74" s="1055"/>
      <c r="UUJ74" s="92"/>
      <c r="UUK74" s="714"/>
      <c r="UUL74" s="1943"/>
      <c r="UUM74" s="797"/>
      <c r="UUN74" s="797"/>
      <c r="UUO74" s="723"/>
      <c r="UUP74" s="724"/>
      <c r="UUQ74" s="1326"/>
      <c r="UUR74" s="1327"/>
      <c r="UUS74" s="1937"/>
      <c r="UUT74" s="1938"/>
      <c r="UUU74" s="1326"/>
      <c r="UUV74" s="1327"/>
      <c r="UUW74" s="93"/>
      <c r="UUX74" s="1061"/>
      <c r="UUY74" s="871"/>
      <c r="UUZ74" s="871"/>
      <c r="UVA74" s="1055"/>
      <c r="UVB74" s="72"/>
      <c r="UVC74" s="72"/>
      <c r="UVD74" s="72"/>
      <c r="UVE74" s="72"/>
      <c r="UVF74" s="72"/>
      <c r="UVG74" s="72"/>
      <c r="UVH74" s="72"/>
      <c r="UVI74" s="72"/>
      <c r="UVJ74" s="72"/>
      <c r="UVK74" s="72"/>
      <c r="UVL74" s="72"/>
      <c r="UVM74" s="72"/>
      <c r="UVN74" s="1061"/>
      <c r="UVO74" s="1055"/>
      <c r="UVP74" s="92"/>
      <c r="UVQ74" s="714"/>
      <c r="UVR74" s="1943"/>
      <c r="UVS74" s="797"/>
      <c r="UVT74" s="797"/>
      <c r="UVU74" s="723"/>
      <c r="UVV74" s="724"/>
      <c r="UVW74" s="1326"/>
      <c r="UVX74" s="1327"/>
      <c r="UVY74" s="1937"/>
      <c r="UVZ74" s="1938"/>
      <c r="UWA74" s="1326"/>
      <c r="UWB74" s="1327"/>
      <c r="UWC74" s="93"/>
      <c r="UWD74" s="1061"/>
      <c r="UWE74" s="871"/>
      <c r="UWF74" s="871"/>
      <c r="UWG74" s="1055"/>
      <c r="UWH74" s="72"/>
      <c r="UWI74" s="72"/>
      <c r="UWJ74" s="72"/>
      <c r="UWK74" s="72"/>
      <c r="UWL74" s="72"/>
      <c r="UWM74" s="72"/>
      <c r="UWN74" s="72"/>
      <c r="UWO74" s="72"/>
      <c r="UWP74" s="72"/>
      <c r="UWQ74" s="72"/>
      <c r="UWR74" s="72"/>
      <c r="UWS74" s="72"/>
      <c r="UWT74" s="1061"/>
      <c r="UWU74" s="1055"/>
      <c r="UWV74" s="92"/>
      <c r="UWW74" s="714"/>
      <c r="UWX74" s="1943"/>
      <c r="UWY74" s="797"/>
      <c r="UWZ74" s="797"/>
      <c r="UXA74" s="723"/>
      <c r="UXB74" s="724"/>
      <c r="UXC74" s="1326"/>
      <c r="UXD74" s="1327"/>
      <c r="UXE74" s="1937"/>
      <c r="UXF74" s="1938"/>
      <c r="UXG74" s="1326"/>
      <c r="UXH74" s="1327"/>
      <c r="UXI74" s="93"/>
      <c r="UXJ74" s="1061"/>
      <c r="UXK74" s="871"/>
      <c r="UXL74" s="871"/>
      <c r="UXM74" s="1055"/>
      <c r="UXN74" s="72"/>
      <c r="UXO74" s="72"/>
      <c r="UXP74" s="72"/>
      <c r="UXQ74" s="72"/>
      <c r="UXR74" s="72"/>
      <c r="UXS74" s="72"/>
      <c r="UXT74" s="72"/>
      <c r="UXU74" s="72"/>
      <c r="UXV74" s="72"/>
      <c r="UXW74" s="72"/>
      <c r="UXX74" s="72"/>
      <c r="UXY74" s="72"/>
      <c r="UXZ74" s="1061"/>
      <c r="UYA74" s="1055"/>
      <c r="UYB74" s="92"/>
      <c r="UYC74" s="714"/>
      <c r="UYD74" s="1943"/>
      <c r="UYE74" s="797"/>
      <c r="UYF74" s="797"/>
      <c r="UYG74" s="723"/>
      <c r="UYH74" s="724"/>
      <c r="UYI74" s="1326"/>
      <c r="UYJ74" s="1327"/>
      <c r="UYK74" s="1937"/>
      <c r="UYL74" s="1938"/>
      <c r="UYM74" s="1326"/>
      <c r="UYN74" s="1327"/>
      <c r="UYO74" s="93"/>
      <c r="UYP74" s="1061"/>
      <c r="UYQ74" s="871"/>
      <c r="UYR74" s="871"/>
      <c r="UYS74" s="1055"/>
      <c r="UYT74" s="72"/>
      <c r="UYU74" s="72"/>
      <c r="UYV74" s="72"/>
      <c r="UYW74" s="72"/>
      <c r="UYX74" s="72"/>
      <c r="UYY74" s="72"/>
      <c r="UYZ74" s="72"/>
      <c r="UZA74" s="72"/>
      <c r="UZB74" s="72"/>
      <c r="UZC74" s="72"/>
      <c r="UZD74" s="72"/>
      <c r="UZE74" s="72"/>
      <c r="UZF74" s="1061"/>
      <c r="UZG74" s="1055"/>
      <c r="UZH74" s="92"/>
      <c r="UZI74" s="714"/>
      <c r="UZJ74" s="1943"/>
      <c r="UZK74" s="797"/>
      <c r="UZL74" s="797"/>
      <c r="UZM74" s="723"/>
      <c r="UZN74" s="724"/>
      <c r="UZO74" s="1326"/>
      <c r="UZP74" s="1327"/>
      <c r="UZQ74" s="1937"/>
      <c r="UZR74" s="1938"/>
      <c r="UZS74" s="1326"/>
      <c r="UZT74" s="1327"/>
      <c r="UZU74" s="93"/>
      <c r="UZV74" s="1061"/>
      <c r="UZW74" s="871"/>
      <c r="UZX74" s="871"/>
      <c r="UZY74" s="1055"/>
      <c r="UZZ74" s="72"/>
      <c r="VAA74" s="72"/>
      <c r="VAB74" s="72"/>
      <c r="VAC74" s="72"/>
      <c r="VAD74" s="72"/>
      <c r="VAE74" s="72"/>
      <c r="VAF74" s="72"/>
      <c r="VAG74" s="72"/>
      <c r="VAH74" s="72"/>
      <c r="VAI74" s="72"/>
      <c r="VAJ74" s="72"/>
      <c r="VAK74" s="72"/>
      <c r="VAL74" s="1061"/>
      <c r="VAM74" s="1055"/>
      <c r="VAN74" s="92"/>
      <c r="VAO74" s="714"/>
      <c r="VAP74" s="1943"/>
      <c r="VAQ74" s="797"/>
      <c r="VAR74" s="797"/>
      <c r="VAS74" s="723"/>
      <c r="VAT74" s="724"/>
      <c r="VAU74" s="1326"/>
      <c r="VAV74" s="1327"/>
      <c r="VAW74" s="1937"/>
      <c r="VAX74" s="1938"/>
      <c r="VAY74" s="1326"/>
      <c r="VAZ74" s="1327"/>
      <c r="VBA74" s="93"/>
      <c r="VBB74" s="1061"/>
      <c r="VBC74" s="871"/>
      <c r="VBD74" s="871"/>
      <c r="VBE74" s="1055"/>
      <c r="VBF74" s="72"/>
      <c r="VBG74" s="72"/>
      <c r="VBH74" s="72"/>
      <c r="VBI74" s="72"/>
      <c r="VBJ74" s="72"/>
      <c r="VBK74" s="72"/>
      <c r="VBL74" s="72"/>
      <c r="VBM74" s="72"/>
      <c r="VBN74" s="72"/>
      <c r="VBO74" s="72"/>
      <c r="VBP74" s="72"/>
      <c r="VBQ74" s="72"/>
      <c r="VBR74" s="1061"/>
      <c r="VBS74" s="1055"/>
      <c r="VBT74" s="92"/>
      <c r="VBU74" s="714"/>
      <c r="VBV74" s="1943"/>
      <c r="VBW74" s="797"/>
      <c r="VBX74" s="797"/>
      <c r="VBY74" s="723"/>
      <c r="VBZ74" s="724"/>
      <c r="VCA74" s="1326"/>
      <c r="VCB74" s="1327"/>
      <c r="VCC74" s="1937"/>
      <c r="VCD74" s="1938"/>
      <c r="VCE74" s="1326"/>
      <c r="VCF74" s="1327"/>
      <c r="VCG74" s="93"/>
      <c r="VCH74" s="1061"/>
      <c r="VCI74" s="871"/>
      <c r="VCJ74" s="871"/>
      <c r="VCK74" s="1055"/>
      <c r="VCL74" s="72"/>
      <c r="VCM74" s="72"/>
      <c r="VCN74" s="72"/>
      <c r="VCO74" s="72"/>
      <c r="VCP74" s="72"/>
      <c r="VCQ74" s="72"/>
      <c r="VCR74" s="72"/>
      <c r="VCS74" s="72"/>
      <c r="VCT74" s="72"/>
      <c r="VCU74" s="72"/>
      <c r="VCV74" s="72"/>
      <c r="VCW74" s="72"/>
      <c r="VCX74" s="1061"/>
      <c r="VCY74" s="1055"/>
      <c r="VCZ74" s="92"/>
      <c r="VDA74" s="714"/>
      <c r="VDB74" s="1943"/>
      <c r="VDC74" s="797"/>
      <c r="VDD74" s="797"/>
      <c r="VDE74" s="723"/>
      <c r="VDF74" s="724"/>
      <c r="VDG74" s="1326"/>
      <c r="VDH74" s="1327"/>
      <c r="VDI74" s="1937"/>
      <c r="VDJ74" s="1938"/>
      <c r="VDK74" s="1326"/>
      <c r="VDL74" s="1327"/>
      <c r="VDM74" s="93"/>
      <c r="VDN74" s="1061"/>
      <c r="VDO74" s="871"/>
      <c r="VDP74" s="871"/>
      <c r="VDQ74" s="1055"/>
      <c r="VDR74" s="72"/>
      <c r="VDS74" s="72"/>
      <c r="VDT74" s="72"/>
      <c r="VDU74" s="72"/>
      <c r="VDV74" s="72"/>
      <c r="VDW74" s="72"/>
      <c r="VDX74" s="72"/>
      <c r="VDY74" s="72"/>
      <c r="VDZ74" s="72"/>
      <c r="VEA74" s="72"/>
      <c r="VEB74" s="72"/>
      <c r="VEC74" s="72"/>
      <c r="VED74" s="1061"/>
      <c r="VEE74" s="1055"/>
      <c r="VEF74" s="92"/>
      <c r="VEG74" s="714"/>
      <c r="VEH74" s="1943"/>
      <c r="VEI74" s="797"/>
      <c r="VEJ74" s="797"/>
      <c r="VEK74" s="723"/>
      <c r="VEL74" s="724"/>
      <c r="VEM74" s="1326"/>
      <c r="VEN74" s="1327"/>
      <c r="VEO74" s="1937"/>
      <c r="VEP74" s="1938"/>
      <c r="VEQ74" s="1326"/>
      <c r="VER74" s="1327"/>
      <c r="VES74" s="93"/>
      <c r="VET74" s="1061"/>
      <c r="VEU74" s="871"/>
      <c r="VEV74" s="871"/>
      <c r="VEW74" s="1055"/>
      <c r="VEX74" s="72"/>
      <c r="VEY74" s="72"/>
      <c r="VEZ74" s="72"/>
      <c r="VFA74" s="72"/>
      <c r="VFB74" s="72"/>
      <c r="VFC74" s="72"/>
      <c r="VFD74" s="72"/>
      <c r="VFE74" s="72"/>
      <c r="VFF74" s="72"/>
      <c r="VFG74" s="72"/>
      <c r="VFH74" s="72"/>
      <c r="VFI74" s="72"/>
      <c r="VFJ74" s="1061"/>
      <c r="VFK74" s="1055"/>
      <c r="VFL74" s="92"/>
      <c r="VFM74" s="714"/>
      <c r="VFN74" s="1943"/>
      <c r="VFO74" s="797"/>
      <c r="VFP74" s="797"/>
      <c r="VFQ74" s="723"/>
      <c r="VFR74" s="724"/>
      <c r="VFS74" s="1326"/>
      <c r="VFT74" s="1327"/>
      <c r="VFU74" s="1937"/>
      <c r="VFV74" s="1938"/>
      <c r="VFW74" s="1326"/>
      <c r="VFX74" s="1327"/>
      <c r="VFY74" s="93"/>
      <c r="VFZ74" s="1061"/>
      <c r="VGA74" s="871"/>
      <c r="VGB74" s="871"/>
      <c r="VGC74" s="1055"/>
      <c r="VGD74" s="72"/>
      <c r="VGE74" s="72"/>
      <c r="VGF74" s="72"/>
      <c r="VGG74" s="72"/>
      <c r="VGH74" s="72"/>
      <c r="VGI74" s="72"/>
      <c r="VGJ74" s="72"/>
      <c r="VGK74" s="72"/>
      <c r="VGL74" s="72"/>
      <c r="VGM74" s="72"/>
      <c r="VGN74" s="72"/>
      <c r="VGO74" s="72"/>
      <c r="VGP74" s="1061"/>
      <c r="VGQ74" s="1055"/>
      <c r="VGR74" s="92"/>
      <c r="VGS74" s="714"/>
      <c r="VGT74" s="1943"/>
      <c r="VGU74" s="797"/>
      <c r="VGV74" s="797"/>
      <c r="VGW74" s="723"/>
      <c r="VGX74" s="724"/>
      <c r="VGY74" s="1326"/>
      <c r="VGZ74" s="1327"/>
      <c r="VHA74" s="1937"/>
      <c r="VHB74" s="1938"/>
      <c r="VHC74" s="1326"/>
      <c r="VHD74" s="1327"/>
      <c r="VHE74" s="93"/>
      <c r="VHF74" s="1061"/>
      <c r="VHG74" s="871"/>
      <c r="VHH74" s="871"/>
      <c r="VHI74" s="1055"/>
      <c r="VHJ74" s="72"/>
      <c r="VHK74" s="72"/>
      <c r="VHL74" s="72"/>
      <c r="VHM74" s="72"/>
      <c r="VHN74" s="72"/>
      <c r="VHO74" s="72"/>
      <c r="VHP74" s="72"/>
      <c r="VHQ74" s="72"/>
      <c r="VHR74" s="72"/>
      <c r="VHS74" s="72"/>
      <c r="VHT74" s="72"/>
      <c r="VHU74" s="72"/>
      <c r="VHV74" s="1061"/>
      <c r="VHW74" s="1055"/>
      <c r="VHX74" s="92"/>
      <c r="VHY74" s="714"/>
      <c r="VHZ74" s="1943"/>
      <c r="VIA74" s="797"/>
      <c r="VIB74" s="797"/>
      <c r="VIC74" s="723"/>
      <c r="VID74" s="724"/>
      <c r="VIE74" s="1326"/>
      <c r="VIF74" s="1327"/>
      <c r="VIG74" s="1937"/>
      <c r="VIH74" s="1938"/>
      <c r="VII74" s="1326"/>
      <c r="VIJ74" s="1327"/>
      <c r="VIK74" s="93"/>
      <c r="VIL74" s="1061"/>
      <c r="VIM74" s="871"/>
      <c r="VIN74" s="871"/>
      <c r="VIO74" s="1055"/>
      <c r="VIP74" s="72"/>
      <c r="VIQ74" s="72"/>
      <c r="VIR74" s="72"/>
      <c r="VIS74" s="72"/>
      <c r="VIT74" s="72"/>
      <c r="VIU74" s="72"/>
      <c r="VIV74" s="72"/>
      <c r="VIW74" s="72"/>
      <c r="VIX74" s="72"/>
      <c r="VIY74" s="72"/>
      <c r="VIZ74" s="72"/>
      <c r="VJA74" s="72"/>
      <c r="VJB74" s="1061"/>
      <c r="VJC74" s="1055"/>
      <c r="VJD74" s="92"/>
      <c r="VJE74" s="714"/>
      <c r="VJF74" s="1943"/>
      <c r="VJG74" s="797"/>
      <c r="VJH74" s="797"/>
      <c r="VJI74" s="723"/>
      <c r="VJJ74" s="724"/>
      <c r="VJK74" s="1326"/>
      <c r="VJL74" s="1327"/>
      <c r="VJM74" s="1937"/>
      <c r="VJN74" s="1938"/>
      <c r="VJO74" s="1326"/>
      <c r="VJP74" s="1327"/>
      <c r="VJQ74" s="93"/>
      <c r="VJR74" s="1061"/>
      <c r="VJS74" s="871"/>
      <c r="VJT74" s="871"/>
      <c r="VJU74" s="1055"/>
      <c r="VJV74" s="72"/>
      <c r="VJW74" s="72"/>
      <c r="VJX74" s="72"/>
      <c r="VJY74" s="72"/>
      <c r="VJZ74" s="72"/>
      <c r="VKA74" s="72"/>
      <c r="VKB74" s="72"/>
      <c r="VKC74" s="72"/>
      <c r="VKD74" s="72"/>
      <c r="VKE74" s="72"/>
      <c r="VKF74" s="72"/>
      <c r="VKG74" s="72"/>
      <c r="VKH74" s="1061"/>
      <c r="VKI74" s="1055"/>
      <c r="VKJ74" s="92"/>
      <c r="VKK74" s="714"/>
      <c r="VKL74" s="1943"/>
      <c r="VKM74" s="797"/>
      <c r="VKN74" s="797"/>
      <c r="VKO74" s="723"/>
      <c r="VKP74" s="724"/>
      <c r="VKQ74" s="1326"/>
      <c r="VKR74" s="1327"/>
      <c r="VKS74" s="1937"/>
      <c r="VKT74" s="1938"/>
      <c r="VKU74" s="1326"/>
      <c r="VKV74" s="1327"/>
      <c r="VKW74" s="93"/>
      <c r="VKX74" s="1061"/>
      <c r="VKY74" s="871"/>
      <c r="VKZ74" s="871"/>
      <c r="VLA74" s="1055"/>
      <c r="VLB74" s="72"/>
      <c r="VLC74" s="72"/>
      <c r="VLD74" s="72"/>
      <c r="VLE74" s="72"/>
      <c r="VLF74" s="72"/>
      <c r="VLG74" s="72"/>
      <c r="VLH74" s="72"/>
      <c r="VLI74" s="72"/>
      <c r="VLJ74" s="72"/>
      <c r="VLK74" s="72"/>
      <c r="VLL74" s="72"/>
      <c r="VLM74" s="72"/>
      <c r="VLN74" s="1061"/>
      <c r="VLO74" s="1055"/>
      <c r="VLP74" s="92"/>
      <c r="VLQ74" s="714"/>
      <c r="VLR74" s="1943"/>
      <c r="VLS74" s="797"/>
      <c r="VLT74" s="797"/>
      <c r="VLU74" s="723"/>
      <c r="VLV74" s="724"/>
      <c r="VLW74" s="1326"/>
      <c r="VLX74" s="1327"/>
      <c r="VLY74" s="1937"/>
      <c r="VLZ74" s="1938"/>
      <c r="VMA74" s="1326"/>
      <c r="VMB74" s="1327"/>
      <c r="VMC74" s="93"/>
      <c r="VMD74" s="1061"/>
      <c r="VME74" s="871"/>
      <c r="VMF74" s="871"/>
      <c r="VMG74" s="1055"/>
      <c r="VMH74" s="72"/>
      <c r="VMI74" s="72"/>
      <c r="VMJ74" s="72"/>
      <c r="VMK74" s="72"/>
      <c r="VML74" s="72"/>
      <c r="VMM74" s="72"/>
      <c r="VMN74" s="72"/>
      <c r="VMO74" s="72"/>
      <c r="VMP74" s="72"/>
      <c r="VMQ74" s="72"/>
      <c r="VMR74" s="72"/>
      <c r="VMS74" s="72"/>
      <c r="VMT74" s="1061"/>
      <c r="VMU74" s="1055"/>
      <c r="VMV74" s="92"/>
      <c r="VMW74" s="714"/>
      <c r="VMX74" s="1943"/>
      <c r="VMY74" s="797"/>
      <c r="VMZ74" s="797"/>
      <c r="VNA74" s="723"/>
      <c r="VNB74" s="724"/>
      <c r="VNC74" s="1326"/>
      <c r="VND74" s="1327"/>
      <c r="VNE74" s="1937"/>
      <c r="VNF74" s="1938"/>
      <c r="VNG74" s="1326"/>
      <c r="VNH74" s="1327"/>
      <c r="VNI74" s="93"/>
      <c r="VNJ74" s="1061"/>
      <c r="VNK74" s="871"/>
      <c r="VNL74" s="871"/>
      <c r="VNM74" s="1055"/>
      <c r="VNN74" s="72"/>
      <c r="VNO74" s="72"/>
      <c r="VNP74" s="72"/>
      <c r="VNQ74" s="72"/>
      <c r="VNR74" s="72"/>
      <c r="VNS74" s="72"/>
      <c r="VNT74" s="72"/>
      <c r="VNU74" s="72"/>
      <c r="VNV74" s="72"/>
      <c r="VNW74" s="72"/>
      <c r="VNX74" s="72"/>
      <c r="VNY74" s="72"/>
      <c r="VNZ74" s="1061"/>
      <c r="VOA74" s="1055"/>
      <c r="VOB74" s="92"/>
      <c r="VOC74" s="714"/>
      <c r="VOD74" s="1943"/>
      <c r="VOE74" s="797"/>
      <c r="VOF74" s="797"/>
      <c r="VOG74" s="723"/>
      <c r="VOH74" s="724"/>
      <c r="VOI74" s="1326"/>
      <c r="VOJ74" s="1327"/>
      <c r="VOK74" s="1937"/>
      <c r="VOL74" s="1938"/>
      <c r="VOM74" s="1326"/>
      <c r="VON74" s="1327"/>
      <c r="VOO74" s="93"/>
      <c r="VOP74" s="1061"/>
      <c r="VOQ74" s="871"/>
      <c r="VOR74" s="871"/>
      <c r="VOS74" s="1055"/>
      <c r="VOT74" s="72"/>
      <c r="VOU74" s="72"/>
      <c r="VOV74" s="72"/>
      <c r="VOW74" s="72"/>
      <c r="VOX74" s="72"/>
      <c r="VOY74" s="72"/>
      <c r="VOZ74" s="72"/>
      <c r="VPA74" s="72"/>
      <c r="VPB74" s="72"/>
      <c r="VPC74" s="72"/>
      <c r="VPD74" s="72"/>
      <c r="VPE74" s="72"/>
      <c r="VPF74" s="1061"/>
      <c r="VPG74" s="1055"/>
      <c r="VPH74" s="92"/>
      <c r="VPI74" s="714"/>
      <c r="VPJ74" s="1943"/>
      <c r="VPK74" s="797"/>
      <c r="VPL74" s="797"/>
      <c r="VPM74" s="723"/>
      <c r="VPN74" s="724"/>
      <c r="VPO74" s="1326"/>
      <c r="VPP74" s="1327"/>
      <c r="VPQ74" s="1937"/>
      <c r="VPR74" s="1938"/>
      <c r="VPS74" s="1326"/>
      <c r="VPT74" s="1327"/>
      <c r="VPU74" s="93"/>
      <c r="VPV74" s="1061"/>
      <c r="VPW74" s="871"/>
      <c r="VPX74" s="871"/>
      <c r="VPY74" s="1055"/>
      <c r="VPZ74" s="72"/>
      <c r="VQA74" s="72"/>
      <c r="VQB74" s="72"/>
      <c r="VQC74" s="72"/>
      <c r="VQD74" s="72"/>
      <c r="VQE74" s="72"/>
      <c r="VQF74" s="72"/>
      <c r="VQG74" s="72"/>
      <c r="VQH74" s="72"/>
      <c r="VQI74" s="72"/>
      <c r="VQJ74" s="72"/>
      <c r="VQK74" s="72"/>
      <c r="VQL74" s="1061"/>
      <c r="VQM74" s="1055"/>
      <c r="VQN74" s="92"/>
      <c r="VQO74" s="714"/>
      <c r="VQP74" s="1943"/>
      <c r="VQQ74" s="797"/>
      <c r="VQR74" s="797"/>
      <c r="VQS74" s="723"/>
      <c r="VQT74" s="724"/>
      <c r="VQU74" s="1326"/>
      <c r="VQV74" s="1327"/>
      <c r="VQW74" s="1937"/>
      <c r="VQX74" s="1938"/>
      <c r="VQY74" s="1326"/>
      <c r="VQZ74" s="1327"/>
      <c r="VRA74" s="93"/>
      <c r="VRB74" s="1061"/>
      <c r="VRC74" s="871"/>
      <c r="VRD74" s="871"/>
      <c r="VRE74" s="1055"/>
      <c r="VRF74" s="72"/>
      <c r="VRG74" s="72"/>
      <c r="VRH74" s="72"/>
      <c r="VRI74" s="72"/>
      <c r="VRJ74" s="72"/>
      <c r="VRK74" s="72"/>
      <c r="VRL74" s="72"/>
      <c r="VRM74" s="72"/>
      <c r="VRN74" s="72"/>
      <c r="VRO74" s="72"/>
      <c r="VRP74" s="72"/>
      <c r="VRQ74" s="72"/>
      <c r="VRR74" s="1061"/>
      <c r="VRS74" s="1055"/>
      <c r="VRT74" s="92"/>
      <c r="VRU74" s="714"/>
      <c r="VRV74" s="1943"/>
      <c r="VRW74" s="797"/>
      <c r="VRX74" s="797"/>
      <c r="VRY74" s="723"/>
      <c r="VRZ74" s="724"/>
      <c r="VSA74" s="1326"/>
      <c r="VSB74" s="1327"/>
      <c r="VSC74" s="1937"/>
      <c r="VSD74" s="1938"/>
      <c r="VSE74" s="1326"/>
      <c r="VSF74" s="1327"/>
      <c r="VSG74" s="93"/>
      <c r="VSH74" s="1061"/>
      <c r="VSI74" s="871"/>
      <c r="VSJ74" s="871"/>
      <c r="VSK74" s="1055"/>
      <c r="VSL74" s="72"/>
      <c r="VSM74" s="72"/>
      <c r="VSN74" s="72"/>
      <c r="VSO74" s="72"/>
      <c r="VSP74" s="72"/>
      <c r="VSQ74" s="72"/>
      <c r="VSR74" s="72"/>
      <c r="VSS74" s="72"/>
      <c r="VST74" s="72"/>
      <c r="VSU74" s="72"/>
      <c r="VSV74" s="72"/>
      <c r="VSW74" s="72"/>
      <c r="VSX74" s="1061"/>
      <c r="VSY74" s="1055"/>
      <c r="VSZ74" s="92"/>
      <c r="VTA74" s="714"/>
      <c r="VTB74" s="1943"/>
      <c r="VTC74" s="797"/>
      <c r="VTD74" s="797"/>
      <c r="VTE74" s="723"/>
      <c r="VTF74" s="724"/>
      <c r="VTG74" s="1326"/>
      <c r="VTH74" s="1327"/>
      <c r="VTI74" s="1937"/>
      <c r="VTJ74" s="1938"/>
      <c r="VTK74" s="1326"/>
      <c r="VTL74" s="1327"/>
      <c r="VTM74" s="93"/>
      <c r="VTN74" s="1061"/>
      <c r="VTO74" s="871"/>
      <c r="VTP74" s="871"/>
      <c r="VTQ74" s="1055"/>
      <c r="VTR74" s="72"/>
      <c r="VTS74" s="72"/>
      <c r="VTT74" s="72"/>
      <c r="VTU74" s="72"/>
      <c r="VTV74" s="72"/>
      <c r="VTW74" s="72"/>
      <c r="VTX74" s="72"/>
      <c r="VTY74" s="72"/>
      <c r="VTZ74" s="72"/>
      <c r="VUA74" s="72"/>
      <c r="VUB74" s="72"/>
      <c r="VUC74" s="72"/>
      <c r="VUD74" s="1061"/>
      <c r="VUE74" s="1055"/>
      <c r="VUF74" s="92"/>
      <c r="VUG74" s="714"/>
      <c r="VUH74" s="1943"/>
      <c r="VUI74" s="797"/>
      <c r="VUJ74" s="797"/>
      <c r="VUK74" s="723"/>
      <c r="VUL74" s="724"/>
      <c r="VUM74" s="1326"/>
      <c r="VUN74" s="1327"/>
      <c r="VUO74" s="1937"/>
      <c r="VUP74" s="1938"/>
      <c r="VUQ74" s="1326"/>
      <c r="VUR74" s="1327"/>
      <c r="VUS74" s="93"/>
      <c r="VUT74" s="1061"/>
      <c r="VUU74" s="871"/>
      <c r="VUV74" s="871"/>
      <c r="VUW74" s="1055"/>
      <c r="VUX74" s="72"/>
      <c r="VUY74" s="72"/>
      <c r="VUZ74" s="72"/>
      <c r="VVA74" s="72"/>
      <c r="VVB74" s="72"/>
      <c r="VVC74" s="72"/>
      <c r="VVD74" s="72"/>
      <c r="VVE74" s="72"/>
      <c r="VVF74" s="72"/>
      <c r="VVG74" s="72"/>
      <c r="VVH74" s="72"/>
      <c r="VVI74" s="72"/>
      <c r="VVJ74" s="1061"/>
      <c r="VVK74" s="1055"/>
      <c r="VVL74" s="92"/>
      <c r="VVM74" s="714"/>
      <c r="VVN74" s="1943"/>
      <c r="VVO74" s="797"/>
      <c r="VVP74" s="797"/>
      <c r="VVQ74" s="723"/>
      <c r="VVR74" s="724"/>
      <c r="VVS74" s="1326"/>
      <c r="VVT74" s="1327"/>
      <c r="VVU74" s="1937"/>
      <c r="VVV74" s="1938"/>
      <c r="VVW74" s="1326"/>
      <c r="VVX74" s="1327"/>
      <c r="VVY74" s="93"/>
      <c r="VVZ74" s="1061"/>
      <c r="VWA74" s="871"/>
      <c r="VWB74" s="871"/>
      <c r="VWC74" s="1055"/>
      <c r="VWD74" s="72"/>
      <c r="VWE74" s="72"/>
      <c r="VWF74" s="72"/>
      <c r="VWG74" s="72"/>
      <c r="VWH74" s="72"/>
      <c r="VWI74" s="72"/>
      <c r="VWJ74" s="72"/>
      <c r="VWK74" s="72"/>
      <c r="VWL74" s="72"/>
      <c r="VWM74" s="72"/>
      <c r="VWN74" s="72"/>
      <c r="VWO74" s="72"/>
      <c r="VWP74" s="1061"/>
      <c r="VWQ74" s="1055"/>
      <c r="VWR74" s="92"/>
      <c r="VWS74" s="714"/>
      <c r="VWT74" s="1943"/>
      <c r="VWU74" s="797"/>
      <c r="VWV74" s="797"/>
      <c r="VWW74" s="723"/>
      <c r="VWX74" s="724"/>
      <c r="VWY74" s="1326"/>
      <c r="VWZ74" s="1327"/>
      <c r="VXA74" s="1937"/>
      <c r="VXB74" s="1938"/>
      <c r="VXC74" s="1326"/>
      <c r="VXD74" s="1327"/>
      <c r="VXE74" s="93"/>
      <c r="VXF74" s="1061"/>
      <c r="VXG74" s="871"/>
      <c r="VXH74" s="871"/>
      <c r="VXI74" s="1055"/>
      <c r="VXJ74" s="72"/>
      <c r="VXK74" s="72"/>
      <c r="VXL74" s="72"/>
      <c r="VXM74" s="72"/>
      <c r="VXN74" s="72"/>
      <c r="VXO74" s="72"/>
      <c r="VXP74" s="72"/>
      <c r="VXQ74" s="72"/>
      <c r="VXR74" s="72"/>
      <c r="VXS74" s="72"/>
      <c r="VXT74" s="72"/>
      <c r="VXU74" s="72"/>
      <c r="VXV74" s="1061"/>
      <c r="VXW74" s="1055"/>
      <c r="VXX74" s="92"/>
      <c r="VXY74" s="714"/>
      <c r="VXZ74" s="1943"/>
      <c r="VYA74" s="797"/>
      <c r="VYB74" s="797"/>
      <c r="VYC74" s="723"/>
      <c r="VYD74" s="724"/>
      <c r="VYE74" s="1326"/>
      <c r="VYF74" s="1327"/>
      <c r="VYG74" s="1937"/>
      <c r="VYH74" s="1938"/>
      <c r="VYI74" s="1326"/>
      <c r="VYJ74" s="1327"/>
      <c r="VYK74" s="93"/>
      <c r="VYL74" s="1061"/>
      <c r="VYM74" s="871"/>
      <c r="VYN74" s="871"/>
      <c r="VYO74" s="1055"/>
      <c r="VYP74" s="72"/>
      <c r="VYQ74" s="72"/>
      <c r="VYR74" s="72"/>
      <c r="VYS74" s="72"/>
      <c r="VYT74" s="72"/>
      <c r="VYU74" s="72"/>
      <c r="VYV74" s="72"/>
      <c r="VYW74" s="72"/>
      <c r="VYX74" s="72"/>
      <c r="VYY74" s="72"/>
      <c r="VYZ74" s="72"/>
      <c r="VZA74" s="72"/>
      <c r="VZB74" s="1061"/>
      <c r="VZC74" s="1055"/>
      <c r="VZD74" s="92"/>
      <c r="VZE74" s="714"/>
      <c r="VZF74" s="1943"/>
      <c r="VZG74" s="797"/>
      <c r="VZH74" s="797"/>
      <c r="VZI74" s="723"/>
      <c r="VZJ74" s="724"/>
      <c r="VZK74" s="1326"/>
      <c r="VZL74" s="1327"/>
      <c r="VZM74" s="1937"/>
      <c r="VZN74" s="1938"/>
      <c r="VZO74" s="1326"/>
      <c r="VZP74" s="1327"/>
      <c r="VZQ74" s="93"/>
      <c r="VZR74" s="1061"/>
      <c r="VZS74" s="871"/>
      <c r="VZT74" s="871"/>
      <c r="VZU74" s="1055"/>
      <c r="VZV74" s="72"/>
      <c r="VZW74" s="72"/>
      <c r="VZX74" s="72"/>
      <c r="VZY74" s="72"/>
      <c r="VZZ74" s="72"/>
      <c r="WAA74" s="72"/>
      <c r="WAB74" s="72"/>
      <c r="WAC74" s="72"/>
      <c r="WAD74" s="72"/>
      <c r="WAE74" s="72"/>
      <c r="WAF74" s="72"/>
      <c r="WAG74" s="72"/>
      <c r="WAH74" s="1061"/>
      <c r="WAI74" s="1055"/>
      <c r="WAJ74" s="92"/>
      <c r="WAK74" s="714"/>
      <c r="WAL74" s="1943"/>
      <c r="WAM74" s="797"/>
      <c r="WAN74" s="797"/>
      <c r="WAO74" s="723"/>
      <c r="WAP74" s="724"/>
      <c r="WAQ74" s="1326"/>
      <c r="WAR74" s="1327"/>
      <c r="WAS74" s="1937"/>
      <c r="WAT74" s="1938"/>
      <c r="WAU74" s="1326"/>
      <c r="WAV74" s="1327"/>
      <c r="WAW74" s="93"/>
      <c r="WAX74" s="1061"/>
      <c r="WAY74" s="871"/>
      <c r="WAZ74" s="871"/>
      <c r="WBA74" s="1055"/>
      <c r="WBB74" s="72"/>
      <c r="WBC74" s="72"/>
      <c r="WBD74" s="72"/>
      <c r="WBE74" s="72"/>
      <c r="WBF74" s="72"/>
      <c r="WBG74" s="72"/>
      <c r="WBH74" s="72"/>
      <c r="WBI74" s="72"/>
      <c r="WBJ74" s="72"/>
      <c r="WBK74" s="72"/>
      <c r="WBL74" s="72"/>
      <c r="WBM74" s="72"/>
      <c r="WBN74" s="1061"/>
      <c r="WBO74" s="1055"/>
      <c r="WBP74" s="92"/>
      <c r="WBQ74" s="714"/>
      <c r="WBR74" s="1943"/>
      <c r="WBS74" s="797"/>
      <c r="WBT74" s="797"/>
      <c r="WBU74" s="723"/>
      <c r="WBV74" s="724"/>
      <c r="WBW74" s="1326"/>
      <c r="WBX74" s="1327"/>
      <c r="WBY74" s="1937"/>
      <c r="WBZ74" s="1938"/>
      <c r="WCA74" s="1326"/>
      <c r="WCB74" s="1327"/>
      <c r="WCC74" s="93"/>
      <c r="WCD74" s="1061"/>
      <c r="WCE74" s="871"/>
      <c r="WCF74" s="871"/>
      <c r="WCG74" s="1055"/>
      <c r="WCH74" s="72"/>
      <c r="WCI74" s="72"/>
      <c r="WCJ74" s="72"/>
      <c r="WCK74" s="72"/>
      <c r="WCL74" s="72"/>
      <c r="WCM74" s="72"/>
      <c r="WCN74" s="72"/>
      <c r="WCO74" s="72"/>
      <c r="WCP74" s="72"/>
      <c r="WCQ74" s="72"/>
      <c r="WCR74" s="72"/>
      <c r="WCS74" s="72"/>
      <c r="WCT74" s="1061"/>
      <c r="WCU74" s="1055"/>
      <c r="WCV74" s="92"/>
      <c r="WCW74" s="714"/>
      <c r="WCX74" s="1943"/>
      <c r="WCY74" s="797"/>
      <c r="WCZ74" s="797"/>
      <c r="WDA74" s="723"/>
      <c r="WDB74" s="724"/>
      <c r="WDC74" s="1326"/>
      <c r="WDD74" s="1327"/>
      <c r="WDE74" s="1937"/>
      <c r="WDF74" s="1938"/>
      <c r="WDG74" s="1326"/>
      <c r="WDH74" s="1327"/>
      <c r="WDI74" s="93"/>
      <c r="WDJ74" s="1061"/>
      <c r="WDK74" s="871"/>
      <c r="WDL74" s="871"/>
      <c r="WDM74" s="1055"/>
      <c r="WDN74" s="72"/>
      <c r="WDO74" s="72"/>
      <c r="WDP74" s="72"/>
      <c r="WDQ74" s="72"/>
      <c r="WDR74" s="72"/>
      <c r="WDS74" s="72"/>
      <c r="WDT74" s="72"/>
      <c r="WDU74" s="72"/>
      <c r="WDV74" s="72"/>
      <c r="WDW74" s="72"/>
      <c r="WDX74" s="72"/>
      <c r="WDY74" s="72"/>
      <c r="WDZ74" s="1061"/>
      <c r="WEA74" s="1055"/>
      <c r="WEB74" s="92"/>
      <c r="WEC74" s="714"/>
      <c r="WED74" s="1943"/>
      <c r="WEE74" s="797"/>
      <c r="WEF74" s="797"/>
      <c r="WEG74" s="723"/>
      <c r="WEH74" s="724"/>
      <c r="WEI74" s="1326"/>
      <c r="WEJ74" s="1327"/>
      <c r="WEK74" s="1937"/>
      <c r="WEL74" s="1938"/>
      <c r="WEM74" s="1326"/>
      <c r="WEN74" s="1327"/>
      <c r="WEO74" s="93"/>
      <c r="WEP74" s="1061"/>
      <c r="WEQ74" s="871"/>
      <c r="WER74" s="871"/>
      <c r="WES74" s="1055"/>
      <c r="WET74" s="72"/>
      <c r="WEU74" s="72"/>
      <c r="WEV74" s="72"/>
      <c r="WEW74" s="72"/>
      <c r="WEX74" s="72"/>
      <c r="WEY74" s="72"/>
      <c r="WEZ74" s="72"/>
      <c r="WFA74" s="72"/>
      <c r="WFB74" s="72"/>
      <c r="WFC74" s="72"/>
      <c r="WFD74" s="72"/>
      <c r="WFE74" s="72"/>
      <c r="WFF74" s="1061"/>
      <c r="WFG74" s="1055"/>
      <c r="WFH74" s="92"/>
      <c r="WFI74" s="714"/>
      <c r="WFJ74" s="1943"/>
      <c r="WFK74" s="797"/>
      <c r="WFL74" s="797"/>
      <c r="WFM74" s="723"/>
      <c r="WFN74" s="724"/>
      <c r="WFO74" s="1326"/>
      <c r="WFP74" s="1327"/>
      <c r="WFQ74" s="1937"/>
      <c r="WFR74" s="1938"/>
      <c r="WFS74" s="1326"/>
      <c r="WFT74" s="1327"/>
      <c r="WFU74" s="93"/>
      <c r="WFV74" s="1061"/>
      <c r="WFW74" s="871"/>
      <c r="WFX74" s="871"/>
      <c r="WFY74" s="1055"/>
      <c r="WFZ74" s="72"/>
      <c r="WGA74" s="72"/>
      <c r="WGB74" s="72"/>
      <c r="WGC74" s="72"/>
      <c r="WGD74" s="72"/>
      <c r="WGE74" s="72"/>
      <c r="WGF74" s="72"/>
      <c r="WGG74" s="72"/>
      <c r="WGH74" s="72"/>
      <c r="WGI74" s="72"/>
      <c r="WGJ74" s="72"/>
      <c r="WGK74" s="72"/>
      <c r="WGL74" s="1061"/>
      <c r="WGM74" s="1055"/>
      <c r="WGN74" s="92"/>
      <c r="WGO74" s="714"/>
      <c r="WGP74" s="1943"/>
      <c r="WGQ74" s="797"/>
      <c r="WGR74" s="797"/>
      <c r="WGS74" s="723"/>
      <c r="WGT74" s="724"/>
      <c r="WGU74" s="1326"/>
      <c r="WGV74" s="1327"/>
      <c r="WGW74" s="1937"/>
      <c r="WGX74" s="1938"/>
      <c r="WGY74" s="1326"/>
      <c r="WGZ74" s="1327"/>
      <c r="WHA74" s="93"/>
      <c r="WHB74" s="1061"/>
      <c r="WHC74" s="871"/>
      <c r="WHD74" s="871"/>
      <c r="WHE74" s="1055"/>
      <c r="WHF74" s="72"/>
      <c r="WHG74" s="72"/>
      <c r="WHH74" s="72"/>
      <c r="WHI74" s="72"/>
      <c r="WHJ74" s="72"/>
      <c r="WHK74" s="72"/>
      <c r="WHL74" s="72"/>
      <c r="WHM74" s="72"/>
      <c r="WHN74" s="72"/>
      <c r="WHO74" s="72"/>
      <c r="WHP74" s="72"/>
      <c r="WHQ74" s="72"/>
      <c r="WHR74" s="1061"/>
      <c r="WHS74" s="1055"/>
      <c r="WHT74" s="92"/>
      <c r="WHU74" s="714"/>
      <c r="WHV74" s="1943"/>
      <c r="WHW74" s="797"/>
      <c r="WHX74" s="797"/>
      <c r="WHY74" s="723"/>
      <c r="WHZ74" s="724"/>
      <c r="WIA74" s="1326"/>
      <c r="WIB74" s="1327"/>
      <c r="WIC74" s="1937"/>
      <c r="WID74" s="1938"/>
      <c r="WIE74" s="1326"/>
      <c r="WIF74" s="1327"/>
      <c r="WIG74" s="93"/>
      <c r="WIH74" s="1061"/>
      <c r="WII74" s="871"/>
      <c r="WIJ74" s="871"/>
      <c r="WIK74" s="1055"/>
      <c r="WIL74" s="72"/>
      <c r="WIM74" s="72"/>
      <c r="WIN74" s="72"/>
      <c r="WIO74" s="72"/>
      <c r="WIP74" s="72"/>
      <c r="WIQ74" s="72"/>
      <c r="WIR74" s="72"/>
      <c r="WIS74" s="72"/>
      <c r="WIT74" s="72"/>
      <c r="WIU74" s="72"/>
      <c r="WIV74" s="72"/>
      <c r="WIW74" s="72"/>
      <c r="WIX74" s="1061"/>
      <c r="WIY74" s="1055"/>
      <c r="WIZ74" s="92"/>
      <c r="WJA74" s="714"/>
      <c r="WJB74" s="1943"/>
      <c r="WJC74" s="797"/>
      <c r="WJD74" s="797"/>
      <c r="WJE74" s="723"/>
      <c r="WJF74" s="724"/>
      <c r="WJG74" s="1326"/>
      <c r="WJH74" s="1327"/>
      <c r="WJI74" s="1937"/>
      <c r="WJJ74" s="1938"/>
      <c r="WJK74" s="1326"/>
      <c r="WJL74" s="1327"/>
      <c r="WJM74" s="93"/>
      <c r="WJN74" s="1061"/>
      <c r="WJO74" s="871"/>
      <c r="WJP74" s="871"/>
      <c r="WJQ74" s="1055"/>
      <c r="WJR74" s="72"/>
      <c r="WJS74" s="72"/>
      <c r="WJT74" s="72"/>
      <c r="WJU74" s="72"/>
      <c r="WJV74" s="72"/>
      <c r="WJW74" s="72"/>
      <c r="WJX74" s="72"/>
      <c r="WJY74" s="72"/>
      <c r="WJZ74" s="72"/>
      <c r="WKA74" s="72"/>
      <c r="WKB74" s="72"/>
      <c r="WKC74" s="72"/>
      <c r="WKD74" s="1061"/>
      <c r="WKE74" s="1055"/>
      <c r="WKF74" s="92"/>
      <c r="WKG74" s="714"/>
      <c r="WKH74" s="1943"/>
      <c r="WKI74" s="797"/>
      <c r="WKJ74" s="797"/>
      <c r="WKK74" s="723"/>
      <c r="WKL74" s="724"/>
      <c r="WKM74" s="1326"/>
      <c r="WKN74" s="1327"/>
      <c r="WKO74" s="1937"/>
      <c r="WKP74" s="1938"/>
      <c r="WKQ74" s="1326"/>
      <c r="WKR74" s="1327"/>
      <c r="WKS74" s="93"/>
      <c r="WKT74" s="1061"/>
      <c r="WKU74" s="871"/>
      <c r="WKV74" s="871"/>
      <c r="WKW74" s="1055"/>
      <c r="WKX74" s="72"/>
      <c r="WKY74" s="72"/>
      <c r="WKZ74" s="72"/>
      <c r="WLA74" s="72"/>
      <c r="WLB74" s="72"/>
      <c r="WLC74" s="72"/>
      <c r="WLD74" s="72"/>
      <c r="WLE74" s="72"/>
      <c r="WLF74" s="72"/>
      <c r="WLG74" s="72"/>
      <c r="WLH74" s="72"/>
      <c r="WLI74" s="72"/>
      <c r="WLJ74" s="1061"/>
      <c r="WLK74" s="1055"/>
      <c r="WLL74" s="92"/>
      <c r="WLM74" s="714"/>
      <c r="WLN74" s="1943"/>
      <c r="WLO74" s="797"/>
      <c r="WLP74" s="797"/>
      <c r="WLQ74" s="723"/>
      <c r="WLR74" s="724"/>
      <c r="WLS74" s="1326"/>
      <c r="WLT74" s="1327"/>
      <c r="WLU74" s="1937"/>
      <c r="WLV74" s="1938"/>
      <c r="WLW74" s="1326"/>
      <c r="WLX74" s="1327"/>
      <c r="WLY74" s="93"/>
      <c r="WLZ74" s="1061"/>
      <c r="WMA74" s="871"/>
      <c r="WMB74" s="871"/>
      <c r="WMC74" s="1055"/>
      <c r="WMD74" s="72"/>
      <c r="WME74" s="72"/>
      <c r="WMF74" s="72"/>
      <c r="WMG74" s="72"/>
      <c r="WMH74" s="72"/>
      <c r="WMI74" s="72"/>
      <c r="WMJ74" s="72"/>
      <c r="WMK74" s="72"/>
      <c r="WML74" s="72"/>
      <c r="WMM74" s="72"/>
      <c r="WMN74" s="72"/>
      <c r="WMO74" s="72"/>
      <c r="WMP74" s="1061"/>
      <c r="WMQ74" s="1055"/>
      <c r="WMR74" s="92"/>
      <c r="WMS74" s="714"/>
      <c r="WMT74" s="1943"/>
      <c r="WMU74" s="797"/>
      <c r="WMV74" s="797"/>
      <c r="WMW74" s="723"/>
      <c r="WMX74" s="724"/>
      <c r="WMY74" s="1326"/>
      <c r="WMZ74" s="1327"/>
      <c r="WNA74" s="1937"/>
      <c r="WNB74" s="1938"/>
      <c r="WNC74" s="1326"/>
      <c r="WND74" s="1327"/>
      <c r="WNE74" s="93"/>
      <c r="WNF74" s="1061"/>
      <c r="WNG74" s="871"/>
      <c r="WNH74" s="871"/>
      <c r="WNI74" s="1055"/>
      <c r="WNJ74" s="72"/>
      <c r="WNK74" s="72"/>
      <c r="WNL74" s="72"/>
      <c r="WNM74" s="72"/>
      <c r="WNN74" s="72"/>
      <c r="WNO74" s="72"/>
      <c r="WNP74" s="72"/>
      <c r="WNQ74" s="72"/>
      <c r="WNR74" s="72"/>
      <c r="WNS74" s="72"/>
      <c r="WNT74" s="72"/>
      <c r="WNU74" s="72"/>
      <c r="WNV74" s="1061"/>
      <c r="WNW74" s="1055"/>
      <c r="WNX74" s="92"/>
      <c r="WNY74" s="714"/>
      <c r="WNZ74" s="1943"/>
      <c r="WOA74" s="797"/>
      <c r="WOB74" s="797"/>
      <c r="WOC74" s="723"/>
      <c r="WOD74" s="724"/>
      <c r="WOE74" s="1326"/>
      <c r="WOF74" s="1327"/>
      <c r="WOG74" s="1937"/>
      <c r="WOH74" s="1938"/>
      <c r="WOI74" s="1326"/>
      <c r="WOJ74" s="1327"/>
      <c r="WOK74" s="93"/>
      <c r="WOL74" s="1061"/>
      <c r="WOM74" s="871"/>
      <c r="WON74" s="871"/>
      <c r="WOO74" s="1055"/>
      <c r="WOP74" s="72"/>
      <c r="WOQ74" s="72"/>
      <c r="WOR74" s="72"/>
      <c r="WOS74" s="72"/>
      <c r="WOT74" s="72"/>
      <c r="WOU74" s="72"/>
      <c r="WOV74" s="72"/>
      <c r="WOW74" s="72"/>
      <c r="WOX74" s="72"/>
      <c r="WOY74" s="72"/>
      <c r="WOZ74" s="72"/>
      <c r="WPA74" s="72"/>
      <c r="WPB74" s="1061"/>
      <c r="WPC74" s="1055"/>
      <c r="WPD74" s="92"/>
      <c r="WPE74" s="714"/>
      <c r="WPF74" s="1943"/>
      <c r="WPG74" s="797"/>
      <c r="WPH74" s="797"/>
      <c r="WPI74" s="723"/>
      <c r="WPJ74" s="724"/>
      <c r="WPK74" s="1326"/>
      <c r="WPL74" s="1327"/>
      <c r="WPM74" s="1937"/>
      <c r="WPN74" s="1938"/>
      <c r="WPO74" s="1326"/>
      <c r="WPP74" s="1327"/>
      <c r="WPQ74" s="93"/>
      <c r="WPR74" s="1061"/>
      <c r="WPS74" s="871"/>
      <c r="WPT74" s="871"/>
      <c r="WPU74" s="1055"/>
      <c r="WPV74" s="72"/>
      <c r="WPW74" s="72"/>
      <c r="WPX74" s="72"/>
      <c r="WPY74" s="72"/>
      <c r="WPZ74" s="72"/>
      <c r="WQA74" s="72"/>
      <c r="WQB74" s="72"/>
      <c r="WQC74" s="72"/>
      <c r="WQD74" s="72"/>
      <c r="WQE74" s="72"/>
      <c r="WQF74" s="72"/>
      <c r="WQG74" s="72"/>
      <c r="WQH74" s="1061"/>
      <c r="WQI74" s="1055"/>
      <c r="WQJ74" s="92"/>
      <c r="WQK74" s="714"/>
      <c r="WQL74" s="1943"/>
      <c r="WQM74" s="797"/>
      <c r="WQN74" s="797"/>
      <c r="WQO74" s="723"/>
      <c r="WQP74" s="724"/>
      <c r="WQQ74" s="1326"/>
      <c r="WQR74" s="1327"/>
      <c r="WQS74" s="1937"/>
      <c r="WQT74" s="1938"/>
      <c r="WQU74" s="1326"/>
      <c r="WQV74" s="1327"/>
      <c r="WQW74" s="93"/>
      <c r="WQX74" s="1061"/>
      <c r="WQY74" s="871"/>
      <c r="WQZ74" s="871"/>
      <c r="WRA74" s="1055"/>
      <c r="WRB74" s="72"/>
      <c r="WRC74" s="72"/>
      <c r="WRD74" s="72"/>
      <c r="WRE74" s="72"/>
      <c r="WRF74" s="72"/>
      <c r="WRG74" s="72"/>
      <c r="WRH74" s="72"/>
      <c r="WRI74" s="72"/>
      <c r="WRJ74" s="72"/>
      <c r="WRK74" s="72"/>
      <c r="WRL74" s="72"/>
      <c r="WRM74" s="72"/>
      <c r="WRN74" s="1061"/>
      <c r="WRO74" s="1055"/>
      <c r="WRP74" s="92"/>
      <c r="WRQ74" s="714"/>
      <c r="WRR74" s="1943"/>
      <c r="WRS74" s="797"/>
      <c r="WRT74" s="797"/>
      <c r="WRU74" s="723"/>
      <c r="WRV74" s="724"/>
      <c r="WRW74" s="1326"/>
      <c r="WRX74" s="1327"/>
      <c r="WRY74" s="1937"/>
      <c r="WRZ74" s="1938"/>
      <c r="WSA74" s="1326"/>
      <c r="WSB74" s="1327"/>
      <c r="WSC74" s="93"/>
      <c r="WSD74" s="1061"/>
      <c r="WSE74" s="871"/>
      <c r="WSF74" s="871"/>
      <c r="WSG74" s="1055"/>
      <c r="WSH74" s="72"/>
      <c r="WSI74" s="72"/>
      <c r="WSJ74" s="72"/>
      <c r="WSK74" s="72"/>
      <c r="WSL74" s="72"/>
      <c r="WSM74" s="72"/>
      <c r="WSN74" s="72"/>
      <c r="WSO74" s="72"/>
      <c r="WSP74" s="72"/>
      <c r="WSQ74" s="72"/>
      <c r="WSR74" s="72"/>
      <c r="WSS74" s="72"/>
      <c r="WST74" s="1061"/>
      <c r="WSU74" s="1055"/>
      <c r="WSV74" s="92"/>
      <c r="WSW74" s="714"/>
      <c r="WSX74" s="1943"/>
      <c r="WSY74" s="797"/>
      <c r="WSZ74" s="797"/>
      <c r="WTA74" s="723"/>
      <c r="WTB74" s="724"/>
      <c r="WTC74" s="1326"/>
      <c r="WTD74" s="1327"/>
      <c r="WTE74" s="1937"/>
      <c r="WTF74" s="1938"/>
      <c r="WTG74" s="1326"/>
      <c r="WTH74" s="1327"/>
      <c r="WTI74" s="93"/>
      <c r="WTJ74" s="1061"/>
      <c r="WTK74" s="871"/>
      <c r="WTL74" s="871"/>
      <c r="WTM74" s="1055"/>
      <c r="WTN74" s="72"/>
      <c r="WTO74" s="72"/>
      <c r="WTP74" s="72"/>
      <c r="WTQ74" s="72"/>
      <c r="WTR74" s="72"/>
      <c r="WTS74" s="72"/>
      <c r="WTT74" s="72"/>
      <c r="WTU74" s="72"/>
      <c r="WTV74" s="72"/>
      <c r="WTW74" s="72"/>
      <c r="WTX74" s="72"/>
      <c r="WTY74" s="72"/>
      <c r="WTZ74" s="1061"/>
      <c r="WUA74" s="1055"/>
      <c r="WUB74" s="92"/>
      <c r="WUC74" s="714"/>
      <c r="WUD74" s="1943"/>
      <c r="WUE74" s="797"/>
      <c r="WUF74" s="797"/>
      <c r="WUG74" s="723"/>
      <c r="WUH74" s="724"/>
      <c r="WUI74" s="1326"/>
      <c r="WUJ74" s="1327"/>
      <c r="WUK74" s="1937"/>
      <c r="WUL74" s="1938"/>
      <c r="WUM74" s="1326"/>
      <c r="WUN74" s="1327"/>
      <c r="WUO74" s="93"/>
      <c r="WUP74" s="1061"/>
      <c r="WUQ74" s="871"/>
      <c r="WUR74" s="871"/>
      <c r="WUS74" s="1055"/>
      <c r="WUT74" s="72"/>
      <c r="WUU74" s="72"/>
      <c r="WUV74" s="72"/>
      <c r="WUW74" s="72"/>
      <c r="WUX74" s="72"/>
      <c r="WUY74" s="72"/>
      <c r="WUZ74" s="72"/>
      <c r="WVA74" s="72"/>
      <c r="WVB74" s="72"/>
      <c r="WVC74" s="72"/>
      <c r="WVD74" s="72"/>
      <c r="WVE74" s="72"/>
      <c r="WVF74" s="1061"/>
      <c r="WVG74" s="1055"/>
      <c r="WVH74" s="92"/>
      <c r="WVI74" s="714"/>
      <c r="WVJ74" s="1943"/>
      <c r="WVK74" s="797"/>
      <c r="WVL74" s="797"/>
      <c r="WVM74" s="723"/>
      <c r="WVN74" s="724"/>
      <c r="WVO74" s="1326"/>
      <c r="WVP74" s="1327"/>
      <c r="WVQ74" s="1937"/>
      <c r="WVR74" s="1938"/>
      <c r="WVS74" s="1326"/>
      <c r="WVT74" s="1327"/>
      <c r="WVU74" s="93"/>
      <c r="WVV74" s="1061"/>
      <c r="WVW74" s="871"/>
      <c r="WVX74" s="871"/>
      <c r="WVY74" s="1055"/>
      <c r="WVZ74" s="72"/>
      <c r="WWA74" s="72"/>
      <c r="WWB74" s="72"/>
      <c r="WWC74" s="72"/>
      <c r="WWD74" s="72"/>
      <c r="WWE74" s="72"/>
      <c r="WWF74" s="72"/>
      <c r="WWG74" s="72"/>
      <c r="WWH74" s="72"/>
      <c r="WWI74" s="72"/>
      <c r="WWJ74" s="72"/>
      <c r="WWK74" s="72"/>
      <c r="WWL74" s="1061"/>
      <c r="WWM74" s="1055"/>
      <c r="WWN74" s="92"/>
      <c r="WWO74" s="714"/>
      <c r="WWP74" s="1943"/>
      <c r="WWQ74" s="797"/>
      <c r="WWR74" s="797"/>
      <c r="WWS74" s="723"/>
      <c r="WWT74" s="724"/>
      <c r="WWU74" s="1326"/>
      <c r="WWV74" s="1327"/>
      <c r="WWW74" s="1937"/>
      <c r="WWX74" s="1938"/>
      <c r="WWY74" s="1326"/>
      <c r="WWZ74" s="1327"/>
      <c r="WXA74" s="93"/>
      <c r="WXB74" s="1061"/>
      <c r="WXC74" s="871"/>
      <c r="WXD74" s="871"/>
      <c r="WXE74" s="1055"/>
      <c r="WXF74" s="72"/>
      <c r="WXG74" s="72"/>
      <c r="WXH74" s="72"/>
      <c r="WXI74" s="72"/>
      <c r="WXJ74" s="72"/>
      <c r="WXK74" s="72"/>
      <c r="WXL74" s="72"/>
      <c r="WXM74" s="72"/>
      <c r="WXN74" s="72"/>
      <c r="WXO74" s="72"/>
      <c r="WXP74" s="72"/>
      <c r="WXQ74" s="72"/>
      <c r="WXR74" s="1061"/>
      <c r="WXS74" s="1055"/>
      <c r="WXT74" s="92"/>
      <c r="WXU74" s="714"/>
      <c r="WXV74" s="1943"/>
      <c r="WXW74" s="797"/>
      <c r="WXX74" s="797"/>
      <c r="WXY74" s="723"/>
      <c r="WXZ74" s="724"/>
      <c r="WYA74" s="1326"/>
      <c r="WYB74" s="1327"/>
      <c r="WYC74" s="1937"/>
      <c r="WYD74" s="1938"/>
      <c r="WYE74" s="1326"/>
      <c r="WYF74" s="1327"/>
      <c r="WYG74" s="93"/>
      <c r="WYH74" s="1061"/>
      <c r="WYI74" s="871"/>
      <c r="WYJ74" s="871"/>
      <c r="WYK74" s="1055"/>
      <c r="WYL74" s="72"/>
      <c r="WYM74" s="72"/>
      <c r="WYN74" s="72"/>
      <c r="WYO74" s="72"/>
      <c r="WYP74" s="72"/>
      <c r="WYQ74" s="72"/>
      <c r="WYR74" s="72"/>
      <c r="WYS74" s="72"/>
      <c r="WYT74" s="72"/>
      <c r="WYU74" s="72"/>
      <c r="WYV74" s="72"/>
      <c r="WYW74" s="72"/>
      <c r="WYX74" s="1061"/>
      <c r="WYY74" s="1055"/>
      <c r="WYZ74" s="92"/>
      <c r="WZA74" s="714"/>
      <c r="WZB74" s="1943"/>
      <c r="WZC74" s="797"/>
      <c r="WZD74" s="797"/>
      <c r="WZE74" s="723"/>
      <c r="WZF74" s="724"/>
      <c r="WZG74" s="1326"/>
      <c r="WZH74" s="1327"/>
      <c r="WZI74" s="1937"/>
      <c r="WZJ74" s="1938"/>
      <c r="WZK74" s="1326"/>
      <c r="WZL74" s="1327"/>
      <c r="WZM74" s="93"/>
      <c r="WZN74" s="1061"/>
      <c r="WZO74" s="871"/>
      <c r="WZP74" s="871"/>
      <c r="WZQ74" s="1055"/>
      <c r="WZR74" s="72"/>
      <c r="WZS74" s="72"/>
      <c r="WZT74" s="72"/>
      <c r="WZU74" s="72"/>
      <c r="WZV74" s="72"/>
      <c r="WZW74" s="72"/>
      <c r="WZX74" s="72"/>
      <c r="WZY74" s="72"/>
      <c r="WZZ74" s="72"/>
      <c r="XAA74" s="72"/>
      <c r="XAB74" s="72"/>
      <c r="XAC74" s="72"/>
      <c r="XAD74" s="1061"/>
      <c r="XAE74" s="1055"/>
      <c r="XAF74" s="92"/>
      <c r="XAG74" s="714"/>
      <c r="XAH74" s="1943"/>
      <c r="XAI74" s="797"/>
      <c r="XAJ74" s="797"/>
      <c r="XAK74" s="723"/>
      <c r="XAL74" s="724"/>
      <c r="XAM74" s="1326"/>
      <c r="XAN74" s="1327"/>
      <c r="XAO74" s="1937"/>
      <c r="XAP74" s="1938"/>
      <c r="XAQ74" s="1326"/>
      <c r="XAR74" s="1327"/>
      <c r="XAS74" s="93"/>
      <c r="XAT74" s="1061"/>
      <c r="XAU74" s="871"/>
      <c r="XAV74" s="871"/>
      <c r="XAW74" s="1055"/>
      <c r="XAX74" s="72"/>
      <c r="XAY74" s="72"/>
      <c r="XAZ74" s="72"/>
      <c r="XBA74" s="72"/>
      <c r="XBB74" s="72"/>
      <c r="XBC74" s="72"/>
      <c r="XBD74" s="72"/>
      <c r="XBE74" s="72"/>
      <c r="XBF74" s="72"/>
      <c r="XBG74" s="72"/>
      <c r="XBH74" s="72"/>
      <c r="XBI74" s="72"/>
      <c r="XBJ74" s="1061"/>
      <c r="XBK74" s="1055"/>
      <c r="XBL74" s="92"/>
      <c r="XBM74" s="714"/>
      <c r="XBN74" s="1943"/>
      <c r="XBO74" s="797"/>
      <c r="XBP74" s="797"/>
      <c r="XBQ74" s="723"/>
      <c r="XBR74" s="724"/>
      <c r="XBS74" s="1326"/>
      <c r="XBT74" s="1327"/>
      <c r="XBU74" s="1937"/>
      <c r="XBV74" s="1938"/>
      <c r="XBW74" s="1326"/>
      <c r="XBX74" s="1327"/>
      <c r="XBY74" s="93"/>
      <c r="XBZ74" s="1061"/>
      <c r="XCA74" s="871"/>
      <c r="XCB74" s="871"/>
      <c r="XCC74" s="1055"/>
      <c r="XCD74" s="72"/>
      <c r="XCE74" s="72"/>
      <c r="XCF74" s="72"/>
      <c r="XCG74" s="72"/>
      <c r="XCH74" s="72"/>
      <c r="XCI74" s="72"/>
      <c r="XCJ74" s="72"/>
      <c r="XCK74" s="72"/>
      <c r="XCL74" s="72"/>
      <c r="XCM74" s="72"/>
      <c r="XCN74" s="72"/>
      <c r="XCO74" s="72"/>
      <c r="XCP74" s="1061"/>
      <c r="XCQ74" s="1055"/>
      <c r="XCR74" s="92"/>
      <c r="XCS74" s="714"/>
      <c r="XCT74" s="1943"/>
      <c r="XCU74" s="797"/>
      <c r="XCV74" s="797"/>
      <c r="XCW74" s="723"/>
      <c r="XCX74" s="724"/>
      <c r="XCY74" s="1326"/>
      <c r="XCZ74" s="1327"/>
      <c r="XDA74" s="1937"/>
      <c r="XDB74" s="1938"/>
      <c r="XDC74" s="1326"/>
      <c r="XDD74" s="1327"/>
      <c r="XDE74" s="93"/>
      <c r="XDF74" s="1061"/>
      <c r="XDG74" s="871"/>
      <c r="XDH74" s="871"/>
      <c r="XDI74" s="1055"/>
      <c r="XDJ74" s="72"/>
      <c r="XDK74" s="72"/>
      <c r="XDL74" s="72"/>
      <c r="XDM74" s="72"/>
      <c r="XDN74" s="72"/>
      <c r="XDO74" s="72"/>
      <c r="XDP74" s="72"/>
      <c r="XDQ74" s="72"/>
      <c r="XDR74" s="72"/>
      <c r="XDS74" s="72"/>
      <c r="XDT74" s="72"/>
      <c r="XDU74" s="72"/>
      <c r="XDV74" s="1061"/>
      <c r="XDW74" s="1055"/>
      <c r="XDX74" s="92"/>
      <c r="XDY74" s="714"/>
      <c r="XDZ74" s="1943"/>
      <c r="XEA74" s="797"/>
      <c r="XEB74" s="797"/>
      <c r="XEC74" s="723"/>
      <c r="XED74" s="724"/>
      <c r="XEE74" s="1326"/>
      <c r="XEF74" s="1327"/>
      <c r="XEG74" s="1937"/>
      <c r="XEH74" s="1938"/>
      <c r="XEI74" s="1326"/>
      <c r="XEJ74" s="1327"/>
      <c r="XEK74" s="93"/>
      <c r="XEL74" s="1061"/>
      <c r="XEM74" s="871"/>
      <c r="XEN74" s="871"/>
      <c r="XEO74" s="1055"/>
      <c r="XEP74" s="72"/>
      <c r="XEQ74" s="72"/>
      <c r="XER74" s="72"/>
      <c r="XES74" s="72"/>
      <c r="XET74" s="72"/>
      <c r="XEU74" s="72"/>
      <c r="XEV74" s="72"/>
      <c r="XEW74" s="72"/>
      <c r="XEX74" s="72"/>
      <c r="XEY74" s="72"/>
      <c r="XEZ74" s="72"/>
      <c r="XFA74" s="72"/>
      <c r="XFB74" s="1061"/>
      <c r="XFC74" s="1055"/>
      <c r="XFD74" s="92"/>
    </row>
    <row r="75" spans="1:16384" ht="20.100000000000001" customHeight="1" x14ac:dyDescent="0.25">
      <c r="A75" s="714">
        <f t="shared" si="0"/>
        <v>12</v>
      </c>
      <c r="B75" s="1012" t="s">
        <v>307</v>
      </c>
      <c r="C75" s="718"/>
      <c r="D75" s="797"/>
      <c r="E75" s="723"/>
      <c r="F75" s="724"/>
      <c r="G75" s="700"/>
      <c r="H75" s="701"/>
      <c r="I75" s="1947"/>
      <c r="J75" s="1948"/>
      <c r="K75" s="723"/>
      <c r="L75" s="724"/>
      <c r="M75" s="6"/>
      <c r="N75" s="1061"/>
      <c r="O75" s="871"/>
      <c r="P75" s="871"/>
      <c r="Q75" s="1055"/>
      <c r="R75" s="72"/>
      <c r="S75" s="72"/>
      <c r="T75" s="72"/>
      <c r="U75" s="72"/>
      <c r="V75" s="72"/>
      <c r="W75" s="72"/>
      <c r="X75" s="72"/>
      <c r="Y75" s="72"/>
      <c r="Z75" s="72"/>
      <c r="AA75" s="72"/>
      <c r="AB75" s="72"/>
      <c r="AC75" s="284"/>
      <c r="AD75" s="705"/>
      <c r="AE75" s="701"/>
      <c r="AF75" s="1326"/>
      <c r="AG75" s="1362"/>
      <c r="AH75" s="1362"/>
      <c r="AI75" s="1362"/>
      <c r="AJ75" s="1362"/>
      <c r="AK75" s="1362"/>
      <c r="AL75" s="1362"/>
      <c r="AM75" s="728"/>
      <c r="AN75" s="728"/>
      <c r="AO75" s="1960"/>
      <c r="AP75" s="1960"/>
      <c r="AQ75" s="728"/>
      <c r="AR75" s="728"/>
      <c r="AS75" s="86"/>
      <c r="AT75" s="728"/>
      <c r="AU75" s="728"/>
      <c r="AV75" s="728"/>
      <c r="AW75" s="728"/>
      <c r="AX75" s="87"/>
      <c r="AY75" s="87"/>
      <c r="AZ75" s="87"/>
      <c r="BA75" s="87"/>
      <c r="BB75" s="87"/>
      <c r="BC75" s="87"/>
      <c r="BD75" s="87"/>
      <c r="BE75" s="87"/>
      <c r="BF75" s="87"/>
      <c r="BG75" s="87"/>
      <c r="BH75" s="91"/>
      <c r="BI75" s="72"/>
      <c r="BJ75" s="1061"/>
      <c r="BK75" s="1055"/>
      <c r="BL75" s="92"/>
      <c r="BM75" s="714"/>
      <c r="BN75" s="1943"/>
      <c r="BO75" s="797"/>
      <c r="BP75" s="797"/>
      <c r="BQ75" s="723"/>
      <c r="BR75" s="724"/>
      <c r="BS75" s="1326"/>
      <c r="BT75" s="1327"/>
      <c r="BU75" s="1937"/>
      <c r="BV75" s="1938"/>
      <c r="BW75" s="1326"/>
      <c r="BX75" s="1327"/>
      <c r="BY75" s="93"/>
      <c r="BZ75" s="1061"/>
      <c r="CA75" s="871"/>
      <c r="CB75" s="871"/>
      <c r="CC75" s="1055"/>
      <c r="CD75" s="72"/>
      <c r="CE75" s="72"/>
      <c r="CF75" s="72"/>
      <c r="CG75" s="72"/>
      <c r="CH75" s="72"/>
      <c r="CI75" s="72"/>
      <c r="CJ75" s="72"/>
      <c r="CK75" s="72"/>
      <c r="CL75" s="72"/>
      <c r="CM75" s="72"/>
      <c r="CN75" s="72"/>
      <c r="CO75" s="72"/>
      <c r="CP75" s="1061"/>
      <c r="CQ75" s="1055"/>
      <c r="CR75" s="92"/>
      <c r="CS75" s="714"/>
      <c r="CT75" s="1943"/>
      <c r="CU75" s="797"/>
      <c r="CV75" s="797"/>
      <c r="CW75" s="723"/>
      <c r="CX75" s="724"/>
      <c r="CY75" s="1326"/>
      <c r="CZ75" s="1327"/>
      <c r="DA75" s="1937"/>
      <c r="DB75" s="1938"/>
      <c r="DC75" s="1326"/>
      <c r="DD75" s="1327"/>
      <c r="DE75" s="93"/>
      <c r="DF75" s="1061"/>
      <c r="DG75" s="871"/>
      <c r="DH75" s="871"/>
      <c r="DI75" s="1055"/>
      <c r="DJ75" s="72"/>
      <c r="DK75" s="72"/>
      <c r="DL75" s="72"/>
      <c r="DM75" s="72"/>
      <c r="DN75" s="72"/>
      <c r="DO75" s="72"/>
      <c r="DP75" s="72"/>
      <c r="DQ75" s="72"/>
      <c r="DR75" s="72"/>
      <c r="DS75" s="72"/>
      <c r="DT75" s="72"/>
      <c r="DU75" s="72"/>
      <c r="DV75" s="1061"/>
      <c r="DW75" s="1055"/>
      <c r="DX75" s="92"/>
      <c r="DY75" s="714"/>
      <c r="DZ75" s="1943"/>
      <c r="EA75" s="797"/>
      <c r="EB75" s="797"/>
      <c r="EC75" s="723"/>
      <c r="ED75" s="724"/>
      <c r="EE75" s="1326"/>
      <c r="EF75" s="1327"/>
      <c r="EG75" s="1937"/>
      <c r="EH75" s="1938"/>
      <c r="EI75" s="1326"/>
      <c r="EJ75" s="1327"/>
      <c r="EK75" s="93"/>
      <c r="EL75" s="1061"/>
      <c r="EM75" s="871"/>
      <c r="EN75" s="871"/>
      <c r="EO75" s="1055"/>
      <c r="EP75" s="72"/>
      <c r="EQ75" s="72"/>
      <c r="ER75" s="72"/>
      <c r="ES75" s="72"/>
      <c r="ET75" s="72"/>
      <c r="EU75" s="72"/>
      <c r="EV75" s="72"/>
      <c r="EW75" s="72"/>
      <c r="EX75" s="72"/>
      <c r="EY75" s="72"/>
      <c r="EZ75" s="72"/>
      <c r="FA75" s="72"/>
      <c r="FB75" s="1061"/>
      <c r="FC75" s="1055"/>
      <c r="FD75" s="92"/>
      <c r="FE75" s="714"/>
      <c r="FF75" s="1943"/>
      <c r="FG75" s="797"/>
      <c r="FH75" s="797"/>
      <c r="FI75" s="723"/>
      <c r="FJ75" s="724"/>
      <c r="FK75" s="1326"/>
      <c r="FL75" s="1327"/>
      <c r="FM75" s="1937"/>
      <c r="FN75" s="1938"/>
      <c r="FO75" s="1326"/>
      <c r="FP75" s="1327"/>
      <c r="FQ75" s="93"/>
      <c r="FR75" s="1061"/>
      <c r="FS75" s="871"/>
      <c r="FT75" s="871"/>
      <c r="FU75" s="1055"/>
      <c r="FV75" s="72"/>
      <c r="FW75" s="72"/>
      <c r="FX75" s="72"/>
      <c r="FY75" s="72"/>
      <c r="FZ75" s="72"/>
      <c r="GA75" s="72"/>
      <c r="GB75" s="72"/>
      <c r="GC75" s="72"/>
      <c r="GD75" s="72"/>
      <c r="GE75" s="72"/>
      <c r="GF75" s="72"/>
      <c r="GG75" s="72"/>
      <c r="GH75" s="1061"/>
      <c r="GI75" s="1055"/>
      <c r="GJ75" s="92"/>
      <c r="GK75" s="714"/>
      <c r="GL75" s="1943"/>
      <c r="GM75" s="797"/>
      <c r="GN75" s="797"/>
      <c r="GO75" s="723"/>
      <c r="GP75" s="724"/>
      <c r="GQ75" s="1326"/>
      <c r="GR75" s="1327"/>
      <c r="GS75" s="1937"/>
      <c r="GT75" s="1938"/>
      <c r="GU75" s="1326"/>
      <c r="GV75" s="1327"/>
      <c r="GW75" s="93"/>
      <c r="GX75" s="1061"/>
      <c r="GY75" s="871"/>
      <c r="GZ75" s="871"/>
      <c r="HA75" s="1055"/>
      <c r="HB75" s="72"/>
      <c r="HC75" s="72"/>
      <c r="HD75" s="72"/>
      <c r="HE75" s="72"/>
      <c r="HF75" s="72"/>
      <c r="HG75" s="72"/>
      <c r="HH75" s="72"/>
      <c r="HI75" s="72"/>
      <c r="HJ75" s="72"/>
      <c r="HK75" s="72"/>
      <c r="HL75" s="72"/>
      <c r="HM75" s="72"/>
      <c r="HN75" s="1061"/>
      <c r="HO75" s="1055"/>
      <c r="HP75" s="92"/>
      <c r="HQ75" s="714"/>
      <c r="HR75" s="1943"/>
      <c r="HS75" s="797"/>
      <c r="HT75" s="797"/>
      <c r="HU75" s="723"/>
      <c r="HV75" s="724"/>
      <c r="HW75" s="1326"/>
      <c r="HX75" s="1327"/>
      <c r="HY75" s="1937"/>
      <c r="HZ75" s="1938"/>
      <c r="IA75" s="1326"/>
      <c r="IB75" s="1327"/>
      <c r="IC75" s="93"/>
      <c r="ID75" s="1061"/>
      <c r="IE75" s="871"/>
      <c r="IF75" s="871"/>
      <c r="IG75" s="1055"/>
      <c r="IH75" s="72"/>
      <c r="II75" s="72"/>
      <c r="IJ75" s="72"/>
      <c r="IK75" s="72"/>
      <c r="IL75" s="72"/>
      <c r="IM75" s="72"/>
      <c r="IN75" s="72"/>
      <c r="IO75" s="72"/>
      <c r="IP75" s="72"/>
      <c r="IQ75" s="72"/>
      <c r="IR75" s="72"/>
      <c r="IS75" s="72"/>
      <c r="IT75" s="1061"/>
      <c r="IU75" s="1055"/>
      <c r="IV75" s="92"/>
      <c r="IW75" s="714"/>
      <c r="IX75" s="1943"/>
      <c r="IY75" s="797"/>
      <c r="IZ75" s="797"/>
      <c r="JA75" s="723"/>
      <c r="JB75" s="724"/>
      <c r="JC75" s="1326"/>
      <c r="JD75" s="1327"/>
      <c r="JE75" s="1937"/>
      <c r="JF75" s="1938"/>
      <c r="JG75" s="1326"/>
      <c r="JH75" s="1327"/>
      <c r="JI75" s="93"/>
      <c r="JJ75" s="1061"/>
      <c r="JK75" s="871"/>
      <c r="JL75" s="871"/>
      <c r="JM75" s="1055"/>
      <c r="JN75" s="72"/>
      <c r="JO75" s="72"/>
      <c r="JP75" s="72"/>
      <c r="JQ75" s="72"/>
      <c r="JR75" s="72"/>
      <c r="JS75" s="72"/>
      <c r="JT75" s="72"/>
      <c r="JU75" s="72"/>
      <c r="JV75" s="72"/>
      <c r="JW75" s="72"/>
      <c r="JX75" s="72"/>
      <c r="JY75" s="72"/>
      <c r="JZ75" s="1061"/>
      <c r="KA75" s="1055"/>
      <c r="KB75" s="92"/>
      <c r="KC75" s="714"/>
      <c r="KD75" s="1943"/>
      <c r="KE75" s="797"/>
      <c r="KF75" s="797"/>
      <c r="KG75" s="723"/>
      <c r="KH75" s="724"/>
      <c r="KI75" s="1326"/>
      <c r="KJ75" s="1327"/>
      <c r="KK75" s="1937"/>
      <c r="KL75" s="1938"/>
      <c r="KM75" s="1326"/>
      <c r="KN75" s="1327"/>
      <c r="KO75" s="93"/>
      <c r="KP75" s="1061"/>
      <c r="KQ75" s="871"/>
      <c r="KR75" s="871"/>
      <c r="KS75" s="1055"/>
      <c r="KT75" s="72"/>
      <c r="KU75" s="72"/>
      <c r="KV75" s="72"/>
      <c r="KW75" s="72"/>
      <c r="KX75" s="72"/>
      <c r="KY75" s="72"/>
      <c r="KZ75" s="72"/>
      <c r="LA75" s="72"/>
      <c r="LB75" s="72"/>
      <c r="LC75" s="72"/>
      <c r="LD75" s="72"/>
      <c r="LE75" s="72"/>
      <c r="LF75" s="1061"/>
      <c r="LG75" s="1055"/>
      <c r="LH75" s="92"/>
      <c r="LI75" s="714"/>
      <c r="LJ75" s="1943"/>
      <c r="LK75" s="797"/>
      <c r="LL75" s="797"/>
      <c r="LM75" s="723"/>
      <c r="LN75" s="724"/>
      <c r="LO75" s="1326"/>
      <c r="LP75" s="1327"/>
      <c r="LQ75" s="1937"/>
      <c r="LR75" s="1938"/>
      <c r="LS75" s="1326"/>
      <c r="LT75" s="1327"/>
      <c r="LU75" s="93"/>
      <c r="LV75" s="1061"/>
      <c r="LW75" s="871"/>
      <c r="LX75" s="871"/>
      <c r="LY75" s="1055"/>
      <c r="LZ75" s="72"/>
      <c r="MA75" s="72"/>
      <c r="MB75" s="72"/>
      <c r="MC75" s="72"/>
      <c r="MD75" s="72"/>
      <c r="ME75" s="72"/>
      <c r="MF75" s="72"/>
      <c r="MG75" s="72"/>
      <c r="MH75" s="72"/>
      <c r="MI75" s="72"/>
      <c r="MJ75" s="72"/>
      <c r="MK75" s="72"/>
      <c r="ML75" s="1061"/>
      <c r="MM75" s="1055"/>
      <c r="MN75" s="92"/>
      <c r="MO75" s="714"/>
      <c r="MP75" s="1943"/>
      <c r="MQ75" s="797"/>
      <c r="MR75" s="797"/>
      <c r="MS75" s="723"/>
      <c r="MT75" s="724"/>
      <c r="MU75" s="1326"/>
      <c r="MV75" s="1327"/>
      <c r="MW75" s="1937"/>
      <c r="MX75" s="1938"/>
      <c r="MY75" s="1326"/>
      <c r="MZ75" s="1327"/>
      <c r="NA75" s="93"/>
      <c r="NB75" s="1061"/>
      <c r="NC75" s="871"/>
      <c r="ND75" s="871"/>
      <c r="NE75" s="1055"/>
      <c r="NF75" s="72"/>
      <c r="NG75" s="72"/>
      <c r="NH75" s="72"/>
      <c r="NI75" s="72"/>
      <c r="NJ75" s="72"/>
      <c r="NK75" s="72"/>
      <c r="NL75" s="72"/>
      <c r="NM75" s="72"/>
      <c r="NN75" s="72"/>
      <c r="NO75" s="72"/>
      <c r="NP75" s="72"/>
      <c r="NQ75" s="72"/>
      <c r="NR75" s="1061"/>
      <c r="NS75" s="1055"/>
      <c r="NT75" s="92"/>
      <c r="NU75" s="714"/>
      <c r="NV75" s="1943"/>
      <c r="NW75" s="797"/>
      <c r="NX75" s="797"/>
      <c r="NY75" s="723"/>
      <c r="NZ75" s="724"/>
      <c r="OA75" s="1326"/>
      <c r="OB75" s="1327"/>
      <c r="OC75" s="1937"/>
      <c r="OD75" s="1938"/>
      <c r="OE75" s="1326"/>
      <c r="OF75" s="1327"/>
      <c r="OG75" s="93"/>
      <c r="OH75" s="1061"/>
      <c r="OI75" s="871"/>
      <c r="OJ75" s="871"/>
      <c r="OK75" s="1055"/>
      <c r="OL75" s="72"/>
      <c r="OM75" s="72"/>
      <c r="ON75" s="72"/>
      <c r="OO75" s="72"/>
      <c r="OP75" s="72"/>
      <c r="OQ75" s="72"/>
      <c r="OR75" s="72"/>
      <c r="OS75" s="72"/>
      <c r="OT75" s="72"/>
      <c r="OU75" s="72"/>
      <c r="OV75" s="72"/>
      <c r="OW75" s="72"/>
      <c r="OX75" s="1061"/>
      <c r="OY75" s="1055"/>
      <c r="OZ75" s="92"/>
      <c r="PA75" s="714"/>
      <c r="PB75" s="1943"/>
      <c r="PC75" s="797"/>
      <c r="PD75" s="797"/>
      <c r="PE75" s="723"/>
      <c r="PF75" s="724"/>
      <c r="PG75" s="1326"/>
      <c r="PH75" s="1327"/>
      <c r="PI75" s="1937"/>
      <c r="PJ75" s="1938"/>
      <c r="PK75" s="1326"/>
      <c r="PL75" s="1327"/>
      <c r="PM75" s="93"/>
      <c r="PN75" s="1061"/>
      <c r="PO75" s="871"/>
      <c r="PP75" s="871"/>
      <c r="PQ75" s="1055"/>
      <c r="PR75" s="72"/>
      <c r="PS75" s="72"/>
      <c r="PT75" s="72"/>
      <c r="PU75" s="72"/>
      <c r="PV75" s="72"/>
      <c r="PW75" s="72"/>
      <c r="PX75" s="72"/>
      <c r="PY75" s="72"/>
      <c r="PZ75" s="72"/>
      <c r="QA75" s="72"/>
      <c r="QB75" s="72"/>
      <c r="QC75" s="72"/>
      <c r="QD75" s="1061"/>
      <c r="QE75" s="1055"/>
      <c r="QF75" s="92"/>
      <c r="QG75" s="714"/>
      <c r="QH75" s="1943"/>
      <c r="QI75" s="797"/>
      <c r="QJ75" s="797"/>
      <c r="QK75" s="723"/>
      <c r="QL75" s="724"/>
      <c r="QM75" s="1326"/>
      <c r="QN75" s="1327"/>
      <c r="QO75" s="1937"/>
      <c r="QP75" s="1938"/>
      <c r="QQ75" s="1326"/>
      <c r="QR75" s="1327"/>
      <c r="QS75" s="93"/>
      <c r="QT75" s="1061"/>
      <c r="QU75" s="871"/>
      <c r="QV75" s="871"/>
      <c r="QW75" s="1055"/>
      <c r="QX75" s="72"/>
      <c r="QY75" s="72"/>
      <c r="QZ75" s="72"/>
      <c r="RA75" s="72"/>
      <c r="RB75" s="72"/>
      <c r="RC75" s="72"/>
      <c r="RD75" s="72"/>
      <c r="RE75" s="72"/>
      <c r="RF75" s="72"/>
      <c r="RG75" s="72"/>
      <c r="RH75" s="72"/>
      <c r="RI75" s="72"/>
      <c r="RJ75" s="1061"/>
      <c r="RK75" s="1055"/>
      <c r="RL75" s="92"/>
      <c r="RM75" s="714"/>
      <c r="RN75" s="1943"/>
      <c r="RO75" s="797"/>
      <c r="RP75" s="797"/>
      <c r="RQ75" s="723"/>
      <c r="RR75" s="724"/>
      <c r="RS75" s="1326"/>
      <c r="RT75" s="1327"/>
      <c r="RU75" s="1937"/>
      <c r="RV75" s="1938"/>
      <c r="RW75" s="1326"/>
      <c r="RX75" s="1327"/>
      <c r="RY75" s="93"/>
      <c r="RZ75" s="1061"/>
      <c r="SA75" s="871"/>
      <c r="SB75" s="871"/>
      <c r="SC75" s="1055"/>
      <c r="SD75" s="72"/>
      <c r="SE75" s="72"/>
      <c r="SF75" s="72"/>
      <c r="SG75" s="72"/>
      <c r="SH75" s="72"/>
      <c r="SI75" s="72"/>
      <c r="SJ75" s="72"/>
      <c r="SK75" s="72"/>
      <c r="SL75" s="72"/>
      <c r="SM75" s="72"/>
      <c r="SN75" s="72"/>
      <c r="SO75" s="72"/>
      <c r="SP75" s="1061"/>
      <c r="SQ75" s="1055"/>
      <c r="SR75" s="92"/>
      <c r="SS75" s="714"/>
      <c r="ST75" s="1943"/>
      <c r="SU75" s="797"/>
      <c r="SV75" s="797"/>
      <c r="SW75" s="723"/>
      <c r="SX75" s="724"/>
      <c r="SY75" s="1326"/>
      <c r="SZ75" s="1327"/>
      <c r="TA75" s="1937"/>
      <c r="TB75" s="1938"/>
      <c r="TC75" s="1326"/>
      <c r="TD75" s="1327"/>
      <c r="TE75" s="93"/>
      <c r="TF75" s="1061"/>
      <c r="TG75" s="871"/>
      <c r="TH75" s="871"/>
      <c r="TI75" s="1055"/>
      <c r="TJ75" s="72"/>
      <c r="TK75" s="72"/>
      <c r="TL75" s="72"/>
      <c r="TM75" s="72"/>
      <c r="TN75" s="72"/>
      <c r="TO75" s="72"/>
      <c r="TP75" s="72"/>
      <c r="TQ75" s="72"/>
      <c r="TR75" s="72"/>
      <c r="TS75" s="72"/>
      <c r="TT75" s="72"/>
      <c r="TU75" s="72"/>
      <c r="TV75" s="1061"/>
      <c r="TW75" s="1055"/>
      <c r="TX75" s="92"/>
      <c r="TY75" s="714"/>
      <c r="TZ75" s="1943"/>
      <c r="UA75" s="797"/>
      <c r="UB75" s="797"/>
      <c r="UC75" s="723"/>
      <c r="UD75" s="724"/>
      <c r="UE75" s="1326"/>
      <c r="UF75" s="1327"/>
      <c r="UG75" s="1937"/>
      <c r="UH75" s="1938"/>
      <c r="UI75" s="1326"/>
      <c r="UJ75" s="1327"/>
      <c r="UK75" s="93"/>
      <c r="UL75" s="1061"/>
      <c r="UM75" s="871"/>
      <c r="UN75" s="871"/>
      <c r="UO75" s="1055"/>
      <c r="UP75" s="72"/>
      <c r="UQ75" s="72"/>
      <c r="UR75" s="72"/>
      <c r="US75" s="72"/>
      <c r="UT75" s="72"/>
      <c r="UU75" s="72"/>
      <c r="UV75" s="72"/>
      <c r="UW75" s="72"/>
      <c r="UX75" s="72"/>
      <c r="UY75" s="72"/>
      <c r="UZ75" s="72"/>
      <c r="VA75" s="72"/>
      <c r="VB75" s="1061"/>
      <c r="VC75" s="1055"/>
      <c r="VD75" s="92"/>
      <c r="VE75" s="714"/>
      <c r="VF75" s="1943"/>
      <c r="VG75" s="797"/>
      <c r="VH75" s="797"/>
      <c r="VI75" s="723"/>
      <c r="VJ75" s="724"/>
      <c r="VK75" s="1326"/>
      <c r="VL75" s="1327"/>
      <c r="VM75" s="1937"/>
      <c r="VN75" s="1938"/>
      <c r="VO75" s="1326"/>
      <c r="VP75" s="1327"/>
      <c r="VQ75" s="93"/>
      <c r="VR75" s="1061"/>
      <c r="VS75" s="871"/>
      <c r="VT75" s="871"/>
      <c r="VU75" s="1055"/>
      <c r="VV75" s="72"/>
      <c r="VW75" s="72"/>
      <c r="VX75" s="72"/>
      <c r="VY75" s="72"/>
      <c r="VZ75" s="72"/>
      <c r="WA75" s="72"/>
      <c r="WB75" s="72"/>
      <c r="WC75" s="72"/>
      <c r="WD75" s="72"/>
      <c r="WE75" s="72"/>
      <c r="WF75" s="72"/>
      <c r="WG75" s="72"/>
      <c r="WH75" s="1061"/>
      <c r="WI75" s="1055"/>
      <c r="WJ75" s="92"/>
      <c r="WK75" s="714"/>
      <c r="WL75" s="1943"/>
      <c r="WM75" s="797"/>
      <c r="WN75" s="797"/>
      <c r="WO75" s="723"/>
      <c r="WP75" s="724"/>
      <c r="WQ75" s="1326"/>
      <c r="WR75" s="1327"/>
      <c r="WS75" s="1937"/>
      <c r="WT75" s="1938"/>
      <c r="WU75" s="1326"/>
      <c r="WV75" s="1327"/>
      <c r="WW75" s="93"/>
      <c r="WX75" s="1061"/>
      <c r="WY75" s="871"/>
      <c r="WZ75" s="871"/>
      <c r="XA75" s="1055"/>
      <c r="XB75" s="72"/>
      <c r="XC75" s="72"/>
      <c r="XD75" s="72"/>
      <c r="XE75" s="72"/>
      <c r="XF75" s="72"/>
      <c r="XG75" s="72"/>
      <c r="XH75" s="72"/>
      <c r="XI75" s="72"/>
      <c r="XJ75" s="72"/>
      <c r="XK75" s="72"/>
      <c r="XL75" s="72"/>
      <c r="XM75" s="72"/>
      <c r="XN75" s="1061"/>
      <c r="XO75" s="1055"/>
      <c r="XP75" s="92"/>
      <c r="XQ75" s="714"/>
      <c r="XR75" s="1943"/>
      <c r="XS75" s="797"/>
      <c r="XT75" s="797"/>
      <c r="XU75" s="723"/>
      <c r="XV75" s="724"/>
      <c r="XW75" s="1326"/>
      <c r="XX75" s="1327"/>
      <c r="XY75" s="1937"/>
      <c r="XZ75" s="1938"/>
      <c r="YA75" s="1326"/>
      <c r="YB75" s="1327"/>
      <c r="YC75" s="93"/>
      <c r="YD75" s="1061"/>
      <c r="YE75" s="871"/>
      <c r="YF75" s="871"/>
      <c r="YG75" s="1055"/>
      <c r="YH75" s="72"/>
      <c r="YI75" s="72"/>
      <c r="YJ75" s="72"/>
      <c r="YK75" s="72"/>
      <c r="YL75" s="72"/>
      <c r="YM75" s="72"/>
      <c r="YN75" s="72"/>
      <c r="YO75" s="72"/>
      <c r="YP75" s="72"/>
      <c r="YQ75" s="72"/>
      <c r="YR75" s="72"/>
      <c r="YS75" s="72"/>
      <c r="YT75" s="1061"/>
      <c r="YU75" s="1055"/>
      <c r="YV75" s="92"/>
      <c r="YW75" s="714"/>
      <c r="YX75" s="1943"/>
      <c r="YY75" s="797"/>
      <c r="YZ75" s="797"/>
      <c r="ZA75" s="723"/>
      <c r="ZB75" s="724"/>
      <c r="ZC75" s="1326"/>
      <c r="ZD75" s="1327"/>
      <c r="ZE75" s="1937"/>
      <c r="ZF75" s="1938"/>
      <c r="ZG75" s="1326"/>
      <c r="ZH75" s="1327"/>
      <c r="ZI75" s="93"/>
      <c r="ZJ75" s="1061"/>
      <c r="ZK75" s="871"/>
      <c r="ZL75" s="871"/>
      <c r="ZM75" s="1055"/>
      <c r="ZN75" s="72"/>
      <c r="ZO75" s="72"/>
      <c r="ZP75" s="72"/>
      <c r="ZQ75" s="72"/>
      <c r="ZR75" s="72"/>
      <c r="ZS75" s="72"/>
      <c r="ZT75" s="72"/>
      <c r="ZU75" s="72"/>
      <c r="ZV75" s="72"/>
      <c r="ZW75" s="72"/>
      <c r="ZX75" s="72"/>
      <c r="ZY75" s="72"/>
      <c r="ZZ75" s="1061"/>
      <c r="AAA75" s="1055"/>
      <c r="AAB75" s="92"/>
      <c r="AAC75" s="714"/>
      <c r="AAD75" s="1943"/>
      <c r="AAE75" s="797"/>
      <c r="AAF75" s="797"/>
      <c r="AAG75" s="723"/>
      <c r="AAH75" s="724"/>
      <c r="AAI75" s="1326"/>
      <c r="AAJ75" s="1327"/>
      <c r="AAK75" s="1937"/>
      <c r="AAL75" s="1938"/>
      <c r="AAM75" s="1326"/>
      <c r="AAN75" s="1327"/>
      <c r="AAO75" s="93"/>
      <c r="AAP75" s="1061"/>
      <c r="AAQ75" s="871"/>
      <c r="AAR75" s="871"/>
      <c r="AAS75" s="1055"/>
      <c r="AAT75" s="72"/>
      <c r="AAU75" s="72"/>
      <c r="AAV75" s="72"/>
      <c r="AAW75" s="72"/>
      <c r="AAX75" s="72"/>
      <c r="AAY75" s="72"/>
      <c r="AAZ75" s="72"/>
      <c r="ABA75" s="72"/>
      <c r="ABB75" s="72"/>
      <c r="ABC75" s="72"/>
      <c r="ABD75" s="72"/>
      <c r="ABE75" s="72"/>
      <c r="ABF75" s="1061"/>
      <c r="ABG75" s="1055"/>
      <c r="ABH75" s="92"/>
      <c r="ABI75" s="714"/>
      <c r="ABJ75" s="1943"/>
      <c r="ABK75" s="797"/>
      <c r="ABL75" s="797"/>
      <c r="ABM75" s="723"/>
      <c r="ABN75" s="724"/>
      <c r="ABO75" s="1326"/>
      <c r="ABP75" s="1327"/>
      <c r="ABQ75" s="1937"/>
      <c r="ABR75" s="1938"/>
      <c r="ABS75" s="1326"/>
      <c r="ABT75" s="1327"/>
      <c r="ABU75" s="93"/>
      <c r="ABV75" s="1061"/>
      <c r="ABW75" s="871"/>
      <c r="ABX75" s="871"/>
      <c r="ABY75" s="1055"/>
      <c r="ABZ75" s="72"/>
      <c r="ACA75" s="72"/>
      <c r="ACB75" s="72"/>
      <c r="ACC75" s="72"/>
      <c r="ACD75" s="72"/>
      <c r="ACE75" s="72"/>
      <c r="ACF75" s="72"/>
      <c r="ACG75" s="72"/>
      <c r="ACH75" s="72"/>
      <c r="ACI75" s="72"/>
      <c r="ACJ75" s="72"/>
      <c r="ACK75" s="72"/>
      <c r="ACL75" s="1061"/>
      <c r="ACM75" s="1055"/>
      <c r="ACN75" s="92"/>
      <c r="ACO75" s="714"/>
      <c r="ACP75" s="1943"/>
      <c r="ACQ75" s="797"/>
      <c r="ACR75" s="797"/>
      <c r="ACS75" s="723"/>
      <c r="ACT75" s="724"/>
      <c r="ACU75" s="1326"/>
      <c r="ACV75" s="1327"/>
      <c r="ACW75" s="1937"/>
      <c r="ACX75" s="1938"/>
      <c r="ACY75" s="1326"/>
      <c r="ACZ75" s="1327"/>
      <c r="ADA75" s="93"/>
      <c r="ADB75" s="1061"/>
      <c r="ADC75" s="871"/>
      <c r="ADD75" s="871"/>
      <c r="ADE75" s="1055"/>
      <c r="ADF75" s="72"/>
      <c r="ADG75" s="72"/>
      <c r="ADH75" s="72"/>
      <c r="ADI75" s="72"/>
      <c r="ADJ75" s="72"/>
      <c r="ADK75" s="72"/>
      <c r="ADL75" s="72"/>
      <c r="ADM75" s="72"/>
      <c r="ADN75" s="72"/>
      <c r="ADO75" s="72"/>
      <c r="ADP75" s="72"/>
      <c r="ADQ75" s="72"/>
      <c r="ADR75" s="1061"/>
      <c r="ADS75" s="1055"/>
      <c r="ADT75" s="92"/>
      <c r="ADU75" s="714"/>
      <c r="ADV75" s="1943"/>
      <c r="ADW75" s="797"/>
      <c r="ADX75" s="797"/>
      <c r="ADY75" s="723"/>
      <c r="ADZ75" s="724"/>
      <c r="AEA75" s="1326"/>
      <c r="AEB75" s="1327"/>
      <c r="AEC75" s="1937"/>
      <c r="AED75" s="1938"/>
      <c r="AEE75" s="1326"/>
      <c r="AEF75" s="1327"/>
      <c r="AEG75" s="93"/>
      <c r="AEH75" s="1061"/>
      <c r="AEI75" s="871"/>
      <c r="AEJ75" s="871"/>
      <c r="AEK75" s="1055"/>
      <c r="AEL75" s="72"/>
      <c r="AEM75" s="72"/>
      <c r="AEN75" s="72"/>
      <c r="AEO75" s="72"/>
      <c r="AEP75" s="72"/>
      <c r="AEQ75" s="72"/>
      <c r="AER75" s="72"/>
      <c r="AES75" s="72"/>
      <c r="AET75" s="72"/>
      <c r="AEU75" s="72"/>
      <c r="AEV75" s="72"/>
      <c r="AEW75" s="72"/>
      <c r="AEX75" s="1061"/>
      <c r="AEY75" s="1055"/>
      <c r="AEZ75" s="92"/>
      <c r="AFA75" s="714"/>
      <c r="AFB75" s="1943"/>
      <c r="AFC75" s="797"/>
      <c r="AFD75" s="797"/>
      <c r="AFE75" s="723"/>
      <c r="AFF75" s="724"/>
      <c r="AFG75" s="1326"/>
      <c r="AFH75" s="1327"/>
      <c r="AFI75" s="1937"/>
      <c r="AFJ75" s="1938"/>
      <c r="AFK75" s="1326"/>
      <c r="AFL75" s="1327"/>
      <c r="AFM75" s="93"/>
      <c r="AFN75" s="1061"/>
      <c r="AFO75" s="871"/>
      <c r="AFP75" s="871"/>
      <c r="AFQ75" s="1055"/>
      <c r="AFR75" s="72"/>
      <c r="AFS75" s="72"/>
      <c r="AFT75" s="72"/>
      <c r="AFU75" s="72"/>
      <c r="AFV75" s="72"/>
      <c r="AFW75" s="72"/>
      <c r="AFX75" s="72"/>
      <c r="AFY75" s="72"/>
      <c r="AFZ75" s="72"/>
      <c r="AGA75" s="72"/>
      <c r="AGB75" s="72"/>
      <c r="AGC75" s="72"/>
      <c r="AGD75" s="1061"/>
      <c r="AGE75" s="1055"/>
      <c r="AGF75" s="92"/>
      <c r="AGG75" s="714"/>
      <c r="AGH75" s="1943"/>
      <c r="AGI75" s="797"/>
      <c r="AGJ75" s="797"/>
      <c r="AGK75" s="723"/>
      <c r="AGL75" s="724"/>
      <c r="AGM75" s="1326"/>
      <c r="AGN75" s="1327"/>
      <c r="AGO75" s="1937"/>
      <c r="AGP75" s="1938"/>
      <c r="AGQ75" s="1326"/>
      <c r="AGR75" s="1327"/>
      <c r="AGS75" s="93"/>
      <c r="AGT75" s="1061"/>
      <c r="AGU75" s="871"/>
      <c r="AGV75" s="871"/>
      <c r="AGW75" s="1055"/>
      <c r="AGX75" s="72"/>
      <c r="AGY75" s="72"/>
      <c r="AGZ75" s="72"/>
      <c r="AHA75" s="72"/>
      <c r="AHB75" s="72"/>
      <c r="AHC75" s="72"/>
      <c r="AHD75" s="72"/>
      <c r="AHE75" s="72"/>
      <c r="AHF75" s="72"/>
      <c r="AHG75" s="72"/>
      <c r="AHH75" s="72"/>
      <c r="AHI75" s="72"/>
      <c r="AHJ75" s="1061"/>
      <c r="AHK75" s="1055"/>
      <c r="AHL75" s="92"/>
      <c r="AHM75" s="714"/>
      <c r="AHN75" s="1943"/>
      <c r="AHO75" s="797"/>
      <c r="AHP75" s="797"/>
      <c r="AHQ75" s="723"/>
      <c r="AHR75" s="724"/>
      <c r="AHS75" s="1326"/>
      <c r="AHT75" s="1327"/>
      <c r="AHU75" s="1937"/>
      <c r="AHV75" s="1938"/>
      <c r="AHW75" s="1326"/>
      <c r="AHX75" s="1327"/>
      <c r="AHY75" s="93"/>
      <c r="AHZ75" s="1061"/>
      <c r="AIA75" s="871"/>
      <c r="AIB75" s="871"/>
      <c r="AIC75" s="1055"/>
      <c r="AID75" s="72"/>
      <c r="AIE75" s="72"/>
      <c r="AIF75" s="72"/>
      <c r="AIG75" s="72"/>
      <c r="AIH75" s="72"/>
      <c r="AII75" s="72"/>
      <c r="AIJ75" s="72"/>
      <c r="AIK75" s="72"/>
      <c r="AIL75" s="72"/>
      <c r="AIM75" s="72"/>
      <c r="AIN75" s="72"/>
      <c r="AIO75" s="72"/>
      <c r="AIP75" s="1061"/>
      <c r="AIQ75" s="1055"/>
      <c r="AIR75" s="92"/>
      <c r="AIS75" s="714"/>
      <c r="AIT75" s="1943"/>
      <c r="AIU75" s="797"/>
      <c r="AIV75" s="797"/>
      <c r="AIW75" s="723"/>
      <c r="AIX75" s="724"/>
      <c r="AIY75" s="1326"/>
      <c r="AIZ75" s="1327"/>
      <c r="AJA75" s="1937"/>
      <c r="AJB75" s="1938"/>
      <c r="AJC75" s="1326"/>
      <c r="AJD75" s="1327"/>
      <c r="AJE75" s="93"/>
      <c r="AJF75" s="1061"/>
      <c r="AJG75" s="871"/>
      <c r="AJH75" s="871"/>
      <c r="AJI75" s="1055"/>
      <c r="AJJ75" s="72"/>
      <c r="AJK75" s="72"/>
      <c r="AJL75" s="72"/>
      <c r="AJM75" s="72"/>
      <c r="AJN75" s="72"/>
      <c r="AJO75" s="72"/>
      <c r="AJP75" s="72"/>
      <c r="AJQ75" s="72"/>
      <c r="AJR75" s="72"/>
      <c r="AJS75" s="72"/>
      <c r="AJT75" s="72"/>
      <c r="AJU75" s="72"/>
      <c r="AJV75" s="1061"/>
      <c r="AJW75" s="1055"/>
      <c r="AJX75" s="92"/>
      <c r="AJY75" s="714"/>
      <c r="AJZ75" s="1943"/>
      <c r="AKA75" s="797"/>
      <c r="AKB75" s="797"/>
      <c r="AKC75" s="723"/>
      <c r="AKD75" s="724"/>
      <c r="AKE75" s="1326"/>
      <c r="AKF75" s="1327"/>
      <c r="AKG75" s="1937"/>
      <c r="AKH75" s="1938"/>
      <c r="AKI75" s="1326"/>
      <c r="AKJ75" s="1327"/>
      <c r="AKK75" s="93"/>
      <c r="AKL75" s="1061"/>
      <c r="AKM75" s="871"/>
      <c r="AKN75" s="871"/>
      <c r="AKO75" s="1055"/>
      <c r="AKP75" s="72"/>
      <c r="AKQ75" s="72"/>
      <c r="AKR75" s="72"/>
      <c r="AKS75" s="72"/>
      <c r="AKT75" s="72"/>
      <c r="AKU75" s="72"/>
      <c r="AKV75" s="72"/>
      <c r="AKW75" s="72"/>
      <c r="AKX75" s="72"/>
      <c r="AKY75" s="72"/>
      <c r="AKZ75" s="72"/>
      <c r="ALA75" s="72"/>
      <c r="ALB75" s="1061"/>
      <c r="ALC75" s="1055"/>
      <c r="ALD75" s="92"/>
      <c r="ALE75" s="714"/>
      <c r="ALF75" s="1943"/>
      <c r="ALG75" s="797"/>
      <c r="ALH75" s="797"/>
      <c r="ALI75" s="723"/>
      <c r="ALJ75" s="724"/>
      <c r="ALK75" s="1326"/>
      <c r="ALL75" s="1327"/>
      <c r="ALM75" s="1937"/>
      <c r="ALN75" s="1938"/>
      <c r="ALO75" s="1326"/>
      <c r="ALP75" s="1327"/>
      <c r="ALQ75" s="93"/>
      <c r="ALR75" s="1061"/>
      <c r="ALS75" s="871"/>
      <c r="ALT75" s="871"/>
      <c r="ALU75" s="1055"/>
      <c r="ALV75" s="72"/>
      <c r="ALW75" s="72"/>
      <c r="ALX75" s="72"/>
      <c r="ALY75" s="72"/>
      <c r="ALZ75" s="72"/>
      <c r="AMA75" s="72"/>
      <c r="AMB75" s="72"/>
      <c r="AMC75" s="72"/>
      <c r="AMD75" s="72"/>
      <c r="AME75" s="72"/>
      <c r="AMF75" s="72"/>
      <c r="AMG75" s="72"/>
      <c r="AMH75" s="1061"/>
      <c r="AMI75" s="1055"/>
      <c r="AMJ75" s="92"/>
      <c r="AMK75" s="714"/>
      <c r="AML75" s="1943"/>
      <c r="AMM75" s="797"/>
      <c r="AMN75" s="797"/>
      <c r="AMO75" s="723"/>
      <c r="AMP75" s="724"/>
      <c r="AMQ75" s="1326"/>
      <c r="AMR75" s="1327"/>
      <c r="AMS75" s="1937"/>
      <c r="AMT75" s="1938"/>
      <c r="AMU75" s="1326"/>
      <c r="AMV75" s="1327"/>
      <c r="AMW75" s="93"/>
      <c r="AMX75" s="1061"/>
      <c r="AMY75" s="871"/>
      <c r="AMZ75" s="871"/>
      <c r="ANA75" s="1055"/>
      <c r="ANB75" s="72"/>
      <c r="ANC75" s="72"/>
      <c r="AND75" s="72"/>
      <c r="ANE75" s="72"/>
      <c r="ANF75" s="72"/>
      <c r="ANG75" s="72"/>
      <c r="ANH75" s="72"/>
      <c r="ANI75" s="72"/>
      <c r="ANJ75" s="72"/>
      <c r="ANK75" s="72"/>
      <c r="ANL75" s="72"/>
      <c r="ANM75" s="72"/>
      <c r="ANN75" s="1061"/>
      <c r="ANO75" s="1055"/>
      <c r="ANP75" s="92"/>
      <c r="ANQ75" s="714"/>
      <c r="ANR75" s="1943"/>
      <c r="ANS75" s="797"/>
      <c r="ANT75" s="797"/>
      <c r="ANU75" s="723"/>
      <c r="ANV75" s="724"/>
      <c r="ANW75" s="1326"/>
      <c r="ANX75" s="1327"/>
      <c r="ANY75" s="1937"/>
      <c r="ANZ75" s="1938"/>
      <c r="AOA75" s="1326"/>
      <c r="AOB75" s="1327"/>
      <c r="AOC75" s="93"/>
      <c r="AOD75" s="1061"/>
      <c r="AOE75" s="871"/>
      <c r="AOF75" s="871"/>
      <c r="AOG75" s="1055"/>
      <c r="AOH75" s="72"/>
      <c r="AOI75" s="72"/>
      <c r="AOJ75" s="72"/>
      <c r="AOK75" s="72"/>
      <c r="AOL75" s="72"/>
      <c r="AOM75" s="72"/>
      <c r="AON75" s="72"/>
      <c r="AOO75" s="72"/>
      <c r="AOP75" s="72"/>
      <c r="AOQ75" s="72"/>
      <c r="AOR75" s="72"/>
      <c r="AOS75" s="72"/>
      <c r="AOT75" s="1061"/>
      <c r="AOU75" s="1055"/>
      <c r="AOV75" s="92"/>
      <c r="AOW75" s="714"/>
      <c r="AOX75" s="1943"/>
      <c r="AOY75" s="797"/>
      <c r="AOZ75" s="797"/>
      <c r="APA75" s="723"/>
      <c r="APB75" s="724"/>
      <c r="APC75" s="1326"/>
      <c r="APD75" s="1327"/>
      <c r="APE75" s="1937"/>
      <c r="APF75" s="1938"/>
      <c r="APG75" s="1326"/>
      <c r="APH75" s="1327"/>
      <c r="API75" s="93"/>
      <c r="APJ75" s="1061"/>
      <c r="APK75" s="871"/>
      <c r="APL75" s="871"/>
      <c r="APM75" s="1055"/>
      <c r="APN75" s="72"/>
      <c r="APO75" s="72"/>
      <c r="APP75" s="72"/>
      <c r="APQ75" s="72"/>
      <c r="APR75" s="72"/>
      <c r="APS75" s="72"/>
      <c r="APT75" s="72"/>
      <c r="APU75" s="72"/>
      <c r="APV75" s="72"/>
      <c r="APW75" s="72"/>
      <c r="APX75" s="72"/>
      <c r="APY75" s="72"/>
      <c r="APZ75" s="1061"/>
      <c r="AQA75" s="1055"/>
      <c r="AQB75" s="92"/>
      <c r="AQC75" s="714"/>
      <c r="AQD75" s="1943"/>
      <c r="AQE75" s="797"/>
      <c r="AQF75" s="797"/>
      <c r="AQG75" s="723"/>
      <c r="AQH75" s="724"/>
      <c r="AQI75" s="1326"/>
      <c r="AQJ75" s="1327"/>
      <c r="AQK75" s="1937"/>
      <c r="AQL75" s="1938"/>
      <c r="AQM75" s="1326"/>
      <c r="AQN75" s="1327"/>
      <c r="AQO75" s="93"/>
      <c r="AQP75" s="1061"/>
      <c r="AQQ75" s="871"/>
      <c r="AQR75" s="871"/>
      <c r="AQS75" s="1055"/>
      <c r="AQT75" s="72"/>
      <c r="AQU75" s="72"/>
      <c r="AQV75" s="72"/>
      <c r="AQW75" s="72"/>
      <c r="AQX75" s="72"/>
      <c r="AQY75" s="72"/>
      <c r="AQZ75" s="72"/>
      <c r="ARA75" s="72"/>
      <c r="ARB75" s="72"/>
      <c r="ARC75" s="72"/>
      <c r="ARD75" s="72"/>
      <c r="ARE75" s="72"/>
      <c r="ARF75" s="1061"/>
      <c r="ARG75" s="1055"/>
      <c r="ARH75" s="92"/>
      <c r="ARI75" s="714"/>
      <c r="ARJ75" s="1943"/>
      <c r="ARK75" s="797"/>
      <c r="ARL75" s="797"/>
      <c r="ARM75" s="723"/>
      <c r="ARN75" s="724"/>
      <c r="ARO75" s="1326"/>
      <c r="ARP75" s="1327"/>
      <c r="ARQ75" s="1937"/>
      <c r="ARR75" s="1938"/>
      <c r="ARS75" s="1326"/>
      <c r="ART75" s="1327"/>
      <c r="ARU75" s="93"/>
      <c r="ARV75" s="1061"/>
      <c r="ARW75" s="871"/>
      <c r="ARX75" s="871"/>
      <c r="ARY75" s="1055"/>
      <c r="ARZ75" s="72"/>
      <c r="ASA75" s="72"/>
      <c r="ASB75" s="72"/>
      <c r="ASC75" s="72"/>
      <c r="ASD75" s="72"/>
      <c r="ASE75" s="72"/>
      <c r="ASF75" s="72"/>
      <c r="ASG75" s="72"/>
      <c r="ASH75" s="72"/>
      <c r="ASI75" s="72"/>
      <c r="ASJ75" s="72"/>
      <c r="ASK75" s="72"/>
      <c r="ASL75" s="1061"/>
      <c r="ASM75" s="1055"/>
      <c r="ASN75" s="92"/>
      <c r="ASO75" s="714"/>
      <c r="ASP75" s="1943"/>
      <c r="ASQ75" s="797"/>
      <c r="ASR75" s="797"/>
      <c r="ASS75" s="723"/>
      <c r="AST75" s="724"/>
      <c r="ASU75" s="1326"/>
      <c r="ASV75" s="1327"/>
      <c r="ASW75" s="1937"/>
      <c r="ASX75" s="1938"/>
      <c r="ASY75" s="1326"/>
      <c r="ASZ75" s="1327"/>
      <c r="ATA75" s="93"/>
      <c r="ATB75" s="1061"/>
      <c r="ATC75" s="871"/>
      <c r="ATD75" s="871"/>
      <c r="ATE75" s="1055"/>
      <c r="ATF75" s="72"/>
      <c r="ATG75" s="72"/>
      <c r="ATH75" s="72"/>
      <c r="ATI75" s="72"/>
      <c r="ATJ75" s="72"/>
      <c r="ATK75" s="72"/>
      <c r="ATL75" s="72"/>
      <c r="ATM75" s="72"/>
      <c r="ATN75" s="72"/>
      <c r="ATO75" s="72"/>
      <c r="ATP75" s="72"/>
      <c r="ATQ75" s="72"/>
      <c r="ATR75" s="1061"/>
      <c r="ATS75" s="1055"/>
      <c r="ATT75" s="92"/>
      <c r="ATU75" s="714"/>
      <c r="ATV75" s="1943"/>
      <c r="ATW75" s="797"/>
      <c r="ATX75" s="797"/>
      <c r="ATY75" s="723"/>
      <c r="ATZ75" s="724"/>
      <c r="AUA75" s="1326"/>
      <c r="AUB75" s="1327"/>
      <c r="AUC75" s="1937"/>
      <c r="AUD75" s="1938"/>
      <c r="AUE75" s="1326"/>
      <c r="AUF75" s="1327"/>
      <c r="AUG75" s="93"/>
      <c r="AUH75" s="1061"/>
      <c r="AUI75" s="871"/>
      <c r="AUJ75" s="871"/>
      <c r="AUK75" s="1055"/>
      <c r="AUL75" s="72"/>
      <c r="AUM75" s="72"/>
      <c r="AUN75" s="72"/>
      <c r="AUO75" s="72"/>
      <c r="AUP75" s="72"/>
      <c r="AUQ75" s="72"/>
      <c r="AUR75" s="72"/>
      <c r="AUS75" s="72"/>
      <c r="AUT75" s="72"/>
      <c r="AUU75" s="72"/>
      <c r="AUV75" s="72"/>
      <c r="AUW75" s="72"/>
      <c r="AUX75" s="1061"/>
      <c r="AUY75" s="1055"/>
      <c r="AUZ75" s="92"/>
      <c r="AVA75" s="714"/>
      <c r="AVB75" s="1943"/>
      <c r="AVC75" s="797"/>
      <c r="AVD75" s="797"/>
      <c r="AVE75" s="723"/>
      <c r="AVF75" s="724"/>
      <c r="AVG75" s="1326"/>
      <c r="AVH75" s="1327"/>
      <c r="AVI75" s="1937"/>
      <c r="AVJ75" s="1938"/>
      <c r="AVK75" s="1326"/>
      <c r="AVL75" s="1327"/>
      <c r="AVM75" s="93"/>
      <c r="AVN75" s="1061"/>
      <c r="AVO75" s="871"/>
      <c r="AVP75" s="871"/>
      <c r="AVQ75" s="1055"/>
      <c r="AVR75" s="72"/>
      <c r="AVS75" s="72"/>
      <c r="AVT75" s="72"/>
      <c r="AVU75" s="72"/>
      <c r="AVV75" s="72"/>
      <c r="AVW75" s="72"/>
      <c r="AVX75" s="72"/>
      <c r="AVY75" s="72"/>
      <c r="AVZ75" s="72"/>
      <c r="AWA75" s="72"/>
      <c r="AWB75" s="72"/>
      <c r="AWC75" s="72"/>
      <c r="AWD75" s="1061"/>
      <c r="AWE75" s="1055"/>
      <c r="AWF75" s="92"/>
      <c r="AWG75" s="714"/>
      <c r="AWH75" s="1943"/>
      <c r="AWI75" s="797"/>
      <c r="AWJ75" s="797"/>
      <c r="AWK75" s="723"/>
      <c r="AWL75" s="724"/>
      <c r="AWM75" s="1326"/>
      <c r="AWN75" s="1327"/>
      <c r="AWO75" s="1937"/>
      <c r="AWP75" s="1938"/>
      <c r="AWQ75" s="1326"/>
      <c r="AWR75" s="1327"/>
      <c r="AWS75" s="93"/>
      <c r="AWT75" s="1061"/>
      <c r="AWU75" s="871"/>
      <c r="AWV75" s="871"/>
      <c r="AWW75" s="1055"/>
      <c r="AWX75" s="72"/>
      <c r="AWY75" s="72"/>
      <c r="AWZ75" s="72"/>
      <c r="AXA75" s="72"/>
      <c r="AXB75" s="72"/>
      <c r="AXC75" s="72"/>
      <c r="AXD75" s="72"/>
      <c r="AXE75" s="72"/>
      <c r="AXF75" s="72"/>
      <c r="AXG75" s="72"/>
      <c r="AXH75" s="72"/>
      <c r="AXI75" s="72"/>
      <c r="AXJ75" s="1061"/>
      <c r="AXK75" s="1055"/>
      <c r="AXL75" s="92"/>
      <c r="AXM75" s="714"/>
      <c r="AXN75" s="1943"/>
      <c r="AXO75" s="797"/>
      <c r="AXP75" s="797"/>
      <c r="AXQ75" s="723"/>
      <c r="AXR75" s="724"/>
      <c r="AXS75" s="1326"/>
      <c r="AXT75" s="1327"/>
      <c r="AXU75" s="1937"/>
      <c r="AXV75" s="1938"/>
      <c r="AXW75" s="1326"/>
      <c r="AXX75" s="1327"/>
      <c r="AXY75" s="93"/>
      <c r="AXZ75" s="1061"/>
      <c r="AYA75" s="871"/>
      <c r="AYB75" s="871"/>
      <c r="AYC75" s="1055"/>
      <c r="AYD75" s="72"/>
      <c r="AYE75" s="72"/>
      <c r="AYF75" s="72"/>
      <c r="AYG75" s="72"/>
      <c r="AYH75" s="72"/>
      <c r="AYI75" s="72"/>
      <c r="AYJ75" s="72"/>
      <c r="AYK75" s="72"/>
      <c r="AYL75" s="72"/>
      <c r="AYM75" s="72"/>
      <c r="AYN75" s="72"/>
      <c r="AYO75" s="72"/>
      <c r="AYP75" s="1061"/>
      <c r="AYQ75" s="1055"/>
      <c r="AYR75" s="92"/>
      <c r="AYS75" s="714"/>
      <c r="AYT75" s="1943"/>
      <c r="AYU75" s="797"/>
      <c r="AYV75" s="797"/>
      <c r="AYW75" s="723"/>
      <c r="AYX75" s="724"/>
      <c r="AYY75" s="1326"/>
      <c r="AYZ75" s="1327"/>
      <c r="AZA75" s="1937"/>
      <c r="AZB75" s="1938"/>
      <c r="AZC75" s="1326"/>
      <c r="AZD75" s="1327"/>
      <c r="AZE75" s="93"/>
      <c r="AZF75" s="1061"/>
      <c r="AZG75" s="871"/>
      <c r="AZH75" s="871"/>
      <c r="AZI75" s="1055"/>
      <c r="AZJ75" s="72"/>
      <c r="AZK75" s="72"/>
      <c r="AZL75" s="72"/>
      <c r="AZM75" s="72"/>
      <c r="AZN75" s="72"/>
      <c r="AZO75" s="72"/>
      <c r="AZP75" s="72"/>
      <c r="AZQ75" s="72"/>
      <c r="AZR75" s="72"/>
      <c r="AZS75" s="72"/>
      <c r="AZT75" s="72"/>
      <c r="AZU75" s="72"/>
      <c r="AZV75" s="1061"/>
      <c r="AZW75" s="1055"/>
      <c r="AZX75" s="92"/>
      <c r="AZY75" s="714"/>
      <c r="AZZ75" s="1943"/>
      <c r="BAA75" s="797"/>
      <c r="BAB75" s="797"/>
      <c r="BAC75" s="723"/>
      <c r="BAD75" s="724"/>
      <c r="BAE75" s="1326"/>
      <c r="BAF75" s="1327"/>
      <c r="BAG75" s="1937"/>
      <c r="BAH75" s="1938"/>
      <c r="BAI75" s="1326"/>
      <c r="BAJ75" s="1327"/>
      <c r="BAK75" s="93"/>
      <c r="BAL75" s="1061"/>
      <c r="BAM75" s="871"/>
      <c r="BAN75" s="871"/>
      <c r="BAO75" s="1055"/>
      <c r="BAP75" s="72"/>
      <c r="BAQ75" s="72"/>
      <c r="BAR75" s="72"/>
      <c r="BAS75" s="72"/>
      <c r="BAT75" s="72"/>
      <c r="BAU75" s="72"/>
      <c r="BAV75" s="72"/>
      <c r="BAW75" s="72"/>
      <c r="BAX75" s="72"/>
      <c r="BAY75" s="72"/>
      <c r="BAZ75" s="72"/>
      <c r="BBA75" s="72"/>
      <c r="BBB75" s="1061"/>
      <c r="BBC75" s="1055"/>
      <c r="BBD75" s="92"/>
      <c r="BBE75" s="714"/>
      <c r="BBF75" s="1943"/>
      <c r="BBG75" s="797"/>
      <c r="BBH75" s="797"/>
      <c r="BBI75" s="723"/>
      <c r="BBJ75" s="724"/>
      <c r="BBK75" s="1326"/>
      <c r="BBL75" s="1327"/>
      <c r="BBM75" s="1937"/>
      <c r="BBN75" s="1938"/>
      <c r="BBO75" s="1326"/>
      <c r="BBP75" s="1327"/>
      <c r="BBQ75" s="93"/>
      <c r="BBR75" s="1061"/>
      <c r="BBS75" s="871"/>
      <c r="BBT75" s="871"/>
      <c r="BBU75" s="1055"/>
      <c r="BBV75" s="72"/>
      <c r="BBW75" s="72"/>
      <c r="BBX75" s="72"/>
      <c r="BBY75" s="72"/>
      <c r="BBZ75" s="72"/>
      <c r="BCA75" s="72"/>
      <c r="BCB75" s="72"/>
      <c r="BCC75" s="72"/>
      <c r="BCD75" s="72"/>
      <c r="BCE75" s="72"/>
      <c r="BCF75" s="72"/>
      <c r="BCG75" s="72"/>
      <c r="BCH75" s="1061"/>
      <c r="BCI75" s="1055"/>
      <c r="BCJ75" s="92"/>
      <c r="BCK75" s="714"/>
      <c r="BCL75" s="1943"/>
      <c r="BCM75" s="797"/>
      <c r="BCN75" s="797"/>
      <c r="BCO75" s="723"/>
      <c r="BCP75" s="724"/>
      <c r="BCQ75" s="1326"/>
      <c r="BCR75" s="1327"/>
      <c r="BCS75" s="1937"/>
      <c r="BCT75" s="1938"/>
      <c r="BCU75" s="1326"/>
      <c r="BCV75" s="1327"/>
      <c r="BCW75" s="93"/>
      <c r="BCX75" s="1061"/>
      <c r="BCY75" s="871"/>
      <c r="BCZ75" s="871"/>
      <c r="BDA75" s="1055"/>
      <c r="BDB75" s="72"/>
      <c r="BDC75" s="72"/>
      <c r="BDD75" s="72"/>
      <c r="BDE75" s="72"/>
      <c r="BDF75" s="72"/>
      <c r="BDG75" s="72"/>
      <c r="BDH75" s="72"/>
      <c r="BDI75" s="72"/>
      <c r="BDJ75" s="72"/>
      <c r="BDK75" s="72"/>
      <c r="BDL75" s="72"/>
      <c r="BDM75" s="72"/>
      <c r="BDN75" s="1061"/>
      <c r="BDO75" s="1055"/>
      <c r="BDP75" s="92"/>
      <c r="BDQ75" s="714"/>
      <c r="BDR75" s="1943"/>
      <c r="BDS75" s="797"/>
      <c r="BDT75" s="797"/>
      <c r="BDU75" s="723"/>
      <c r="BDV75" s="724"/>
      <c r="BDW75" s="1326"/>
      <c r="BDX75" s="1327"/>
      <c r="BDY75" s="1937"/>
      <c r="BDZ75" s="1938"/>
      <c r="BEA75" s="1326"/>
      <c r="BEB75" s="1327"/>
      <c r="BEC75" s="93"/>
      <c r="BED75" s="1061"/>
      <c r="BEE75" s="871"/>
      <c r="BEF75" s="871"/>
      <c r="BEG75" s="1055"/>
      <c r="BEH75" s="72"/>
      <c r="BEI75" s="72"/>
      <c r="BEJ75" s="72"/>
      <c r="BEK75" s="72"/>
      <c r="BEL75" s="72"/>
      <c r="BEM75" s="72"/>
      <c r="BEN75" s="72"/>
      <c r="BEO75" s="72"/>
      <c r="BEP75" s="72"/>
      <c r="BEQ75" s="72"/>
      <c r="BER75" s="72"/>
      <c r="BES75" s="72"/>
      <c r="BET75" s="1061"/>
      <c r="BEU75" s="1055"/>
      <c r="BEV75" s="92"/>
      <c r="BEW75" s="714"/>
      <c r="BEX75" s="1943"/>
      <c r="BEY75" s="797"/>
      <c r="BEZ75" s="797"/>
      <c r="BFA75" s="723"/>
      <c r="BFB75" s="724"/>
      <c r="BFC75" s="1326"/>
      <c r="BFD75" s="1327"/>
      <c r="BFE75" s="1937"/>
      <c r="BFF75" s="1938"/>
      <c r="BFG75" s="1326"/>
      <c r="BFH75" s="1327"/>
      <c r="BFI75" s="93"/>
      <c r="BFJ75" s="1061"/>
      <c r="BFK75" s="871"/>
      <c r="BFL75" s="871"/>
      <c r="BFM75" s="1055"/>
      <c r="BFN75" s="72"/>
      <c r="BFO75" s="72"/>
      <c r="BFP75" s="72"/>
      <c r="BFQ75" s="72"/>
      <c r="BFR75" s="72"/>
      <c r="BFS75" s="72"/>
      <c r="BFT75" s="72"/>
      <c r="BFU75" s="72"/>
      <c r="BFV75" s="72"/>
      <c r="BFW75" s="72"/>
      <c r="BFX75" s="72"/>
      <c r="BFY75" s="72"/>
      <c r="BFZ75" s="1061"/>
      <c r="BGA75" s="1055"/>
      <c r="BGB75" s="92"/>
      <c r="BGC75" s="714"/>
      <c r="BGD75" s="1943"/>
      <c r="BGE75" s="797"/>
      <c r="BGF75" s="797"/>
      <c r="BGG75" s="723"/>
      <c r="BGH75" s="724"/>
      <c r="BGI75" s="1326"/>
      <c r="BGJ75" s="1327"/>
      <c r="BGK75" s="1937"/>
      <c r="BGL75" s="1938"/>
      <c r="BGM75" s="1326"/>
      <c r="BGN75" s="1327"/>
      <c r="BGO75" s="93"/>
      <c r="BGP75" s="1061"/>
      <c r="BGQ75" s="871"/>
      <c r="BGR75" s="871"/>
      <c r="BGS75" s="1055"/>
      <c r="BGT75" s="72"/>
      <c r="BGU75" s="72"/>
      <c r="BGV75" s="72"/>
      <c r="BGW75" s="72"/>
      <c r="BGX75" s="72"/>
      <c r="BGY75" s="72"/>
      <c r="BGZ75" s="72"/>
      <c r="BHA75" s="72"/>
      <c r="BHB75" s="72"/>
      <c r="BHC75" s="72"/>
      <c r="BHD75" s="72"/>
      <c r="BHE75" s="72"/>
      <c r="BHF75" s="1061"/>
      <c r="BHG75" s="1055"/>
      <c r="BHH75" s="92"/>
      <c r="BHI75" s="714"/>
      <c r="BHJ75" s="1943"/>
      <c r="BHK75" s="797"/>
      <c r="BHL75" s="797"/>
      <c r="BHM75" s="723"/>
      <c r="BHN75" s="724"/>
      <c r="BHO75" s="1326"/>
      <c r="BHP75" s="1327"/>
      <c r="BHQ75" s="1937"/>
      <c r="BHR75" s="1938"/>
      <c r="BHS75" s="1326"/>
      <c r="BHT75" s="1327"/>
      <c r="BHU75" s="93"/>
      <c r="BHV75" s="1061"/>
      <c r="BHW75" s="871"/>
      <c r="BHX75" s="871"/>
      <c r="BHY75" s="1055"/>
      <c r="BHZ75" s="72"/>
      <c r="BIA75" s="72"/>
      <c r="BIB75" s="72"/>
      <c r="BIC75" s="72"/>
      <c r="BID75" s="72"/>
      <c r="BIE75" s="72"/>
      <c r="BIF75" s="72"/>
      <c r="BIG75" s="72"/>
      <c r="BIH75" s="72"/>
      <c r="BII75" s="72"/>
      <c r="BIJ75" s="72"/>
      <c r="BIK75" s="72"/>
      <c r="BIL75" s="1061"/>
      <c r="BIM75" s="1055"/>
      <c r="BIN75" s="92"/>
      <c r="BIO75" s="714"/>
      <c r="BIP75" s="1943"/>
      <c r="BIQ75" s="797"/>
      <c r="BIR75" s="797"/>
      <c r="BIS75" s="723"/>
      <c r="BIT75" s="724"/>
      <c r="BIU75" s="1326"/>
      <c r="BIV75" s="1327"/>
      <c r="BIW75" s="1937"/>
      <c r="BIX75" s="1938"/>
      <c r="BIY75" s="1326"/>
      <c r="BIZ75" s="1327"/>
      <c r="BJA75" s="93"/>
      <c r="BJB75" s="1061"/>
      <c r="BJC75" s="871"/>
      <c r="BJD75" s="871"/>
      <c r="BJE75" s="1055"/>
      <c r="BJF75" s="72"/>
      <c r="BJG75" s="72"/>
      <c r="BJH75" s="72"/>
      <c r="BJI75" s="72"/>
      <c r="BJJ75" s="72"/>
      <c r="BJK75" s="72"/>
      <c r="BJL75" s="72"/>
      <c r="BJM75" s="72"/>
      <c r="BJN75" s="72"/>
      <c r="BJO75" s="72"/>
      <c r="BJP75" s="72"/>
      <c r="BJQ75" s="72"/>
      <c r="BJR75" s="1061"/>
      <c r="BJS75" s="1055"/>
      <c r="BJT75" s="92"/>
      <c r="BJU75" s="714"/>
      <c r="BJV75" s="1943"/>
      <c r="BJW75" s="797"/>
      <c r="BJX75" s="797"/>
      <c r="BJY75" s="723"/>
      <c r="BJZ75" s="724"/>
      <c r="BKA75" s="1326"/>
      <c r="BKB75" s="1327"/>
      <c r="BKC75" s="1937"/>
      <c r="BKD75" s="1938"/>
      <c r="BKE75" s="1326"/>
      <c r="BKF75" s="1327"/>
      <c r="BKG75" s="93"/>
      <c r="BKH75" s="1061"/>
      <c r="BKI75" s="871"/>
      <c r="BKJ75" s="871"/>
      <c r="BKK75" s="1055"/>
      <c r="BKL75" s="72"/>
      <c r="BKM75" s="72"/>
      <c r="BKN75" s="72"/>
      <c r="BKO75" s="72"/>
      <c r="BKP75" s="72"/>
      <c r="BKQ75" s="72"/>
      <c r="BKR75" s="72"/>
      <c r="BKS75" s="72"/>
      <c r="BKT75" s="72"/>
      <c r="BKU75" s="72"/>
      <c r="BKV75" s="72"/>
      <c r="BKW75" s="72"/>
      <c r="BKX75" s="1061"/>
      <c r="BKY75" s="1055"/>
      <c r="BKZ75" s="92"/>
      <c r="BLA75" s="714"/>
      <c r="BLB75" s="1943"/>
      <c r="BLC75" s="797"/>
      <c r="BLD75" s="797"/>
      <c r="BLE75" s="723"/>
      <c r="BLF75" s="724"/>
      <c r="BLG75" s="1326"/>
      <c r="BLH75" s="1327"/>
      <c r="BLI75" s="1937"/>
      <c r="BLJ75" s="1938"/>
      <c r="BLK75" s="1326"/>
      <c r="BLL75" s="1327"/>
      <c r="BLM75" s="93"/>
      <c r="BLN75" s="1061"/>
      <c r="BLO75" s="871"/>
      <c r="BLP75" s="871"/>
      <c r="BLQ75" s="1055"/>
      <c r="BLR75" s="72"/>
      <c r="BLS75" s="72"/>
      <c r="BLT75" s="72"/>
      <c r="BLU75" s="72"/>
      <c r="BLV75" s="72"/>
      <c r="BLW75" s="72"/>
      <c r="BLX75" s="72"/>
      <c r="BLY75" s="72"/>
      <c r="BLZ75" s="72"/>
      <c r="BMA75" s="72"/>
      <c r="BMB75" s="72"/>
      <c r="BMC75" s="72"/>
      <c r="BMD75" s="1061"/>
      <c r="BME75" s="1055"/>
      <c r="BMF75" s="92"/>
      <c r="BMG75" s="714"/>
      <c r="BMH75" s="1943"/>
      <c r="BMI75" s="797"/>
      <c r="BMJ75" s="797"/>
      <c r="BMK75" s="723"/>
      <c r="BML75" s="724"/>
      <c r="BMM75" s="1326"/>
      <c r="BMN75" s="1327"/>
      <c r="BMO75" s="1937"/>
      <c r="BMP75" s="1938"/>
      <c r="BMQ75" s="1326"/>
      <c r="BMR75" s="1327"/>
      <c r="BMS75" s="93"/>
      <c r="BMT75" s="1061"/>
      <c r="BMU75" s="871"/>
      <c r="BMV75" s="871"/>
      <c r="BMW75" s="1055"/>
      <c r="BMX75" s="72"/>
      <c r="BMY75" s="72"/>
      <c r="BMZ75" s="72"/>
      <c r="BNA75" s="72"/>
      <c r="BNB75" s="72"/>
      <c r="BNC75" s="72"/>
      <c r="BND75" s="72"/>
      <c r="BNE75" s="72"/>
      <c r="BNF75" s="72"/>
      <c r="BNG75" s="72"/>
      <c r="BNH75" s="72"/>
      <c r="BNI75" s="72"/>
      <c r="BNJ75" s="1061"/>
      <c r="BNK75" s="1055"/>
      <c r="BNL75" s="92"/>
      <c r="BNM75" s="714"/>
      <c r="BNN75" s="1943"/>
      <c r="BNO75" s="797"/>
      <c r="BNP75" s="797"/>
      <c r="BNQ75" s="723"/>
      <c r="BNR75" s="724"/>
      <c r="BNS75" s="1326"/>
      <c r="BNT75" s="1327"/>
      <c r="BNU75" s="1937"/>
      <c r="BNV75" s="1938"/>
      <c r="BNW75" s="1326"/>
      <c r="BNX75" s="1327"/>
      <c r="BNY75" s="93"/>
      <c r="BNZ75" s="1061"/>
      <c r="BOA75" s="871"/>
      <c r="BOB75" s="871"/>
      <c r="BOC75" s="1055"/>
      <c r="BOD75" s="72"/>
      <c r="BOE75" s="72"/>
      <c r="BOF75" s="72"/>
      <c r="BOG75" s="72"/>
      <c r="BOH75" s="72"/>
      <c r="BOI75" s="72"/>
      <c r="BOJ75" s="72"/>
      <c r="BOK75" s="72"/>
      <c r="BOL75" s="72"/>
      <c r="BOM75" s="72"/>
      <c r="BON75" s="72"/>
      <c r="BOO75" s="72"/>
      <c r="BOP75" s="1061"/>
      <c r="BOQ75" s="1055"/>
      <c r="BOR75" s="92"/>
      <c r="BOS75" s="714"/>
      <c r="BOT75" s="1943"/>
      <c r="BOU75" s="797"/>
      <c r="BOV75" s="797"/>
      <c r="BOW75" s="723"/>
      <c r="BOX75" s="724"/>
      <c r="BOY75" s="1326"/>
      <c r="BOZ75" s="1327"/>
      <c r="BPA75" s="1937"/>
      <c r="BPB75" s="1938"/>
      <c r="BPC75" s="1326"/>
      <c r="BPD75" s="1327"/>
      <c r="BPE75" s="93"/>
      <c r="BPF75" s="1061"/>
      <c r="BPG75" s="871"/>
      <c r="BPH75" s="871"/>
      <c r="BPI75" s="1055"/>
      <c r="BPJ75" s="72"/>
      <c r="BPK75" s="72"/>
      <c r="BPL75" s="72"/>
      <c r="BPM75" s="72"/>
      <c r="BPN75" s="72"/>
      <c r="BPO75" s="72"/>
      <c r="BPP75" s="72"/>
      <c r="BPQ75" s="72"/>
      <c r="BPR75" s="72"/>
      <c r="BPS75" s="72"/>
      <c r="BPT75" s="72"/>
      <c r="BPU75" s="72"/>
      <c r="BPV75" s="1061"/>
      <c r="BPW75" s="1055"/>
      <c r="BPX75" s="92"/>
      <c r="BPY75" s="714"/>
      <c r="BPZ75" s="1943"/>
      <c r="BQA75" s="797"/>
      <c r="BQB75" s="797"/>
      <c r="BQC75" s="723"/>
      <c r="BQD75" s="724"/>
      <c r="BQE75" s="1326"/>
      <c r="BQF75" s="1327"/>
      <c r="BQG75" s="1937"/>
      <c r="BQH75" s="1938"/>
      <c r="BQI75" s="1326"/>
      <c r="BQJ75" s="1327"/>
      <c r="BQK75" s="93"/>
      <c r="BQL75" s="1061"/>
      <c r="BQM75" s="871"/>
      <c r="BQN75" s="871"/>
      <c r="BQO75" s="1055"/>
      <c r="BQP75" s="72"/>
      <c r="BQQ75" s="72"/>
      <c r="BQR75" s="72"/>
      <c r="BQS75" s="72"/>
      <c r="BQT75" s="72"/>
      <c r="BQU75" s="72"/>
      <c r="BQV75" s="72"/>
      <c r="BQW75" s="72"/>
      <c r="BQX75" s="72"/>
      <c r="BQY75" s="72"/>
      <c r="BQZ75" s="72"/>
      <c r="BRA75" s="72"/>
      <c r="BRB75" s="1061"/>
      <c r="BRC75" s="1055"/>
      <c r="BRD75" s="92"/>
      <c r="BRE75" s="714"/>
      <c r="BRF75" s="1943"/>
      <c r="BRG75" s="797"/>
      <c r="BRH75" s="797"/>
      <c r="BRI75" s="723"/>
      <c r="BRJ75" s="724"/>
      <c r="BRK75" s="1326"/>
      <c r="BRL75" s="1327"/>
      <c r="BRM75" s="1937"/>
      <c r="BRN75" s="1938"/>
      <c r="BRO75" s="1326"/>
      <c r="BRP75" s="1327"/>
      <c r="BRQ75" s="93"/>
      <c r="BRR75" s="1061"/>
      <c r="BRS75" s="871"/>
      <c r="BRT75" s="871"/>
      <c r="BRU75" s="1055"/>
      <c r="BRV75" s="72"/>
      <c r="BRW75" s="72"/>
      <c r="BRX75" s="72"/>
      <c r="BRY75" s="72"/>
      <c r="BRZ75" s="72"/>
      <c r="BSA75" s="72"/>
      <c r="BSB75" s="72"/>
      <c r="BSC75" s="72"/>
      <c r="BSD75" s="72"/>
      <c r="BSE75" s="72"/>
      <c r="BSF75" s="72"/>
      <c r="BSG75" s="72"/>
      <c r="BSH75" s="1061"/>
      <c r="BSI75" s="1055"/>
      <c r="BSJ75" s="92"/>
      <c r="BSK75" s="714"/>
      <c r="BSL75" s="1943"/>
      <c r="BSM75" s="797"/>
      <c r="BSN75" s="797"/>
      <c r="BSO75" s="723"/>
      <c r="BSP75" s="724"/>
      <c r="BSQ75" s="1326"/>
      <c r="BSR75" s="1327"/>
      <c r="BSS75" s="1937"/>
      <c r="BST75" s="1938"/>
      <c r="BSU75" s="1326"/>
      <c r="BSV75" s="1327"/>
      <c r="BSW75" s="93"/>
      <c r="BSX75" s="1061"/>
      <c r="BSY75" s="871"/>
      <c r="BSZ75" s="871"/>
      <c r="BTA75" s="1055"/>
      <c r="BTB75" s="72"/>
      <c r="BTC75" s="72"/>
      <c r="BTD75" s="72"/>
      <c r="BTE75" s="72"/>
      <c r="BTF75" s="72"/>
      <c r="BTG75" s="72"/>
      <c r="BTH75" s="72"/>
      <c r="BTI75" s="72"/>
      <c r="BTJ75" s="72"/>
      <c r="BTK75" s="72"/>
      <c r="BTL75" s="72"/>
      <c r="BTM75" s="72"/>
      <c r="BTN75" s="1061"/>
      <c r="BTO75" s="1055"/>
      <c r="BTP75" s="92"/>
      <c r="BTQ75" s="714"/>
      <c r="BTR75" s="1943"/>
      <c r="BTS75" s="797"/>
      <c r="BTT75" s="797"/>
      <c r="BTU75" s="723"/>
      <c r="BTV75" s="724"/>
      <c r="BTW75" s="1326"/>
      <c r="BTX75" s="1327"/>
      <c r="BTY75" s="1937"/>
      <c r="BTZ75" s="1938"/>
      <c r="BUA75" s="1326"/>
      <c r="BUB75" s="1327"/>
      <c r="BUC75" s="93"/>
      <c r="BUD75" s="1061"/>
      <c r="BUE75" s="871"/>
      <c r="BUF75" s="871"/>
      <c r="BUG75" s="1055"/>
      <c r="BUH75" s="72"/>
      <c r="BUI75" s="72"/>
      <c r="BUJ75" s="72"/>
      <c r="BUK75" s="72"/>
      <c r="BUL75" s="72"/>
      <c r="BUM75" s="72"/>
      <c r="BUN75" s="72"/>
      <c r="BUO75" s="72"/>
      <c r="BUP75" s="72"/>
      <c r="BUQ75" s="72"/>
      <c r="BUR75" s="72"/>
      <c r="BUS75" s="72"/>
      <c r="BUT75" s="1061"/>
      <c r="BUU75" s="1055"/>
      <c r="BUV75" s="92"/>
      <c r="BUW75" s="714"/>
      <c r="BUX75" s="1943"/>
      <c r="BUY75" s="797"/>
      <c r="BUZ75" s="797"/>
      <c r="BVA75" s="723"/>
      <c r="BVB75" s="724"/>
      <c r="BVC75" s="1326"/>
      <c r="BVD75" s="1327"/>
      <c r="BVE75" s="1937"/>
      <c r="BVF75" s="1938"/>
      <c r="BVG75" s="1326"/>
      <c r="BVH75" s="1327"/>
      <c r="BVI75" s="93"/>
      <c r="BVJ75" s="1061"/>
      <c r="BVK75" s="871"/>
      <c r="BVL75" s="871"/>
      <c r="BVM75" s="1055"/>
      <c r="BVN75" s="72"/>
      <c r="BVO75" s="72"/>
      <c r="BVP75" s="72"/>
      <c r="BVQ75" s="72"/>
      <c r="BVR75" s="72"/>
      <c r="BVS75" s="72"/>
      <c r="BVT75" s="72"/>
      <c r="BVU75" s="72"/>
      <c r="BVV75" s="72"/>
      <c r="BVW75" s="72"/>
      <c r="BVX75" s="72"/>
      <c r="BVY75" s="72"/>
      <c r="BVZ75" s="1061"/>
      <c r="BWA75" s="1055"/>
      <c r="BWB75" s="92"/>
      <c r="BWC75" s="714"/>
      <c r="BWD75" s="1943"/>
      <c r="BWE75" s="797"/>
      <c r="BWF75" s="797"/>
      <c r="BWG75" s="723"/>
      <c r="BWH75" s="724"/>
      <c r="BWI75" s="1326"/>
      <c r="BWJ75" s="1327"/>
      <c r="BWK75" s="1937"/>
      <c r="BWL75" s="1938"/>
      <c r="BWM75" s="1326"/>
      <c r="BWN75" s="1327"/>
      <c r="BWO75" s="93"/>
      <c r="BWP75" s="1061"/>
      <c r="BWQ75" s="871"/>
      <c r="BWR75" s="871"/>
      <c r="BWS75" s="1055"/>
      <c r="BWT75" s="72"/>
      <c r="BWU75" s="72"/>
      <c r="BWV75" s="72"/>
      <c r="BWW75" s="72"/>
      <c r="BWX75" s="72"/>
      <c r="BWY75" s="72"/>
      <c r="BWZ75" s="72"/>
      <c r="BXA75" s="72"/>
      <c r="BXB75" s="72"/>
      <c r="BXC75" s="72"/>
      <c r="BXD75" s="72"/>
      <c r="BXE75" s="72"/>
      <c r="BXF75" s="1061"/>
      <c r="BXG75" s="1055"/>
      <c r="BXH75" s="92"/>
      <c r="BXI75" s="714"/>
      <c r="BXJ75" s="1943"/>
      <c r="BXK75" s="797"/>
      <c r="BXL75" s="797"/>
      <c r="BXM75" s="723"/>
      <c r="BXN75" s="724"/>
      <c r="BXO75" s="1326"/>
      <c r="BXP75" s="1327"/>
      <c r="BXQ75" s="1937"/>
      <c r="BXR75" s="1938"/>
      <c r="BXS75" s="1326"/>
      <c r="BXT75" s="1327"/>
      <c r="BXU75" s="93"/>
      <c r="BXV75" s="1061"/>
      <c r="BXW75" s="871"/>
      <c r="BXX75" s="871"/>
      <c r="BXY75" s="1055"/>
      <c r="BXZ75" s="72"/>
      <c r="BYA75" s="72"/>
      <c r="BYB75" s="72"/>
      <c r="BYC75" s="72"/>
      <c r="BYD75" s="72"/>
      <c r="BYE75" s="72"/>
      <c r="BYF75" s="72"/>
      <c r="BYG75" s="72"/>
      <c r="BYH75" s="72"/>
      <c r="BYI75" s="72"/>
      <c r="BYJ75" s="72"/>
      <c r="BYK75" s="72"/>
      <c r="BYL75" s="1061"/>
      <c r="BYM75" s="1055"/>
      <c r="BYN75" s="92"/>
      <c r="BYO75" s="714"/>
      <c r="BYP75" s="1943"/>
      <c r="BYQ75" s="797"/>
      <c r="BYR75" s="797"/>
      <c r="BYS75" s="723"/>
      <c r="BYT75" s="724"/>
      <c r="BYU75" s="1326"/>
      <c r="BYV75" s="1327"/>
      <c r="BYW75" s="1937"/>
      <c r="BYX75" s="1938"/>
      <c r="BYY75" s="1326"/>
      <c r="BYZ75" s="1327"/>
      <c r="BZA75" s="93"/>
      <c r="BZB75" s="1061"/>
      <c r="BZC75" s="871"/>
      <c r="BZD75" s="871"/>
      <c r="BZE75" s="1055"/>
      <c r="BZF75" s="72"/>
      <c r="BZG75" s="72"/>
      <c r="BZH75" s="72"/>
      <c r="BZI75" s="72"/>
      <c r="BZJ75" s="72"/>
      <c r="BZK75" s="72"/>
      <c r="BZL75" s="72"/>
      <c r="BZM75" s="72"/>
      <c r="BZN75" s="72"/>
      <c r="BZO75" s="72"/>
      <c r="BZP75" s="72"/>
      <c r="BZQ75" s="72"/>
      <c r="BZR75" s="1061"/>
      <c r="BZS75" s="1055"/>
      <c r="BZT75" s="92"/>
      <c r="BZU75" s="714"/>
      <c r="BZV75" s="1943"/>
      <c r="BZW75" s="797"/>
      <c r="BZX75" s="797"/>
      <c r="BZY75" s="723"/>
      <c r="BZZ75" s="724"/>
      <c r="CAA75" s="1326"/>
      <c r="CAB75" s="1327"/>
      <c r="CAC75" s="1937"/>
      <c r="CAD75" s="1938"/>
      <c r="CAE75" s="1326"/>
      <c r="CAF75" s="1327"/>
      <c r="CAG75" s="93"/>
      <c r="CAH75" s="1061"/>
      <c r="CAI75" s="871"/>
      <c r="CAJ75" s="871"/>
      <c r="CAK75" s="1055"/>
      <c r="CAL75" s="72"/>
      <c r="CAM75" s="72"/>
      <c r="CAN75" s="72"/>
      <c r="CAO75" s="72"/>
      <c r="CAP75" s="72"/>
      <c r="CAQ75" s="72"/>
      <c r="CAR75" s="72"/>
      <c r="CAS75" s="72"/>
      <c r="CAT75" s="72"/>
      <c r="CAU75" s="72"/>
      <c r="CAV75" s="72"/>
      <c r="CAW75" s="72"/>
      <c r="CAX75" s="1061"/>
      <c r="CAY75" s="1055"/>
      <c r="CAZ75" s="92"/>
      <c r="CBA75" s="714"/>
      <c r="CBB75" s="1943"/>
      <c r="CBC75" s="797"/>
      <c r="CBD75" s="797"/>
      <c r="CBE75" s="723"/>
      <c r="CBF75" s="724"/>
      <c r="CBG75" s="1326"/>
      <c r="CBH75" s="1327"/>
      <c r="CBI75" s="1937"/>
      <c r="CBJ75" s="1938"/>
      <c r="CBK75" s="1326"/>
      <c r="CBL75" s="1327"/>
      <c r="CBM75" s="93"/>
      <c r="CBN75" s="1061"/>
      <c r="CBO75" s="871"/>
      <c r="CBP75" s="871"/>
      <c r="CBQ75" s="1055"/>
      <c r="CBR75" s="72"/>
      <c r="CBS75" s="72"/>
      <c r="CBT75" s="72"/>
      <c r="CBU75" s="72"/>
      <c r="CBV75" s="72"/>
      <c r="CBW75" s="72"/>
      <c r="CBX75" s="72"/>
      <c r="CBY75" s="72"/>
      <c r="CBZ75" s="72"/>
      <c r="CCA75" s="72"/>
      <c r="CCB75" s="72"/>
      <c r="CCC75" s="72"/>
      <c r="CCD75" s="1061"/>
      <c r="CCE75" s="1055"/>
      <c r="CCF75" s="92"/>
      <c r="CCG75" s="714"/>
      <c r="CCH75" s="1943"/>
      <c r="CCI75" s="797"/>
      <c r="CCJ75" s="797"/>
      <c r="CCK75" s="723"/>
      <c r="CCL75" s="724"/>
      <c r="CCM75" s="1326"/>
      <c r="CCN75" s="1327"/>
      <c r="CCO75" s="1937"/>
      <c r="CCP75" s="1938"/>
      <c r="CCQ75" s="1326"/>
      <c r="CCR75" s="1327"/>
      <c r="CCS75" s="93"/>
      <c r="CCT75" s="1061"/>
      <c r="CCU75" s="871"/>
      <c r="CCV75" s="871"/>
      <c r="CCW75" s="1055"/>
      <c r="CCX75" s="72"/>
      <c r="CCY75" s="72"/>
      <c r="CCZ75" s="72"/>
      <c r="CDA75" s="72"/>
      <c r="CDB75" s="72"/>
      <c r="CDC75" s="72"/>
      <c r="CDD75" s="72"/>
      <c r="CDE75" s="72"/>
      <c r="CDF75" s="72"/>
      <c r="CDG75" s="72"/>
      <c r="CDH75" s="72"/>
      <c r="CDI75" s="72"/>
      <c r="CDJ75" s="1061"/>
      <c r="CDK75" s="1055"/>
      <c r="CDL75" s="92"/>
      <c r="CDM75" s="714"/>
      <c r="CDN75" s="1943"/>
      <c r="CDO75" s="797"/>
      <c r="CDP75" s="797"/>
      <c r="CDQ75" s="723"/>
      <c r="CDR75" s="724"/>
      <c r="CDS75" s="1326"/>
      <c r="CDT75" s="1327"/>
      <c r="CDU75" s="1937"/>
      <c r="CDV75" s="1938"/>
      <c r="CDW75" s="1326"/>
      <c r="CDX75" s="1327"/>
      <c r="CDY75" s="93"/>
      <c r="CDZ75" s="1061"/>
      <c r="CEA75" s="871"/>
      <c r="CEB75" s="871"/>
      <c r="CEC75" s="1055"/>
      <c r="CED75" s="72"/>
      <c r="CEE75" s="72"/>
      <c r="CEF75" s="72"/>
      <c r="CEG75" s="72"/>
      <c r="CEH75" s="72"/>
      <c r="CEI75" s="72"/>
      <c r="CEJ75" s="72"/>
      <c r="CEK75" s="72"/>
      <c r="CEL75" s="72"/>
      <c r="CEM75" s="72"/>
      <c r="CEN75" s="72"/>
      <c r="CEO75" s="72"/>
      <c r="CEP75" s="1061"/>
      <c r="CEQ75" s="1055"/>
      <c r="CER75" s="92"/>
      <c r="CES75" s="714"/>
      <c r="CET75" s="1943"/>
      <c r="CEU75" s="797"/>
      <c r="CEV75" s="797"/>
      <c r="CEW75" s="723"/>
      <c r="CEX75" s="724"/>
      <c r="CEY75" s="1326"/>
      <c r="CEZ75" s="1327"/>
      <c r="CFA75" s="1937"/>
      <c r="CFB75" s="1938"/>
      <c r="CFC75" s="1326"/>
      <c r="CFD75" s="1327"/>
      <c r="CFE75" s="93"/>
      <c r="CFF75" s="1061"/>
      <c r="CFG75" s="871"/>
      <c r="CFH75" s="871"/>
      <c r="CFI75" s="1055"/>
      <c r="CFJ75" s="72"/>
      <c r="CFK75" s="72"/>
      <c r="CFL75" s="72"/>
      <c r="CFM75" s="72"/>
      <c r="CFN75" s="72"/>
      <c r="CFO75" s="72"/>
      <c r="CFP75" s="72"/>
      <c r="CFQ75" s="72"/>
      <c r="CFR75" s="72"/>
      <c r="CFS75" s="72"/>
      <c r="CFT75" s="72"/>
      <c r="CFU75" s="72"/>
      <c r="CFV75" s="1061"/>
      <c r="CFW75" s="1055"/>
      <c r="CFX75" s="92"/>
      <c r="CFY75" s="714"/>
      <c r="CFZ75" s="1943"/>
      <c r="CGA75" s="797"/>
      <c r="CGB75" s="797"/>
      <c r="CGC75" s="723"/>
      <c r="CGD75" s="724"/>
      <c r="CGE75" s="1326"/>
      <c r="CGF75" s="1327"/>
      <c r="CGG75" s="1937"/>
      <c r="CGH75" s="1938"/>
      <c r="CGI75" s="1326"/>
      <c r="CGJ75" s="1327"/>
      <c r="CGK75" s="93"/>
      <c r="CGL75" s="1061"/>
      <c r="CGM75" s="871"/>
      <c r="CGN75" s="871"/>
      <c r="CGO75" s="1055"/>
      <c r="CGP75" s="72"/>
      <c r="CGQ75" s="72"/>
      <c r="CGR75" s="72"/>
      <c r="CGS75" s="72"/>
      <c r="CGT75" s="72"/>
      <c r="CGU75" s="72"/>
      <c r="CGV75" s="72"/>
      <c r="CGW75" s="72"/>
      <c r="CGX75" s="72"/>
      <c r="CGY75" s="72"/>
      <c r="CGZ75" s="72"/>
      <c r="CHA75" s="72"/>
      <c r="CHB75" s="1061"/>
      <c r="CHC75" s="1055"/>
      <c r="CHD75" s="92"/>
      <c r="CHE75" s="714"/>
      <c r="CHF75" s="1943"/>
      <c r="CHG75" s="797"/>
      <c r="CHH75" s="797"/>
      <c r="CHI75" s="723"/>
      <c r="CHJ75" s="724"/>
      <c r="CHK75" s="1326"/>
      <c r="CHL75" s="1327"/>
      <c r="CHM75" s="1937"/>
      <c r="CHN75" s="1938"/>
      <c r="CHO75" s="1326"/>
      <c r="CHP75" s="1327"/>
      <c r="CHQ75" s="93"/>
      <c r="CHR75" s="1061"/>
      <c r="CHS75" s="871"/>
      <c r="CHT75" s="871"/>
      <c r="CHU75" s="1055"/>
      <c r="CHV75" s="72"/>
      <c r="CHW75" s="72"/>
      <c r="CHX75" s="72"/>
      <c r="CHY75" s="72"/>
      <c r="CHZ75" s="72"/>
      <c r="CIA75" s="72"/>
      <c r="CIB75" s="72"/>
      <c r="CIC75" s="72"/>
      <c r="CID75" s="72"/>
      <c r="CIE75" s="72"/>
      <c r="CIF75" s="72"/>
      <c r="CIG75" s="72"/>
      <c r="CIH75" s="1061"/>
      <c r="CII75" s="1055"/>
      <c r="CIJ75" s="92"/>
      <c r="CIK75" s="714"/>
      <c r="CIL75" s="1943"/>
      <c r="CIM75" s="797"/>
      <c r="CIN75" s="797"/>
      <c r="CIO75" s="723"/>
      <c r="CIP75" s="724"/>
      <c r="CIQ75" s="1326"/>
      <c r="CIR75" s="1327"/>
      <c r="CIS75" s="1937"/>
      <c r="CIT75" s="1938"/>
      <c r="CIU75" s="1326"/>
      <c r="CIV75" s="1327"/>
      <c r="CIW75" s="93"/>
      <c r="CIX75" s="1061"/>
      <c r="CIY75" s="871"/>
      <c r="CIZ75" s="871"/>
      <c r="CJA75" s="1055"/>
      <c r="CJB75" s="72"/>
      <c r="CJC75" s="72"/>
      <c r="CJD75" s="72"/>
      <c r="CJE75" s="72"/>
      <c r="CJF75" s="72"/>
      <c r="CJG75" s="72"/>
      <c r="CJH75" s="72"/>
      <c r="CJI75" s="72"/>
      <c r="CJJ75" s="72"/>
      <c r="CJK75" s="72"/>
      <c r="CJL75" s="72"/>
      <c r="CJM75" s="72"/>
      <c r="CJN75" s="1061"/>
      <c r="CJO75" s="1055"/>
      <c r="CJP75" s="92"/>
      <c r="CJQ75" s="714"/>
      <c r="CJR75" s="1943"/>
      <c r="CJS75" s="797"/>
      <c r="CJT75" s="797"/>
      <c r="CJU75" s="723"/>
      <c r="CJV75" s="724"/>
      <c r="CJW75" s="1326"/>
      <c r="CJX75" s="1327"/>
      <c r="CJY75" s="1937"/>
      <c r="CJZ75" s="1938"/>
      <c r="CKA75" s="1326"/>
      <c r="CKB75" s="1327"/>
      <c r="CKC75" s="93"/>
      <c r="CKD75" s="1061"/>
      <c r="CKE75" s="871"/>
      <c r="CKF75" s="871"/>
      <c r="CKG75" s="1055"/>
      <c r="CKH75" s="72"/>
      <c r="CKI75" s="72"/>
      <c r="CKJ75" s="72"/>
      <c r="CKK75" s="72"/>
      <c r="CKL75" s="72"/>
      <c r="CKM75" s="72"/>
      <c r="CKN75" s="72"/>
      <c r="CKO75" s="72"/>
      <c r="CKP75" s="72"/>
      <c r="CKQ75" s="72"/>
      <c r="CKR75" s="72"/>
      <c r="CKS75" s="72"/>
      <c r="CKT75" s="1061"/>
      <c r="CKU75" s="1055"/>
      <c r="CKV75" s="92"/>
      <c r="CKW75" s="714"/>
      <c r="CKX75" s="1943"/>
      <c r="CKY75" s="797"/>
      <c r="CKZ75" s="797"/>
      <c r="CLA75" s="723"/>
      <c r="CLB75" s="724"/>
      <c r="CLC75" s="1326"/>
      <c r="CLD75" s="1327"/>
      <c r="CLE75" s="1937"/>
      <c r="CLF75" s="1938"/>
      <c r="CLG75" s="1326"/>
      <c r="CLH75" s="1327"/>
      <c r="CLI75" s="93"/>
      <c r="CLJ75" s="1061"/>
      <c r="CLK75" s="871"/>
      <c r="CLL75" s="871"/>
      <c r="CLM75" s="1055"/>
      <c r="CLN75" s="72"/>
      <c r="CLO75" s="72"/>
      <c r="CLP75" s="72"/>
      <c r="CLQ75" s="72"/>
      <c r="CLR75" s="72"/>
      <c r="CLS75" s="72"/>
      <c r="CLT75" s="72"/>
      <c r="CLU75" s="72"/>
      <c r="CLV75" s="72"/>
      <c r="CLW75" s="72"/>
      <c r="CLX75" s="72"/>
      <c r="CLY75" s="72"/>
      <c r="CLZ75" s="1061"/>
      <c r="CMA75" s="1055"/>
      <c r="CMB75" s="92"/>
      <c r="CMC75" s="714"/>
      <c r="CMD75" s="1943"/>
      <c r="CME75" s="797"/>
      <c r="CMF75" s="797"/>
      <c r="CMG75" s="723"/>
      <c r="CMH75" s="724"/>
      <c r="CMI75" s="1326"/>
      <c r="CMJ75" s="1327"/>
      <c r="CMK75" s="1937"/>
      <c r="CML75" s="1938"/>
      <c r="CMM75" s="1326"/>
      <c r="CMN75" s="1327"/>
      <c r="CMO75" s="93"/>
      <c r="CMP75" s="1061"/>
      <c r="CMQ75" s="871"/>
      <c r="CMR75" s="871"/>
      <c r="CMS75" s="1055"/>
      <c r="CMT75" s="72"/>
      <c r="CMU75" s="72"/>
      <c r="CMV75" s="72"/>
      <c r="CMW75" s="72"/>
      <c r="CMX75" s="72"/>
      <c r="CMY75" s="72"/>
      <c r="CMZ75" s="72"/>
      <c r="CNA75" s="72"/>
      <c r="CNB75" s="72"/>
      <c r="CNC75" s="72"/>
      <c r="CND75" s="72"/>
      <c r="CNE75" s="72"/>
      <c r="CNF75" s="1061"/>
      <c r="CNG75" s="1055"/>
      <c r="CNH75" s="92"/>
      <c r="CNI75" s="714"/>
      <c r="CNJ75" s="1943"/>
      <c r="CNK75" s="797"/>
      <c r="CNL75" s="797"/>
      <c r="CNM75" s="723"/>
      <c r="CNN75" s="724"/>
      <c r="CNO75" s="1326"/>
      <c r="CNP75" s="1327"/>
      <c r="CNQ75" s="1937"/>
      <c r="CNR75" s="1938"/>
      <c r="CNS75" s="1326"/>
      <c r="CNT75" s="1327"/>
      <c r="CNU75" s="93"/>
      <c r="CNV75" s="1061"/>
      <c r="CNW75" s="871"/>
      <c r="CNX75" s="871"/>
      <c r="CNY75" s="1055"/>
      <c r="CNZ75" s="72"/>
      <c r="COA75" s="72"/>
      <c r="COB75" s="72"/>
      <c r="COC75" s="72"/>
      <c r="COD75" s="72"/>
      <c r="COE75" s="72"/>
      <c r="COF75" s="72"/>
      <c r="COG75" s="72"/>
      <c r="COH75" s="72"/>
      <c r="COI75" s="72"/>
      <c r="COJ75" s="72"/>
      <c r="COK75" s="72"/>
      <c r="COL75" s="1061"/>
      <c r="COM75" s="1055"/>
      <c r="CON75" s="92"/>
      <c r="COO75" s="714"/>
      <c r="COP75" s="1943"/>
      <c r="COQ75" s="797"/>
      <c r="COR75" s="797"/>
      <c r="COS75" s="723"/>
      <c r="COT75" s="724"/>
      <c r="COU75" s="1326"/>
      <c r="COV75" s="1327"/>
      <c r="COW75" s="1937"/>
      <c r="COX75" s="1938"/>
      <c r="COY75" s="1326"/>
      <c r="COZ75" s="1327"/>
      <c r="CPA75" s="93"/>
      <c r="CPB75" s="1061"/>
      <c r="CPC75" s="871"/>
      <c r="CPD75" s="871"/>
      <c r="CPE75" s="1055"/>
      <c r="CPF75" s="72"/>
      <c r="CPG75" s="72"/>
      <c r="CPH75" s="72"/>
      <c r="CPI75" s="72"/>
      <c r="CPJ75" s="72"/>
      <c r="CPK75" s="72"/>
      <c r="CPL75" s="72"/>
      <c r="CPM75" s="72"/>
      <c r="CPN75" s="72"/>
      <c r="CPO75" s="72"/>
      <c r="CPP75" s="72"/>
      <c r="CPQ75" s="72"/>
      <c r="CPR75" s="1061"/>
      <c r="CPS75" s="1055"/>
      <c r="CPT75" s="92"/>
      <c r="CPU75" s="714"/>
      <c r="CPV75" s="1943"/>
      <c r="CPW75" s="797"/>
      <c r="CPX75" s="797"/>
      <c r="CPY75" s="723"/>
      <c r="CPZ75" s="724"/>
      <c r="CQA75" s="1326"/>
      <c r="CQB75" s="1327"/>
      <c r="CQC75" s="1937"/>
      <c r="CQD75" s="1938"/>
      <c r="CQE75" s="1326"/>
      <c r="CQF75" s="1327"/>
      <c r="CQG75" s="93"/>
      <c r="CQH75" s="1061"/>
      <c r="CQI75" s="871"/>
      <c r="CQJ75" s="871"/>
      <c r="CQK75" s="1055"/>
      <c r="CQL75" s="72"/>
      <c r="CQM75" s="72"/>
      <c r="CQN75" s="72"/>
      <c r="CQO75" s="72"/>
      <c r="CQP75" s="72"/>
      <c r="CQQ75" s="72"/>
      <c r="CQR75" s="72"/>
      <c r="CQS75" s="72"/>
      <c r="CQT75" s="72"/>
      <c r="CQU75" s="72"/>
      <c r="CQV75" s="72"/>
      <c r="CQW75" s="72"/>
      <c r="CQX75" s="1061"/>
      <c r="CQY75" s="1055"/>
      <c r="CQZ75" s="92"/>
      <c r="CRA75" s="714"/>
      <c r="CRB75" s="1943"/>
      <c r="CRC75" s="797"/>
      <c r="CRD75" s="797"/>
      <c r="CRE75" s="723"/>
      <c r="CRF75" s="724"/>
      <c r="CRG75" s="1326"/>
      <c r="CRH75" s="1327"/>
      <c r="CRI75" s="1937"/>
      <c r="CRJ75" s="1938"/>
      <c r="CRK75" s="1326"/>
      <c r="CRL75" s="1327"/>
      <c r="CRM75" s="93"/>
      <c r="CRN75" s="1061"/>
      <c r="CRO75" s="871"/>
      <c r="CRP75" s="871"/>
      <c r="CRQ75" s="1055"/>
      <c r="CRR75" s="72"/>
      <c r="CRS75" s="72"/>
      <c r="CRT75" s="72"/>
      <c r="CRU75" s="72"/>
      <c r="CRV75" s="72"/>
      <c r="CRW75" s="72"/>
      <c r="CRX75" s="72"/>
      <c r="CRY75" s="72"/>
      <c r="CRZ75" s="72"/>
      <c r="CSA75" s="72"/>
      <c r="CSB75" s="72"/>
      <c r="CSC75" s="72"/>
      <c r="CSD75" s="1061"/>
      <c r="CSE75" s="1055"/>
      <c r="CSF75" s="92"/>
      <c r="CSG75" s="714"/>
      <c r="CSH75" s="1943"/>
      <c r="CSI75" s="797"/>
      <c r="CSJ75" s="797"/>
      <c r="CSK75" s="723"/>
      <c r="CSL75" s="724"/>
      <c r="CSM75" s="1326"/>
      <c r="CSN75" s="1327"/>
      <c r="CSO75" s="1937"/>
      <c r="CSP75" s="1938"/>
      <c r="CSQ75" s="1326"/>
      <c r="CSR75" s="1327"/>
      <c r="CSS75" s="93"/>
      <c r="CST75" s="1061"/>
      <c r="CSU75" s="871"/>
      <c r="CSV75" s="871"/>
      <c r="CSW75" s="1055"/>
      <c r="CSX75" s="72"/>
      <c r="CSY75" s="72"/>
      <c r="CSZ75" s="72"/>
      <c r="CTA75" s="72"/>
      <c r="CTB75" s="72"/>
      <c r="CTC75" s="72"/>
      <c r="CTD75" s="72"/>
      <c r="CTE75" s="72"/>
      <c r="CTF75" s="72"/>
      <c r="CTG75" s="72"/>
      <c r="CTH75" s="72"/>
      <c r="CTI75" s="72"/>
      <c r="CTJ75" s="1061"/>
      <c r="CTK75" s="1055"/>
      <c r="CTL75" s="92"/>
      <c r="CTM75" s="714"/>
      <c r="CTN75" s="1943"/>
      <c r="CTO75" s="797"/>
      <c r="CTP75" s="797"/>
      <c r="CTQ75" s="723"/>
      <c r="CTR75" s="724"/>
      <c r="CTS75" s="1326"/>
      <c r="CTT75" s="1327"/>
      <c r="CTU75" s="1937"/>
      <c r="CTV75" s="1938"/>
      <c r="CTW75" s="1326"/>
      <c r="CTX75" s="1327"/>
      <c r="CTY75" s="93"/>
      <c r="CTZ75" s="1061"/>
      <c r="CUA75" s="871"/>
      <c r="CUB75" s="871"/>
      <c r="CUC75" s="1055"/>
      <c r="CUD75" s="72"/>
      <c r="CUE75" s="72"/>
      <c r="CUF75" s="72"/>
      <c r="CUG75" s="72"/>
      <c r="CUH75" s="72"/>
      <c r="CUI75" s="72"/>
      <c r="CUJ75" s="72"/>
      <c r="CUK75" s="72"/>
      <c r="CUL75" s="72"/>
      <c r="CUM75" s="72"/>
      <c r="CUN75" s="72"/>
      <c r="CUO75" s="72"/>
      <c r="CUP75" s="1061"/>
      <c r="CUQ75" s="1055"/>
      <c r="CUR75" s="92"/>
      <c r="CUS75" s="714"/>
      <c r="CUT75" s="1943"/>
      <c r="CUU75" s="797"/>
      <c r="CUV75" s="797"/>
      <c r="CUW75" s="723"/>
      <c r="CUX75" s="724"/>
      <c r="CUY75" s="1326"/>
      <c r="CUZ75" s="1327"/>
      <c r="CVA75" s="1937"/>
      <c r="CVB75" s="1938"/>
      <c r="CVC75" s="1326"/>
      <c r="CVD75" s="1327"/>
      <c r="CVE75" s="93"/>
      <c r="CVF75" s="1061"/>
      <c r="CVG75" s="871"/>
      <c r="CVH75" s="871"/>
      <c r="CVI75" s="1055"/>
      <c r="CVJ75" s="72"/>
      <c r="CVK75" s="72"/>
      <c r="CVL75" s="72"/>
      <c r="CVM75" s="72"/>
      <c r="CVN75" s="72"/>
      <c r="CVO75" s="72"/>
      <c r="CVP75" s="72"/>
      <c r="CVQ75" s="72"/>
      <c r="CVR75" s="72"/>
      <c r="CVS75" s="72"/>
      <c r="CVT75" s="72"/>
      <c r="CVU75" s="72"/>
      <c r="CVV75" s="1061"/>
      <c r="CVW75" s="1055"/>
      <c r="CVX75" s="92"/>
      <c r="CVY75" s="714"/>
      <c r="CVZ75" s="1943"/>
      <c r="CWA75" s="797"/>
      <c r="CWB75" s="797"/>
      <c r="CWC75" s="723"/>
      <c r="CWD75" s="724"/>
      <c r="CWE75" s="1326"/>
      <c r="CWF75" s="1327"/>
      <c r="CWG75" s="1937"/>
      <c r="CWH75" s="1938"/>
      <c r="CWI75" s="1326"/>
      <c r="CWJ75" s="1327"/>
      <c r="CWK75" s="93"/>
      <c r="CWL75" s="1061"/>
      <c r="CWM75" s="871"/>
      <c r="CWN75" s="871"/>
      <c r="CWO75" s="1055"/>
      <c r="CWP75" s="72"/>
      <c r="CWQ75" s="72"/>
      <c r="CWR75" s="72"/>
      <c r="CWS75" s="72"/>
      <c r="CWT75" s="72"/>
      <c r="CWU75" s="72"/>
      <c r="CWV75" s="72"/>
      <c r="CWW75" s="72"/>
      <c r="CWX75" s="72"/>
      <c r="CWY75" s="72"/>
      <c r="CWZ75" s="72"/>
      <c r="CXA75" s="72"/>
      <c r="CXB75" s="1061"/>
      <c r="CXC75" s="1055"/>
      <c r="CXD75" s="92"/>
      <c r="CXE75" s="714"/>
      <c r="CXF75" s="1943"/>
      <c r="CXG75" s="797"/>
      <c r="CXH75" s="797"/>
      <c r="CXI75" s="723"/>
      <c r="CXJ75" s="724"/>
      <c r="CXK75" s="1326"/>
      <c r="CXL75" s="1327"/>
      <c r="CXM75" s="1937"/>
      <c r="CXN75" s="1938"/>
      <c r="CXO75" s="1326"/>
      <c r="CXP75" s="1327"/>
      <c r="CXQ75" s="93"/>
      <c r="CXR75" s="1061"/>
      <c r="CXS75" s="871"/>
      <c r="CXT75" s="871"/>
      <c r="CXU75" s="1055"/>
      <c r="CXV75" s="72"/>
      <c r="CXW75" s="72"/>
      <c r="CXX75" s="72"/>
      <c r="CXY75" s="72"/>
      <c r="CXZ75" s="72"/>
      <c r="CYA75" s="72"/>
      <c r="CYB75" s="72"/>
      <c r="CYC75" s="72"/>
      <c r="CYD75" s="72"/>
      <c r="CYE75" s="72"/>
      <c r="CYF75" s="72"/>
      <c r="CYG75" s="72"/>
      <c r="CYH75" s="1061"/>
      <c r="CYI75" s="1055"/>
      <c r="CYJ75" s="92"/>
      <c r="CYK75" s="714"/>
      <c r="CYL75" s="1943"/>
      <c r="CYM75" s="797"/>
      <c r="CYN75" s="797"/>
      <c r="CYO75" s="723"/>
      <c r="CYP75" s="724"/>
      <c r="CYQ75" s="1326"/>
      <c r="CYR75" s="1327"/>
      <c r="CYS75" s="1937"/>
      <c r="CYT75" s="1938"/>
      <c r="CYU75" s="1326"/>
      <c r="CYV75" s="1327"/>
      <c r="CYW75" s="93"/>
      <c r="CYX75" s="1061"/>
      <c r="CYY75" s="871"/>
      <c r="CYZ75" s="871"/>
      <c r="CZA75" s="1055"/>
      <c r="CZB75" s="72"/>
      <c r="CZC75" s="72"/>
      <c r="CZD75" s="72"/>
      <c r="CZE75" s="72"/>
      <c r="CZF75" s="72"/>
      <c r="CZG75" s="72"/>
      <c r="CZH75" s="72"/>
      <c r="CZI75" s="72"/>
      <c r="CZJ75" s="72"/>
      <c r="CZK75" s="72"/>
      <c r="CZL75" s="72"/>
      <c r="CZM75" s="72"/>
      <c r="CZN75" s="1061"/>
      <c r="CZO75" s="1055"/>
      <c r="CZP75" s="92"/>
      <c r="CZQ75" s="714"/>
      <c r="CZR75" s="1943"/>
      <c r="CZS75" s="797"/>
      <c r="CZT75" s="797"/>
      <c r="CZU75" s="723"/>
      <c r="CZV75" s="724"/>
      <c r="CZW75" s="1326"/>
      <c r="CZX75" s="1327"/>
      <c r="CZY75" s="1937"/>
      <c r="CZZ75" s="1938"/>
      <c r="DAA75" s="1326"/>
      <c r="DAB75" s="1327"/>
      <c r="DAC75" s="93"/>
      <c r="DAD75" s="1061"/>
      <c r="DAE75" s="871"/>
      <c r="DAF75" s="871"/>
      <c r="DAG75" s="1055"/>
      <c r="DAH75" s="72"/>
      <c r="DAI75" s="72"/>
      <c r="DAJ75" s="72"/>
      <c r="DAK75" s="72"/>
      <c r="DAL75" s="72"/>
      <c r="DAM75" s="72"/>
      <c r="DAN75" s="72"/>
      <c r="DAO75" s="72"/>
      <c r="DAP75" s="72"/>
      <c r="DAQ75" s="72"/>
      <c r="DAR75" s="72"/>
      <c r="DAS75" s="72"/>
      <c r="DAT75" s="1061"/>
      <c r="DAU75" s="1055"/>
      <c r="DAV75" s="92"/>
      <c r="DAW75" s="714"/>
      <c r="DAX75" s="1943"/>
      <c r="DAY75" s="797"/>
      <c r="DAZ75" s="797"/>
      <c r="DBA75" s="723"/>
      <c r="DBB75" s="724"/>
      <c r="DBC75" s="1326"/>
      <c r="DBD75" s="1327"/>
      <c r="DBE75" s="1937"/>
      <c r="DBF75" s="1938"/>
      <c r="DBG75" s="1326"/>
      <c r="DBH75" s="1327"/>
      <c r="DBI75" s="93"/>
      <c r="DBJ75" s="1061"/>
      <c r="DBK75" s="871"/>
      <c r="DBL75" s="871"/>
      <c r="DBM75" s="1055"/>
      <c r="DBN75" s="72"/>
      <c r="DBO75" s="72"/>
      <c r="DBP75" s="72"/>
      <c r="DBQ75" s="72"/>
      <c r="DBR75" s="72"/>
      <c r="DBS75" s="72"/>
      <c r="DBT75" s="72"/>
      <c r="DBU75" s="72"/>
      <c r="DBV75" s="72"/>
      <c r="DBW75" s="72"/>
      <c r="DBX75" s="72"/>
      <c r="DBY75" s="72"/>
      <c r="DBZ75" s="1061"/>
      <c r="DCA75" s="1055"/>
      <c r="DCB75" s="92"/>
      <c r="DCC75" s="714"/>
      <c r="DCD75" s="1943"/>
      <c r="DCE75" s="797"/>
      <c r="DCF75" s="797"/>
      <c r="DCG75" s="723"/>
      <c r="DCH75" s="724"/>
      <c r="DCI75" s="1326"/>
      <c r="DCJ75" s="1327"/>
      <c r="DCK75" s="1937"/>
      <c r="DCL75" s="1938"/>
      <c r="DCM75" s="1326"/>
      <c r="DCN75" s="1327"/>
      <c r="DCO75" s="93"/>
      <c r="DCP75" s="1061"/>
      <c r="DCQ75" s="871"/>
      <c r="DCR75" s="871"/>
      <c r="DCS75" s="1055"/>
      <c r="DCT75" s="72"/>
      <c r="DCU75" s="72"/>
      <c r="DCV75" s="72"/>
      <c r="DCW75" s="72"/>
      <c r="DCX75" s="72"/>
      <c r="DCY75" s="72"/>
      <c r="DCZ75" s="72"/>
      <c r="DDA75" s="72"/>
      <c r="DDB75" s="72"/>
      <c r="DDC75" s="72"/>
      <c r="DDD75" s="72"/>
      <c r="DDE75" s="72"/>
      <c r="DDF75" s="1061"/>
      <c r="DDG75" s="1055"/>
      <c r="DDH75" s="92"/>
      <c r="DDI75" s="714"/>
      <c r="DDJ75" s="1943"/>
      <c r="DDK75" s="797"/>
      <c r="DDL75" s="797"/>
      <c r="DDM75" s="723"/>
      <c r="DDN75" s="724"/>
      <c r="DDO75" s="1326"/>
      <c r="DDP75" s="1327"/>
      <c r="DDQ75" s="1937"/>
      <c r="DDR75" s="1938"/>
      <c r="DDS75" s="1326"/>
      <c r="DDT75" s="1327"/>
      <c r="DDU75" s="93"/>
      <c r="DDV75" s="1061"/>
      <c r="DDW75" s="871"/>
      <c r="DDX75" s="871"/>
      <c r="DDY75" s="1055"/>
      <c r="DDZ75" s="72"/>
      <c r="DEA75" s="72"/>
      <c r="DEB75" s="72"/>
      <c r="DEC75" s="72"/>
      <c r="DED75" s="72"/>
      <c r="DEE75" s="72"/>
      <c r="DEF75" s="72"/>
      <c r="DEG75" s="72"/>
      <c r="DEH75" s="72"/>
      <c r="DEI75" s="72"/>
      <c r="DEJ75" s="72"/>
      <c r="DEK75" s="72"/>
      <c r="DEL75" s="1061"/>
      <c r="DEM75" s="1055"/>
      <c r="DEN75" s="92"/>
      <c r="DEO75" s="714"/>
      <c r="DEP75" s="1943"/>
      <c r="DEQ75" s="797"/>
      <c r="DER75" s="797"/>
      <c r="DES75" s="723"/>
      <c r="DET75" s="724"/>
      <c r="DEU75" s="1326"/>
      <c r="DEV75" s="1327"/>
      <c r="DEW75" s="1937"/>
      <c r="DEX75" s="1938"/>
      <c r="DEY75" s="1326"/>
      <c r="DEZ75" s="1327"/>
      <c r="DFA75" s="93"/>
      <c r="DFB75" s="1061"/>
      <c r="DFC75" s="871"/>
      <c r="DFD75" s="871"/>
      <c r="DFE75" s="1055"/>
      <c r="DFF75" s="72"/>
      <c r="DFG75" s="72"/>
      <c r="DFH75" s="72"/>
      <c r="DFI75" s="72"/>
      <c r="DFJ75" s="72"/>
      <c r="DFK75" s="72"/>
      <c r="DFL75" s="72"/>
      <c r="DFM75" s="72"/>
      <c r="DFN75" s="72"/>
      <c r="DFO75" s="72"/>
      <c r="DFP75" s="72"/>
      <c r="DFQ75" s="72"/>
      <c r="DFR75" s="1061"/>
      <c r="DFS75" s="1055"/>
      <c r="DFT75" s="92"/>
      <c r="DFU75" s="714"/>
      <c r="DFV75" s="1943"/>
      <c r="DFW75" s="797"/>
      <c r="DFX75" s="797"/>
      <c r="DFY75" s="723"/>
      <c r="DFZ75" s="724"/>
      <c r="DGA75" s="1326"/>
      <c r="DGB75" s="1327"/>
      <c r="DGC75" s="1937"/>
      <c r="DGD75" s="1938"/>
      <c r="DGE75" s="1326"/>
      <c r="DGF75" s="1327"/>
      <c r="DGG75" s="93"/>
      <c r="DGH75" s="1061"/>
      <c r="DGI75" s="871"/>
      <c r="DGJ75" s="871"/>
      <c r="DGK75" s="1055"/>
      <c r="DGL75" s="72"/>
      <c r="DGM75" s="72"/>
      <c r="DGN75" s="72"/>
      <c r="DGO75" s="72"/>
      <c r="DGP75" s="72"/>
      <c r="DGQ75" s="72"/>
      <c r="DGR75" s="72"/>
      <c r="DGS75" s="72"/>
      <c r="DGT75" s="72"/>
      <c r="DGU75" s="72"/>
      <c r="DGV75" s="72"/>
      <c r="DGW75" s="72"/>
      <c r="DGX75" s="1061"/>
      <c r="DGY75" s="1055"/>
      <c r="DGZ75" s="92"/>
      <c r="DHA75" s="714"/>
      <c r="DHB75" s="1943"/>
      <c r="DHC75" s="797"/>
      <c r="DHD75" s="797"/>
      <c r="DHE75" s="723"/>
      <c r="DHF75" s="724"/>
      <c r="DHG75" s="1326"/>
      <c r="DHH75" s="1327"/>
      <c r="DHI75" s="1937"/>
      <c r="DHJ75" s="1938"/>
      <c r="DHK75" s="1326"/>
      <c r="DHL75" s="1327"/>
      <c r="DHM75" s="93"/>
      <c r="DHN75" s="1061"/>
      <c r="DHO75" s="871"/>
      <c r="DHP75" s="871"/>
      <c r="DHQ75" s="1055"/>
      <c r="DHR75" s="72"/>
      <c r="DHS75" s="72"/>
      <c r="DHT75" s="72"/>
      <c r="DHU75" s="72"/>
      <c r="DHV75" s="72"/>
      <c r="DHW75" s="72"/>
      <c r="DHX75" s="72"/>
      <c r="DHY75" s="72"/>
      <c r="DHZ75" s="72"/>
      <c r="DIA75" s="72"/>
      <c r="DIB75" s="72"/>
      <c r="DIC75" s="72"/>
      <c r="DID75" s="1061"/>
      <c r="DIE75" s="1055"/>
      <c r="DIF75" s="92"/>
      <c r="DIG75" s="714"/>
      <c r="DIH75" s="1943"/>
      <c r="DII75" s="797"/>
      <c r="DIJ75" s="797"/>
      <c r="DIK75" s="723"/>
      <c r="DIL75" s="724"/>
      <c r="DIM75" s="1326"/>
      <c r="DIN75" s="1327"/>
      <c r="DIO75" s="1937"/>
      <c r="DIP75" s="1938"/>
      <c r="DIQ75" s="1326"/>
      <c r="DIR75" s="1327"/>
      <c r="DIS75" s="93"/>
      <c r="DIT75" s="1061"/>
      <c r="DIU75" s="871"/>
      <c r="DIV75" s="871"/>
      <c r="DIW75" s="1055"/>
      <c r="DIX75" s="72"/>
      <c r="DIY75" s="72"/>
      <c r="DIZ75" s="72"/>
      <c r="DJA75" s="72"/>
      <c r="DJB75" s="72"/>
      <c r="DJC75" s="72"/>
      <c r="DJD75" s="72"/>
      <c r="DJE75" s="72"/>
      <c r="DJF75" s="72"/>
      <c r="DJG75" s="72"/>
      <c r="DJH75" s="72"/>
      <c r="DJI75" s="72"/>
      <c r="DJJ75" s="1061"/>
      <c r="DJK75" s="1055"/>
      <c r="DJL75" s="92"/>
      <c r="DJM75" s="714"/>
      <c r="DJN75" s="1943"/>
      <c r="DJO75" s="797"/>
      <c r="DJP75" s="797"/>
      <c r="DJQ75" s="723"/>
      <c r="DJR75" s="724"/>
      <c r="DJS75" s="1326"/>
      <c r="DJT75" s="1327"/>
      <c r="DJU75" s="1937"/>
      <c r="DJV75" s="1938"/>
      <c r="DJW75" s="1326"/>
      <c r="DJX75" s="1327"/>
      <c r="DJY75" s="93"/>
      <c r="DJZ75" s="1061"/>
      <c r="DKA75" s="871"/>
      <c r="DKB75" s="871"/>
      <c r="DKC75" s="1055"/>
      <c r="DKD75" s="72"/>
      <c r="DKE75" s="72"/>
      <c r="DKF75" s="72"/>
      <c r="DKG75" s="72"/>
      <c r="DKH75" s="72"/>
      <c r="DKI75" s="72"/>
      <c r="DKJ75" s="72"/>
      <c r="DKK75" s="72"/>
      <c r="DKL75" s="72"/>
      <c r="DKM75" s="72"/>
      <c r="DKN75" s="72"/>
      <c r="DKO75" s="72"/>
      <c r="DKP75" s="1061"/>
      <c r="DKQ75" s="1055"/>
      <c r="DKR75" s="92"/>
      <c r="DKS75" s="714"/>
      <c r="DKT75" s="1943"/>
      <c r="DKU75" s="797"/>
      <c r="DKV75" s="797"/>
      <c r="DKW75" s="723"/>
      <c r="DKX75" s="724"/>
      <c r="DKY75" s="1326"/>
      <c r="DKZ75" s="1327"/>
      <c r="DLA75" s="1937"/>
      <c r="DLB75" s="1938"/>
      <c r="DLC75" s="1326"/>
      <c r="DLD75" s="1327"/>
      <c r="DLE75" s="93"/>
      <c r="DLF75" s="1061"/>
      <c r="DLG75" s="871"/>
      <c r="DLH75" s="871"/>
      <c r="DLI75" s="1055"/>
      <c r="DLJ75" s="72"/>
      <c r="DLK75" s="72"/>
      <c r="DLL75" s="72"/>
      <c r="DLM75" s="72"/>
      <c r="DLN75" s="72"/>
      <c r="DLO75" s="72"/>
      <c r="DLP75" s="72"/>
      <c r="DLQ75" s="72"/>
      <c r="DLR75" s="72"/>
      <c r="DLS75" s="72"/>
      <c r="DLT75" s="72"/>
      <c r="DLU75" s="72"/>
      <c r="DLV75" s="1061"/>
      <c r="DLW75" s="1055"/>
      <c r="DLX75" s="92"/>
      <c r="DLY75" s="714"/>
      <c r="DLZ75" s="1943"/>
      <c r="DMA75" s="797"/>
      <c r="DMB75" s="797"/>
      <c r="DMC75" s="723"/>
      <c r="DMD75" s="724"/>
      <c r="DME75" s="1326"/>
      <c r="DMF75" s="1327"/>
      <c r="DMG75" s="1937"/>
      <c r="DMH75" s="1938"/>
      <c r="DMI75" s="1326"/>
      <c r="DMJ75" s="1327"/>
      <c r="DMK75" s="93"/>
      <c r="DML75" s="1061"/>
      <c r="DMM75" s="871"/>
      <c r="DMN75" s="871"/>
      <c r="DMO75" s="1055"/>
      <c r="DMP75" s="72"/>
      <c r="DMQ75" s="72"/>
      <c r="DMR75" s="72"/>
      <c r="DMS75" s="72"/>
      <c r="DMT75" s="72"/>
      <c r="DMU75" s="72"/>
      <c r="DMV75" s="72"/>
      <c r="DMW75" s="72"/>
      <c r="DMX75" s="72"/>
      <c r="DMY75" s="72"/>
      <c r="DMZ75" s="72"/>
      <c r="DNA75" s="72"/>
      <c r="DNB75" s="1061"/>
      <c r="DNC75" s="1055"/>
      <c r="DND75" s="92"/>
      <c r="DNE75" s="714"/>
      <c r="DNF75" s="1943"/>
      <c r="DNG75" s="797"/>
      <c r="DNH75" s="797"/>
      <c r="DNI75" s="723"/>
      <c r="DNJ75" s="724"/>
      <c r="DNK75" s="1326"/>
      <c r="DNL75" s="1327"/>
      <c r="DNM75" s="1937"/>
      <c r="DNN75" s="1938"/>
      <c r="DNO75" s="1326"/>
      <c r="DNP75" s="1327"/>
      <c r="DNQ75" s="93"/>
      <c r="DNR75" s="1061"/>
      <c r="DNS75" s="871"/>
      <c r="DNT75" s="871"/>
      <c r="DNU75" s="1055"/>
      <c r="DNV75" s="72"/>
      <c r="DNW75" s="72"/>
      <c r="DNX75" s="72"/>
      <c r="DNY75" s="72"/>
      <c r="DNZ75" s="72"/>
      <c r="DOA75" s="72"/>
      <c r="DOB75" s="72"/>
      <c r="DOC75" s="72"/>
      <c r="DOD75" s="72"/>
      <c r="DOE75" s="72"/>
      <c r="DOF75" s="72"/>
      <c r="DOG75" s="72"/>
      <c r="DOH75" s="1061"/>
      <c r="DOI75" s="1055"/>
      <c r="DOJ75" s="92"/>
      <c r="DOK75" s="714"/>
      <c r="DOL75" s="1943"/>
      <c r="DOM75" s="797"/>
      <c r="DON75" s="797"/>
      <c r="DOO75" s="723"/>
      <c r="DOP75" s="724"/>
      <c r="DOQ75" s="1326"/>
      <c r="DOR75" s="1327"/>
      <c r="DOS75" s="1937"/>
      <c r="DOT75" s="1938"/>
      <c r="DOU75" s="1326"/>
      <c r="DOV75" s="1327"/>
      <c r="DOW75" s="93"/>
      <c r="DOX75" s="1061"/>
      <c r="DOY75" s="871"/>
      <c r="DOZ75" s="871"/>
      <c r="DPA75" s="1055"/>
      <c r="DPB75" s="72"/>
      <c r="DPC75" s="72"/>
      <c r="DPD75" s="72"/>
      <c r="DPE75" s="72"/>
      <c r="DPF75" s="72"/>
      <c r="DPG75" s="72"/>
      <c r="DPH75" s="72"/>
      <c r="DPI75" s="72"/>
      <c r="DPJ75" s="72"/>
      <c r="DPK75" s="72"/>
      <c r="DPL75" s="72"/>
      <c r="DPM75" s="72"/>
      <c r="DPN75" s="1061"/>
      <c r="DPO75" s="1055"/>
      <c r="DPP75" s="92"/>
      <c r="DPQ75" s="714"/>
      <c r="DPR75" s="1943"/>
      <c r="DPS75" s="797"/>
      <c r="DPT75" s="797"/>
      <c r="DPU75" s="723"/>
      <c r="DPV75" s="724"/>
      <c r="DPW75" s="1326"/>
      <c r="DPX75" s="1327"/>
      <c r="DPY75" s="1937"/>
      <c r="DPZ75" s="1938"/>
      <c r="DQA75" s="1326"/>
      <c r="DQB75" s="1327"/>
      <c r="DQC75" s="93"/>
      <c r="DQD75" s="1061"/>
      <c r="DQE75" s="871"/>
      <c r="DQF75" s="871"/>
      <c r="DQG75" s="1055"/>
      <c r="DQH75" s="72"/>
      <c r="DQI75" s="72"/>
      <c r="DQJ75" s="72"/>
      <c r="DQK75" s="72"/>
      <c r="DQL75" s="72"/>
      <c r="DQM75" s="72"/>
      <c r="DQN75" s="72"/>
      <c r="DQO75" s="72"/>
      <c r="DQP75" s="72"/>
      <c r="DQQ75" s="72"/>
      <c r="DQR75" s="72"/>
      <c r="DQS75" s="72"/>
      <c r="DQT75" s="1061"/>
      <c r="DQU75" s="1055"/>
      <c r="DQV75" s="92"/>
      <c r="DQW75" s="714"/>
      <c r="DQX75" s="1943"/>
      <c r="DQY75" s="797"/>
      <c r="DQZ75" s="797"/>
      <c r="DRA75" s="723"/>
      <c r="DRB75" s="724"/>
      <c r="DRC75" s="1326"/>
      <c r="DRD75" s="1327"/>
      <c r="DRE75" s="1937"/>
      <c r="DRF75" s="1938"/>
      <c r="DRG75" s="1326"/>
      <c r="DRH75" s="1327"/>
      <c r="DRI75" s="93"/>
      <c r="DRJ75" s="1061"/>
      <c r="DRK75" s="871"/>
      <c r="DRL75" s="871"/>
      <c r="DRM75" s="1055"/>
      <c r="DRN75" s="72"/>
      <c r="DRO75" s="72"/>
      <c r="DRP75" s="72"/>
      <c r="DRQ75" s="72"/>
      <c r="DRR75" s="72"/>
      <c r="DRS75" s="72"/>
      <c r="DRT75" s="72"/>
      <c r="DRU75" s="72"/>
      <c r="DRV75" s="72"/>
      <c r="DRW75" s="72"/>
      <c r="DRX75" s="72"/>
      <c r="DRY75" s="72"/>
      <c r="DRZ75" s="1061"/>
      <c r="DSA75" s="1055"/>
      <c r="DSB75" s="92"/>
      <c r="DSC75" s="714"/>
      <c r="DSD75" s="1943"/>
      <c r="DSE75" s="797"/>
      <c r="DSF75" s="797"/>
      <c r="DSG75" s="723"/>
      <c r="DSH75" s="724"/>
      <c r="DSI75" s="1326"/>
      <c r="DSJ75" s="1327"/>
      <c r="DSK75" s="1937"/>
      <c r="DSL75" s="1938"/>
      <c r="DSM75" s="1326"/>
      <c r="DSN75" s="1327"/>
      <c r="DSO75" s="93"/>
      <c r="DSP75" s="1061"/>
      <c r="DSQ75" s="871"/>
      <c r="DSR75" s="871"/>
      <c r="DSS75" s="1055"/>
      <c r="DST75" s="72"/>
      <c r="DSU75" s="72"/>
      <c r="DSV75" s="72"/>
      <c r="DSW75" s="72"/>
      <c r="DSX75" s="72"/>
      <c r="DSY75" s="72"/>
      <c r="DSZ75" s="72"/>
      <c r="DTA75" s="72"/>
      <c r="DTB75" s="72"/>
      <c r="DTC75" s="72"/>
      <c r="DTD75" s="72"/>
      <c r="DTE75" s="72"/>
      <c r="DTF75" s="1061"/>
      <c r="DTG75" s="1055"/>
      <c r="DTH75" s="92"/>
      <c r="DTI75" s="714"/>
      <c r="DTJ75" s="1943"/>
      <c r="DTK75" s="797"/>
      <c r="DTL75" s="797"/>
      <c r="DTM75" s="723"/>
      <c r="DTN75" s="724"/>
      <c r="DTO75" s="1326"/>
      <c r="DTP75" s="1327"/>
      <c r="DTQ75" s="1937"/>
      <c r="DTR75" s="1938"/>
      <c r="DTS75" s="1326"/>
      <c r="DTT75" s="1327"/>
      <c r="DTU75" s="93"/>
      <c r="DTV75" s="1061"/>
      <c r="DTW75" s="871"/>
      <c r="DTX75" s="871"/>
      <c r="DTY75" s="1055"/>
      <c r="DTZ75" s="72"/>
      <c r="DUA75" s="72"/>
      <c r="DUB75" s="72"/>
      <c r="DUC75" s="72"/>
      <c r="DUD75" s="72"/>
      <c r="DUE75" s="72"/>
      <c r="DUF75" s="72"/>
      <c r="DUG75" s="72"/>
      <c r="DUH75" s="72"/>
      <c r="DUI75" s="72"/>
      <c r="DUJ75" s="72"/>
      <c r="DUK75" s="72"/>
      <c r="DUL75" s="1061"/>
      <c r="DUM75" s="1055"/>
      <c r="DUN75" s="92"/>
      <c r="DUO75" s="714"/>
      <c r="DUP75" s="1943"/>
      <c r="DUQ75" s="797"/>
      <c r="DUR75" s="797"/>
      <c r="DUS75" s="723"/>
      <c r="DUT75" s="724"/>
      <c r="DUU75" s="1326"/>
      <c r="DUV75" s="1327"/>
      <c r="DUW75" s="1937"/>
      <c r="DUX75" s="1938"/>
      <c r="DUY75" s="1326"/>
      <c r="DUZ75" s="1327"/>
      <c r="DVA75" s="93"/>
      <c r="DVB75" s="1061"/>
      <c r="DVC75" s="871"/>
      <c r="DVD75" s="871"/>
      <c r="DVE75" s="1055"/>
      <c r="DVF75" s="72"/>
      <c r="DVG75" s="72"/>
      <c r="DVH75" s="72"/>
      <c r="DVI75" s="72"/>
      <c r="DVJ75" s="72"/>
      <c r="DVK75" s="72"/>
      <c r="DVL75" s="72"/>
      <c r="DVM75" s="72"/>
      <c r="DVN75" s="72"/>
      <c r="DVO75" s="72"/>
      <c r="DVP75" s="72"/>
      <c r="DVQ75" s="72"/>
      <c r="DVR75" s="1061"/>
      <c r="DVS75" s="1055"/>
      <c r="DVT75" s="92"/>
      <c r="DVU75" s="714"/>
      <c r="DVV75" s="1943"/>
      <c r="DVW75" s="797"/>
      <c r="DVX75" s="797"/>
      <c r="DVY75" s="723"/>
      <c r="DVZ75" s="724"/>
      <c r="DWA75" s="1326"/>
      <c r="DWB75" s="1327"/>
      <c r="DWC75" s="1937"/>
      <c r="DWD75" s="1938"/>
      <c r="DWE75" s="1326"/>
      <c r="DWF75" s="1327"/>
      <c r="DWG75" s="93"/>
      <c r="DWH75" s="1061"/>
      <c r="DWI75" s="871"/>
      <c r="DWJ75" s="871"/>
      <c r="DWK75" s="1055"/>
      <c r="DWL75" s="72"/>
      <c r="DWM75" s="72"/>
      <c r="DWN75" s="72"/>
      <c r="DWO75" s="72"/>
      <c r="DWP75" s="72"/>
      <c r="DWQ75" s="72"/>
      <c r="DWR75" s="72"/>
      <c r="DWS75" s="72"/>
      <c r="DWT75" s="72"/>
      <c r="DWU75" s="72"/>
      <c r="DWV75" s="72"/>
      <c r="DWW75" s="72"/>
      <c r="DWX75" s="1061"/>
      <c r="DWY75" s="1055"/>
      <c r="DWZ75" s="92"/>
      <c r="DXA75" s="714"/>
      <c r="DXB75" s="1943"/>
      <c r="DXC75" s="797"/>
      <c r="DXD75" s="797"/>
      <c r="DXE75" s="723"/>
      <c r="DXF75" s="724"/>
      <c r="DXG75" s="1326"/>
      <c r="DXH75" s="1327"/>
      <c r="DXI75" s="1937"/>
      <c r="DXJ75" s="1938"/>
      <c r="DXK75" s="1326"/>
      <c r="DXL75" s="1327"/>
      <c r="DXM75" s="93"/>
      <c r="DXN75" s="1061"/>
      <c r="DXO75" s="871"/>
      <c r="DXP75" s="871"/>
      <c r="DXQ75" s="1055"/>
      <c r="DXR75" s="72"/>
      <c r="DXS75" s="72"/>
      <c r="DXT75" s="72"/>
      <c r="DXU75" s="72"/>
      <c r="DXV75" s="72"/>
      <c r="DXW75" s="72"/>
      <c r="DXX75" s="72"/>
      <c r="DXY75" s="72"/>
      <c r="DXZ75" s="72"/>
      <c r="DYA75" s="72"/>
      <c r="DYB75" s="72"/>
      <c r="DYC75" s="72"/>
      <c r="DYD75" s="1061"/>
      <c r="DYE75" s="1055"/>
      <c r="DYF75" s="92"/>
      <c r="DYG75" s="714"/>
      <c r="DYH75" s="1943"/>
      <c r="DYI75" s="797"/>
      <c r="DYJ75" s="797"/>
      <c r="DYK75" s="723"/>
      <c r="DYL75" s="724"/>
      <c r="DYM75" s="1326"/>
      <c r="DYN75" s="1327"/>
      <c r="DYO75" s="1937"/>
      <c r="DYP75" s="1938"/>
      <c r="DYQ75" s="1326"/>
      <c r="DYR75" s="1327"/>
      <c r="DYS75" s="93"/>
      <c r="DYT75" s="1061"/>
      <c r="DYU75" s="871"/>
      <c r="DYV75" s="871"/>
      <c r="DYW75" s="1055"/>
      <c r="DYX75" s="72"/>
      <c r="DYY75" s="72"/>
      <c r="DYZ75" s="72"/>
      <c r="DZA75" s="72"/>
      <c r="DZB75" s="72"/>
      <c r="DZC75" s="72"/>
      <c r="DZD75" s="72"/>
      <c r="DZE75" s="72"/>
      <c r="DZF75" s="72"/>
      <c r="DZG75" s="72"/>
      <c r="DZH75" s="72"/>
      <c r="DZI75" s="72"/>
      <c r="DZJ75" s="1061"/>
      <c r="DZK75" s="1055"/>
      <c r="DZL75" s="92"/>
      <c r="DZM75" s="714"/>
      <c r="DZN75" s="1943"/>
      <c r="DZO75" s="797"/>
      <c r="DZP75" s="797"/>
      <c r="DZQ75" s="723"/>
      <c r="DZR75" s="724"/>
      <c r="DZS75" s="1326"/>
      <c r="DZT75" s="1327"/>
      <c r="DZU75" s="1937"/>
      <c r="DZV75" s="1938"/>
      <c r="DZW75" s="1326"/>
      <c r="DZX75" s="1327"/>
      <c r="DZY75" s="93"/>
      <c r="DZZ75" s="1061"/>
      <c r="EAA75" s="871"/>
      <c r="EAB75" s="871"/>
      <c r="EAC75" s="1055"/>
      <c r="EAD75" s="72"/>
      <c r="EAE75" s="72"/>
      <c r="EAF75" s="72"/>
      <c r="EAG75" s="72"/>
      <c r="EAH75" s="72"/>
      <c r="EAI75" s="72"/>
      <c r="EAJ75" s="72"/>
      <c r="EAK75" s="72"/>
      <c r="EAL75" s="72"/>
      <c r="EAM75" s="72"/>
      <c r="EAN75" s="72"/>
      <c r="EAO75" s="72"/>
      <c r="EAP75" s="1061"/>
      <c r="EAQ75" s="1055"/>
      <c r="EAR75" s="92"/>
      <c r="EAS75" s="714"/>
      <c r="EAT75" s="1943"/>
      <c r="EAU75" s="797"/>
      <c r="EAV75" s="797"/>
      <c r="EAW75" s="723"/>
      <c r="EAX75" s="724"/>
      <c r="EAY75" s="1326"/>
      <c r="EAZ75" s="1327"/>
      <c r="EBA75" s="1937"/>
      <c r="EBB75" s="1938"/>
      <c r="EBC75" s="1326"/>
      <c r="EBD75" s="1327"/>
      <c r="EBE75" s="93"/>
      <c r="EBF75" s="1061"/>
      <c r="EBG75" s="871"/>
      <c r="EBH75" s="871"/>
      <c r="EBI75" s="1055"/>
      <c r="EBJ75" s="72"/>
      <c r="EBK75" s="72"/>
      <c r="EBL75" s="72"/>
      <c r="EBM75" s="72"/>
      <c r="EBN75" s="72"/>
      <c r="EBO75" s="72"/>
      <c r="EBP75" s="72"/>
      <c r="EBQ75" s="72"/>
      <c r="EBR75" s="72"/>
      <c r="EBS75" s="72"/>
      <c r="EBT75" s="72"/>
      <c r="EBU75" s="72"/>
      <c r="EBV75" s="1061"/>
      <c r="EBW75" s="1055"/>
      <c r="EBX75" s="92"/>
      <c r="EBY75" s="714"/>
      <c r="EBZ75" s="1943"/>
      <c r="ECA75" s="797"/>
      <c r="ECB75" s="797"/>
      <c r="ECC75" s="723"/>
      <c r="ECD75" s="724"/>
      <c r="ECE75" s="1326"/>
      <c r="ECF75" s="1327"/>
      <c r="ECG75" s="1937"/>
      <c r="ECH75" s="1938"/>
      <c r="ECI75" s="1326"/>
      <c r="ECJ75" s="1327"/>
      <c r="ECK75" s="93"/>
      <c r="ECL75" s="1061"/>
      <c r="ECM75" s="871"/>
      <c r="ECN75" s="871"/>
      <c r="ECO75" s="1055"/>
      <c r="ECP75" s="72"/>
      <c r="ECQ75" s="72"/>
      <c r="ECR75" s="72"/>
      <c r="ECS75" s="72"/>
      <c r="ECT75" s="72"/>
      <c r="ECU75" s="72"/>
      <c r="ECV75" s="72"/>
      <c r="ECW75" s="72"/>
      <c r="ECX75" s="72"/>
      <c r="ECY75" s="72"/>
      <c r="ECZ75" s="72"/>
      <c r="EDA75" s="72"/>
      <c r="EDB75" s="1061"/>
      <c r="EDC75" s="1055"/>
      <c r="EDD75" s="92"/>
      <c r="EDE75" s="714"/>
      <c r="EDF75" s="1943"/>
      <c r="EDG75" s="797"/>
      <c r="EDH75" s="797"/>
      <c r="EDI75" s="723"/>
      <c r="EDJ75" s="724"/>
      <c r="EDK75" s="1326"/>
      <c r="EDL75" s="1327"/>
      <c r="EDM75" s="1937"/>
      <c r="EDN75" s="1938"/>
      <c r="EDO75" s="1326"/>
      <c r="EDP75" s="1327"/>
      <c r="EDQ75" s="93"/>
      <c r="EDR75" s="1061"/>
      <c r="EDS75" s="871"/>
      <c r="EDT75" s="871"/>
      <c r="EDU75" s="1055"/>
      <c r="EDV75" s="72"/>
      <c r="EDW75" s="72"/>
      <c r="EDX75" s="72"/>
      <c r="EDY75" s="72"/>
      <c r="EDZ75" s="72"/>
      <c r="EEA75" s="72"/>
      <c r="EEB75" s="72"/>
      <c r="EEC75" s="72"/>
      <c r="EED75" s="72"/>
      <c r="EEE75" s="72"/>
      <c r="EEF75" s="72"/>
      <c r="EEG75" s="72"/>
      <c r="EEH75" s="1061"/>
      <c r="EEI75" s="1055"/>
      <c r="EEJ75" s="92"/>
      <c r="EEK75" s="714"/>
      <c r="EEL75" s="1943"/>
      <c r="EEM75" s="797"/>
      <c r="EEN75" s="797"/>
      <c r="EEO75" s="723"/>
      <c r="EEP75" s="724"/>
      <c r="EEQ75" s="1326"/>
      <c r="EER75" s="1327"/>
      <c r="EES75" s="1937"/>
      <c r="EET75" s="1938"/>
      <c r="EEU75" s="1326"/>
      <c r="EEV75" s="1327"/>
      <c r="EEW75" s="93"/>
      <c r="EEX75" s="1061"/>
      <c r="EEY75" s="871"/>
      <c r="EEZ75" s="871"/>
      <c r="EFA75" s="1055"/>
      <c r="EFB75" s="72"/>
      <c r="EFC75" s="72"/>
      <c r="EFD75" s="72"/>
      <c r="EFE75" s="72"/>
      <c r="EFF75" s="72"/>
      <c r="EFG75" s="72"/>
      <c r="EFH75" s="72"/>
      <c r="EFI75" s="72"/>
      <c r="EFJ75" s="72"/>
      <c r="EFK75" s="72"/>
      <c r="EFL75" s="72"/>
      <c r="EFM75" s="72"/>
      <c r="EFN75" s="1061"/>
      <c r="EFO75" s="1055"/>
      <c r="EFP75" s="92"/>
      <c r="EFQ75" s="714"/>
      <c r="EFR75" s="1943"/>
      <c r="EFS75" s="797"/>
      <c r="EFT75" s="797"/>
      <c r="EFU75" s="723"/>
      <c r="EFV75" s="724"/>
      <c r="EFW75" s="1326"/>
      <c r="EFX75" s="1327"/>
      <c r="EFY75" s="1937"/>
      <c r="EFZ75" s="1938"/>
      <c r="EGA75" s="1326"/>
      <c r="EGB75" s="1327"/>
      <c r="EGC75" s="93"/>
      <c r="EGD75" s="1061"/>
      <c r="EGE75" s="871"/>
      <c r="EGF75" s="871"/>
      <c r="EGG75" s="1055"/>
      <c r="EGH75" s="72"/>
      <c r="EGI75" s="72"/>
      <c r="EGJ75" s="72"/>
      <c r="EGK75" s="72"/>
      <c r="EGL75" s="72"/>
      <c r="EGM75" s="72"/>
      <c r="EGN75" s="72"/>
      <c r="EGO75" s="72"/>
      <c r="EGP75" s="72"/>
      <c r="EGQ75" s="72"/>
      <c r="EGR75" s="72"/>
      <c r="EGS75" s="72"/>
      <c r="EGT75" s="1061"/>
      <c r="EGU75" s="1055"/>
      <c r="EGV75" s="92"/>
      <c r="EGW75" s="714"/>
      <c r="EGX75" s="1943"/>
      <c r="EGY75" s="797"/>
      <c r="EGZ75" s="797"/>
      <c r="EHA75" s="723"/>
      <c r="EHB75" s="724"/>
      <c r="EHC75" s="1326"/>
      <c r="EHD75" s="1327"/>
      <c r="EHE75" s="1937"/>
      <c r="EHF75" s="1938"/>
      <c r="EHG75" s="1326"/>
      <c r="EHH75" s="1327"/>
      <c r="EHI75" s="93"/>
      <c r="EHJ75" s="1061"/>
      <c r="EHK75" s="871"/>
      <c r="EHL75" s="871"/>
      <c r="EHM75" s="1055"/>
      <c r="EHN75" s="72"/>
      <c r="EHO75" s="72"/>
      <c r="EHP75" s="72"/>
      <c r="EHQ75" s="72"/>
      <c r="EHR75" s="72"/>
      <c r="EHS75" s="72"/>
      <c r="EHT75" s="72"/>
      <c r="EHU75" s="72"/>
      <c r="EHV75" s="72"/>
      <c r="EHW75" s="72"/>
      <c r="EHX75" s="72"/>
      <c r="EHY75" s="72"/>
      <c r="EHZ75" s="1061"/>
      <c r="EIA75" s="1055"/>
      <c r="EIB75" s="92"/>
      <c r="EIC75" s="714"/>
      <c r="EID75" s="1943"/>
      <c r="EIE75" s="797"/>
      <c r="EIF75" s="797"/>
      <c r="EIG75" s="723"/>
      <c r="EIH75" s="724"/>
      <c r="EII75" s="1326"/>
      <c r="EIJ75" s="1327"/>
      <c r="EIK75" s="1937"/>
      <c r="EIL75" s="1938"/>
      <c r="EIM75" s="1326"/>
      <c r="EIN75" s="1327"/>
      <c r="EIO75" s="93"/>
      <c r="EIP75" s="1061"/>
      <c r="EIQ75" s="871"/>
      <c r="EIR75" s="871"/>
      <c r="EIS75" s="1055"/>
      <c r="EIT75" s="72"/>
      <c r="EIU75" s="72"/>
      <c r="EIV75" s="72"/>
      <c r="EIW75" s="72"/>
      <c r="EIX75" s="72"/>
      <c r="EIY75" s="72"/>
      <c r="EIZ75" s="72"/>
      <c r="EJA75" s="72"/>
      <c r="EJB75" s="72"/>
      <c r="EJC75" s="72"/>
      <c r="EJD75" s="72"/>
      <c r="EJE75" s="72"/>
      <c r="EJF75" s="1061"/>
      <c r="EJG75" s="1055"/>
      <c r="EJH75" s="92"/>
      <c r="EJI75" s="714"/>
      <c r="EJJ75" s="1943"/>
      <c r="EJK75" s="797"/>
      <c r="EJL75" s="797"/>
      <c r="EJM75" s="723"/>
      <c r="EJN75" s="724"/>
      <c r="EJO75" s="1326"/>
      <c r="EJP75" s="1327"/>
      <c r="EJQ75" s="1937"/>
      <c r="EJR75" s="1938"/>
      <c r="EJS75" s="1326"/>
      <c r="EJT75" s="1327"/>
      <c r="EJU75" s="93"/>
      <c r="EJV75" s="1061"/>
      <c r="EJW75" s="871"/>
      <c r="EJX75" s="871"/>
      <c r="EJY75" s="1055"/>
      <c r="EJZ75" s="72"/>
      <c r="EKA75" s="72"/>
      <c r="EKB75" s="72"/>
      <c r="EKC75" s="72"/>
      <c r="EKD75" s="72"/>
      <c r="EKE75" s="72"/>
      <c r="EKF75" s="72"/>
      <c r="EKG75" s="72"/>
      <c r="EKH75" s="72"/>
      <c r="EKI75" s="72"/>
      <c r="EKJ75" s="72"/>
      <c r="EKK75" s="72"/>
      <c r="EKL75" s="1061"/>
      <c r="EKM75" s="1055"/>
      <c r="EKN75" s="92"/>
      <c r="EKO75" s="714"/>
      <c r="EKP75" s="1943"/>
      <c r="EKQ75" s="797"/>
      <c r="EKR75" s="797"/>
      <c r="EKS75" s="723"/>
      <c r="EKT75" s="724"/>
      <c r="EKU75" s="1326"/>
      <c r="EKV75" s="1327"/>
      <c r="EKW75" s="1937"/>
      <c r="EKX75" s="1938"/>
      <c r="EKY75" s="1326"/>
      <c r="EKZ75" s="1327"/>
      <c r="ELA75" s="93"/>
      <c r="ELB75" s="1061"/>
      <c r="ELC75" s="871"/>
      <c r="ELD75" s="871"/>
      <c r="ELE75" s="1055"/>
      <c r="ELF75" s="72"/>
      <c r="ELG75" s="72"/>
      <c r="ELH75" s="72"/>
      <c r="ELI75" s="72"/>
      <c r="ELJ75" s="72"/>
      <c r="ELK75" s="72"/>
      <c r="ELL75" s="72"/>
      <c r="ELM75" s="72"/>
      <c r="ELN75" s="72"/>
      <c r="ELO75" s="72"/>
      <c r="ELP75" s="72"/>
      <c r="ELQ75" s="72"/>
      <c r="ELR75" s="1061"/>
      <c r="ELS75" s="1055"/>
      <c r="ELT75" s="92"/>
      <c r="ELU75" s="714"/>
      <c r="ELV75" s="1943"/>
      <c r="ELW75" s="797"/>
      <c r="ELX75" s="797"/>
      <c r="ELY75" s="723"/>
      <c r="ELZ75" s="724"/>
      <c r="EMA75" s="1326"/>
      <c r="EMB75" s="1327"/>
      <c r="EMC75" s="1937"/>
      <c r="EMD75" s="1938"/>
      <c r="EME75" s="1326"/>
      <c r="EMF75" s="1327"/>
      <c r="EMG75" s="93"/>
      <c r="EMH75" s="1061"/>
      <c r="EMI75" s="871"/>
      <c r="EMJ75" s="871"/>
      <c r="EMK75" s="1055"/>
      <c r="EML75" s="72"/>
      <c r="EMM75" s="72"/>
      <c r="EMN75" s="72"/>
      <c r="EMO75" s="72"/>
      <c r="EMP75" s="72"/>
      <c r="EMQ75" s="72"/>
      <c r="EMR75" s="72"/>
      <c r="EMS75" s="72"/>
      <c r="EMT75" s="72"/>
      <c r="EMU75" s="72"/>
      <c r="EMV75" s="72"/>
      <c r="EMW75" s="72"/>
      <c r="EMX75" s="1061"/>
      <c r="EMY75" s="1055"/>
      <c r="EMZ75" s="92"/>
      <c r="ENA75" s="714"/>
      <c r="ENB75" s="1943"/>
      <c r="ENC75" s="797"/>
      <c r="END75" s="797"/>
      <c r="ENE75" s="723"/>
      <c r="ENF75" s="724"/>
      <c r="ENG75" s="1326"/>
      <c r="ENH75" s="1327"/>
      <c r="ENI75" s="1937"/>
      <c r="ENJ75" s="1938"/>
      <c r="ENK75" s="1326"/>
      <c r="ENL75" s="1327"/>
      <c r="ENM75" s="93"/>
      <c r="ENN75" s="1061"/>
      <c r="ENO75" s="871"/>
      <c r="ENP75" s="871"/>
      <c r="ENQ75" s="1055"/>
      <c r="ENR75" s="72"/>
      <c r="ENS75" s="72"/>
      <c r="ENT75" s="72"/>
      <c r="ENU75" s="72"/>
      <c r="ENV75" s="72"/>
      <c r="ENW75" s="72"/>
      <c r="ENX75" s="72"/>
      <c r="ENY75" s="72"/>
      <c r="ENZ75" s="72"/>
      <c r="EOA75" s="72"/>
      <c r="EOB75" s="72"/>
      <c r="EOC75" s="72"/>
      <c r="EOD75" s="1061"/>
      <c r="EOE75" s="1055"/>
      <c r="EOF75" s="92"/>
      <c r="EOG75" s="714"/>
      <c r="EOH75" s="1943"/>
      <c r="EOI75" s="797"/>
      <c r="EOJ75" s="797"/>
      <c r="EOK75" s="723"/>
      <c r="EOL75" s="724"/>
      <c r="EOM75" s="1326"/>
      <c r="EON75" s="1327"/>
      <c r="EOO75" s="1937"/>
      <c r="EOP75" s="1938"/>
      <c r="EOQ75" s="1326"/>
      <c r="EOR75" s="1327"/>
      <c r="EOS75" s="93"/>
      <c r="EOT75" s="1061"/>
      <c r="EOU75" s="871"/>
      <c r="EOV75" s="871"/>
      <c r="EOW75" s="1055"/>
      <c r="EOX75" s="72"/>
      <c r="EOY75" s="72"/>
      <c r="EOZ75" s="72"/>
      <c r="EPA75" s="72"/>
      <c r="EPB75" s="72"/>
      <c r="EPC75" s="72"/>
      <c r="EPD75" s="72"/>
      <c r="EPE75" s="72"/>
      <c r="EPF75" s="72"/>
      <c r="EPG75" s="72"/>
      <c r="EPH75" s="72"/>
      <c r="EPI75" s="72"/>
      <c r="EPJ75" s="1061"/>
      <c r="EPK75" s="1055"/>
      <c r="EPL75" s="92"/>
      <c r="EPM75" s="714"/>
      <c r="EPN75" s="1943"/>
      <c r="EPO75" s="797"/>
      <c r="EPP75" s="797"/>
      <c r="EPQ75" s="723"/>
      <c r="EPR75" s="724"/>
      <c r="EPS75" s="1326"/>
      <c r="EPT75" s="1327"/>
      <c r="EPU75" s="1937"/>
      <c r="EPV75" s="1938"/>
      <c r="EPW75" s="1326"/>
      <c r="EPX75" s="1327"/>
      <c r="EPY75" s="93"/>
      <c r="EPZ75" s="1061"/>
      <c r="EQA75" s="871"/>
      <c r="EQB75" s="871"/>
      <c r="EQC75" s="1055"/>
      <c r="EQD75" s="72"/>
      <c r="EQE75" s="72"/>
      <c r="EQF75" s="72"/>
      <c r="EQG75" s="72"/>
      <c r="EQH75" s="72"/>
      <c r="EQI75" s="72"/>
      <c r="EQJ75" s="72"/>
      <c r="EQK75" s="72"/>
      <c r="EQL75" s="72"/>
      <c r="EQM75" s="72"/>
      <c r="EQN75" s="72"/>
      <c r="EQO75" s="72"/>
      <c r="EQP75" s="1061"/>
      <c r="EQQ75" s="1055"/>
      <c r="EQR75" s="92"/>
      <c r="EQS75" s="714"/>
      <c r="EQT75" s="1943"/>
      <c r="EQU75" s="797"/>
      <c r="EQV75" s="797"/>
      <c r="EQW75" s="723"/>
      <c r="EQX75" s="724"/>
      <c r="EQY75" s="1326"/>
      <c r="EQZ75" s="1327"/>
      <c r="ERA75" s="1937"/>
      <c r="ERB75" s="1938"/>
      <c r="ERC75" s="1326"/>
      <c r="ERD75" s="1327"/>
      <c r="ERE75" s="93"/>
      <c r="ERF75" s="1061"/>
      <c r="ERG75" s="871"/>
      <c r="ERH75" s="871"/>
      <c r="ERI75" s="1055"/>
      <c r="ERJ75" s="72"/>
      <c r="ERK75" s="72"/>
      <c r="ERL75" s="72"/>
      <c r="ERM75" s="72"/>
      <c r="ERN75" s="72"/>
      <c r="ERO75" s="72"/>
      <c r="ERP75" s="72"/>
      <c r="ERQ75" s="72"/>
      <c r="ERR75" s="72"/>
      <c r="ERS75" s="72"/>
      <c r="ERT75" s="72"/>
      <c r="ERU75" s="72"/>
      <c r="ERV75" s="1061"/>
      <c r="ERW75" s="1055"/>
      <c r="ERX75" s="92"/>
      <c r="ERY75" s="714"/>
      <c r="ERZ75" s="1943"/>
      <c r="ESA75" s="797"/>
      <c r="ESB75" s="797"/>
      <c r="ESC75" s="723"/>
      <c r="ESD75" s="724"/>
      <c r="ESE75" s="1326"/>
      <c r="ESF75" s="1327"/>
      <c r="ESG75" s="1937"/>
      <c r="ESH75" s="1938"/>
      <c r="ESI75" s="1326"/>
      <c r="ESJ75" s="1327"/>
      <c r="ESK75" s="93"/>
      <c r="ESL75" s="1061"/>
      <c r="ESM75" s="871"/>
      <c r="ESN75" s="871"/>
      <c r="ESO75" s="1055"/>
      <c r="ESP75" s="72"/>
      <c r="ESQ75" s="72"/>
      <c r="ESR75" s="72"/>
      <c r="ESS75" s="72"/>
      <c r="EST75" s="72"/>
      <c r="ESU75" s="72"/>
      <c r="ESV75" s="72"/>
      <c r="ESW75" s="72"/>
      <c r="ESX75" s="72"/>
      <c r="ESY75" s="72"/>
      <c r="ESZ75" s="72"/>
      <c r="ETA75" s="72"/>
      <c r="ETB75" s="1061"/>
      <c r="ETC75" s="1055"/>
      <c r="ETD75" s="92"/>
      <c r="ETE75" s="714"/>
      <c r="ETF75" s="1943"/>
      <c r="ETG75" s="797"/>
      <c r="ETH75" s="797"/>
      <c r="ETI75" s="723"/>
      <c r="ETJ75" s="724"/>
      <c r="ETK75" s="1326"/>
      <c r="ETL75" s="1327"/>
      <c r="ETM75" s="1937"/>
      <c r="ETN75" s="1938"/>
      <c r="ETO75" s="1326"/>
      <c r="ETP75" s="1327"/>
      <c r="ETQ75" s="93"/>
      <c r="ETR75" s="1061"/>
      <c r="ETS75" s="871"/>
      <c r="ETT75" s="871"/>
      <c r="ETU75" s="1055"/>
      <c r="ETV75" s="72"/>
      <c r="ETW75" s="72"/>
      <c r="ETX75" s="72"/>
      <c r="ETY75" s="72"/>
      <c r="ETZ75" s="72"/>
      <c r="EUA75" s="72"/>
      <c r="EUB75" s="72"/>
      <c r="EUC75" s="72"/>
      <c r="EUD75" s="72"/>
      <c r="EUE75" s="72"/>
      <c r="EUF75" s="72"/>
      <c r="EUG75" s="72"/>
      <c r="EUH75" s="1061"/>
      <c r="EUI75" s="1055"/>
      <c r="EUJ75" s="92"/>
      <c r="EUK75" s="714"/>
      <c r="EUL75" s="1943"/>
      <c r="EUM75" s="797"/>
      <c r="EUN75" s="797"/>
      <c r="EUO75" s="723"/>
      <c r="EUP75" s="724"/>
      <c r="EUQ75" s="1326"/>
      <c r="EUR75" s="1327"/>
      <c r="EUS75" s="1937"/>
      <c r="EUT75" s="1938"/>
      <c r="EUU75" s="1326"/>
      <c r="EUV75" s="1327"/>
      <c r="EUW75" s="93"/>
      <c r="EUX75" s="1061"/>
      <c r="EUY75" s="871"/>
      <c r="EUZ75" s="871"/>
      <c r="EVA75" s="1055"/>
      <c r="EVB75" s="72"/>
      <c r="EVC75" s="72"/>
      <c r="EVD75" s="72"/>
      <c r="EVE75" s="72"/>
      <c r="EVF75" s="72"/>
      <c r="EVG75" s="72"/>
      <c r="EVH75" s="72"/>
      <c r="EVI75" s="72"/>
      <c r="EVJ75" s="72"/>
      <c r="EVK75" s="72"/>
      <c r="EVL75" s="72"/>
      <c r="EVM75" s="72"/>
      <c r="EVN75" s="1061"/>
      <c r="EVO75" s="1055"/>
      <c r="EVP75" s="92"/>
      <c r="EVQ75" s="714"/>
      <c r="EVR75" s="1943"/>
      <c r="EVS75" s="797"/>
      <c r="EVT75" s="797"/>
      <c r="EVU75" s="723"/>
      <c r="EVV75" s="724"/>
      <c r="EVW75" s="1326"/>
      <c r="EVX75" s="1327"/>
      <c r="EVY75" s="1937"/>
      <c r="EVZ75" s="1938"/>
      <c r="EWA75" s="1326"/>
      <c r="EWB75" s="1327"/>
      <c r="EWC75" s="93"/>
      <c r="EWD75" s="1061"/>
      <c r="EWE75" s="871"/>
      <c r="EWF75" s="871"/>
      <c r="EWG75" s="1055"/>
      <c r="EWH75" s="72"/>
      <c r="EWI75" s="72"/>
      <c r="EWJ75" s="72"/>
      <c r="EWK75" s="72"/>
      <c r="EWL75" s="72"/>
      <c r="EWM75" s="72"/>
      <c r="EWN75" s="72"/>
      <c r="EWO75" s="72"/>
      <c r="EWP75" s="72"/>
      <c r="EWQ75" s="72"/>
      <c r="EWR75" s="72"/>
      <c r="EWS75" s="72"/>
      <c r="EWT75" s="1061"/>
      <c r="EWU75" s="1055"/>
      <c r="EWV75" s="92"/>
      <c r="EWW75" s="714"/>
      <c r="EWX75" s="1943"/>
      <c r="EWY75" s="797"/>
      <c r="EWZ75" s="797"/>
      <c r="EXA75" s="723"/>
      <c r="EXB75" s="724"/>
      <c r="EXC75" s="1326"/>
      <c r="EXD75" s="1327"/>
      <c r="EXE75" s="1937"/>
      <c r="EXF75" s="1938"/>
      <c r="EXG75" s="1326"/>
      <c r="EXH75" s="1327"/>
      <c r="EXI75" s="93"/>
      <c r="EXJ75" s="1061"/>
      <c r="EXK75" s="871"/>
      <c r="EXL75" s="871"/>
      <c r="EXM75" s="1055"/>
      <c r="EXN75" s="72"/>
      <c r="EXO75" s="72"/>
      <c r="EXP75" s="72"/>
      <c r="EXQ75" s="72"/>
      <c r="EXR75" s="72"/>
      <c r="EXS75" s="72"/>
      <c r="EXT75" s="72"/>
      <c r="EXU75" s="72"/>
      <c r="EXV75" s="72"/>
      <c r="EXW75" s="72"/>
      <c r="EXX75" s="72"/>
      <c r="EXY75" s="72"/>
      <c r="EXZ75" s="1061"/>
      <c r="EYA75" s="1055"/>
      <c r="EYB75" s="92"/>
      <c r="EYC75" s="714"/>
      <c r="EYD75" s="1943"/>
      <c r="EYE75" s="797"/>
      <c r="EYF75" s="797"/>
      <c r="EYG75" s="723"/>
      <c r="EYH75" s="724"/>
      <c r="EYI75" s="1326"/>
      <c r="EYJ75" s="1327"/>
      <c r="EYK75" s="1937"/>
      <c r="EYL75" s="1938"/>
      <c r="EYM75" s="1326"/>
      <c r="EYN75" s="1327"/>
      <c r="EYO75" s="93"/>
      <c r="EYP75" s="1061"/>
      <c r="EYQ75" s="871"/>
      <c r="EYR75" s="871"/>
      <c r="EYS75" s="1055"/>
      <c r="EYT75" s="72"/>
      <c r="EYU75" s="72"/>
      <c r="EYV75" s="72"/>
      <c r="EYW75" s="72"/>
      <c r="EYX75" s="72"/>
      <c r="EYY75" s="72"/>
      <c r="EYZ75" s="72"/>
      <c r="EZA75" s="72"/>
      <c r="EZB75" s="72"/>
      <c r="EZC75" s="72"/>
      <c r="EZD75" s="72"/>
      <c r="EZE75" s="72"/>
      <c r="EZF75" s="1061"/>
      <c r="EZG75" s="1055"/>
      <c r="EZH75" s="92"/>
      <c r="EZI75" s="714"/>
      <c r="EZJ75" s="1943"/>
      <c r="EZK75" s="797"/>
      <c r="EZL75" s="797"/>
      <c r="EZM75" s="723"/>
      <c r="EZN75" s="724"/>
      <c r="EZO75" s="1326"/>
      <c r="EZP75" s="1327"/>
      <c r="EZQ75" s="1937"/>
      <c r="EZR75" s="1938"/>
      <c r="EZS75" s="1326"/>
      <c r="EZT75" s="1327"/>
      <c r="EZU75" s="93"/>
      <c r="EZV75" s="1061"/>
      <c r="EZW75" s="871"/>
      <c r="EZX75" s="871"/>
      <c r="EZY75" s="1055"/>
      <c r="EZZ75" s="72"/>
      <c r="FAA75" s="72"/>
      <c r="FAB75" s="72"/>
      <c r="FAC75" s="72"/>
      <c r="FAD75" s="72"/>
      <c r="FAE75" s="72"/>
      <c r="FAF75" s="72"/>
      <c r="FAG75" s="72"/>
      <c r="FAH75" s="72"/>
      <c r="FAI75" s="72"/>
      <c r="FAJ75" s="72"/>
      <c r="FAK75" s="72"/>
      <c r="FAL75" s="1061"/>
      <c r="FAM75" s="1055"/>
      <c r="FAN75" s="92"/>
      <c r="FAO75" s="714"/>
      <c r="FAP75" s="1943"/>
      <c r="FAQ75" s="797"/>
      <c r="FAR75" s="797"/>
      <c r="FAS75" s="723"/>
      <c r="FAT75" s="724"/>
      <c r="FAU75" s="1326"/>
      <c r="FAV75" s="1327"/>
      <c r="FAW75" s="1937"/>
      <c r="FAX75" s="1938"/>
      <c r="FAY75" s="1326"/>
      <c r="FAZ75" s="1327"/>
      <c r="FBA75" s="93"/>
      <c r="FBB75" s="1061"/>
      <c r="FBC75" s="871"/>
      <c r="FBD75" s="871"/>
      <c r="FBE75" s="1055"/>
      <c r="FBF75" s="72"/>
      <c r="FBG75" s="72"/>
      <c r="FBH75" s="72"/>
      <c r="FBI75" s="72"/>
      <c r="FBJ75" s="72"/>
      <c r="FBK75" s="72"/>
      <c r="FBL75" s="72"/>
      <c r="FBM75" s="72"/>
      <c r="FBN75" s="72"/>
      <c r="FBO75" s="72"/>
      <c r="FBP75" s="72"/>
      <c r="FBQ75" s="72"/>
      <c r="FBR75" s="1061"/>
      <c r="FBS75" s="1055"/>
      <c r="FBT75" s="92"/>
      <c r="FBU75" s="714"/>
      <c r="FBV75" s="1943"/>
      <c r="FBW75" s="797"/>
      <c r="FBX75" s="797"/>
      <c r="FBY75" s="723"/>
      <c r="FBZ75" s="724"/>
      <c r="FCA75" s="1326"/>
      <c r="FCB75" s="1327"/>
      <c r="FCC75" s="1937"/>
      <c r="FCD75" s="1938"/>
      <c r="FCE75" s="1326"/>
      <c r="FCF75" s="1327"/>
      <c r="FCG75" s="93"/>
      <c r="FCH75" s="1061"/>
      <c r="FCI75" s="871"/>
      <c r="FCJ75" s="871"/>
      <c r="FCK75" s="1055"/>
      <c r="FCL75" s="72"/>
      <c r="FCM75" s="72"/>
      <c r="FCN75" s="72"/>
      <c r="FCO75" s="72"/>
      <c r="FCP75" s="72"/>
      <c r="FCQ75" s="72"/>
      <c r="FCR75" s="72"/>
      <c r="FCS75" s="72"/>
      <c r="FCT75" s="72"/>
      <c r="FCU75" s="72"/>
      <c r="FCV75" s="72"/>
      <c r="FCW75" s="72"/>
      <c r="FCX75" s="1061"/>
      <c r="FCY75" s="1055"/>
      <c r="FCZ75" s="92"/>
      <c r="FDA75" s="714"/>
      <c r="FDB75" s="1943"/>
      <c r="FDC75" s="797"/>
      <c r="FDD75" s="797"/>
      <c r="FDE75" s="723"/>
      <c r="FDF75" s="724"/>
      <c r="FDG75" s="1326"/>
      <c r="FDH75" s="1327"/>
      <c r="FDI75" s="1937"/>
      <c r="FDJ75" s="1938"/>
      <c r="FDK75" s="1326"/>
      <c r="FDL75" s="1327"/>
      <c r="FDM75" s="93"/>
      <c r="FDN75" s="1061"/>
      <c r="FDO75" s="871"/>
      <c r="FDP75" s="871"/>
      <c r="FDQ75" s="1055"/>
      <c r="FDR75" s="72"/>
      <c r="FDS75" s="72"/>
      <c r="FDT75" s="72"/>
      <c r="FDU75" s="72"/>
      <c r="FDV75" s="72"/>
      <c r="FDW75" s="72"/>
      <c r="FDX75" s="72"/>
      <c r="FDY75" s="72"/>
      <c r="FDZ75" s="72"/>
      <c r="FEA75" s="72"/>
      <c r="FEB75" s="72"/>
      <c r="FEC75" s="72"/>
      <c r="FED75" s="1061"/>
      <c r="FEE75" s="1055"/>
      <c r="FEF75" s="92"/>
      <c r="FEG75" s="714"/>
      <c r="FEH75" s="1943"/>
      <c r="FEI75" s="797"/>
      <c r="FEJ75" s="797"/>
      <c r="FEK75" s="723"/>
      <c r="FEL75" s="724"/>
      <c r="FEM75" s="1326"/>
      <c r="FEN75" s="1327"/>
      <c r="FEO75" s="1937"/>
      <c r="FEP75" s="1938"/>
      <c r="FEQ75" s="1326"/>
      <c r="FER75" s="1327"/>
      <c r="FES75" s="93"/>
      <c r="FET75" s="1061"/>
      <c r="FEU75" s="871"/>
      <c r="FEV75" s="871"/>
      <c r="FEW75" s="1055"/>
      <c r="FEX75" s="72"/>
      <c r="FEY75" s="72"/>
      <c r="FEZ75" s="72"/>
      <c r="FFA75" s="72"/>
      <c r="FFB75" s="72"/>
      <c r="FFC75" s="72"/>
      <c r="FFD75" s="72"/>
      <c r="FFE75" s="72"/>
      <c r="FFF75" s="72"/>
      <c r="FFG75" s="72"/>
      <c r="FFH75" s="72"/>
      <c r="FFI75" s="72"/>
      <c r="FFJ75" s="1061"/>
      <c r="FFK75" s="1055"/>
      <c r="FFL75" s="92"/>
      <c r="FFM75" s="714"/>
      <c r="FFN75" s="1943"/>
      <c r="FFO75" s="797"/>
      <c r="FFP75" s="797"/>
      <c r="FFQ75" s="723"/>
      <c r="FFR75" s="724"/>
      <c r="FFS75" s="1326"/>
      <c r="FFT75" s="1327"/>
      <c r="FFU75" s="1937"/>
      <c r="FFV75" s="1938"/>
      <c r="FFW75" s="1326"/>
      <c r="FFX75" s="1327"/>
      <c r="FFY75" s="93"/>
      <c r="FFZ75" s="1061"/>
      <c r="FGA75" s="871"/>
      <c r="FGB75" s="871"/>
      <c r="FGC75" s="1055"/>
      <c r="FGD75" s="72"/>
      <c r="FGE75" s="72"/>
      <c r="FGF75" s="72"/>
      <c r="FGG75" s="72"/>
      <c r="FGH75" s="72"/>
      <c r="FGI75" s="72"/>
      <c r="FGJ75" s="72"/>
      <c r="FGK75" s="72"/>
      <c r="FGL75" s="72"/>
      <c r="FGM75" s="72"/>
      <c r="FGN75" s="72"/>
      <c r="FGO75" s="72"/>
      <c r="FGP75" s="1061"/>
      <c r="FGQ75" s="1055"/>
      <c r="FGR75" s="92"/>
      <c r="FGS75" s="714"/>
      <c r="FGT75" s="1943"/>
      <c r="FGU75" s="797"/>
      <c r="FGV75" s="797"/>
      <c r="FGW75" s="723"/>
      <c r="FGX75" s="724"/>
      <c r="FGY75" s="1326"/>
      <c r="FGZ75" s="1327"/>
      <c r="FHA75" s="1937"/>
      <c r="FHB75" s="1938"/>
      <c r="FHC75" s="1326"/>
      <c r="FHD75" s="1327"/>
      <c r="FHE75" s="93"/>
      <c r="FHF75" s="1061"/>
      <c r="FHG75" s="871"/>
      <c r="FHH75" s="871"/>
      <c r="FHI75" s="1055"/>
      <c r="FHJ75" s="72"/>
      <c r="FHK75" s="72"/>
      <c r="FHL75" s="72"/>
      <c r="FHM75" s="72"/>
      <c r="FHN75" s="72"/>
      <c r="FHO75" s="72"/>
      <c r="FHP75" s="72"/>
      <c r="FHQ75" s="72"/>
      <c r="FHR75" s="72"/>
      <c r="FHS75" s="72"/>
      <c r="FHT75" s="72"/>
      <c r="FHU75" s="72"/>
      <c r="FHV75" s="1061"/>
      <c r="FHW75" s="1055"/>
      <c r="FHX75" s="92"/>
      <c r="FHY75" s="714"/>
      <c r="FHZ75" s="1943"/>
      <c r="FIA75" s="797"/>
      <c r="FIB75" s="797"/>
      <c r="FIC75" s="723"/>
      <c r="FID75" s="724"/>
      <c r="FIE75" s="1326"/>
      <c r="FIF75" s="1327"/>
      <c r="FIG75" s="1937"/>
      <c r="FIH75" s="1938"/>
      <c r="FII75" s="1326"/>
      <c r="FIJ75" s="1327"/>
      <c r="FIK75" s="93"/>
      <c r="FIL75" s="1061"/>
      <c r="FIM75" s="871"/>
      <c r="FIN75" s="871"/>
      <c r="FIO75" s="1055"/>
      <c r="FIP75" s="72"/>
      <c r="FIQ75" s="72"/>
      <c r="FIR75" s="72"/>
      <c r="FIS75" s="72"/>
      <c r="FIT75" s="72"/>
      <c r="FIU75" s="72"/>
      <c r="FIV75" s="72"/>
      <c r="FIW75" s="72"/>
      <c r="FIX75" s="72"/>
      <c r="FIY75" s="72"/>
      <c r="FIZ75" s="72"/>
      <c r="FJA75" s="72"/>
      <c r="FJB75" s="1061"/>
      <c r="FJC75" s="1055"/>
      <c r="FJD75" s="92"/>
      <c r="FJE75" s="714"/>
      <c r="FJF75" s="1943"/>
      <c r="FJG75" s="797"/>
      <c r="FJH75" s="797"/>
      <c r="FJI75" s="723"/>
      <c r="FJJ75" s="724"/>
      <c r="FJK75" s="1326"/>
      <c r="FJL75" s="1327"/>
      <c r="FJM75" s="1937"/>
      <c r="FJN75" s="1938"/>
      <c r="FJO75" s="1326"/>
      <c r="FJP75" s="1327"/>
      <c r="FJQ75" s="93"/>
      <c r="FJR75" s="1061"/>
      <c r="FJS75" s="871"/>
      <c r="FJT75" s="871"/>
      <c r="FJU75" s="1055"/>
      <c r="FJV75" s="72"/>
      <c r="FJW75" s="72"/>
      <c r="FJX75" s="72"/>
      <c r="FJY75" s="72"/>
      <c r="FJZ75" s="72"/>
      <c r="FKA75" s="72"/>
      <c r="FKB75" s="72"/>
      <c r="FKC75" s="72"/>
      <c r="FKD75" s="72"/>
      <c r="FKE75" s="72"/>
      <c r="FKF75" s="72"/>
      <c r="FKG75" s="72"/>
      <c r="FKH75" s="1061"/>
      <c r="FKI75" s="1055"/>
      <c r="FKJ75" s="92"/>
      <c r="FKK75" s="714"/>
      <c r="FKL75" s="1943"/>
      <c r="FKM75" s="797"/>
      <c r="FKN75" s="797"/>
      <c r="FKO75" s="723"/>
      <c r="FKP75" s="724"/>
      <c r="FKQ75" s="1326"/>
      <c r="FKR75" s="1327"/>
      <c r="FKS75" s="1937"/>
      <c r="FKT75" s="1938"/>
      <c r="FKU75" s="1326"/>
      <c r="FKV75" s="1327"/>
      <c r="FKW75" s="93"/>
      <c r="FKX75" s="1061"/>
      <c r="FKY75" s="871"/>
      <c r="FKZ75" s="871"/>
      <c r="FLA75" s="1055"/>
      <c r="FLB75" s="72"/>
      <c r="FLC75" s="72"/>
      <c r="FLD75" s="72"/>
      <c r="FLE75" s="72"/>
      <c r="FLF75" s="72"/>
      <c r="FLG75" s="72"/>
      <c r="FLH75" s="72"/>
      <c r="FLI75" s="72"/>
      <c r="FLJ75" s="72"/>
      <c r="FLK75" s="72"/>
      <c r="FLL75" s="72"/>
      <c r="FLM75" s="72"/>
      <c r="FLN75" s="1061"/>
      <c r="FLO75" s="1055"/>
      <c r="FLP75" s="92"/>
      <c r="FLQ75" s="714"/>
      <c r="FLR75" s="1943"/>
      <c r="FLS75" s="797"/>
      <c r="FLT75" s="797"/>
      <c r="FLU75" s="723"/>
      <c r="FLV75" s="724"/>
      <c r="FLW75" s="1326"/>
      <c r="FLX75" s="1327"/>
      <c r="FLY75" s="1937"/>
      <c r="FLZ75" s="1938"/>
      <c r="FMA75" s="1326"/>
      <c r="FMB75" s="1327"/>
      <c r="FMC75" s="93"/>
      <c r="FMD75" s="1061"/>
      <c r="FME75" s="871"/>
      <c r="FMF75" s="871"/>
      <c r="FMG75" s="1055"/>
      <c r="FMH75" s="72"/>
      <c r="FMI75" s="72"/>
      <c r="FMJ75" s="72"/>
      <c r="FMK75" s="72"/>
      <c r="FML75" s="72"/>
      <c r="FMM75" s="72"/>
      <c r="FMN75" s="72"/>
      <c r="FMO75" s="72"/>
      <c r="FMP75" s="72"/>
      <c r="FMQ75" s="72"/>
      <c r="FMR75" s="72"/>
      <c r="FMS75" s="72"/>
      <c r="FMT75" s="1061"/>
      <c r="FMU75" s="1055"/>
      <c r="FMV75" s="92"/>
      <c r="FMW75" s="714"/>
      <c r="FMX75" s="1943"/>
      <c r="FMY75" s="797"/>
      <c r="FMZ75" s="797"/>
      <c r="FNA75" s="723"/>
      <c r="FNB75" s="724"/>
      <c r="FNC75" s="1326"/>
      <c r="FND75" s="1327"/>
      <c r="FNE75" s="1937"/>
      <c r="FNF75" s="1938"/>
      <c r="FNG75" s="1326"/>
      <c r="FNH75" s="1327"/>
      <c r="FNI75" s="93"/>
      <c r="FNJ75" s="1061"/>
      <c r="FNK75" s="871"/>
      <c r="FNL75" s="871"/>
      <c r="FNM75" s="1055"/>
      <c r="FNN75" s="72"/>
      <c r="FNO75" s="72"/>
      <c r="FNP75" s="72"/>
      <c r="FNQ75" s="72"/>
      <c r="FNR75" s="72"/>
      <c r="FNS75" s="72"/>
      <c r="FNT75" s="72"/>
      <c r="FNU75" s="72"/>
      <c r="FNV75" s="72"/>
      <c r="FNW75" s="72"/>
      <c r="FNX75" s="72"/>
      <c r="FNY75" s="72"/>
      <c r="FNZ75" s="1061"/>
      <c r="FOA75" s="1055"/>
      <c r="FOB75" s="92"/>
      <c r="FOC75" s="714"/>
      <c r="FOD75" s="1943"/>
      <c r="FOE75" s="797"/>
      <c r="FOF75" s="797"/>
      <c r="FOG75" s="723"/>
      <c r="FOH75" s="724"/>
      <c r="FOI75" s="1326"/>
      <c r="FOJ75" s="1327"/>
      <c r="FOK75" s="1937"/>
      <c r="FOL75" s="1938"/>
      <c r="FOM75" s="1326"/>
      <c r="FON75" s="1327"/>
      <c r="FOO75" s="93"/>
      <c r="FOP75" s="1061"/>
      <c r="FOQ75" s="871"/>
      <c r="FOR75" s="871"/>
      <c r="FOS75" s="1055"/>
      <c r="FOT75" s="72"/>
      <c r="FOU75" s="72"/>
      <c r="FOV75" s="72"/>
      <c r="FOW75" s="72"/>
      <c r="FOX75" s="72"/>
      <c r="FOY75" s="72"/>
      <c r="FOZ75" s="72"/>
      <c r="FPA75" s="72"/>
      <c r="FPB75" s="72"/>
      <c r="FPC75" s="72"/>
      <c r="FPD75" s="72"/>
      <c r="FPE75" s="72"/>
      <c r="FPF75" s="1061"/>
      <c r="FPG75" s="1055"/>
      <c r="FPH75" s="92"/>
      <c r="FPI75" s="714"/>
      <c r="FPJ75" s="1943"/>
      <c r="FPK75" s="797"/>
      <c r="FPL75" s="797"/>
      <c r="FPM75" s="723"/>
      <c r="FPN75" s="724"/>
      <c r="FPO75" s="1326"/>
      <c r="FPP75" s="1327"/>
      <c r="FPQ75" s="1937"/>
      <c r="FPR75" s="1938"/>
      <c r="FPS75" s="1326"/>
      <c r="FPT75" s="1327"/>
      <c r="FPU75" s="93"/>
      <c r="FPV75" s="1061"/>
      <c r="FPW75" s="871"/>
      <c r="FPX75" s="871"/>
      <c r="FPY75" s="1055"/>
      <c r="FPZ75" s="72"/>
      <c r="FQA75" s="72"/>
      <c r="FQB75" s="72"/>
      <c r="FQC75" s="72"/>
      <c r="FQD75" s="72"/>
      <c r="FQE75" s="72"/>
      <c r="FQF75" s="72"/>
      <c r="FQG75" s="72"/>
      <c r="FQH75" s="72"/>
      <c r="FQI75" s="72"/>
      <c r="FQJ75" s="72"/>
      <c r="FQK75" s="72"/>
      <c r="FQL75" s="1061"/>
      <c r="FQM75" s="1055"/>
      <c r="FQN75" s="92"/>
      <c r="FQO75" s="714"/>
      <c r="FQP75" s="1943"/>
      <c r="FQQ75" s="797"/>
      <c r="FQR75" s="797"/>
      <c r="FQS75" s="723"/>
      <c r="FQT75" s="724"/>
      <c r="FQU75" s="1326"/>
      <c r="FQV75" s="1327"/>
      <c r="FQW75" s="1937"/>
      <c r="FQX75" s="1938"/>
      <c r="FQY75" s="1326"/>
      <c r="FQZ75" s="1327"/>
      <c r="FRA75" s="93"/>
      <c r="FRB75" s="1061"/>
      <c r="FRC75" s="871"/>
      <c r="FRD75" s="871"/>
      <c r="FRE75" s="1055"/>
      <c r="FRF75" s="72"/>
      <c r="FRG75" s="72"/>
      <c r="FRH75" s="72"/>
      <c r="FRI75" s="72"/>
      <c r="FRJ75" s="72"/>
      <c r="FRK75" s="72"/>
      <c r="FRL75" s="72"/>
      <c r="FRM75" s="72"/>
      <c r="FRN75" s="72"/>
      <c r="FRO75" s="72"/>
      <c r="FRP75" s="72"/>
      <c r="FRQ75" s="72"/>
      <c r="FRR75" s="1061"/>
      <c r="FRS75" s="1055"/>
      <c r="FRT75" s="92"/>
      <c r="FRU75" s="714"/>
      <c r="FRV75" s="1943"/>
      <c r="FRW75" s="797"/>
      <c r="FRX75" s="797"/>
      <c r="FRY75" s="723"/>
      <c r="FRZ75" s="724"/>
      <c r="FSA75" s="1326"/>
      <c r="FSB75" s="1327"/>
      <c r="FSC75" s="1937"/>
      <c r="FSD75" s="1938"/>
      <c r="FSE75" s="1326"/>
      <c r="FSF75" s="1327"/>
      <c r="FSG75" s="93"/>
      <c r="FSH75" s="1061"/>
      <c r="FSI75" s="871"/>
      <c r="FSJ75" s="871"/>
      <c r="FSK75" s="1055"/>
      <c r="FSL75" s="72"/>
      <c r="FSM75" s="72"/>
      <c r="FSN75" s="72"/>
      <c r="FSO75" s="72"/>
      <c r="FSP75" s="72"/>
      <c r="FSQ75" s="72"/>
      <c r="FSR75" s="72"/>
      <c r="FSS75" s="72"/>
      <c r="FST75" s="72"/>
      <c r="FSU75" s="72"/>
      <c r="FSV75" s="72"/>
      <c r="FSW75" s="72"/>
      <c r="FSX75" s="1061"/>
      <c r="FSY75" s="1055"/>
      <c r="FSZ75" s="92"/>
      <c r="FTA75" s="714"/>
      <c r="FTB75" s="1943"/>
      <c r="FTC75" s="797"/>
      <c r="FTD75" s="797"/>
      <c r="FTE75" s="723"/>
      <c r="FTF75" s="724"/>
      <c r="FTG75" s="1326"/>
      <c r="FTH75" s="1327"/>
      <c r="FTI75" s="1937"/>
      <c r="FTJ75" s="1938"/>
      <c r="FTK75" s="1326"/>
      <c r="FTL75" s="1327"/>
      <c r="FTM75" s="93"/>
      <c r="FTN75" s="1061"/>
      <c r="FTO75" s="871"/>
      <c r="FTP75" s="871"/>
      <c r="FTQ75" s="1055"/>
      <c r="FTR75" s="72"/>
      <c r="FTS75" s="72"/>
      <c r="FTT75" s="72"/>
      <c r="FTU75" s="72"/>
      <c r="FTV75" s="72"/>
      <c r="FTW75" s="72"/>
      <c r="FTX75" s="72"/>
      <c r="FTY75" s="72"/>
      <c r="FTZ75" s="72"/>
      <c r="FUA75" s="72"/>
      <c r="FUB75" s="72"/>
      <c r="FUC75" s="72"/>
      <c r="FUD75" s="1061"/>
      <c r="FUE75" s="1055"/>
      <c r="FUF75" s="92"/>
      <c r="FUG75" s="714"/>
      <c r="FUH75" s="1943"/>
      <c r="FUI75" s="797"/>
      <c r="FUJ75" s="797"/>
      <c r="FUK75" s="723"/>
      <c r="FUL75" s="724"/>
      <c r="FUM75" s="1326"/>
      <c r="FUN75" s="1327"/>
      <c r="FUO75" s="1937"/>
      <c r="FUP75" s="1938"/>
      <c r="FUQ75" s="1326"/>
      <c r="FUR75" s="1327"/>
      <c r="FUS75" s="93"/>
      <c r="FUT75" s="1061"/>
      <c r="FUU75" s="871"/>
      <c r="FUV75" s="871"/>
      <c r="FUW75" s="1055"/>
      <c r="FUX75" s="72"/>
      <c r="FUY75" s="72"/>
      <c r="FUZ75" s="72"/>
      <c r="FVA75" s="72"/>
      <c r="FVB75" s="72"/>
      <c r="FVC75" s="72"/>
      <c r="FVD75" s="72"/>
      <c r="FVE75" s="72"/>
      <c r="FVF75" s="72"/>
      <c r="FVG75" s="72"/>
      <c r="FVH75" s="72"/>
      <c r="FVI75" s="72"/>
      <c r="FVJ75" s="1061"/>
      <c r="FVK75" s="1055"/>
      <c r="FVL75" s="92"/>
      <c r="FVM75" s="714"/>
      <c r="FVN75" s="1943"/>
      <c r="FVO75" s="797"/>
      <c r="FVP75" s="797"/>
      <c r="FVQ75" s="723"/>
      <c r="FVR75" s="724"/>
      <c r="FVS75" s="1326"/>
      <c r="FVT75" s="1327"/>
      <c r="FVU75" s="1937"/>
      <c r="FVV75" s="1938"/>
      <c r="FVW75" s="1326"/>
      <c r="FVX75" s="1327"/>
      <c r="FVY75" s="93"/>
      <c r="FVZ75" s="1061"/>
      <c r="FWA75" s="871"/>
      <c r="FWB75" s="871"/>
      <c r="FWC75" s="1055"/>
      <c r="FWD75" s="72"/>
      <c r="FWE75" s="72"/>
      <c r="FWF75" s="72"/>
      <c r="FWG75" s="72"/>
      <c r="FWH75" s="72"/>
      <c r="FWI75" s="72"/>
      <c r="FWJ75" s="72"/>
      <c r="FWK75" s="72"/>
      <c r="FWL75" s="72"/>
      <c r="FWM75" s="72"/>
      <c r="FWN75" s="72"/>
      <c r="FWO75" s="72"/>
      <c r="FWP75" s="1061"/>
      <c r="FWQ75" s="1055"/>
      <c r="FWR75" s="92"/>
      <c r="FWS75" s="714"/>
      <c r="FWT75" s="1943"/>
      <c r="FWU75" s="797"/>
      <c r="FWV75" s="797"/>
      <c r="FWW75" s="723"/>
      <c r="FWX75" s="724"/>
      <c r="FWY75" s="1326"/>
      <c r="FWZ75" s="1327"/>
      <c r="FXA75" s="1937"/>
      <c r="FXB75" s="1938"/>
      <c r="FXC75" s="1326"/>
      <c r="FXD75" s="1327"/>
      <c r="FXE75" s="93"/>
      <c r="FXF75" s="1061"/>
      <c r="FXG75" s="871"/>
      <c r="FXH75" s="871"/>
      <c r="FXI75" s="1055"/>
      <c r="FXJ75" s="72"/>
      <c r="FXK75" s="72"/>
      <c r="FXL75" s="72"/>
      <c r="FXM75" s="72"/>
      <c r="FXN75" s="72"/>
      <c r="FXO75" s="72"/>
      <c r="FXP75" s="72"/>
      <c r="FXQ75" s="72"/>
      <c r="FXR75" s="72"/>
      <c r="FXS75" s="72"/>
      <c r="FXT75" s="72"/>
      <c r="FXU75" s="72"/>
      <c r="FXV75" s="1061"/>
      <c r="FXW75" s="1055"/>
      <c r="FXX75" s="92"/>
      <c r="FXY75" s="714"/>
      <c r="FXZ75" s="1943"/>
      <c r="FYA75" s="797"/>
      <c r="FYB75" s="797"/>
      <c r="FYC75" s="723"/>
      <c r="FYD75" s="724"/>
      <c r="FYE75" s="1326"/>
      <c r="FYF75" s="1327"/>
      <c r="FYG75" s="1937"/>
      <c r="FYH75" s="1938"/>
      <c r="FYI75" s="1326"/>
      <c r="FYJ75" s="1327"/>
      <c r="FYK75" s="93"/>
      <c r="FYL75" s="1061"/>
      <c r="FYM75" s="871"/>
      <c r="FYN75" s="871"/>
      <c r="FYO75" s="1055"/>
      <c r="FYP75" s="72"/>
      <c r="FYQ75" s="72"/>
      <c r="FYR75" s="72"/>
      <c r="FYS75" s="72"/>
      <c r="FYT75" s="72"/>
      <c r="FYU75" s="72"/>
      <c r="FYV75" s="72"/>
      <c r="FYW75" s="72"/>
      <c r="FYX75" s="72"/>
      <c r="FYY75" s="72"/>
      <c r="FYZ75" s="72"/>
      <c r="FZA75" s="72"/>
      <c r="FZB75" s="1061"/>
      <c r="FZC75" s="1055"/>
      <c r="FZD75" s="92"/>
      <c r="FZE75" s="714"/>
      <c r="FZF75" s="1943"/>
      <c r="FZG75" s="797"/>
      <c r="FZH75" s="797"/>
      <c r="FZI75" s="723"/>
      <c r="FZJ75" s="724"/>
      <c r="FZK75" s="1326"/>
      <c r="FZL75" s="1327"/>
      <c r="FZM75" s="1937"/>
      <c r="FZN75" s="1938"/>
      <c r="FZO75" s="1326"/>
      <c r="FZP75" s="1327"/>
      <c r="FZQ75" s="93"/>
      <c r="FZR75" s="1061"/>
      <c r="FZS75" s="871"/>
      <c r="FZT75" s="871"/>
      <c r="FZU75" s="1055"/>
      <c r="FZV75" s="72"/>
      <c r="FZW75" s="72"/>
      <c r="FZX75" s="72"/>
      <c r="FZY75" s="72"/>
      <c r="FZZ75" s="72"/>
      <c r="GAA75" s="72"/>
      <c r="GAB75" s="72"/>
      <c r="GAC75" s="72"/>
      <c r="GAD75" s="72"/>
      <c r="GAE75" s="72"/>
      <c r="GAF75" s="72"/>
      <c r="GAG75" s="72"/>
      <c r="GAH75" s="1061"/>
      <c r="GAI75" s="1055"/>
      <c r="GAJ75" s="92"/>
      <c r="GAK75" s="714"/>
      <c r="GAL75" s="1943"/>
      <c r="GAM75" s="797"/>
      <c r="GAN75" s="797"/>
      <c r="GAO75" s="723"/>
      <c r="GAP75" s="724"/>
      <c r="GAQ75" s="1326"/>
      <c r="GAR75" s="1327"/>
      <c r="GAS75" s="1937"/>
      <c r="GAT75" s="1938"/>
      <c r="GAU75" s="1326"/>
      <c r="GAV75" s="1327"/>
      <c r="GAW75" s="93"/>
      <c r="GAX75" s="1061"/>
      <c r="GAY75" s="871"/>
      <c r="GAZ75" s="871"/>
      <c r="GBA75" s="1055"/>
      <c r="GBB75" s="72"/>
      <c r="GBC75" s="72"/>
      <c r="GBD75" s="72"/>
      <c r="GBE75" s="72"/>
      <c r="GBF75" s="72"/>
      <c r="GBG75" s="72"/>
      <c r="GBH75" s="72"/>
      <c r="GBI75" s="72"/>
      <c r="GBJ75" s="72"/>
      <c r="GBK75" s="72"/>
      <c r="GBL75" s="72"/>
      <c r="GBM75" s="72"/>
      <c r="GBN75" s="1061"/>
      <c r="GBO75" s="1055"/>
      <c r="GBP75" s="92"/>
      <c r="GBQ75" s="714"/>
      <c r="GBR75" s="1943"/>
      <c r="GBS75" s="797"/>
      <c r="GBT75" s="797"/>
      <c r="GBU75" s="723"/>
      <c r="GBV75" s="724"/>
      <c r="GBW75" s="1326"/>
      <c r="GBX75" s="1327"/>
      <c r="GBY75" s="1937"/>
      <c r="GBZ75" s="1938"/>
      <c r="GCA75" s="1326"/>
      <c r="GCB75" s="1327"/>
      <c r="GCC75" s="93"/>
      <c r="GCD75" s="1061"/>
      <c r="GCE75" s="871"/>
      <c r="GCF75" s="871"/>
      <c r="GCG75" s="1055"/>
      <c r="GCH75" s="72"/>
      <c r="GCI75" s="72"/>
      <c r="GCJ75" s="72"/>
      <c r="GCK75" s="72"/>
      <c r="GCL75" s="72"/>
      <c r="GCM75" s="72"/>
      <c r="GCN75" s="72"/>
      <c r="GCO75" s="72"/>
      <c r="GCP75" s="72"/>
      <c r="GCQ75" s="72"/>
      <c r="GCR75" s="72"/>
      <c r="GCS75" s="72"/>
      <c r="GCT75" s="1061"/>
      <c r="GCU75" s="1055"/>
      <c r="GCV75" s="92"/>
      <c r="GCW75" s="714"/>
      <c r="GCX75" s="1943"/>
      <c r="GCY75" s="797"/>
      <c r="GCZ75" s="797"/>
      <c r="GDA75" s="723"/>
      <c r="GDB75" s="724"/>
      <c r="GDC75" s="1326"/>
      <c r="GDD75" s="1327"/>
      <c r="GDE75" s="1937"/>
      <c r="GDF75" s="1938"/>
      <c r="GDG75" s="1326"/>
      <c r="GDH75" s="1327"/>
      <c r="GDI75" s="93"/>
      <c r="GDJ75" s="1061"/>
      <c r="GDK75" s="871"/>
      <c r="GDL75" s="871"/>
      <c r="GDM75" s="1055"/>
      <c r="GDN75" s="72"/>
      <c r="GDO75" s="72"/>
      <c r="GDP75" s="72"/>
      <c r="GDQ75" s="72"/>
      <c r="GDR75" s="72"/>
      <c r="GDS75" s="72"/>
      <c r="GDT75" s="72"/>
      <c r="GDU75" s="72"/>
      <c r="GDV75" s="72"/>
      <c r="GDW75" s="72"/>
      <c r="GDX75" s="72"/>
      <c r="GDY75" s="72"/>
      <c r="GDZ75" s="1061"/>
      <c r="GEA75" s="1055"/>
      <c r="GEB75" s="92"/>
      <c r="GEC75" s="714"/>
      <c r="GED75" s="1943"/>
      <c r="GEE75" s="797"/>
      <c r="GEF75" s="797"/>
      <c r="GEG75" s="723"/>
      <c r="GEH75" s="724"/>
      <c r="GEI75" s="1326"/>
      <c r="GEJ75" s="1327"/>
      <c r="GEK75" s="1937"/>
      <c r="GEL75" s="1938"/>
      <c r="GEM75" s="1326"/>
      <c r="GEN75" s="1327"/>
      <c r="GEO75" s="93"/>
      <c r="GEP75" s="1061"/>
      <c r="GEQ75" s="871"/>
      <c r="GER75" s="871"/>
      <c r="GES75" s="1055"/>
      <c r="GET75" s="72"/>
      <c r="GEU75" s="72"/>
      <c r="GEV75" s="72"/>
      <c r="GEW75" s="72"/>
      <c r="GEX75" s="72"/>
      <c r="GEY75" s="72"/>
      <c r="GEZ75" s="72"/>
      <c r="GFA75" s="72"/>
      <c r="GFB75" s="72"/>
      <c r="GFC75" s="72"/>
      <c r="GFD75" s="72"/>
      <c r="GFE75" s="72"/>
      <c r="GFF75" s="1061"/>
      <c r="GFG75" s="1055"/>
      <c r="GFH75" s="92"/>
      <c r="GFI75" s="714"/>
      <c r="GFJ75" s="1943"/>
      <c r="GFK75" s="797"/>
      <c r="GFL75" s="797"/>
      <c r="GFM75" s="723"/>
      <c r="GFN75" s="724"/>
      <c r="GFO75" s="1326"/>
      <c r="GFP75" s="1327"/>
      <c r="GFQ75" s="1937"/>
      <c r="GFR75" s="1938"/>
      <c r="GFS75" s="1326"/>
      <c r="GFT75" s="1327"/>
      <c r="GFU75" s="93"/>
      <c r="GFV75" s="1061"/>
      <c r="GFW75" s="871"/>
      <c r="GFX75" s="871"/>
      <c r="GFY75" s="1055"/>
      <c r="GFZ75" s="72"/>
      <c r="GGA75" s="72"/>
      <c r="GGB75" s="72"/>
      <c r="GGC75" s="72"/>
      <c r="GGD75" s="72"/>
      <c r="GGE75" s="72"/>
      <c r="GGF75" s="72"/>
      <c r="GGG75" s="72"/>
      <c r="GGH75" s="72"/>
      <c r="GGI75" s="72"/>
      <c r="GGJ75" s="72"/>
      <c r="GGK75" s="72"/>
      <c r="GGL75" s="1061"/>
      <c r="GGM75" s="1055"/>
      <c r="GGN75" s="92"/>
      <c r="GGO75" s="714"/>
      <c r="GGP75" s="1943"/>
      <c r="GGQ75" s="797"/>
      <c r="GGR75" s="797"/>
      <c r="GGS75" s="723"/>
      <c r="GGT75" s="724"/>
      <c r="GGU75" s="1326"/>
      <c r="GGV75" s="1327"/>
      <c r="GGW75" s="1937"/>
      <c r="GGX75" s="1938"/>
      <c r="GGY75" s="1326"/>
      <c r="GGZ75" s="1327"/>
      <c r="GHA75" s="93"/>
      <c r="GHB75" s="1061"/>
      <c r="GHC75" s="871"/>
      <c r="GHD75" s="871"/>
      <c r="GHE75" s="1055"/>
      <c r="GHF75" s="72"/>
      <c r="GHG75" s="72"/>
      <c r="GHH75" s="72"/>
      <c r="GHI75" s="72"/>
      <c r="GHJ75" s="72"/>
      <c r="GHK75" s="72"/>
      <c r="GHL75" s="72"/>
      <c r="GHM75" s="72"/>
      <c r="GHN75" s="72"/>
      <c r="GHO75" s="72"/>
      <c r="GHP75" s="72"/>
      <c r="GHQ75" s="72"/>
      <c r="GHR75" s="1061"/>
      <c r="GHS75" s="1055"/>
      <c r="GHT75" s="92"/>
      <c r="GHU75" s="714"/>
      <c r="GHV75" s="1943"/>
      <c r="GHW75" s="797"/>
      <c r="GHX75" s="797"/>
      <c r="GHY75" s="723"/>
      <c r="GHZ75" s="724"/>
      <c r="GIA75" s="1326"/>
      <c r="GIB75" s="1327"/>
      <c r="GIC75" s="1937"/>
      <c r="GID75" s="1938"/>
      <c r="GIE75" s="1326"/>
      <c r="GIF75" s="1327"/>
      <c r="GIG75" s="93"/>
      <c r="GIH75" s="1061"/>
      <c r="GII75" s="871"/>
      <c r="GIJ75" s="871"/>
      <c r="GIK75" s="1055"/>
      <c r="GIL75" s="72"/>
      <c r="GIM75" s="72"/>
      <c r="GIN75" s="72"/>
      <c r="GIO75" s="72"/>
      <c r="GIP75" s="72"/>
      <c r="GIQ75" s="72"/>
      <c r="GIR75" s="72"/>
      <c r="GIS75" s="72"/>
      <c r="GIT75" s="72"/>
      <c r="GIU75" s="72"/>
      <c r="GIV75" s="72"/>
      <c r="GIW75" s="72"/>
      <c r="GIX75" s="1061"/>
      <c r="GIY75" s="1055"/>
      <c r="GIZ75" s="92"/>
      <c r="GJA75" s="714"/>
      <c r="GJB75" s="1943"/>
      <c r="GJC75" s="797"/>
      <c r="GJD75" s="797"/>
      <c r="GJE75" s="723"/>
      <c r="GJF75" s="724"/>
      <c r="GJG75" s="1326"/>
      <c r="GJH75" s="1327"/>
      <c r="GJI75" s="1937"/>
      <c r="GJJ75" s="1938"/>
      <c r="GJK75" s="1326"/>
      <c r="GJL75" s="1327"/>
      <c r="GJM75" s="93"/>
      <c r="GJN75" s="1061"/>
      <c r="GJO75" s="871"/>
      <c r="GJP75" s="871"/>
      <c r="GJQ75" s="1055"/>
      <c r="GJR75" s="72"/>
      <c r="GJS75" s="72"/>
      <c r="GJT75" s="72"/>
      <c r="GJU75" s="72"/>
      <c r="GJV75" s="72"/>
      <c r="GJW75" s="72"/>
      <c r="GJX75" s="72"/>
      <c r="GJY75" s="72"/>
      <c r="GJZ75" s="72"/>
      <c r="GKA75" s="72"/>
      <c r="GKB75" s="72"/>
      <c r="GKC75" s="72"/>
      <c r="GKD75" s="1061"/>
      <c r="GKE75" s="1055"/>
      <c r="GKF75" s="92"/>
      <c r="GKG75" s="714"/>
      <c r="GKH75" s="1943"/>
      <c r="GKI75" s="797"/>
      <c r="GKJ75" s="797"/>
      <c r="GKK75" s="723"/>
      <c r="GKL75" s="724"/>
      <c r="GKM75" s="1326"/>
      <c r="GKN75" s="1327"/>
      <c r="GKO75" s="1937"/>
      <c r="GKP75" s="1938"/>
      <c r="GKQ75" s="1326"/>
      <c r="GKR75" s="1327"/>
      <c r="GKS75" s="93"/>
      <c r="GKT75" s="1061"/>
      <c r="GKU75" s="871"/>
      <c r="GKV75" s="871"/>
      <c r="GKW75" s="1055"/>
      <c r="GKX75" s="72"/>
      <c r="GKY75" s="72"/>
      <c r="GKZ75" s="72"/>
      <c r="GLA75" s="72"/>
      <c r="GLB75" s="72"/>
      <c r="GLC75" s="72"/>
      <c r="GLD75" s="72"/>
      <c r="GLE75" s="72"/>
      <c r="GLF75" s="72"/>
      <c r="GLG75" s="72"/>
      <c r="GLH75" s="72"/>
      <c r="GLI75" s="72"/>
      <c r="GLJ75" s="1061"/>
      <c r="GLK75" s="1055"/>
      <c r="GLL75" s="92"/>
      <c r="GLM75" s="714"/>
      <c r="GLN75" s="1943"/>
      <c r="GLO75" s="797"/>
      <c r="GLP75" s="797"/>
      <c r="GLQ75" s="723"/>
      <c r="GLR75" s="724"/>
      <c r="GLS75" s="1326"/>
      <c r="GLT75" s="1327"/>
      <c r="GLU75" s="1937"/>
      <c r="GLV75" s="1938"/>
      <c r="GLW75" s="1326"/>
      <c r="GLX75" s="1327"/>
      <c r="GLY75" s="93"/>
      <c r="GLZ75" s="1061"/>
      <c r="GMA75" s="871"/>
      <c r="GMB75" s="871"/>
      <c r="GMC75" s="1055"/>
      <c r="GMD75" s="72"/>
      <c r="GME75" s="72"/>
      <c r="GMF75" s="72"/>
      <c r="GMG75" s="72"/>
      <c r="GMH75" s="72"/>
      <c r="GMI75" s="72"/>
      <c r="GMJ75" s="72"/>
      <c r="GMK75" s="72"/>
      <c r="GML75" s="72"/>
      <c r="GMM75" s="72"/>
      <c r="GMN75" s="72"/>
      <c r="GMO75" s="72"/>
      <c r="GMP75" s="1061"/>
      <c r="GMQ75" s="1055"/>
      <c r="GMR75" s="92"/>
      <c r="GMS75" s="714"/>
      <c r="GMT75" s="1943"/>
      <c r="GMU75" s="797"/>
      <c r="GMV75" s="797"/>
      <c r="GMW75" s="723"/>
      <c r="GMX75" s="724"/>
      <c r="GMY75" s="1326"/>
      <c r="GMZ75" s="1327"/>
      <c r="GNA75" s="1937"/>
      <c r="GNB75" s="1938"/>
      <c r="GNC75" s="1326"/>
      <c r="GND75" s="1327"/>
      <c r="GNE75" s="93"/>
      <c r="GNF75" s="1061"/>
      <c r="GNG75" s="871"/>
      <c r="GNH75" s="871"/>
      <c r="GNI75" s="1055"/>
      <c r="GNJ75" s="72"/>
      <c r="GNK75" s="72"/>
      <c r="GNL75" s="72"/>
      <c r="GNM75" s="72"/>
      <c r="GNN75" s="72"/>
      <c r="GNO75" s="72"/>
      <c r="GNP75" s="72"/>
      <c r="GNQ75" s="72"/>
      <c r="GNR75" s="72"/>
      <c r="GNS75" s="72"/>
      <c r="GNT75" s="72"/>
      <c r="GNU75" s="72"/>
      <c r="GNV75" s="1061"/>
      <c r="GNW75" s="1055"/>
      <c r="GNX75" s="92"/>
      <c r="GNY75" s="714"/>
      <c r="GNZ75" s="1943"/>
      <c r="GOA75" s="797"/>
      <c r="GOB75" s="797"/>
      <c r="GOC75" s="723"/>
      <c r="GOD75" s="724"/>
      <c r="GOE75" s="1326"/>
      <c r="GOF75" s="1327"/>
      <c r="GOG75" s="1937"/>
      <c r="GOH75" s="1938"/>
      <c r="GOI75" s="1326"/>
      <c r="GOJ75" s="1327"/>
      <c r="GOK75" s="93"/>
      <c r="GOL75" s="1061"/>
      <c r="GOM75" s="871"/>
      <c r="GON75" s="871"/>
      <c r="GOO75" s="1055"/>
      <c r="GOP75" s="72"/>
      <c r="GOQ75" s="72"/>
      <c r="GOR75" s="72"/>
      <c r="GOS75" s="72"/>
      <c r="GOT75" s="72"/>
      <c r="GOU75" s="72"/>
      <c r="GOV75" s="72"/>
      <c r="GOW75" s="72"/>
      <c r="GOX75" s="72"/>
      <c r="GOY75" s="72"/>
      <c r="GOZ75" s="72"/>
      <c r="GPA75" s="72"/>
      <c r="GPB75" s="1061"/>
      <c r="GPC75" s="1055"/>
      <c r="GPD75" s="92"/>
      <c r="GPE75" s="714"/>
      <c r="GPF75" s="1943"/>
      <c r="GPG75" s="797"/>
      <c r="GPH75" s="797"/>
      <c r="GPI75" s="723"/>
      <c r="GPJ75" s="724"/>
      <c r="GPK75" s="1326"/>
      <c r="GPL75" s="1327"/>
      <c r="GPM75" s="1937"/>
      <c r="GPN75" s="1938"/>
      <c r="GPO75" s="1326"/>
      <c r="GPP75" s="1327"/>
      <c r="GPQ75" s="93"/>
      <c r="GPR75" s="1061"/>
      <c r="GPS75" s="871"/>
      <c r="GPT75" s="871"/>
      <c r="GPU75" s="1055"/>
      <c r="GPV75" s="72"/>
      <c r="GPW75" s="72"/>
      <c r="GPX75" s="72"/>
      <c r="GPY75" s="72"/>
      <c r="GPZ75" s="72"/>
      <c r="GQA75" s="72"/>
      <c r="GQB75" s="72"/>
      <c r="GQC75" s="72"/>
      <c r="GQD75" s="72"/>
      <c r="GQE75" s="72"/>
      <c r="GQF75" s="72"/>
      <c r="GQG75" s="72"/>
      <c r="GQH75" s="1061"/>
      <c r="GQI75" s="1055"/>
      <c r="GQJ75" s="92"/>
      <c r="GQK75" s="714"/>
      <c r="GQL75" s="1943"/>
      <c r="GQM75" s="797"/>
      <c r="GQN75" s="797"/>
      <c r="GQO75" s="723"/>
      <c r="GQP75" s="724"/>
      <c r="GQQ75" s="1326"/>
      <c r="GQR75" s="1327"/>
      <c r="GQS75" s="1937"/>
      <c r="GQT75" s="1938"/>
      <c r="GQU75" s="1326"/>
      <c r="GQV75" s="1327"/>
      <c r="GQW75" s="93"/>
      <c r="GQX75" s="1061"/>
      <c r="GQY75" s="871"/>
      <c r="GQZ75" s="871"/>
      <c r="GRA75" s="1055"/>
      <c r="GRB75" s="72"/>
      <c r="GRC75" s="72"/>
      <c r="GRD75" s="72"/>
      <c r="GRE75" s="72"/>
      <c r="GRF75" s="72"/>
      <c r="GRG75" s="72"/>
      <c r="GRH75" s="72"/>
      <c r="GRI75" s="72"/>
      <c r="GRJ75" s="72"/>
      <c r="GRK75" s="72"/>
      <c r="GRL75" s="72"/>
      <c r="GRM75" s="72"/>
      <c r="GRN75" s="1061"/>
      <c r="GRO75" s="1055"/>
      <c r="GRP75" s="92"/>
      <c r="GRQ75" s="714"/>
      <c r="GRR75" s="1943"/>
      <c r="GRS75" s="797"/>
      <c r="GRT75" s="797"/>
      <c r="GRU75" s="723"/>
      <c r="GRV75" s="724"/>
      <c r="GRW75" s="1326"/>
      <c r="GRX75" s="1327"/>
      <c r="GRY75" s="1937"/>
      <c r="GRZ75" s="1938"/>
      <c r="GSA75" s="1326"/>
      <c r="GSB75" s="1327"/>
      <c r="GSC75" s="93"/>
      <c r="GSD75" s="1061"/>
      <c r="GSE75" s="871"/>
      <c r="GSF75" s="871"/>
      <c r="GSG75" s="1055"/>
      <c r="GSH75" s="72"/>
      <c r="GSI75" s="72"/>
      <c r="GSJ75" s="72"/>
      <c r="GSK75" s="72"/>
      <c r="GSL75" s="72"/>
      <c r="GSM75" s="72"/>
      <c r="GSN75" s="72"/>
      <c r="GSO75" s="72"/>
      <c r="GSP75" s="72"/>
      <c r="GSQ75" s="72"/>
      <c r="GSR75" s="72"/>
      <c r="GSS75" s="72"/>
      <c r="GST75" s="1061"/>
      <c r="GSU75" s="1055"/>
      <c r="GSV75" s="92"/>
      <c r="GSW75" s="714"/>
      <c r="GSX75" s="1943"/>
      <c r="GSY75" s="797"/>
      <c r="GSZ75" s="797"/>
      <c r="GTA75" s="723"/>
      <c r="GTB75" s="724"/>
      <c r="GTC75" s="1326"/>
      <c r="GTD75" s="1327"/>
      <c r="GTE75" s="1937"/>
      <c r="GTF75" s="1938"/>
      <c r="GTG75" s="1326"/>
      <c r="GTH75" s="1327"/>
      <c r="GTI75" s="93"/>
      <c r="GTJ75" s="1061"/>
      <c r="GTK75" s="871"/>
      <c r="GTL75" s="871"/>
      <c r="GTM75" s="1055"/>
      <c r="GTN75" s="72"/>
      <c r="GTO75" s="72"/>
      <c r="GTP75" s="72"/>
      <c r="GTQ75" s="72"/>
      <c r="GTR75" s="72"/>
      <c r="GTS75" s="72"/>
      <c r="GTT75" s="72"/>
      <c r="GTU75" s="72"/>
      <c r="GTV75" s="72"/>
      <c r="GTW75" s="72"/>
      <c r="GTX75" s="72"/>
      <c r="GTY75" s="72"/>
      <c r="GTZ75" s="1061"/>
      <c r="GUA75" s="1055"/>
      <c r="GUB75" s="92"/>
      <c r="GUC75" s="714"/>
      <c r="GUD75" s="1943"/>
      <c r="GUE75" s="797"/>
      <c r="GUF75" s="797"/>
      <c r="GUG75" s="723"/>
      <c r="GUH75" s="724"/>
      <c r="GUI75" s="1326"/>
      <c r="GUJ75" s="1327"/>
      <c r="GUK75" s="1937"/>
      <c r="GUL75" s="1938"/>
      <c r="GUM75" s="1326"/>
      <c r="GUN75" s="1327"/>
      <c r="GUO75" s="93"/>
      <c r="GUP75" s="1061"/>
      <c r="GUQ75" s="871"/>
      <c r="GUR75" s="871"/>
      <c r="GUS75" s="1055"/>
      <c r="GUT75" s="72"/>
      <c r="GUU75" s="72"/>
      <c r="GUV75" s="72"/>
      <c r="GUW75" s="72"/>
      <c r="GUX75" s="72"/>
      <c r="GUY75" s="72"/>
      <c r="GUZ75" s="72"/>
      <c r="GVA75" s="72"/>
      <c r="GVB75" s="72"/>
      <c r="GVC75" s="72"/>
      <c r="GVD75" s="72"/>
      <c r="GVE75" s="72"/>
      <c r="GVF75" s="1061"/>
      <c r="GVG75" s="1055"/>
      <c r="GVH75" s="92"/>
      <c r="GVI75" s="714"/>
      <c r="GVJ75" s="1943"/>
      <c r="GVK75" s="797"/>
      <c r="GVL75" s="797"/>
      <c r="GVM75" s="723"/>
      <c r="GVN75" s="724"/>
      <c r="GVO75" s="1326"/>
      <c r="GVP75" s="1327"/>
      <c r="GVQ75" s="1937"/>
      <c r="GVR75" s="1938"/>
      <c r="GVS75" s="1326"/>
      <c r="GVT75" s="1327"/>
      <c r="GVU75" s="93"/>
      <c r="GVV75" s="1061"/>
      <c r="GVW75" s="871"/>
      <c r="GVX75" s="871"/>
      <c r="GVY75" s="1055"/>
      <c r="GVZ75" s="72"/>
      <c r="GWA75" s="72"/>
      <c r="GWB75" s="72"/>
      <c r="GWC75" s="72"/>
      <c r="GWD75" s="72"/>
      <c r="GWE75" s="72"/>
      <c r="GWF75" s="72"/>
      <c r="GWG75" s="72"/>
      <c r="GWH75" s="72"/>
      <c r="GWI75" s="72"/>
      <c r="GWJ75" s="72"/>
      <c r="GWK75" s="72"/>
      <c r="GWL75" s="1061"/>
      <c r="GWM75" s="1055"/>
      <c r="GWN75" s="92"/>
      <c r="GWO75" s="714"/>
      <c r="GWP75" s="1943"/>
      <c r="GWQ75" s="797"/>
      <c r="GWR75" s="797"/>
      <c r="GWS75" s="723"/>
      <c r="GWT75" s="724"/>
      <c r="GWU75" s="1326"/>
      <c r="GWV75" s="1327"/>
      <c r="GWW75" s="1937"/>
      <c r="GWX75" s="1938"/>
      <c r="GWY75" s="1326"/>
      <c r="GWZ75" s="1327"/>
      <c r="GXA75" s="93"/>
      <c r="GXB75" s="1061"/>
      <c r="GXC75" s="871"/>
      <c r="GXD75" s="871"/>
      <c r="GXE75" s="1055"/>
      <c r="GXF75" s="72"/>
      <c r="GXG75" s="72"/>
      <c r="GXH75" s="72"/>
      <c r="GXI75" s="72"/>
      <c r="GXJ75" s="72"/>
      <c r="GXK75" s="72"/>
      <c r="GXL75" s="72"/>
      <c r="GXM75" s="72"/>
      <c r="GXN75" s="72"/>
      <c r="GXO75" s="72"/>
      <c r="GXP75" s="72"/>
      <c r="GXQ75" s="72"/>
      <c r="GXR75" s="1061"/>
      <c r="GXS75" s="1055"/>
      <c r="GXT75" s="92"/>
      <c r="GXU75" s="714"/>
      <c r="GXV75" s="1943"/>
      <c r="GXW75" s="797"/>
      <c r="GXX75" s="797"/>
      <c r="GXY75" s="723"/>
      <c r="GXZ75" s="724"/>
      <c r="GYA75" s="1326"/>
      <c r="GYB75" s="1327"/>
      <c r="GYC75" s="1937"/>
      <c r="GYD75" s="1938"/>
      <c r="GYE75" s="1326"/>
      <c r="GYF75" s="1327"/>
      <c r="GYG75" s="93"/>
      <c r="GYH75" s="1061"/>
      <c r="GYI75" s="871"/>
      <c r="GYJ75" s="871"/>
      <c r="GYK75" s="1055"/>
      <c r="GYL75" s="72"/>
      <c r="GYM75" s="72"/>
      <c r="GYN75" s="72"/>
      <c r="GYO75" s="72"/>
      <c r="GYP75" s="72"/>
      <c r="GYQ75" s="72"/>
      <c r="GYR75" s="72"/>
      <c r="GYS75" s="72"/>
      <c r="GYT75" s="72"/>
      <c r="GYU75" s="72"/>
      <c r="GYV75" s="72"/>
      <c r="GYW75" s="72"/>
      <c r="GYX75" s="1061"/>
      <c r="GYY75" s="1055"/>
      <c r="GYZ75" s="92"/>
      <c r="GZA75" s="714"/>
      <c r="GZB75" s="1943"/>
      <c r="GZC75" s="797"/>
      <c r="GZD75" s="797"/>
      <c r="GZE75" s="723"/>
      <c r="GZF75" s="724"/>
      <c r="GZG75" s="1326"/>
      <c r="GZH75" s="1327"/>
      <c r="GZI75" s="1937"/>
      <c r="GZJ75" s="1938"/>
      <c r="GZK75" s="1326"/>
      <c r="GZL75" s="1327"/>
      <c r="GZM75" s="93"/>
      <c r="GZN75" s="1061"/>
      <c r="GZO75" s="871"/>
      <c r="GZP75" s="871"/>
      <c r="GZQ75" s="1055"/>
      <c r="GZR75" s="72"/>
      <c r="GZS75" s="72"/>
      <c r="GZT75" s="72"/>
      <c r="GZU75" s="72"/>
      <c r="GZV75" s="72"/>
      <c r="GZW75" s="72"/>
      <c r="GZX75" s="72"/>
      <c r="GZY75" s="72"/>
      <c r="GZZ75" s="72"/>
      <c r="HAA75" s="72"/>
      <c r="HAB75" s="72"/>
      <c r="HAC75" s="72"/>
      <c r="HAD75" s="1061"/>
      <c r="HAE75" s="1055"/>
      <c r="HAF75" s="92"/>
      <c r="HAG75" s="714"/>
      <c r="HAH75" s="1943"/>
      <c r="HAI75" s="797"/>
      <c r="HAJ75" s="797"/>
      <c r="HAK75" s="723"/>
      <c r="HAL75" s="724"/>
      <c r="HAM75" s="1326"/>
      <c r="HAN75" s="1327"/>
      <c r="HAO75" s="1937"/>
      <c r="HAP75" s="1938"/>
      <c r="HAQ75" s="1326"/>
      <c r="HAR75" s="1327"/>
      <c r="HAS75" s="93"/>
      <c r="HAT75" s="1061"/>
      <c r="HAU75" s="871"/>
      <c r="HAV75" s="871"/>
      <c r="HAW75" s="1055"/>
      <c r="HAX75" s="72"/>
      <c r="HAY75" s="72"/>
      <c r="HAZ75" s="72"/>
      <c r="HBA75" s="72"/>
      <c r="HBB75" s="72"/>
      <c r="HBC75" s="72"/>
      <c r="HBD75" s="72"/>
      <c r="HBE75" s="72"/>
      <c r="HBF75" s="72"/>
      <c r="HBG75" s="72"/>
      <c r="HBH75" s="72"/>
      <c r="HBI75" s="72"/>
      <c r="HBJ75" s="1061"/>
      <c r="HBK75" s="1055"/>
      <c r="HBL75" s="92"/>
      <c r="HBM75" s="714"/>
      <c r="HBN75" s="1943"/>
      <c r="HBO75" s="797"/>
      <c r="HBP75" s="797"/>
      <c r="HBQ75" s="723"/>
      <c r="HBR75" s="724"/>
      <c r="HBS75" s="1326"/>
      <c r="HBT75" s="1327"/>
      <c r="HBU75" s="1937"/>
      <c r="HBV75" s="1938"/>
      <c r="HBW75" s="1326"/>
      <c r="HBX75" s="1327"/>
      <c r="HBY75" s="93"/>
      <c r="HBZ75" s="1061"/>
      <c r="HCA75" s="871"/>
      <c r="HCB75" s="871"/>
      <c r="HCC75" s="1055"/>
      <c r="HCD75" s="72"/>
      <c r="HCE75" s="72"/>
      <c r="HCF75" s="72"/>
      <c r="HCG75" s="72"/>
      <c r="HCH75" s="72"/>
      <c r="HCI75" s="72"/>
      <c r="HCJ75" s="72"/>
      <c r="HCK75" s="72"/>
      <c r="HCL75" s="72"/>
      <c r="HCM75" s="72"/>
      <c r="HCN75" s="72"/>
      <c r="HCO75" s="72"/>
      <c r="HCP75" s="1061"/>
      <c r="HCQ75" s="1055"/>
      <c r="HCR75" s="92"/>
      <c r="HCS75" s="714"/>
      <c r="HCT75" s="1943"/>
      <c r="HCU75" s="797"/>
      <c r="HCV75" s="797"/>
      <c r="HCW75" s="723"/>
      <c r="HCX75" s="724"/>
      <c r="HCY75" s="1326"/>
      <c r="HCZ75" s="1327"/>
      <c r="HDA75" s="1937"/>
      <c r="HDB75" s="1938"/>
      <c r="HDC75" s="1326"/>
      <c r="HDD75" s="1327"/>
      <c r="HDE75" s="93"/>
      <c r="HDF75" s="1061"/>
      <c r="HDG75" s="871"/>
      <c r="HDH75" s="871"/>
      <c r="HDI75" s="1055"/>
      <c r="HDJ75" s="72"/>
      <c r="HDK75" s="72"/>
      <c r="HDL75" s="72"/>
      <c r="HDM75" s="72"/>
      <c r="HDN75" s="72"/>
      <c r="HDO75" s="72"/>
      <c r="HDP75" s="72"/>
      <c r="HDQ75" s="72"/>
      <c r="HDR75" s="72"/>
      <c r="HDS75" s="72"/>
      <c r="HDT75" s="72"/>
      <c r="HDU75" s="72"/>
      <c r="HDV75" s="1061"/>
      <c r="HDW75" s="1055"/>
      <c r="HDX75" s="92"/>
      <c r="HDY75" s="714"/>
      <c r="HDZ75" s="1943"/>
      <c r="HEA75" s="797"/>
      <c r="HEB75" s="797"/>
      <c r="HEC75" s="723"/>
      <c r="HED75" s="724"/>
      <c r="HEE75" s="1326"/>
      <c r="HEF75" s="1327"/>
      <c r="HEG75" s="1937"/>
      <c r="HEH75" s="1938"/>
      <c r="HEI75" s="1326"/>
      <c r="HEJ75" s="1327"/>
      <c r="HEK75" s="93"/>
      <c r="HEL75" s="1061"/>
      <c r="HEM75" s="871"/>
      <c r="HEN75" s="871"/>
      <c r="HEO75" s="1055"/>
      <c r="HEP75" s="72"/>
      <c r="HEQ75" s="72"/>
      <c r="HER75" s="72"/>
      <c r="HES75" s="72"/>
      <c r="HET75" s="72"/>
      <c r="HEU75" s="72"/>
      <c r="HEV75" s="72"/>
      <c r="HEW75" s="72"/>
      <c r="HEX75" s="72"/>
      <c r="HEY75" s="72"/>
      <c r="HEZ75" s="72"/>
      <c r="HFA75" s="72"/>
      <c r="HFB75" s="1061"/>
      <c r="HFC75" s="1055"/>
      <c r="HFD75" s="92"/>
      <c r="HFE75" s="714"/>
      <c r="HFF75" s="1943"/>
      <c r="HFG75" s="797"/>
      <c r="HFH75" s="797"/>
      <c r="HFI75" s="723"/>
      <c r="HFJ75" s="724"/>
      <c r="HFK75" s="1326"/>
      <c r="HFL75" s="1327"/>
      <c r="HFM75" s="1937"/>
      <c r="HFN75" s="1938"/>
      <c r="HFO75" s="1326"/>
      <c r="HFP75" s="1327"/>
      <c r="HFQ75" s="93"/>
      <c r="HFR75" s="1061"/>
      <c r="HFS75" s="871"/>
      <c r="HFT75" s="871"/>
      <c r="HFU75" s="1055"/>
      <c r="HFV75" s="72"/>
      <c r="HFW75" s="72"/>
      <c r="HFX75" s="72"/>
      <c r="HFY75" s="72"/>
      <c r="HFZ75" s="72"/>
      <c r="HGA75" s="72"/>
      <c r="HGB75" s="72"/>
      <c r="HGC75" s="72"/>
      <c r="HGD75" s="72"/>
      <c r="HGE75" s="72"/>
      <c r="HGF75" s="72"/>
      <c r="HGG75" s="72"/>
      <c r="HGH75" s="1061"/>
      <c r="HGI75" s="1055"/>
      <c r="HGJ75" s="92"/>
      <c r="HGK75" s="714"/>
      <c r="HGL75" s="1943"/>
      <c r="HGM75" s="797"/>
      <c r="HGN75" s="797"/>
      <c r="HGO75" s="723"/>
      <c r="HGP75" s="724"/>
      <c r="HGQ75" s="1326"/>
      <c r="HGR75" s="1327"/>
      <c r="HGS75" s="1937"/>
      <c r="HGT75" s="1938"/>
      <c r="HGU75" s="1326"/>
      <c r="HGV75" s="1327"/>
      <c r="HGW75" s="93"/>
      <c r="HGX75" s="1061"/>
      <c r="HGY75" s="871"/>
      <c r="HGZ75" s="871"/>
      <c r="HHA75" s="1055"/>
      <c r="HHB75" s="72"/>
      <c r="HHC75" s="72"/>
      <c r="HHD75" s="72"/>
      <c r="HHE75" s="72"/>
      <c r="HHF75" s="72"/>
      <c r="HHG75" s="72"/>
      <c r="HHH75" s="72"/>
      <c r="HHI75" s="72"/>
      <c r="HHJ75" s="72"/>
      <c r="HHK75" s="72"/>
      <c r="HHL75" s="72"/>
      <c r="HHM75" s="72"/>
      <c r="HHN75" s="1061"/>
      <c r="HHO75" s="1055"/>
      <c r="HHP75" s="92"/>
      <c r="HHQ75" s="714"/>
      <c r="HHR75" s="1943"/>
      <c r="HHS75" s="797"/>
      <c r="HHT75" s="797"/>
      <c r="HHU75" s="723"/>
      <c r="HHV75" s="724"/>
      <c r="HHW75" s="1326"/>
      <c r="HHX75" s="1327"/>
      <c r="HHY75" s="1937"/>
      <c r="HHZ75" s="1938"/>
      <c r="HIA75" s="1326"/>
      <c r="HIB75" s="1327"/>
      <c r="HIC75" s="93"/>
      <c r="HID75" s="1061"/>
      <c r="HIE75" s="871"/>
      <c r="HIF75" s="871"/>
      <c r="HIG75" s="1055"/>
      <c r="HIH75" s="72"/>
      <c r="HII75" s="72"/>
      <c r="HIJ75" s="72"/>
      <c r="HIK75" s="72"/>
      <c r="HIL75" s="72"/>
      <c r="HIM75" s="72"/>
      <c r="HIN75" s="72"/>
      <c r="HIO75" s="72"/>
      <c r="HIP75" s="72"/>
      <c r="HIQ75" s="72"/>
      <c r="HIR75" s="72"/>
      <c r="HIS75" s="72"/>
      <c r="HIT75" s="1061"/>
      <c r="HIU75" s="1055"/>
      <c r="HIV75" s="92"/>
      <c r="HIW75" s="714"/>
      <c r="HIX75" s="1943"/>
      <c r="HIY75" s="797"/>
      <c r="HIZ75" s="797"/>
      <c r="HJA75" s="723"/>
      <c r="HJB75" s="724"/>
      <c r="HJC75" s="1326"/>
      <c r="HJD75" s="1327"/>
      <c r="HJE75" s="1937"/>
      <c r="HJF75" s="1938"/>
      <c r="HJG75" s="1326"/>
      <c r="HJH75" s="1327"/>
      <c r="HJI75" s="93"/>
      <c r="HJJ75" s="1061"/>
      <c r="HJK75" s="871"/>
      <c r="HJL75" s="871"/>
      <c r="HJM75" s="1055"/>
      <c r="HJN75" s="72"/>
      <c r="HJO75" s="72"/>
      <c r="HJP75" s="72"/>
      <c r="HJQ75" s="72"/>
      <c r="HJR75" s="72"/>
      <c r="HJS75" s="72"/>
      <c r="HJT75" s="72"/>
      <c r="HJU75" s="72"/>
      <c r="HJV75" s="72"/>
      <c r="HJW75" s="72"/>
      <c r="HJX75" s="72"/>
      <c r="HJY75" s="72"/>
      <c r="HJZ75" s="1061"/>
      <c r="HKA75" s="1055"/>
      <c r="HKB75" s="92"/>
      <c r="HKC75" s="714"/>
      <c r="HKD75" s="1943"/>
      <c r="HKE75" s="797"/>
      <c r="HKF75" s="797"/>
      <c r="HKG75" s="723"/>
      <c r="HKH75" s="724"/>
      <c r="HKI75" s="1326"/>
      <c r="HKJ75" s="1327"/>
      <c r="HKK75" s="1937"/>
      <c r="HKL75" s="1938"/>
      <c r="HKM75" s="1326"/>
      <c r="HKN75" s="1327"/>
      <c r="HKO75" s="93"/>
      <c r="HKP75" s="1061"/>
      <c r="HKQ75" s="871"/>
      <c r="HKR75" s="871"/>
      <c r="HKS75" s="1055"/>
      <c r="HKT75" s="72"/>
      <c r="HKU75" s="72"/>
      <c r="HKV75" s="72"/>
      <c r="HKW75" s="72"/>
      <c r="HKX75" s="72"/>
      <c r="HKY75" s="72"/>
      <c r="HKZ75" s="72"/>
      <c r="HLA75" s="72"/>
      <c r="HLB75" s="72"/>
      <c r="HLC75" s="72"/>
      <c r="HLD75" s="72"/>
      <c r="HLE75" s="72"/>
      <c r="HLF75" s="1061"/>
      <c r="HLG75" s="1055"/>
      <c r="HLH75" s="92"/>
      <c r="HLI75" s="714"/>
      <c r="HLJ75" s="1943"/>
      <c r="HLK75" s="797"/>
      <c r="HLL75" s="797"/>
      <c r="HLM75" s="723"/>
      <c r="HLN75" s="724"/>
      <c r="HLO75" s="1326"/>
      <c r="HLP75" s="1327"/>
      <c r="HLQ75" s="1937"/>
      <c r="HLR75" s="1938"/>
      <c r="HLS75" s="1326"/>
      <c r="HLT75" s="1327"/>
      <c r="HLU75" s="93"/>
      <c r="HLV75" s="1061"/>
      <c r="HLW75" s="871"/>
      <c r="HLX75" s="871"/>
      <c r="HLY75" s="1055"/>
      <c r="HLZ75" s="72"/>
      <c r="HMA75" s="72"/>
      <c r="HMB75" s="72"/>
      <c r="HMC75" s="72"/>
      <c r="HMD75" s="72"/>
      <c r="HME75" s="72"/>
      <c r="HMF75" s="72"/>
      <c r="HMG75" s="72"/>
      <c r="HMH75" s="72"/>
      <c r="HMI75" s="72"/>
      <c r="HMJ75" s="72"/>
      <c r="HMK75" s="72"/>
      <c r="HML75" s="1061"/>
      <c r="HMM75" s="1055"/>
      <c r="HMN75" s="92"/>
      <c r="HMO75" s="714"/>
      <c r="HMP75" s="1943"/>
      <c r="HMQ75" s="797"/>
      <c r="HMR75" s="797"/>
      <c r="HMS75" s="723"/>
      <c r="HMT75" s="724"/>
      <c r="HMU75" s="1326"/>
      <c r="HMV75" s="1327"/>
      <c r="HMW75" s="1937"/>
      <c r="HMX75" s="1938"/>
      <c r="HMY75" s="1326"/>
      <c r="HMZ75" s="1327"/>
      <c r="HNA75" s="93"/>
      <c r="HNB75" s="1061"/>
      <c r="HNC75" s="871"/>
      <c r="HND75" s="871"/>
      <c r="HNE75" s="1055"/>
      <c r="HNF75" s="72"/>
      <c r="HNG75" s="72"/>
      <c r="HNH75" s="72"/>
      <c r="HNI75" s="72"/>
      <c r="HNJ75" s="72"/>
      <c r="HNK75" s="72"/>
      <c r="HNL75" s="72"/>
      <c r="HNM75" s="72"/>
      <c r="HNN75" s="72"/>
      <c r="HNO75" s="72"/>
      <c r="HNP75" s="72"/>
      <c r="HNQ75" s="72"/>
      <c r="HNR75" s="1061"/>
      <c r="HNS75" s="1055"/>
      <c r="HNT75" s="92"/>
      <c r="HNU75" s="714"/>
      <c r="HNV75" s="1943"/>
      <c r="HNW75" s="797"/>
      <c r="HNX75" s="797"/>
      <c r="HNY75" s="723"/>
      <c r="HNZ75" s="724"/>
      <c r="HOA75" s="1326"/>
      <c r="HOB75" s="1327"/>
      <c r="HOC75" s="1937"/>
      <c r="HOD75" s="1938"/>
      <c r="HOE75" s="1326"/>
      <c r="HOF75" s="1327"/>
      <c r="HOG75" s="93"/>
      <c r="HOH75" s="1061"/>
      <c r="HOI75" s="871"/>
      <c r="HOJ75" s="871"/>
      <c r="HOK75" s="1055"/>
      <c r="HOL75" s="72"/>
      <c r="HOM75" s="72"/>
      <c r="HON75" s="72"/>
      <c r="HOO75" s="72"/>
      <c r="HOP75" s="72"/>
      <c r="HOQ75" s="72"/>
      <c r="HOR75" s="72"/>
      <c r="HOS75" s="72"/>
      <c r="HOT75" s="72"/>
      <c r="HOU75" s="72"/>
      <c r="HOV75" s="72"/>
      <c r="HOW75" s="72"/>
      <c r="HOX75" s="1061"/>
      <c r="HOY75" s="1055"/>
      <c r="HOZ75" s="92"/>
      <c r="HPA75" s="714"/>
      <c r="HPB75" s="1943"/>
      <c r="HPC75" s="797"/>
      <c r="HPD75" s="797"/>
      <c r="HPE75" s="723"/>
      <c r="HPF75" s="724"/>
      <c r="HPG75" s="1326"/>
      <c r="HPH75" s="1327"/>
      <c r="HPI75" s="1937"/>
      <c r="HPJ75" s="1938"/>
      <c r="HPK75" s="1326"/>
      <c r="HPL75" s="1327"/>
      <c r="HPM75" s="93"/>
      <c r="HPN75" s="1061"/>
      <c r="HPO75" s="871"/>
      <c r="HPP75" s="871"/>
      <c r="HPQ75" s="1055"/>
      <c r="HPR75" s="72"/>
      <c r="HPS75" s="72"/>
      <c r="HPT75" s="72"/>
      <c r="HPU75" s="72"/>
      <c r="HPV75" s="72"/>
      <c r="HPW75" s="72"/>
      <c r="HPX75" s="72"/>
      <c r="HPY75" s="72"/>
      <c r="HPZ75" s="72"/>
      <c r="HQA75" s="72"/>
      <c r="HQB75" s="72"/>
      <c r="HQC75" s="72"/>
      <c r="HQD75" s="1061"/>
      <c r="HQE75" s="1055"/>
      <c r="HQF75" s="92"/>
      <c r="HQG75" s="714"/>
      <c r="HQH75" s="1943"/>
      <c r="HQI75" s="797"/>
      <c r="HQJ75" s="797"/>
      <c r="HQK75" s="723"/>
      <c r="HQL75" s="724"/>
      <c r="HQM75" s="1326"/>
      <c r="HQN75" s="1327"/>
      <c r="HQO75" s="1937"/>
      <c r="HQP75" s="1938"/>
      <c r="HQQ75" s="1326"/>
      <c r="HQR75" s="1327"/>
      <c r="HQS75" s="93"/>
      <c r="HQT75" s="1061"/>
      <c r="HQU75" s="871"/>
      <c r="HQV75" s="871"/>
      <c r="HQW75" s="1055"/>
      <c r="HQX75" s="72"/>
      <c r="HQY75" s="72"/>
      <c r="HQZ75" s="72"/>
      <c r="HRA75" s="72"/>
      <c r="HRB75" s="72"/>
      <c r="HRC75" s="72"/>
      <c r="HRD75" s="72"/>
      <c r="HRE75" s="72"/>
      <c r="HRF75" s="72"/>
      <c r="HRG75" s="72"/>
      <c r="HRH75" s="72"/>
      <c r="HRI75" s="72"/>
      <c r="HRJ75" s="1061"/>
      <c r="HRK75" s="1055"/>
      <c r="HRL75" s="92"/>
      <c r="HRM75" s="714"/>
      <c r="HRN75" s="1943"/>
      <c r="HRO75" s="797"/>
      <c r="HRP75" s="797"/>
      <c r="HRQ75" s="723"/>
      <c r="HRR75" s="724"/>
      <c r="HRS75" s="1326"/>
      <c r="HRT75" s="1327"/>
      <c r="HRU75" s="1937"/>
      <c r="HRV75" s="1938"/>
      <c r="HRW75" s="1326"/>
      <c r="HRX75" s="1327"/>
      <c r="HRY75" s="93"/>
      <c r="HRZ75" s="1061"/>
      <c r="HSA75" s="871"/>
      <c r="HSB75" s="871"/>
      <c r="HSC75" s="1055"/>
      <c r="HSD75" s="72"/>
      <c r="HSE75" s="72"/>
      <c r="HSF75" s="72"/>
      <c r="HSG75" s="72"/>
      <c r="HSH75" s="72"/>
      <c r="HSI75" s="72"/>
      <c r="HSJ75" s="72"/>
      <c r="HSK75" s="72"/>
      <c r="HSL75" s="72"/>
      <c r="HSM75" s="72"/>
      <c r="HSN75" s="72"/>
      <c r="HSO75" s="72"/>
      <c r="HSP75" s="1061"/>
      <c r="HSQ75" s="1055"/>
      <c r="HSR75" s="92"/>
      <c r="HSS75" s="714"/>
      <c r="HST75" s="1943"/>
      <c r="HSU75" s="797"/>
      <c r="HSV75" s="797"/>
      <c r="HSW75" s="723"/>
      <c r="HSX75" s="724"/>
      <c r="HSY75" s="1326"/>
      <c r="HSZ75" s="1327"/>
      <c r="HTA75" s="1937"/>
      <c r="HTB75" s="1938"/>
      <c r="HTC75" s="1326"/>
      <c r="HTD75" s="1327"/>
      <c r="HTE75" s="93"/>
      <c r="HTF75" s="1061"/>
      <c r="HTG75" s="871"/>
      <c r="HTH75" s="871"/>
      <c r="HTI75" s="1055"/>
      <c r="HTJ75" s="72"/>
      <c r="HTK75" s="72"/>
      <c r="HTL75" s="72"/>
      <c r="HTM75" s="72"/>
      <c r="HTN75" s="72"/>
      <c r="HTO75" s="72"/>
      <c r="HTP75" s="72"/>
      <c r="HTQ75" s="72"/>
      <c r="HTR75" s="72"/>
      <c r="HTS75" s="72"/>
      <c r="HTT75" s="72"/>
      <c r="HTU75" s="72"/>
      <c r="HTV75" s="1061"/>
      <c r="HTW75" s="1055"/>
      <c r="HTX75" s="92"/>
      <c r="HTY75" s="714"/>
      <c r="HTZ75" s="1943"/>
      <c r="HUA75" s="797"/>
      <c r="HUB75" s="797"/>
      <c r="HUC75" s="723"/>
      <c r="HUD75" s="724"/>
      <c r="HUE75" s="1326"/>
      <c r="HUF75" s="1327"/>
      <c r="HUG75" s="1937"/>
      <c r="HUH75" s="1938"/>
      <c r="HUI75" s="1326"/>
      <c r="HUJ75" s="1327"/>
      <c r="HUK75" s="93"/>
      <c r="HUL75" s="1061"/>
      <c r="HUM75" s="871"/>
      <c r="HUN75" s="871"/>
      <c r="HUO75" s="1055"/>
      <c r="HUP75" s="72"/>
      <c r="HUQ75" s="72"/>
      <c r="HUR75" s="72"/>
      <c r="HUS75" s="72"/>
      <c r="HUT75" s="72"/>
      <c r="HUU75" s="72"/>
      <c r="HUV75" s="72"/>
      <c r="HUW75" s="72"/>
      <c r="HUX75" s="72"/>
      <c r="HUY75" s="72"/>
      <c r="HUZ75" s="72"/>
      <c r="HVA75" s="72"/>
      <c r="HVB75" s="1061"/>
      <c r="HVC75" s="1055"/>
      <c r="HVD75" s="92"/>
      <c r="HVE75" s="714"/>
      <c r="HVF75" s="1943"/>
      <c r="HVG75" s="797"/>
      <c r="HVH75" s="797"/>
      <c r="HVI75" s="723"/>
      <c r="HVJ75" s="724"/>
      <c r="HVK75" s="1326"/>
      <c r="HVL75" s="1327"/>
      <c r="HVM75" s="1937"/>
      <c r="HVN75" s="1938"/>
      <c r="HVO75" s="1326"/>
      <c r="HVP75" s="1327"/>
      <c r="HVQ75" s="93"/>
      <c r="HVR75" s="1061"/>
      <c r="HVS75" s="871"/>
      <c r="HVT75" s="871"/>
      <c r="HVU75" s="1055"/>
      <c r="HVV75" s="72"/>
      <c r="HVW75" s="72"/>
      <c r="HVX75" s="72"/>
      <c r="HVY75" s="72"/>
      <c r="HVZ75" s="72"/>
      <c r="HWA75" s="72"/>
      <c r="HWB75" s="72"/>
      <c r="HWC75" s="72"/>
      <c r="HWD75" s="72"/>
      <c r="HWE75" s="72"/>
      <c r="HWF75" s="72"/>
      <c r="HWG75" s="72"/>
      <c r="HWH75" s="1061"/>
      <c r="HWI75" s="1055"/>
      <c r="HWJ75" s="92"/>
      <c r="HWK75" s="714"/>
      <c r="HWL75" s="1943"/>
      <c r="HWM75" s="797"/>
      <c r="HWN75" s="797"/>
      <c r="HWO75" s="723"/>
      <c r="HWP75" s="724"/>
      <c r="HWQ75" s="1326"/>
      <c r="HWR75" s="1327"/>
      <c r="HWS75" s="1937"/>
      <c r="HWT75" s="1938"/>
      <c r="HWU75" s="1326"/>
      <c r="HWV75" s="1327"/>
      <c r="HWW75" s="93"/>
      <c r="HWX75" s="1061"/>
      <c r="HWY75" s="871"/>
      <c r="HWZ75" s="871"/>
      <c r="HXA75" s="1055"/>
      <c r="HXB75" s="72"/>
      <c r="HXC75" s="72"/>
      <c r="HXD75" s="72"/>
      <c r="HXE75" s="72"/>
      <c r="HXF75" s="72"/>
      <c r="HXG75" s="72"/>
      <c r="HXH75" s="72"/>
      <c r="HXI75" s="72"/>
      <c r="HXJ75" s="72"/>
      <c r="HXK75" s="72"/>
      <c r="HXL75" s="72"/>
      <c r="HXM75" s="72"/>
      <c r="HXN75" s="1061"/>
      <c r="HXO75" s="1055"/>
      <c r="HXP75" s="92"/>
      <c r="HXQ75" s="714"/>
      <c r="HXR75" s="1943"/>
      <c r="HXS75" s="797"/>
      <c r="HXT75" s="797"/>
      <c r="HXU75" s="723"/>
      <c r="HXV75" s="724"/>
      <c r="HXW75" s="1326"/>
      <c r="HXX75" s="1327"/>
      <c r="HXY75" s="1937"/>
      <c r="HXZ75" s="1938"/>
      <c r="HYA75" s="1326"/>
      <c r="HYB75" s="1327"/>
      <c r="HYC75" s="93"/>
      <c r="HYD75" s="1061"/>
      <c r="HYE75" s="871"/>
      <c r="HYF75" s="871"/>
      <c r="HYG75" s="1055"/>
      <c r="HYH75" s="72"/>
      <c r="HYI75" s="72"/>
      <c r="HYJ75" s="72"/>
      <c r="HYK75" s="72"/>
      <c r="HYL75" s="72"/>
      <c r="HYM75" s="72"/>
      <c r="HYN75" s="72"/>
      <c r="HYO75" s="72"/>
      <c r="HYP75" s="72"/>
      <c r="HYQ75" s="72"/>
      <c r="HYR75" s="72"/>
      <c r="HYS75" s="72"/>
      <c r="HYT75" s="1061"/>
      <c r="HYU75" s="1055"/>
      <c r="HYV75" s="92"/>
      <c r="HYW75" s="714"/>
      <c r="HYX75" s="1943"/>
      <c r="HYY75" s="797"/>
      <c r="HYZ75" s="797"/>
      <c r="HZA75" s="723"/>
      <c r="HZB75" s="724"/>
      <c r="HZC75" s="1326"/>
      <c r="HZD75" s="1327"/>
      <c r="HZE75" s="1937"/>
      <c r="HZF75" s="1938"/>
      <c r="HZG75" s="1326"/>
      <c r="HZH75" s="1327"/>
      <c r="HZI75" s="93"/>
      <c r="HZJ75" s="1061"/>
      <c r="HZK75" s="871"/>
      <c r="HZL75" s="871"/>
      <c r="HZM75" s="1055"/>
      <c r="HZN75" s="72"/>
      <c r="HZO75" s="72"/>
      <c r="HZP75" s="72"/>
      <c r="HZQ75" s="72"/>
      <c r="HZR75" s="72"/>
      <c r="HZS75" s="72"/>
      <c r="HZT75" s="72"/>
      <c r="HZU75" s="72"/>
      <c r="HZV75" s="72"/>
      <c r="HZW75" s="72"/>
      <c r="HZX75" s="72"/>
      <c r="HZY75" s="72"/>
      <c r="HZZ75" s="1061"/>
      <c r="IAA75" s="1055"/>
      <c r="IAB75" s="92"/>
      <c r="IAC75" s="714"/>
      <c r="IAD75" s="1943"/>
      <c r="IAE75" s="797"/>
      <c r="IAF75" s="797"/>
      <c r="IAG75" s="723"/>
      <c r="IAH75" s="724"/>
      <c r="IAI75" s="1326"/>
      <c r="IAJ75" s="1327"/>
      <c r="IAK75" s="1937"/>
      <c r="IAL75" s="1938"/>
      <c r="IAM75" s="1326"/>
      <c r="IAN75" s="1327"/>
      <c r="IAO75" s="93"/>
      <c r="IAP75" s="1061"/>
      <c r="IAQ75" s="871"/>
      <c r="IAR75" s="871"/>
      <c r="IAS75" s="1055"/>
      <c r="IAT75" s="72"/>
      <c r="IAU75" s="72"/>
      <c r="IAV75" s="72"/>
      <c r="IAW75" s="72"/>
      <c r="IAX75" s="72"/>
      <c r="IAY75" s="72"/>
      <c r="IAZ75" s="72"/>
      <c r="IBA75" s="72"/>
      <c r="IBB75" s="72"/>
      <c r="IBC75" s="72"/>
      <c r="IBD75" s="72"/>
      <c r="IBE75" s="72"/>
      <c r="IBF75" s="1061"/>
      <c r="IBG75" s="1055"/>
      <c r="IBH75" s="92"/>
      <c r="IBI75" s="714"/>
      <c r="IBJ75" s="1943"/>
      <c r="IBK75" s="797"/>
      <c r="IBL75" s="797"/>
      <c r="IBM75" s="723"/>
      <c r="IBN75" s="724"/>
      <c r="IBO75" s="1326"/>
      <c r="IBP75" s="1327"/>
      <c r="IBQ75" s="1937"/>
      <c r="IBR75" s="1938"/>
      <c r="IBS75" s="1326"/>
      <c r="IBT75" s="1327"/>
      <c r="IBU75" s="93"/>
      <c r="IBV75" s="1061"/>
      <c r="IBW75" s="871"/>
      <c r="IBX75" s="871"/>
      <c r="IBY75" s="1055"/>
      <c r="IBZ75" s="72"/>
      <c r="ICA75" s="72"/>
      <c r="ICB75" s="72"/>
      <c r="ICC75" s="72"/>
      <c r="ICD75" s="72"/>
      <c r="ICE75" s="72"/>
      <c r="ICF75" s="72"/>
      <c r="ICG75" s="72"/>
      <c r="ICH75" s="72"/>
      <c r="ICI75" s="72"/>
      <c r="ICJ75" s="72"/>
      <c r="ICK75" s="72"/>
      <c r="ICL75" s="1061"/>
      <c r="ICM75" s="1055"/>
      <c r="ICN75" s="92"/>
      <c r="ICO75" s="714"/>
      <c r="ICP75" s="1943"/>
      <c r="ICQ75" s="797"/>
      <c r="ICR75" s="797"/>
      <c r="ICS75" s="723"/>
      <c r="ICT75" s="724"/>
      <c r="ICU75" s="1326"/>
      <c r="ICV75" s="1327"/>
      <c r="ICW75" s="1937"/>
      <c r="ICX75" s="1938"/>
      <c r="ICY75" s="1326"/>
      <c r="ICZ75" s="1327"/>
      <c r="IDA75" s="93"/>
      <c r="IDB75" s="1061"/>
      <c r="IDC75" s="871"/>
      <c r="IDD75" s="871"/>
      <c r="IDE75" s="1055"/>
      <c r="IDF75" s="72"/>
      <c r="IDG75" s="72"/>
      <c r="IDH75" s="72"/>
      <c r="IDI75" s="72"/>
      <c r="IDJ75" s="72"/>
      <c r="IDK75" s="72"/>
      <c r="IDL75" s="72"/>
      <c r="IDM75" s="72"/>
      <c r="IDN75" s="72"/>
      <c r="IDO75" s="72"/>
      <c r="IDP75" s="72"/>
      <c r="IDQ75" s="72"/>
      <c r="IDR75" s="1061"/>
      <c r="IDS75" s="1055"/>
      <c r="IDT75" s="92"/>
      <c r="IDU75" s="714"/>
      <c r="IDV75" s="1943"/>
      <c r="IDW75" s="797"/>
      <c r="IDX75" s="797"/>
      <c r="IDY75" s="723"/>
      <c r="IDZ75" s="724"/>
      <c r="IEA75" s="1326"/>
      <c r="IEB75" s="1327"/>
      <c r="IEC75" s="1937"/>
      <c r="IED75" s="1938"/>
      <c r="IEE75" s="1326"/>
      <c r="IEF75" s="1327"/>
      <c r="IEG75" s="93"/>
      <c r="IEH75" s="1061"/>
      <c r="IEI75" s="871"/>
      <c r="IEJ75" s="871"/>
      <c r="IEK75" s="1055"/>
      <c r="IEL75" s="72"/>
      <c r="IEM75" s="72"/>
      <c r="IEN75" s="72"/>
      <c r="IEO75" s="72"/>
      <c r="IEP75" s="72"/>
      <c r="IEQ75" s="72"/>
      <c r="IER75" s="72"/>
      <c r="IES75" s="72"/>
      <c r="IET75" s="72"/>
      <c r="IEU75" s="72"/>
      <c r="IEV75" s="72"/>
      <c r="IEW75" s="72"/>
      <c r="IEX75" s="1061"/>
      <c r="IEY75" s="1055"/>
      <c r="IEZ75" s="92"/>
      <c r="IFA75" s="714"/>
      <c r="IFB75" s="1943"/>
      <c r="IFC75" s="797"/>
      <c r="IFD75" s="797"/>
      <c r="IFE75" s="723"/>
      <c r="IFF75" s="724"/>
      <c r="IFG75" s="1326"/>
      <c r="IFH75" s="1327"/>
      <c r="IFI75" s="1937"/>
      <c r="IFJ75" s="1938"/>
      <c r="IFK75" s="1326"/>
      <c r="IFL75" s="1327"/>
      <c r="IFM75" s="93"/>
      <c r="IFN75" s="1061"/>
      <c r="IFO75" s="871"/>
      <c r="IFP75" s="871"/>
      <c r="IFQ75" s="1055"/>
      <c r="IFR75" s="72"/>
      <c r="IFS75" s="72"/>
      <c r="IFT75" s="72"/>
      <c r="IFU75" s="72"/>
      <c r="IFV75" s="72"/>
      <c r="IFW75" s="72"/>
      <c r="IFX75" s="72"/>
      <c r="IFY75" s="72"/>
      <c r="IFZ75" s="72"/>
      <c r="IGA75" s="72"/>
      <c r="IGB75" s="72"/>
      <c r="IGC75" s="72"/>
      <c r="IGD75" s="1061"/>
      <c r="IGE75" s="1055"/>
      <c r="IGF75" s="92"/>
      <c r="IGG75" s="714"/>
      <c r="IGH75" s="1943"/>
      <c r="IGI75" s="797"/>
      <c r="IGJ75" s="797"/>
      <c r="IGK75" s="723"/>
      <c r="IGL75" s="724"/>
      <c r="IGM75" s="1326"/>
      <c r="IGN75" s="1327"/>
      <c r="IGO75" s="1937"/>
      <c r="IGP75" s="1938"/>
      <c r="IGQ75" s="1326"/>
      <c r="IGR75" s="1327"/>
      <c r="IGS75" s="93"/>
      <c r="IGT75" s="1061"/>
      <c r="IGU75" s="871"/>
      <c r="IGV75" s="871"/>
      <c r="IGW75" s="1055"/>
      <c r="IGX75" s="72"/>
      <c r="IGY75" s="72"/>
      <c r="IGZ75" s="72"/>
      <c r="IHA75" s="72"/>
      <c r="IHB75" s="72"/>
      <c r="IHC75" s="72"/>
      <c r="IHD75" s="72"/>
      <c r="IHE75" s="72"/>
      <c r="IHF75" s="72"/>
      <c r="IHG75" s="72"/>
      <c r="IHH75" s="72"/>
      <c r="IHI75" s="72"/>
      <c r="IHJ75" s="1061"/>
      <c r="IHK75" s="1055"/>
      <c r="IHL75" s="92"/>
      <c r="IHM75" s="714"/>
      <c r="IHN75" s="1943"/>
      <c r="IHO75" s="797"/>
      <c r="IHP75" s="797"/>
      <c r="IHQ75" s="723"/>
      <c r="IHR75" s="724"/>
      <c r="IHS75" s="1326"/>
      <c r="IHT75" s="1327"/>
      <c r="IHU75" s="1937"/>
      <c r="IHV75" s="1938"/>
      <c r="IHW75" s="1326"/>
      <c r="IHX75" s="1327"/>
      <c r="IHY75" s="93"/>
      <c r="IHZ75" s="1061"/>
      <c r="IIA75" s="871"/>
      <c r="IIB75" s="871"/>
      <c r="IIC75" s="1055"/>
      <c r="IID75" s="72"/>
      <c r="IIE75" s="72"/>
      <c r="IIF75" s="72"/>
      <c r="IIG75" s="72"/>
      <c r="IIH75" s="72"/>
      <c r="III75" s="72"/>
      <c r="IIJ75" s="72"/>
      <c r="IIK75" s="72"/>
      <c r="IIL75" s="72"/>
      <c r="IIM75" s="72"/>
      <c r="IIN75" s="72"/>
      <c r="IIO75" s="72"/>
      <c r="IIP75" s="1061"/>
      <c r="IIQ75" s="1055"/>
      <c r="IIR75" s="92"/>
      <c r="IIS75" s="714"/>
      <c r="IIT75" s="1943"/>
      <c r="IIU75" s="797"/>
      <c r="IIV75" s="797"/>
      <c r="IIW75" s="723"/>
      <c r="IIX75" s="724"/>
      <c r="IIY75" s="1326"/>
      <c r="IIZ75" s="1327"/>
      <c r="IJA75" s="1937"/>
      <c r="IJB75" s="1938"/>
      <c r="IJC75" s="1326"/>
      <c r="IJD75" s="1327"/>
      <c r="IJE75" s="93"/>
      <c r="IJF75" s="1061"/>
      <c r="IJG75" s="871"/>
      <c r="IJH75" s="871"/>
      <c r="IJI75" s="1055"/>
      <c r="IJJ75" s="72"/>
      <c r="IJK75" s="72"/>
      <c r="IJL75" s="72"/>
      <c r="IJM75" s="72"/>
      <c r="IJN75" s="72"/>
      <c r="IJO75" s="72"/>
      <c r="IJP75" s="72"/>
      <c r="IJQ75" s="72"/>
      <c r="IJR75" s="72"/>
      <c r="IJS75" s="72"/>
      <c r="IJT75" s="72"/>
      <c r="IJU75" s="72"/>
      <c r="IJV75" s="1061"/>
      <c r="IJW75" s="1055"/>
      <c r="IJX75" s="92"/>
      <c r="IJY75" s="714"/>
      <c r="IJZ75" s="1943"/>
      <c r="IKA75" s="797"/>
      <c r="IKB75" s="797"/>
      <c r="IKC75" s="723"/>
      <c r="IKD75" s="724"/>
      <c r="IKE75" s="1326"/>
      <c r="IKF75" s="1327"/>
      <c r="IKG75" s="1937"/>
      <c r="IKH75" s="1938"/>
      <c r="IKI75" s="1326"/>
      <c r="IKJ75" s="1327"/>
      <c r="IKK75" s="93"/>
      <c r="IKL75" s="1061"/>
      <c r="IKM75" s="871"/>
      <c r="IKN75" s="871"/>
      <c r="IKO75" s="1055"/>
      <c r="IKP75" s="72"/>
      <c r="IKQ75" s="72"/>
      <c r="IKR75" s="72"/>
      <c r="IKS75" s="72"/>
      <c r="IKT75" s="72"/>
      <c r="IKU75" s="72"/>
      <c r="IKV75" s="72"/>
      <c r="IKW75" s="72"/>
      <c r="IKX75" s="72"/>
      <c r="IKY75" s="72"/>
      <c r="IKZ75" s="72"/>
      <c r="ILA75" s="72"/>
      <c r="ILB75" s="1061"/>
      <c r="ILC75" s="1055"/>
      <c r="ILD75" s="92"/>
      <c r="ILE75" s="714"/>
      <c r="ILF75" s="1943"/>
      <c r="ILG75" s="797"/>
      <c r="ILH75" s="797"/>
      <c r="ILI75" s="723"/>
      <c r="ILJ75" s="724"/>
      <c r="ILK75" s="1326"/>
      <c r="ILL75" s="1327"/>
      <c r="ILM75" s="1937"/>
      <c r="ILN75" s="1938"/>
      <c r="ILO75" s="1326"/>
      <c r="ILP75" s="1327"/>
      <c r="ILQ75" s="93"/>
      <c r="ILR75" s="1061"/>
      <c r="ILS75" s="871"/>
      <c r="ILT75" s="871"/>
      <c r="ILU75" s="1055"/>
      <c r="ILV75" s="72"/>
      <c r="ILW75" s="72"/>
      <c r="ILX75" s="72"/>
      <c r="ILY75" s="72"/>
      <c r="ILZ75" s="72"/>
      <c r="IMA75" s="72"/>
      <c r="IMB75" s="72"/>
      <c r="IMC75" s="72"/>
      <c r="IMD75" s="72"/>
      <c r="IME75" s="72"/>
      <c r="IMF75" s="72"/>
      <c r="IMG75" s="72"/>
      <c r="IMH75" s="1061"/>
      <c r="IMI75" s="1055"/>
      <c r="IMJ75" s="92"/>
      <c r="IMK75" s="714"/>
      <c r="IML75" s="1943"/>
      <c r="IMM75" s="797"/>
      <c r="IMN75" s="797"/>
      <c r="IMO75" s="723"/>
      <c r="IMP75" s="724"/>
      <c r="IMQ75" s="1326"/>
      <c r="IMR75" s="1327"/>
      <c r="IMS75" s="1937"/>
      <c r="IMT75" s="1938"/>
      <c r="IMU75" s="1326"/>
      <c r="IMV75" s="1327"/>
      <c r="IMW75" s="93"/>
      <c r="IMX75" s="1061"/>
      <c r="IMY75" s="871"/>
      <c r="IMZ75" s="871"/>
      <c r="INA75" s="1055"/>
      <c r="INB75" s="72"/>
      <c r="INC75" s="72"/>
      <c r="IND75" s="72"/>
      <c r="INE75" s="72"/>
      <c r="INF75" s="72"/>
      <c r="ING75" s="72"/>
      <c r="INH75" s="72"/>
      <c r="INI75" s="72"/>
      <c r="INJ75" s="72"/>
      <c r="INK75" s="72"/>
      <c r="INL75" s="72"/>
      <c r="INM75" s="72"/>
      <c r="INN75" s="1061"/>
      <c r="INO75" s="1055"/>
      <c r="INP75" s="92"/>
      <c r="INQ75" s="714"/>
      <c r="INR75" s="1943"/>
      <c r="INS75" s="797"/>
      <c r="INT75" s="797"/>
      <c r="INU75" s="723"/>
      <c r="INV75" s="724"/>
      <c r="INW75" s="1326"/>
      <c r="INX75" s="1327"/>
      <c r="INY75" s="1937"/>
      <c r="INZ75" s="1938"/>
      <c r="IOA75" s="1326"/>
      <c r="IOB75" s="1327"/>
      <c r="IOC75" s="93"/>
      <c r="IOD75" s="1061"/>
      <c r="IOE75" s="871"/>
      <c r="IOF75" s="871"/>
      <c r="IOG75" s="1055"/>
      <c r="IOH75" s="72"/>
      <c r="IOI75" s="72"/>
      <c r="IOJ75" s="72"/>
      <c r="IOK75" s="72"/>
      <c r="IOL75" s="72"/>
      <c r="IOM75" s="72"/>
      <c r="ION75" s="72"/>
      <c r="IOO75" s="72"/>
      <c r="IOP75" s="72"/>
      <c r="IOQ75" s="72"/>
      <c r="IOR75" s="72"/>
      <c r="IOS75" s="72"/>
      <c r="IOT75" s="1061"/>
      <c r="IOU75" s="1055"/>
      <c r="IOV75" s="92"/>
      <c r="IOW75" s="714"/>
      <c r="IOX75" s="1943"/>
      <c r="IOY75" s="797"/>
      <c r="IOZ75" s="797"/>
      <c r="IPA75" s="723"/>
      <c r="IPB75" s="724"/>
      <c r="IPC75" s="1326"/>
      <c r="IPD75" s="1327"/>
      <c r="IPE75" s="1937"/>
      <c r="IPF75" s="1938"/>
      <c r="IPG75" s="1326"/>
      <c r="IPH75" s="1327"/>
      <c r="IPI75" s="93"/>
      <c r="IPJ75" s="1061"/>
      <c r="IPK75" s="871"/>
      <c r="IPL75" s="871"/>
      <c r="IPM75" s="1055"/>
      <c r="IPN75" s="72"/>
      <c r="IPO75" s="72"/>
      <c r="IPP75" s="72"/>
      <c r="IPQ75" s="72"/>
      <c r="IPR75" s="72"/>
      <c r="IPS75" s="72"/>
      <c r="IPT75" s="72"/>
      <c r="IPU75" s="72"/>
      <c r="IPV75" s="72"/>
      <c r="IPW75" s="72"/>
      <c r="IPX75" s="72"/>
      <c r="IPY75" s="72"/>
      <c r="IPZ75" s="1061"/>
      <c r="IQA75" s="1055"/>
      <c r="IQB75" s="92"/>
      <c r="IQC75" s="714"/>
      <c r="IQD75" s="1943"/>
      <c r="IQE75" s="797"/>
      <c r="IQF75" s="797"/>
      <c r="IQG75" s="723"/>
      <c r="IQH75" s="724"/>
      <c r="IQI75" s="1326"/>
      <c r="IQJ75" s="1327"/>
      <c r="IQK75" s="1937"/>
      <c r="IQL75" s="1938"/>
      <c r="IQM75" s="1326"/>
      <c r="IQN75" s="1327"/>
      <c r="IQO75" s="93"/>
      <c r="IQP75" s="1061"/>
      <c r="IQQ75" s="871"/>
      <c r="IQR75" s="871"/>
      <c r="IQS75" s="1055"/>
      <c r="IQT75" s="72"/>
      <c r="IQU75" s="72"/>
      <c r="IQV75" s="72"/>
      <c r="IQW75" s="72"/>
      <c r="IQX75" s="72"/>
      <c r="IQY75" s="72"/>
      <c r="IQZ75" s="72"/>
      <c r="IRA75" s="72"/>
      <c r="IRB75" s="72"/>
      <c r="IRC75" s="72"/>
      <c r="IRD75" s="72"/>
      <c r="IRE75" s="72"/>
      <c r="IRF75" s="1061"/>
      <c r="IRG75" s="1055"/>
      <c r="IRH75" s="92"/>
      <c r="IRI75" s="714"/>
      <c r="IRJ75" s="1943"/>
      <c r="IRK75" s="797"/>
      <c r="IRL75" s="797"/>
      <c r="IRM75" s="723"/>
      <c r="IRN75" s="724"/>
      <c r="IRO75" s="1326"/>
      <c r="IRP75" s="1327"/>
      <c r="IRQ75" s="1937"/>
      <c r="IRR75" s="1938"/>
      <c r="IRS75" s="1326"/>
      <c r="IRT75" s="1327"/>
      <c r="IRU75" s="93"/>
      <c r="IRV75" s="1061"/>
      <c r="IRW75" s="871"/>
      <c r="IRX75" s="871"/>
      <c r="IRY75" s="1055"/>
      <c r="IRZ75" s="72"/>
      <c r="ISA75" s="72"/>
      <c r="ISB75" s="72"/>
      <c r="ISC75" s="72"/>
      <c r="ISD75" s="72"/>
      <c r="ISE75" s="72"/>
      <c r="ISF75" s="72"/>
      <c r="ISG75" s="72"/>
      <c r="ISH75" s="72"/>
      <c r="ISI75" s="72"/>
      <c r="ISJ75" s="72"/>
      <c r="ISK75" s="72"/>
      <c r="ISL75" s="1061"/>
      <c r="ISM75" s="1055"/>
      <c r="ISN75" s="92"/>
      <c r="ISO75" s="714"/>
      <c r="ISP75" s="1943"/>
      <c r="ISQ75" s="797"/>
      <c r="ISR75" s="797"/>
      <c r="ISS75" s="723"/>
      <c r="IST75" s="724"/>
      <c r="ISU75" s="1326"/>
      <c r="ISV75" s="1327"/>
      <c r="ISW75" s="1937"/>
      <c r="ISX75" s="1938"/>
      <c r="ISY75" s="1326"/>
      <c r="ISZ75" s="1327"/>
      <c r="ITA75" s="93"/>
      <c r="ITB75" s="1061"/>
      <c r="ITC75" s="871"/>
      <c r="ITD75" s="871"/>
      <c r="ITE75" s="1055"/>
      <c r="ITF75" s="72"/>
      <c r="ITG75" s="72"/>
      <c r="ITH75" s="72"/>
      <c r="ITI75" s="72"/>
      <c r="ITJ75" s="72"/>
      <c r="ITK75" s="72"/>
      <c r="ITL75" s="72"/>
      <c r="ITM75" s="72"/>
      <c r="ITN75" s="72"/>
      <c r="ITO75" s="72"/>
      <c r="ITP75" s="72"/>
      <c r="ITQ75" s="72"/>
      <c r="ITR75" s="1061"/>
      <c r="ITS75" s="1055"/>
      <c r="ITT75" s="92"/>
      <c r="ITU75" s="714"/>
      <c r="ITV75" s="1943"/>
      <c r="ITW75" s="797"/>
      <c r="ITX75" s="797"/>
      <c r="ITY75" s="723"/>
      <c r="ITZ75" s="724"/>
      <c r="IUA75" s="1326"/>
      <c r="IUB75" s="1327"/>
      <c r="IUC75" s="1937"/>
      <c r="IUD75" s="1938"/>
      <c r="IUE75" s="1326"/>
      <c r="IUF75" s="1327"/>
      <c r="IUG75" s="93"/>
      <c r="IUH75" s="1061"/>
      <c r="IUI75" s="871"/>
      <c r="IUJ75" s="871"/>
      <c r="IUK75" s="1055"/>
      <c r="IUL75" s="72"/>
      <c r="IUM75" s="72"/>
      <c r="IUN75" s="72"/>
      <c r="IUO75" s="72"/>
      <c r="IUP75" s="72"/>
      <c r="IUQ75" s="72"/>
      <c r="IUR75" s="72"/>
      <c r="IUS75" s="72"/>
      <c r="IUT75" s="72"/>
      <c r="IUU75" s="72"/>
      <c r="IUV75" s="72"/>
      <c r="IUW75" s="72"/>
      <c r="IUX75" s="1061"/>
      <c r="IUY75" s="1055"/>
      <c r="IUZ75" s="92"/>
      <c r="IVA75" s="714"/>
      <c r="IVB75" s="1943"/>
      <c r="IVC75" s="797"/>
      <c r="IVD75" s="797"/>
      <c r="IVE75" s="723"/>
      <c r="IVF75" s="724"/>
      <c r="IVG75" s="1326"/>
      <c r="IVH75" s="1327"/>
      <c r="IVI75" s="1937"/>
      <c r="IVJ75" s="1938"/>
      <c r="IVK75" s="1326"/>
      <c r="IVL75" s="1327"/>
      <c r="IVM75" s="93"/>
      <c r="IVN75" s="1061"/>
      <c r="IVO75" s="871"/>
      <c r="IVP75" s="871"/>
      <c r="IVQ75" s="1055"/>
      <c r="IVR75" s="72"/>
      <c r="IVS75" s="72"/>
      <c r="IVT75" s="72"/>
      <c r="IVU75" s="72"/>
      <c r="IVV75" s="72"/>
      <c r="IVW75" s="72"/>
      <c r="IVX75" s="72"/>
      <c r="IVY75" s="72"/>
      <c r="IVZ75" s="72"/>
      <c r="IWA75" s="72"/>
      <c r="IWB75" s="72"/>
      <c r="IWC75" s="72"/>
      <c r="IWD75" s="1061"/>
      <c r="IWE75" s="1055"/>
      <c r="IWF75" s="92"/>
      <c r="IWG75" s="714"/>
      <c r="IWH75" s="1943"/>
      <c r="IWI75" s="797"/>
      <c r="IWJ75" s="797"/>
      <c r="IWK75" s="723"/>
      <c r="IWL75" s="724"/>
      <c r="IWM75" s="1326"/>
      <c r="IWN75" s="1327"/>
      <c r="IWO75" s="1937"/>
      <c r="IWP75" s="1938"/>
      <c r="IWQ75" s="1326"/>
      <c r="IWR75" s="1327"/>
      <c r="IWS75" s="93"/>
      <c r="IWT75" s="1061"/>
      <c r="IWU75" s="871"/>
      <c r="IWV75" s="871"/>
      <c r="IWW75" s="1055"/>
      <c r="IWX75" s="72"/>
      <c r="IWY75" s="72"/>
      <c r="IWZ75" s="72"/>
      <c r="IXA75" s="72"/>
      <c r="IXB75" s="72"/>
      <c r="IXC75" s="72"/>
      <c r="IXD75" s="72"/>
      <c r="IXE75" s="72"/>
      <c r="IXF75" s="72"/>
      <c r="IXG75" s="72"/>
      <c r="IXH75" s="72"/>
      <c r="IXI75" s="72"/>
      <c r="IXJ75" s="1061"/>
      <c r="IXK75" s="1055"/>
      <c r="IXL75" s="92"/>
      <c r="IXM75" s="714"/>
      <c r="IXN75" s="1943"/>
      <c r="IXO75" s="797"/>
      <c r="IXP75" s="797"/>
      <c r="IXQ75" s="723"/>
      <c r="IXR75" s="724"/>
      <c r="IXS75" s="1326"/>
      <c r="IXT75" s="1327"/>
      <c r="IXU75" s="1937"/>
      <c r="IXV75" s="1938"/>
      <c r="IXW75" s="1326"/>
      <c r="IXX75" s="1327"/>
      <c r="IXY75" s="93"/>
      <c r="IXZ75" s="1061"/>
      <c r="IYA75" s="871"/>
      <c r="IYB75" s="871"/>
      <c r="IYC75" s="1055"/>
      <c r="IYD75" s="72"/>
      <c r="IYE75" s="72"/>
      <c r="IYF75" s="72"/>
      <c r="IYG75" s="72"/>
      <c r="IYH75" s="72"/>
      <c r="IYI75" s="72"/>
      <c r="IYJ75" s="72"/>
      <c r="IYK75" s="72"/>
      <c r="IYL75" s="72"/>
      <c r="IYM75" s="72"/>
      <c r="IYN75" s="72"/>
      <c r="IYO75" s="72"/>
      <c r="IYP75" s="1061"/>
      <c r="IYQ75" s="1055"/>
      <c r="IYR75" s="92"/>
      <c r="IYS75" s="714"/>
      <c r="IYT75" s="1943"/>
      <c r="IYU75" s="797"/>
      <c r="IYV75" s="797"/>
      <c r="IYW75" s="723"/>
      <c r="IYX75" s="724"/>
      <c r="IYY75" s="1326"/>
      <c r="IYZ75" s="1327"/>
      <c r="IZA75" s="1937"/>
      <c r="IZB75" s="1938"/>
      <c r="IZC75" s="1326"/>
      <c r="IZD75" s="1327"/>
      <c r="IZE75" s="93"/>
      <c r="IZF75" s="1061"/>
      <c r="IZG75" s="871"/>
      <c r="IZH75" s="871"/>
      <c r="IZI75" s="1055"/>
      <c r="IZJ75" s="72"/>
      <c r="IZK75" s="72"/>
      <c r="IZL75" s="72"/>
      <c r="IZM75" s="72"/>
      <c r="IZN75" s="72"/>
      <c r="IZO75" s="72"/>
      <c r="IZP75" s="72"/>
      <c r="IZQ75" s="72"/>
      <c r="IZR75" s="72"/>
      <c r="IZS75" s="72"/>
      <c r="IZT75" s="72"/>
      <c r="IZU75" s="72"/>
      <c r="IZV75" s="1061"/>
      <c r="IZW75" s="1055"/>
      <c r="IZX75" s="92"/>
      <c r="IZY75" s="714"/>
      <c r="IZZ75" s="1943"/>
      <c r="JAA75" s="797"/>
      <c r="JAB75" s="797"/>
      <c r="JAC75" s="723"/>
      <c r="JAD75" s="724"/>
      <c r="JAE75" s="1326"/>
      <c r="JAF75" s="1327"/>
      <c r="JAG75" s="1937"/>
      <c r="JAH75" s="1938"/>
      <c r="JAI75" s="1326"/>
      <c r="JAJ75" s="1327"/>
      <c r="JAK75" s="93"/>
      <c r="JAL75" s="1061"/>
      <c r="JAM75" s="871"/>
      <c r="JAN75" s="871"/>
      <c r="JAO75" s="1055"/>
      <c r="JAP75" s="72"/>
      <c r="JAQ75" s="72"/>
      <c r="JAR75" s="72"/>
      <c r="JAS75" s="72"/>
      <c r="JAT75" s="72"/>
      <c r="JAU75" s="72"/>
      <c r="JAV75" s="72"/>
      <c r="JAW75" s="72"/>
      <c r="JAX75" s="72"/>
      <c r="JAY75" s="72"/>
      <c r="JAZ75" s="72"/>
      <c r="JBA75" s="72"/>
      <c r="JBB75" s="1061"/>
      <c r="JBC75" s="1055"/>
      <c r="JBD75" s="92"/>
      <c r="JBE75" s="714"/>
      <c r="JBF75" s="1943"/>
      <c r="JBG75" s="797"/>
      <c r="JBH75" s="797"/>
      <c r="JBI75" s="723"/>
      <c r="JBJ75" s="724"/>
      <c r="JBK75" s="1326"/>
      <c r="JBL75" s="1327"/>
      <c r="JBM75" s="1937"/>
      <c r="JBN75" s="1938"/>
      <c r="JBO75" s="1326"/>
      <c r="JBP75" s="1327"/>
      <c r="JBQ75" s="93"/>
      <c r="JBR75" s="1061"/>
      <c r="JBS75" s="871"/>
      <c r="JBT75" s="871"/>
      <c r="JBU75" s="1055"/>
      <c r="JBV75" s="72"/>
      <c r="JBW75" s="72"/>
      <c r="JBX75" s="72"/>
      <c r="JBY75" s="72"/>
      <c r="JBZ75" s="72"/>
      <c r="JCA75" s="72"/>
      <c r="JCB75" s="72"/>
      <c r="JCC75" s="72"/>
      <c r="JCD75" s="72"/>
      <c r="JCE75" s="72"/>
      <c r="JCF75" s="72"/>
      <c r="JCG75" s="72"/>
      <c r="JCH75" s="1061"/>
      <c r="JCI75" s="1055"/>
      <c r="JCJ75" s="92"/>
      <c r="JCK75" s="714"/>
      <c r="JCL75" s="1943"/>
      <c r="JCM75" s="797"/>
      <c r="JCN75" s="797"/>
      <c r="JCO75" s="723"/>
      <c r="JCP75" s="724"/>
      <c r="JCQ75" s="1326"/>
      <c r="JCR75" s="1327"/>
      <c r="JCS75" s="1937"/>
      <c r="JCT75" s="1938"/>
      <c r="JCU75" s="1326"/>
      <c r="JCV75" s="1327"/>
      <c r="JCW75" s="93"/>
      <c r="JCX75" s="1061"/>
      <c r="JCY75" s="871"/>
      <c r="JCZ75" s="871"/>
      <c r="JDA75" s="1055"/>
      <c r="JDB75" s="72"/>
      <c r="JDC75" s="72"/>
      <c r="JDD75" s="72"/>
      <c r="JDE75" s="72"/>
      <c r="JDF75" s="72"/>
      <c r="JDG75" s="72"/>
      <c r="JDH75" s="72"/>
      <c r="JDI75" s="72"/>
      <c r="JDJ75" s="72"/>
      <c r="JDK75" s="72"/>
      <c r="JDL75" s="72"/>
      <c r="JDM75" s="72"/>
      <c r="JDN75" s="1061"/>
      <c r="JDO75" s="1055"/>
      <c r="JDP75" s="92"/>
      <c r="JDQ75" s="714"/>
      <c r="JDR75" s="1943"/>
      <c r="JDS75" s="797"/>
      <c r="JDT75" s="797"/>
      <c r="JDU75" s="723"/>
      <c r="JDV75" s="724"/>
      <c r="JDW75" s="1326"/>
      <c r="JDX75" s="1327"/>
      <c r="JDY75" s="1937"/>
      <c r="JDZ75" s="1938"/>
      <c r="JEA75" s="1326"/>
      <c r="JEB75" s="1327"/>
      <c r="JEC75" s="93"/>
      <c r="JED75" s="1061"/>
      <c r="JEE75" s="871"/>
      <c r="JEF75" s="871"/>
      <c r="JEG75" s="1055"/>
      <c r="JEH75" s="72"/>
      <c r="JEI75" s="72"/>
      <c r="JEJ75" s="72"/>
      <c r="JEK75" s="72"/>
      <c r="JEL75" s="72"/>
      <c r="JEM75" s="72"/>
      <c r="JEN75" s="72"/>
      <c r="JEO75" s="72"/>
      <c r="JEP75" s="72"/>
      <c r="JEQ75" s="72"/>
      <c r="JER75" s="72"/>
      <c r="JES75" s="72"/>
      <c r="JET75" s="1061"/>
      <c r="JEU75" s="1055"/>
      <c r="JEV75" s="92"/>
      <c r="JEW75" s="714"/>
      <c r="JEX75" s="1943"/>
      <c r="JEY75" s="797"/>
      <c r="JEZ75" s="797"/>
      <c r="JFA75" s="723"/>
      <c r="JFB75" s="724"/>
      <c r="JFC75" s="1326"/>
      <c r="JFD75" s="1327"/>
      <c r="JFE75" s="1937"/>
      <c r="JFF75" s="1938"/>
      <c r="JFG75" s="1326"/>
      <c r="JFH75" s="1327"/>
      <c r="JFI75" s="93"/>
      <c r="JFJ75" s="1061"/>
      <c r="JFK75" s="871"/>
      <c r="JFL75" s="871"/>
      <c r="JFM75" s="1055"/>
      <c r="JFN75" s="72"/>
      <c r="JFO75" s="72"/>
      <c r="JFP75" s="72"/>
      <c r="JFQ75" s="72"/>
      <c r="JFR75" s="72"/>
      <c r="JFS75" s="72"/>
      <c r="JFT75" s="72"/>
      <c r="JFU75" s="72"/>
      <c r="JFV75" s="72"/>
      <c r="JFW75" s="72"/>
      <c r="JFX75" s="72"/>
      <c r="JFY75" s="72"/>
      <c r="JFZ75" s="1061"/>
      <c r="JGA75" s="1055"/>
      <c r="JGB75" s="92"/>
      <c r="JGC75" s="714"/>
      <c r="JGD75" s="1943"/>
      <c r="JGE75" s="797"/>
      <c r="JGF75" s="797"/>
      <c r="JGG75" s="723"/>
      <c r="JGH75" s="724"/>
      <c r="JGI75" s="1326"/>
      <c r="JGJ75" s="1327"/>
      <c r="JGK75" s="1937"/>
      <c r="JGL75" s="1938"/>
      <c r="JGM75" s="1326"/>
      <c r="JGN75" s="1327"/>
      <c r="JGO75" s="93"/>
      <c r="JGP75" s="1061"/>
      <c r="JGQ75" s="871"/>
      <c r="JGR75" s="871"/>
      <c r="JGS75" s="1055"/>
      <c r="JGT75" s="72"/>
      <c r="JGU75" s="72"/>
      <c r="JGV75" s="72"/>
      <c r="JGW75" s="72"/>
      <c r="JGX75" s="72"/>
      <c r="JGY75" s="72"/>
      <c r="JGZ75" s="72"/>
      <c r="JHA75" s="72"/>
      <c r="JHB75" s="72"/>
      <c r="JHC75" s="72"/>
      <c r="JHD75" s="72"/>
      <c r="JHE75" s="72"/>
      <c r="JHF75" s="1061"/>
      <c r="JHG75" s="1055"/>
      <c r="JHH75" s="92"/>
      <c r="JHI75" s="714"/>
      <c r="JHJ75" s="1943"/>
      <c r="JHK75" s="797"/>
      <c r="JHL75" s="797"/>
      <c r="JHM75" s="723"/>
      <c r="JHN75" s="724"/>
      <c r="JHO75" s="1326"/>
      <c r="JHP75" s="1327"/>
      <c r="JHQ75" s="1937"/>
      <c r="JHR75" s="1938"/>
      <c r="JHS75" s="1326"/>
      <c r="JHT75" s="1327"/>
      <c r="JHU75" s="93"/>
      <c r="JHV75" s="1061"/>
      <c r="JHW75" s="871"/>
      <c r="JHX75" s="871"/>
      <c r="JHY75" s="1055"/>
      <c r="JHZ75" s="72"/>
      <c r="JIA75" s="72"/>
      <c r="JIB75" s="72"/>
      <c r="JIC75" s="72"/>
      <c r="JID75" s="72"/>
      <c r="JIE75" s="72"/>
      <c r="JIF75" s="72"/>
      <c r="JIG75" s="72"/>
      <c r="JIH75" s="72"/>
      <c r="JII75" s="72"/>
      <c r="JIJ75" s="72"/>
      <c r="JIK75" s="72"/>
      <c r="JIL75" s="1061"/>
      <c r="JIM75" s="1055"/>
      <c r="JIN75" s="92"/>
      <c r="JIO75" s="714"/>
      <c r="JIP75" s="1943"/>
      <c r="JIQ75" s="797"/>
      <c r="JIR75" s="797"/>
      <c r="JIS75" s="723"/>
      <c r="JIT75" s="724"/>
      <c r="JIU75" s="1326"/>
      <c r="JIV75" s="1327"/>
      <c r="JIW75" s="1937"/>
      <c r="JIX75" s="1938"/>
      <c r="JIY75" s="1326"/>
      <c r="JIZ75" s="1327"/>
      <c r="JJA75" s="93"/>
      <c r="JJB75" s="1061"/>
      <c r="JJC75" s="871"/>
      <c r="JJD75" s="871"/>
      <c r="JJE75" s="1055"/>
      <c r="JJF75" s="72"/>
      <c r="JJG75" s="72"/>
      <c r="JJH75" s="72"/>
      <c r="JJI75" s="72"/>
      <c r="JJJ75" s="72"/>
      <c r="JJK75" s="72"/>
      <c r="JJL75" s="72"/>
      <c r="JJM75" s="72"/>
      <c r="JJN75" s="72"/>
      <c r="JJO75" s="72"/>
      <c r="JJP75" s="72"/>
      <c r="JJQ75" s="72"/>
      <c r="JJR75" s="1061"/>
      <c r="JJS75" s="1055"/>
      <c r="JJT75" s="92"/>
      <c r="JJU75" s="714"/>
      <c r="JJV75" s="1943"/>
      <c r="JJW75" s="797"/>
      <c r="JJX75" s="797"/>
      <c r="JJY75" s="723"/>
      <c r="JJZ75" s="724"/>
      <c r="JKA75" s="1326"/>
      <c r="JKB75" s="1327"/>
      <c r="JKC75" s="1937"/>
      <c r="JKD75" s="1938"/>
      <c r="JKE75" s="1326"/>
      <c r="JKF75" s="1327"/>
      <c r="JKG75" s="93"/>
      <c r="JKH75" s="1061"/>
      <c r="JKI75" s="871"/>
      <c r="JKJ75" s="871"/>
      <c r="JKK75" s="1055"/>
      <c r="JKL75" s="72"/>
      <c r="JKM75" s="72"/>
      <c r="JKN75" s="72"/>
      <c r="JKO75" s="72"/>
      <c r="JKP75" s="72"/>
      <c r="JKQ75" s="72"/>
      <c r="JKR75" s="72"/>
      <c r="JKS75" s="72"/>
      <c r="JKT75" s="72"/>
      <c r="JKU75" s="72"/>
      <c r="JKV75" s="72"/>
      <c r="JKW75" s="72"/>
      <c r="JKX75" s="1061"/>
      <c r="JKY75" s="1055"/>
      <c r="JKZ75" s="92"/>
      <c r="JLA75" s="714"/>
      <c r="JLB75" s="1943"/>
      <c r="JLC75" s="797"/>
      <c r="JLD75" s="797"/>
      <c r="JLE75" s="723"/>
      <c r="JLF75" s="724"/>
      <c r="JLG75" s="1326"/>
      <c r="JLH75" s="1327"/>
      <c r="JLI75" s="1937"/>
      <c r="JLJ75" s="1938"/>
      <c r="JLK75" s="1326"/>
      <c r="JLL75" s="1327"/>
      <c r="JLM75" s="93"/>
      <c r="JLN75" s="1061"/>
      <c r="JLO75" s="871"/>
      <c r="JLP75" s="871"/>
      <c r="JLQ75" s="1055"/>
      <c r="JLR75" s="72"/>
      <c r="JLS75" s="72"/>
      <c r="JLT75" s="72"/>
      <c r="JLU75" s="72"/>
      <c r="JLV75" s="72"/>
      <c r="JLW75" s="72"/>
      <c r="JLX75" s="72"/>
      <c r="JLY75" s="72"/>
      <c r="JLZ75" s="72"/>
      <c r="JMA75" s="72"/>
      <c r="JMB75" s="72"/>
      <c r="JMC75" s="72"/>
      <c r="JMD75" s="1061"/>
      <c r="JME75" s="1055"/>
      <c r="JMF75" s="92"/>
      <c r="JMG75" s="714"/>
      <c r="JMH75" s="1943"/>
      <c r="JMI75" s="797"/>
      <c r="JMJ75" s="797"/>
      <c r="JMK75" s="723"/>
      <c r="JML75" s="724"/>
      <c r="JMM75" s="1326"/>
      <c r="JMN75" s="1327"/>
      <c r="JMO75" s="1937"/>
      <c r="JMP75" s="1938"/>
      <c r="JMQ75" s="1326"/>
      <c r="JMR75" s="1327"/>
      <c r="JMS75" s="93"/>
      <c r="JMT75" s="1061"/>
      <c r="JMU75" s="871"/>
      <c r="JMV75" s="871"/>
      <c r="JMW75" s="1055"/>
      <c r="JMX75" s="72"/>
      <c r="JMY75" s="72"/>
      <c r="JMZ75" s="72"/>
      <c r="JNA75" s="72"/>
      <c r="JNB75" s="72"/>
      <c r="JNC75" s="72"/>
      <c r="JND75" s="72"/>
      <c r="JNE75" s="72"/>
      <c r="JNF75" s="72"/>
      <c r="JNG75" s="72"/>
      <c r="JNH75" s="72"/>
      <c r="JNI75" s="72"/>
      <c r="JNJ75" s="1061"/>
      <c r="JNK75" s="1055"/>
      <c r="JNL75" s="92"/>
      <c r="JNM75" s="714"/>
      <c r="JNN75" s="1943"/>
      <c r="JNO75" s="797"/>
      <c r="JNP75" s="797"/>
      <c r="JNQ75" s="723"/>
      <c r="JNR75" s="724"/>
      <c r="JNS75" s="1326"/>
      <c r="JNT75" s="1327"/>
      <c r="JNU75" s="1937"/>
      <c r="JNV75" s="1938"/>
      <c r="JNW75" s="1326"/>
      <c r="JNX75" s="1327"/>
      <c r="JNY75" s="93"/>
      <c r="JNZ75" s="1061"/>
      <c r="JOA75" s="871"/>
      <c r="JOB75" s="871"/>
      <c r="JOC75" s="1055"/>
      <c r="JOD75" s="72"/>
      <c r="JOE75" s="72"/>
      <c r="JOF75" s="72"/>
      <c r="JOG75" s="72"/>
      <c r="JOH75" s="72"/>
      <c r="JOI75" s="72"/>
      <c r="JOJ75" s="72"/>
      <c r="JOK75" s="72"/>
      <c r="JOL75" s="72"/>
      <c r="JOM75" s="72"/>
      <c r="JON75" s="72"/>
      <c r="JOO75" s="72"/>
      <c r="JOP75" s="1061"/>
      <c r="JOQ75" s="1055"/>
      <c r="JOR75" s="92"/>
      <c r="JOS75" s="714"/>
      <c r="JOT75" s="1943"/>
      <c r="JOU75" s="797"/>
      <c r="JOV75" s="797"/>
      <c r="JOW75" s="723"/>
      <c r="JOX75" s="724"/>
      <c r="JOY75" s="1326"/>
      <c r="JOZ75" s="1327"/>
      <c r="JPA75" s="1937"/>
      <c r="JPB75" s="1938"/>
      <c r="JPC75" s="1326"/>
      <c r="JPD75" s="1327"/>
      <c r="JPE75" s="93"/>
      <c r="JPF75" s="1061"/>
      <c r="JPG75" s="871"/>
      <c r="JPH75" s="871"/>
      <c r="JPI75" s="1055"/>
      <c r="JPJ75" s="72"/>
      <c r="JPK75" s="72"/>
      <c r="JPL75" s="72"/>
      <c r="JPM75" s="72"/>
      <c r="JPN75" s="72"/>
      <c r="JPO75" s="72"/>
      <c r="JPP75" s="72"/>
      <c r="JPQ75" s="72"/>
      <c r="JPR75" s="72"/>
      <c r="JPS75" s="72"/>
      <c r="JPT75" s="72"/>
      <c r="JPU75" s="72"/>
      <c r="JPV75" s="1061"/>
      <c r="JPW75" s="1055"/>
      <c r="JPX75" s="92"/>
      <c r="JPY75" s="714"/>
      <c r="JPZ75" s="1943"/>
      <c r="JQA75" s="797"/>
      <c r="JQB75" s="797"/>
      <c r="JQC75" s="723"/>
      <c r="JQD75" s="724"/>
      <c r="JQE75" s="1326"/>
      <c r="JQF75" s="1327"/>
      <c r="JQG75" s="1937"/>
      <c r="JQH75" s="1938"/>
      <c r="JQI75" s="1326"/>
      <c r="JQJ75" s="1327"/>
      <c r="JQK75" s="93"/>
      <c r="JQL75" s="1061"/>
      <c r="JQM75" s="871"/>
      <c r="JQN75" s="871"/>
      <c r="JQO75" s="1055"/>
      <c r="JQP75" s="72"/>
      <c r="JQQ75" s="72"/>
      <c r="JQR75" s="72"/>
      <c r="JQS75" s="72"/>
      <c r="JQT75" s="72"/>
      <c r="JQU75" s="72"/>
      <c r="JQV75" s="72"/>
      <c r="JQW75" s="72"/>
      <c r="JQX75" s="72"/>
      <c r="JQY75" s="72"/>
      <c r="JQZ75" s="72"/>
      <c r="JRA75" s="72"/>
      <c r="JRB75" s="1061"/>
      <c r="JRC75" s="1055"/>
      <c r="JRD75" s="92"/>
      <c r="JRE75" s="714"/>
      <c r="JRF75" s="1943"/>
      <c r="JRG75" s="797"/>
      <c r="JRH75" s="797"/>
      <c r="JRI75" s="723"/>
      <c r="JRJ75" s="724"/>
      <c r="JRK75" s="1326"/>
      <c r="JRL75" s="1327"/>
      <c r="JRM75" s="1937"/>
      <c r="JRN75" s="1938"/>
      <c r="JRO75" s="1326"/>
      <c r="JRP75" s="1327"/>
      <c r="JRQ75" s="93"/>
      <c r="JRR75" s="1061"/>
      <c r="JRS75" s="871"/>
      <c r="JRT75" s="871"/>
      <c r="JRU75" s="1055"/>
      <c r="JRV75" s="72"/>
      <c r="JRW75" s="72"/>
      <c r="JRX75" s="72"/>
      <c r="JRY75" s="72"/>
      <c r="JRZ75" s="72"/>
      <c r="JSA75" s="72"/>
      <c r="JSB75" s="72"/>
      <c r="JSC75" s="72"/>
      <c r="JSD75" s="72"/>
      <c r="JSE75" s="72"/>
      <c r="JSF75" s="72"/>
      <c r="JSG75" s="72"/>
      <c r="JSH75" s="1061"/>
      <c r="JSI75" s="1055"/>
      <c r="JSJ75" s="92"/>
      <c r="JSK75" s="714"/>
      <c r="JSL75" s="1943"/>
      <c r="JSM75" s="797"/>
      <c r="JSN75" s="797"/>
      <c r="JSO75" s="723"/>
      <c r="JSP75" s="724"/>
      <c r="JSQ75" s="1326"/>
      <c r="JSR75" s="1327"/>
      <c r="JSS75" s="1937"/>
      <c r="JST75" s="1938"/>
      <c r="JSU75" s="1326"/>
      <c r="JSV75" s="1327"/>
      <c r="JSW75" s="93"/>
      <c r="JSX75" s="1061"/>
      <c r="JSY75" s="871"/>
      <c r="JSZ75" s="871"/>
      <c r="JTA75" s="1055"/>
      <c r="JTB75" s="72"/>
      <c r="JTC75" s="72"/>
      <c r="JTD75" s="72"/>
      <c r="JTE75" s="72"/>
      <c r="JTF75" s="72"/>
      <c r="JTG75" s="72"/>
      <c r="JTH75" s="72"/>
      <c r="JTI75" s="72"/>
      <c r="JTJ75" s="72"/>
      <c r="JTK75" s="72"/>
      <c r="JTL75" s="72"/>
      <c r="JTM75" s="72"/>
      <c r="JTN75" s="1061"/>
      <c r="JTO75" s="1055"/>
      <c r="JTP75" s="92"/>
      <c r="JTQ75" s="714"/>
      <c r="JTR75" s="1943"/>
      <c r="JTS75" s="797"/>
      <c r="JTT75" s="797"/>
      <c r="JTU75" s="723"/>
      <c r="JTV75" s="724"/>
      <c r="JTW75" s="1326"/>
      <c r="JTX75" s="1327"/>
      <c r="JTY75" s="1937"/>
      <c r="JTZ75" s="1938"/>
      <c r="JUA75" s="1326"/>
      <c r="JUB75" s="1327"/>
      <c r="JUC75" s="93"/>
      <c r="JUD75" s="1061"/>
      <c r="JUE75" s="871"/>
      <c r="JUF75" s="871"/>
      <c r="JUG75" s="1055"/>
      <c r="JUH75" s="72"/>
      <c r="JUI75" s="72"/>
      <c r="JUJ75" s="72"/>
      <c r="JUK75" s="72"/>
      <c r="JUL75" s="72"/>
      <c r="JUM75" s="72"/>
      <c r="JUN75" s="72"/>
      <c r="JUO75" s="72"/>
      <c r="JUP75" s="72"/>
      <c r="JUQ75" s="72"/>
      <c r="JUR75" s="72"/>
      <c r="JUS75" s="72"/>
      <c r="JUT75" s="1061"/>
      <c r="JUU75" s="1055"/>
      <c r="JUV75" s="92"/>
      <c r="JUW75" s="714"/>
      <c r="JUX75" s="1943"/>
      <c r="JUY75" s="797"/>
      <c r="JUZ75" s="797"/>
      <c r="JVA75" s="723"/>
      <c r="JVB75" s="724"/>
      <c r="JVC75" s="1326"/>
      <c r="JVD75" s="1327"/>
      <c r="JVE75" s="1937"/>
      <c r="JVF75" s="1938"/>
      <c r="JVG75" s="1326"/>
      <c r="JVH75" s="1327"/>
      <c r="JVI75" s="93"/>
      <c r="JVJ75" s="1061"/>
      <c r="JVK75" s="871"/>
      <c r="JVL75" s="871"/>
      <c r="JVM75" s="1055"/>
      <c r="JVN75" s="72"/>
      <c r="JVO75" s="72"/>
      <c r="JVP75" s="72"/>
      <c r="JVQ75" s="72"/>
      <c r="JVR75" s="72"/>
      <c r="JVS75" s="72"/>
      <c r="JVT75" s="72"/>
      <c r="JVU75" s="72"/>
      <c r="JVV75" s="72"/>
      <c r="JVW75" s="72"/>
      <c r="JVX75" s="72"/>
      <c r="JVY75" s="72"/>
      <c r="JVZ75" s="1061"/>
      <c r="JWA75" s="1055"/>
      <c r="JWB75" s="92"/>
      <c r="JWC75" s="714"/>
      <c r="JWD75" s="1943"/>
      <c r="JWE75" s="797"/>
      <c r="JWF75" s="797"/>
      <c r="JWG75" s="723"/>
      <c r="JWH75" s="724"/>
      <c r="JWI75" s="1326"/>
      <c r="JWJ75" s="1327"/>
      <c r="JWK75" s="1937"/>
      <c r="JWL75" s="1938"/>
      <c r="JWM75" s="1326"/>
      <c r="JWN75" s="1327"/>
      <c r="JWO75" s="93"/>
      <c r="JWP75" s="1061"/>
      <c r="JWQ75" s="871"/>
      <c r="JWR75" s="871"/>
      <c r="JWS75" s="1055"/>
      <c r="JWT75" s="72"/>
      <c r="JWU75" s="72"/>
      <c r="JWV75" s="72"/>
      <c r="JWW75" s="72"/>
      <c r="JWX75" s="72"/>
      <c r="JWY75" s="72"/>
      <c r="JWZ75" s="72"/>
      <c r="JXA75" s="72"/>
      <c r="JXB75" s="72"/>
      <c r="JXC75" s="72"/>
      <c r="JXD75" s="72"/>
      <c r="JXE75" s="72"/>
      <c r="JXF75" s="1061"/>
      <c r="JXG75" s="1055"/>
      <c r="JXH75" s="92"/>
      <c r="JXI75" s="714"/>
      <c r="JXJ75" s="1943"/>
      <c r="JXK75" s="797"/>
      <c r="JXL75" s="797"/>
      <c r="JXM75" s="723"/>
      <c r="JXN75" s="724"/>
      <c r="JXO75" s="1326"/>
      <c r="JXP75" s="1327"/>
      <c r="JXQ75" s="1937"/>
      <c r="JXR75" s="1938"/>
      <c r="JXS75" s="1326"/>
      <c r="JXT75" s="1327"/>
      <c r="JXU75" s="93"/>
      <c r="JXV75" s="1061"/>
      <c r="JXW75" s="871"/>
      <c r="JXX75" s="871"/>
      <c r="JXY75" s="1055"/>
      <c r="JXZ75" s="72"/>
      <c r="JYA75" s="72"/>
      <c r="JYB75" s="72"/>
      <c r="JYC75" s="72"/>
      <c r="JYD75" s="72"/>
      <c r="JYE75" s="72"/>
      <c r="JYF75" s="72"/>
      <c r="JYG75" s="72"/>
      <c r="JYH75" s="72"/>
      <c r="JYI75" s="72"/>
      <c r="JYJ75" s="72"/>
      <c r="JYK75" s="72"/>
      <c r="JYL75" s="1061"/>
      <c r="JYM75" s="1055"/>
      <c r="JYN75" s="92"/>
      <c r="JYO75" s="714"/>
      <c r="JYP75" s="1943"/>
      <c r="JYQ75" s="797"/>
      <c r="JYR75" s="797"/>
      <c r="JYS75" s="723"/>
      <c r="JYT75" s="724"/>
      <c r="JYU75" s="1326"/>
      <c r="JYV75" s="1327"/>
      <c r="JYW75" s="1937"/>
      <c r="JYX75" s="1938"/>
      <c r="JYY75" s="1326"/>
      <c r="JYZ75" s="1327"/>
      <c r="JZA75" s="93"/>
      <c r="JZB75" s="1061"/>
      <c r="JZC75" s="871"/>
      <c r="JZD75" s="871"/>
      <c r="JZE75" s="1055"/>
      <c r="JZF75" s="72"/>
      <c r="JZG75" s="72"/>
      <c r="JZH75" s="72"/>
      <c r="JZI75" s="72"/>
      <c r="JZJ75" s="72"/>
      <c r="JZK75" s="72"/>
      <c r="JZL75" s="72"/>
      <c r="JZM75" s="72"/>
      <c r="JZN75" s="72"/>
      <c r="JZO75" s="72"/>
      <c r="JZP75" s="72"/>
      <c r="JZQ75" s="72"/>
      <c r="JZR75" s="1061"/>
      <c r="JZS75" s="1055"/>
      <c r="JZT75" s="92"/>
      <c r="JZU75" s="714"/>
      <c r="JZV75" s="1943"/>
      <c r="JZW75" s="797"/>
      <c r="JZX75" s="797"/>
      <c r="JZY75" s="723"/>
      <c r="JZZ75" s="724"/>
      <c r="KAA75" s="1326"/>
      <c r="KAB75" s="1327"/>
      <c r="KAC75" s="1937"/>
      <c r="KAD75" s="1938"/>
      <c r="KAE75" s="1326"/>
      <c r="KAF75" s="1327"/>
      <c r="KAG75" s="93"/>
      <c r="KAH75" s="1061"/>
      <c r="KAI75" s="871"/>
      <c r="KAJ75" s="871"/>
      <c r="KAK75" s="1055"/>
      <c r="KAL75" s="72"/>
      <c r="KAM75" s="72"/>
      <c r="KAN75" s="72"/>
      <c r="KAO75" s="72"/>
      <c r="KAP75" s="72"/>
      <c r="KAQ75" s="72"/>
      <c r="KAR75" s="72"/>
      <c r="KAS75" s="72"/>
      <c r="KAT75" s="72"/>
      <c r="KAU75" s="72"/>
      <c r="KAV75" s="72"/>
      <c r="KAW75" s="72"/>
      <c r="KAX75" s="1061"/>
      <c r="KAY75" s="1055"/>
      <c r="KAZ75" s="92"/>
      <c r="KBA75" s="714"/>
      <c r="KBB75" s="1943"/>
      <c r="KBC75" s="797"/>
      <c r="KBD75" s="797"/>
      <c r="KBE75" s="723"/>
      <c r="KBF75" s="724"/>
      <c r="KBG75" s="1326"/>
      <c r="KBH75" s="1327"/>
      <c r="KBI75" s="1937"/>
      <c r="KBJ75" s="1938"/>
      <c r="KBK75" s="1326"/>
      <c r="KBL75" s="1327"/>
      <c r="KBM75" s="93"/>
      <c r="KBN75" s="1061"/>
      <c r="KBO75" s="871"/>
      <c r="KBP75" s="871"/>
      <c r="KBQ75" s="1055"/>
      <c r="KBR75" s="72"/>
      <c r="KBS75" s="72"/>
      <c r="KBT75" s="72"/>
      <c r="KBU75" s="72"/>
      <c r="KBV75" s="72"/>
      <c r="KBW75" s="72"/>
      <c r="KBX75" s="72"/>
      <c r="KBY75" s="72"/>
      <c r="KBZ75" s="72"/>
      <c r="KCA75" s="72"/>
      <c r="KCB75" s="72"/>
      <c r="KCC75" s="72"/>
      <c r="KCD75" s="1061"/>
      <c r="KCE75" s="1055"/>
      <c r="KCF75" s="92"/>
      <c r="KCG75" s="714"/>
      <c r="KCH75" s="1943"/>
      <c r="KCI75" s="797"/>
      <c r="KCJ75" s="797"/>
      <c r="KCK75" s="723"/>
      <c r="KCL75" s="724"/>
      <c r="KCM75" s="1326"/>
      <c r="KCN75" s="1327"/>
      <c r="KCO75" s="1937"/>
      <c r="KCP75" s="1938"/>
      <c r="KCQ75" s="1326"/>
      <c r="KCR75" s="1327"/>
      <c r="KCS75" s="93"/>
      <c r="KCT75" s="1061"/>
      <c r="KCU75" s="871"/>
      <c r="KCV75" s="871"/>
      <c r="KCW75" s="1055"/>
      <c r="KCX75" s="72"/>
      <c r="KCY75" s="72"/>
      <c r="KCZ75" s="72"/>
      <c r="KDA75" s="72"/>
      <c r="KDB75" s="72"/>
      <c r="KDC75" s="72"/>
      <c r="KDD75" s="72"/>
      <c r="KDE75" s="72"/>
      <c r="KDF75" s="72"/>
      <c r="KDG75" s="72"/>
      <c r="KDH75" s="72"/>
      <c r="KDI75" s="72"/>
      <c r="KDJ75" s="1061"/>
      <c r="KDK75" s="1055"/>
      <c r="KDL75" s="92"/>
      <c r="KDM75" s="714"/>
      <c r="KDN75" s="1943"/>
      <c r="KDO75" s="797"/>
      <c r="KDP75" s="797"/>
      <c r="KDQ75" s="723"/>
      <c r="KDR75" s="724"/>
      <c r="KDS75" s="1326"/>
      <c r="KDT75" s="1327"/>
      <c r="KDU75" s="1937"/>
      <c r="KDV75" s="1938"/>
      <c r="KDW75" s="1326"/>
      <c r="KDX75" s="1327"/>
      <c r="KDY75" s="93"/>
      <c r="KDZ75" s="1061"/>
      <c r="KEA75" s="871"/>
      <c r="KEB75" s="871"/>
      <c r="KEC75" s="1055"/>
      <c r="KED75" s="72"/>
      <c r="KEE75" s="72"/>
      <c r="KEF75" s="72"/>
      <c r="KEG75" s="72"/>
      <c r="KEH75" s="72"/>
      <c r="KEI75" s="72"/>
      <c r="KEJ75" s="72"/>
      <c r="KEK75" s="72"/>
      <c r="KEL75" s="72"/>
      <c r="KEM75" s="72"/>
      <c r="KEN75" s="72"/>
      <c r="KEO75" s="72"/>
      <c r="KEP75" s="1061"/>
      <c r="KEQ75" s="1055"/>
      <c r="KER75" s="92"/>
      <c r="KES75" s="714"/>
      <c r="KET75" s="1943"/>
      <c r="KEU75" s="797"/>
      <c r="KEV75" s="797"/>
      <c r="KEW75" s="723"/>
      <c r="KEX75" s="724"/>
      <c r="KEY75" s="1326"/>
      <c r="KEZ75" s="1327"/>
      <c r="KFA75" s="1937"/>
      <c r="KFB75" s="1938"/>
      <c r="KFC75" s="1326"/>
      <c r="KFD75" s="1327"/>
      <c r="KFE75" s="93"/>
      <c r="KFF75" s="1061"/>
      <c r="KFG75" s="871"/>
      <c r="KFH75" s="871"/>
      <c r="KFI75" s="1055"/>
      <c r="KFJ75" s="72"/>
      <c r="KFK75" s="72"/>
      <c r="KFL75" s="72"/>
      <c r="KFM75" s="72"/>
      <c r="KFN75" s="72"/>
      <c r="KFO75" s="72"/>
      <c r="KFP75" s="72"/>
      <c r="KFQ75" s="72"/>
      <c r="KFR75" s="72"/>
      <c r="KFS75" s="72"/>
      <c r="KFT75" s="72"/>
      <c r="KFU75" s="72"/>
      <c r="KFV75" s="1061"/>
      <c r="KFW75" s="1055"/>
      <c r="KFX75" s="92"/>
      <c r="KFY75" s="714"/>
      <c r="KFZ75" s="1943"/>
      <c r="KGA75" s="797"/>
      <c r="KGB75" s="797"/>
      <c r="KGC75" s="723"/>
      <c r="KGD75" s="724"/>
      <c r="KGE75" s="1326"/>
      <c r="KGF75" s="1327"/>
      <c r="KGG75" s="1937"/>
      <c r="KGH75" s="1938"/>
      <c r="KGI75" s="1326"/>
      <c r="KGJ75" s="1327"/>
      <c r="KGK75" s="93"/>
      <c r="KGL75" s="1061"/>
      <c r="KGM75" s="871"/>
      <c r="KGN75" s="871"/>
      <c r="KGO75" s="1055"/>
      <c r="KGP75" s="72"/>
      <c r="KGQ75" s="72"/>
      <c r="KGR75" s="72"/>
      <c r="KGS75" s="72"/>
      <c r="KGT75" s="72"/>
      <c r="KGU75" s="72"/>
      <c r="KGV75" s="72"/>
      <c r="KGW75" s="72"/>
      <c r="KGX75" s="72"/>
      <c r="KGY75" s="72"/>
      <c r="KGZ75" s="72"/>
      <c r="KHA75" s="72"/>
      <c r="KHB75" s="1061"/>
      <c r="KHC75" s="1055"/>
      <c r="KHD75" s="92"/>
      <c r="KHE75" s="714"/>
      <c r="KHF75" s="1943"/>
      <c r="KHG75" s="797"/>
      <c r="KHH75" s="797"/>
      <c r="KHI75" s="723"/>
      <c r="KHJ75" s="724"/>
      <c r="KHK75" s="1326"/>
      <c r="KHL75" s="1327"/>
      <c r="KHM75" s="1937"/>
      <c r="KHN75" s="1938"/>
      <c r="KHO75" s="1326"/>
      <c r="KHP75" s="1327"/>
      <c r="KHQ75" s="93"/>
      <c r="KHR75" s="1061"/>
      <c r="KHS75" s="871"/>
      <c r="KHT75" s="871"/>
      <c r="KHU75" s="1055"/>
      <c r="KHV75" s="72"/>
      <c r="KHW75" s="72"/>
      <c r="KHX75" s="72"/>
      <c r="KHY75" s="72"/>
      <c r="KHZ75" s="72"/>
      <c r="KIA75" s="72"/>
      <c r="KIB75" s="72"/>
      <c r="KIC75" s="72"/>
      <c r="KID75" s="72"/>
      <c r="KIE75" s="72"/>
      <c r="KIF75" s="72"/>
      <c r="KIG75" s="72"/>
      <c r="KIH75" s="1061"/>
      <c r="KII75" s="1055"/>
      <c r="KIJ75" s="92"/>
      <c r="KIK75" s="714"/>
      <c r="KIL75" s="1943"/>
      <c r="KIM75" s="797"/>
      <c r="KIN75" s="797"/>
      <c r="KIO75" s="723"/>
      <c r="KIP75" s="724"/>
      <c r="KIQ75" s="1326"/>
      <c r="KIR75" s="1327"/>
      <c r="KIS75" s="1937"/>
      <c r="KIT75" s="1938"/>
      <c r="KIU75" s="1326"/>
      <c r="KIV75" s="1327"/>
      <c r="KIW75" s="93"/>
      <c r="KIX75" s="1061"/>
      <c r="KIY75" s="871"/>
      <c r="KIZ75" s="871"/>
      <c r="KJA75" s="1055"/>
      <c r="KJB75" s="72"/>
      <c r="KJC75" s="72"/>
      <c r="KJD75" s="72"/>
      <c r="KJE75" s="72"/>
      <c r="KJF75" s="72"/>
      <c r="KJG75" s="72"/>
      <c r="KJH75" s="72"/>
      <c r="KJI75" s="72"/>
      <c r="KJJ75" s="72"/>
      <c r="KJK75" s="72"/>
      <c r="KJL75" s="72"/>
      <c r="KJM75" s="72"/>
      <c r="KJN75" s="1061"/>
      <c r="KJO75" s="1055"/>
      <c r="KJP75" s="92"/>
      <c r="KJQ75" s="714"/>
      <c r="KJR75" s="1943"/>
      <c r="KJS75" s="797"/>
      <c r="KJT75" s="797"/>
      <c r="KJU75" s="723"/>
      <c r="KJV75" s="724"/>
      <c r="KJW75" s="1326"/>
      <c r="KJX75" s="1327"/>
      <c r="KJY75" s="1937"/>
      <c r="KJZ75" s="1938"/>
      <c r="KKA75" s="1326"/>
      <c r="KKB75" s="1327"/>
      <c r="KKC75" s="93"/>
      <c r="KKD75" s="1061"/>
      <c r="KKE75" s="871"/>
      <c r="KKF75" s="871"/>
      <c r="KKG75" s="1055"/>
      <c r="KKH75" s="72"/>
      <c r="KKI75" s="72"/>
      <c r="KKJ75" s="72"/>
      <c r="KKK75" s="72"/>
      <c r="KKL75" s="72"/>
      <c r="KKM75" s="72"/>
      <c r="KKN75" s="72"/>
      <c r="KKO75" s="72"/>
      <c r="KKP75" s="72"/>
      <c r="KKQ75" s="72"/>
      <c r="KKR75" s="72"/>
      <c r="KKS75" s="72"/>
      <c r="KKT75" s="1061"/>
      <c r="KKU75" s="1055"/>
      <c r="KKV75" s="92"/>
      <c r="KKW75" s="714"/>
      <c r="KKX75" s="1943"/>
      <c r="KKY75" s="797"/>
      <c r="KKZ75" s="797"/>
      <c r="KLA75" s="723"/>
      <c r="KLB75" s="724"/>
      <c r="KLC75" s="1326"/>
      <c r="KLD75" s="1327"/>
      <c r="KLE75" s="1937"/>
      <c r="KLF75" s="1938"/>
      <c r="KLG75" s="1326"/>
      <c r="KLH75" s="1327"/>
      <c r="KLI75" s="93"/>
      <c r="KLJ75" s="1061"/>
      <c r="KLK75" s="871"/>
      <c r="KLL75" s="871"/>
      <c r="KLM75" s="1055"/>
      <c r="KLN75" s="72"/>
      <c r="KLO75" s="72"/>
      <c r="KLP75" s="72"/>
      <c r="KLQ75" s="72"/>
      <c r="KLR75" s="72"/>
      <c r="KLS75" s="72"/>
      <c r="KLT75" s="72"/>
      <c r="KLU75" s="72"/>
      <c r="KLV75" s="72"/>
      <c r="KLW75" s="72"/>
      <c r="KLX75" s="72"/>
      <c r="KLY75" s="72"/>
      <c r="KLZ75" s="1061"/>
      <c r="KMA75" s="1055"/>
      <c r="KMB75" s="92"/>
      <c r="KMC75" s="714"/>
      <c r="KMD75" s="1943"/>
      <c r="KME75" s="797"/>
      <c r="KMF75" s="797"/>
      <c r="KMG75" s="723"/>
      <c r="KMH75" s="724"/>
      <c r="KMI75" s="1326"/>
      <c r="KMJ75" s="1327"/>
      <c r="KMK75" s="1937"/>
      <c r="KML75" s="1938"/>
      <c r="KMM75" s="1326"/>
      <c r="KMN75" s="1327"/>
      <c r="KMO75" s="93"/>
      <c r="KMP75" s="1061"/>
      <c r="KMQ75" s="871"/>
      <c r="KMR75" s="871"/>
      <c r="KMS75" s="1055"/>
      <c r="KMT75" s="72"/>
      <c r="KMU75" s="72"/>
      <c r="KMV75" s="72"/>
      <c r="KMW75" s="72"/>
      <c r="KMX75" s="72"/>
      <c r="KMY75" s="72"/>
      <c r="KMZ75" s="72"/>
      <c r="KNA75" s="72"/>
      <c r="KNB75" s="72"/>
      <c r="KNC75" s="72"/>
      <c r="KND75" s="72"/>
      <c r="KNE75" s="72"/>
      <c r="KNF75" s="1061"/>
      <c r="KNG75" s="1055"/>
      <c r="KNH75" s="92"/>
      <c r="KNI75" s="714"/>
      <c r="KNJ75" s="1943"/>
      <c r="KNK75" s="797"/>
      <c r="KNL75" s="797"/>
      <c r="KNM75" s="723"/>
      <c r="KNN75" s="724"/>
      <c r="KNO75" s="1326"/>
      <c r="KNP75" s="1327"/>
      <c r="KNQ75" s="1937"/>
      <c r="KNR75" s="1938"/>
      <c r="KNS75" s="1326"/>
      <c r="KNT75" s="1327"/>
      <c r="KNU75" s="93"/>
      <c r="KNV75" s="1061"/>
      <c r="KNW75" s="871"/>
      <c r="KNX75" s="871"/>
      <c r="KNY75" s="1055"/>
      <c r="KNZ75" s="72"/>
      <c r="KOA75" s="72"/>
      <c r="KOB75" s="72"/>
      <c r="KOC75" s="72"/>
      <c r="KOD75" s="72"/>
      <c r="KOE75" s="72"/>
      <c r="KOF75" s="72"/>
      <c r="KOG75" s="72"/>
      <c r="KOH75" s="72"/>
      <c r="KOI75" s="72"/>
      <c r="KOJ75" s="72"/>
      <c r="KOK75" s="72"/>
      <c r="KOL75" s="1061"/>
      <c r="KOM75" s="1055"/>
      <c r="KON75" s="92"/>
      <c r="KOO75" s="714"/>
      <c r="KOP75" s="1943"/>
      <c r="KOQ75" s="797"/>
      <c r="KOR75" s="797"/>
      <c r="KOS75" s="723"/>
      <c r="KOT75" s="724"/>
      <c r="KOU75" s="1326"/>
      <c r="KOV75" s="1327"/>
      <c r="KOW75" s="1937"/>
      <c r="KOX75" s="1938"/>
      <c r="KOY75" s="1326"/>
      <c r="KOZ75" s="1327"/>
      <c r="KPA75" s="93"/>
      <c r="KPB75" s="1061"/>
      <c r="KPC75" s="871"/>
      <c r="KPD75" s="871"/>
      <c r="KPE75" s="1055"/>
      <c r="KPF75" s="72"/>
      <c r="KPG75" s="72"/>
      <c r="KPH75" s="72"/>
      <c r="KPI75" s="72"/>
      <c r="KPJ75" s="72"/>
      <c r="KPK75" s="72"/>
      <c r="KPL75" s="72"/>
      <c r="KPM75" s="72"/>
      <c r="KPN75" s="72"/>
      <c r="KPO75" s="72"/>
      <c r="KPP75" s="72"/>
      <c r="KPQ75" s="72"/>
      <c r="KPR75" s="1061"/>
      <c r="KPS75" s="1055"/>
      <c r="KPT75" s="92"/>
      <c r="KPU75" s="714"/>
      <c r="KPV75" s="1943"/>
      <c r="KPW75" s="797"/>
      <c r="KPX75" s="797"/>
      <c r="KPY75" s="723"/>
      <c r="KPZ75" s="724"/>
      <c r="KQA75" s="1326"/>
      <c r="KQB75" s="1327"/>
      <c r="KQC75" s="1937"/>
      <c r="KQD75" s="1938"/>
      <c r="KQE75" s="1326"/>
      <c r="KQF75" s="1327"/>
      <c r="KQG75" s="93"/>
      <c r="KQH75" s="1061"/>
      <c r="KQI75" s="871"/>
      <c r="KQJ75" s="871"/>
      <c r="KQK75" s="1055"/>
      <c r="KQL75" s="72"/>
      <c r="KQM75" s="72"/>
      <c r="KQN75" s="72"/>
      <c r="KQO75" s="72"/>
      <c r="KQP75" s="72"/>
      <c r="KQQ75" s="72"/>
      <c r="KQR75" s="72"/>
      <c r="KQS75" s="72"/>
      <c r="KQT75" s="72"/>
      <c r="KQU75" s="72"/>
      <c r="KQV75" s="72"/>
      <c r="KQW75" s="72"/>
      <c r="KQX75" s="1061"/>
      <c r="KQY75" s="1055"/>
      <c r="KQZ75" s="92"/>
      <c r="KRA75" s="714"/>
      <c r="KRB75" s="1943"/>
      <c r="KRC75" s="797"/>
      <c r="KRD75" s="797"/>
      <c r="KRE75" s="723"/>
      <c r="KRF75" s="724"/>
      <c r="KRG75" s="1326"/>
      <c r="KRH75" s="1327"/>
      <c r="KRI75" s="1937"/>
      <c r="KRJ75" s="1938"/>
      <c r="KRK75" s="1326"/>
      <c r="KRL75" s="1327"/>
      <c r="KRM75" s="93"/>
      <c r="KRN75" s="1061"/>
      <c r="KRO75" s="871"/>
      <c r="KRP75" s="871"/>
      <c r="KRQ75" s="1055"/>
      <c r="KRR75" s="72"/>
      <c r="KRS75" s="72"/>
      <c r="KRT75" s="72"/>
      <c r="KRU75" s="72"/>
      <c r="KRV75" s="72"/>
      <c r="KRW75" s="72"/>
      <c r="KRX75" s="72"/>
      <c r="KRY75" s="72"/>
      <c r="KRZ75" s="72"/>
      <c r="KSA75" s="72"/>
      <c r="KSB75" s="72"/>
      <c r="KSC75" s="72"/>
      <c r="KSD75" s="1061"/>
      <c r="KSE75" s="1055"/>
      <c r="KSF75" s="92"/>
      <c r="KSG75" s="714"/>
      <c r="KSH75" s="1943"/>
      <c r="KSI75" s="797"/>
      <c r="KSJ75" s="797"/>
      <c r="KSK75" s="723"/>
      <c r="KSL75" s="724"/>
      <c r="KSM75" s="1326"/>
      <c r="KSN75" s="1327"/>
      <c r="KSO75" s="1937"/>
      <c r="KSP75" s="1938"/>
      <c r="KSQ75" s="1326"/>
      <c r="KSR75" s="1327"/>
      <c r="KSS75" s="93"/>
      <c r="KST75" s="1061"/>
      <c r="KSU75" s="871"/>
      <c r="KSV75" s="871"/>
      <c r="KSW75" s="1055"/>
      <c r="KSX75" s="72"/>
      <c r="KSY75" s="72"/>
      <c r="KSZ75" s="72"/>
      <c r="KTA75" s="72"/>
      <c r="KTB75" s="72"/>
      <c r="KTC75" s="72"/>
      <c r="KTD75" s="72"/>
      <c r="KTE75" s="72"/>
      <c r="KTF75" s="72"/>
      <c r="KTG75" s="72"/>
      <c r="KTH75" s="72"/>
      <c r="KTI75" s="72"/>
      <c r="KTJ75" s="1061"/>
      <c r="KTK75" s="1055"/>
      <c r="KTL75" s="92"/>
      <c r="KTM75" s="714"/>
      <c r="KTN75" s="1943"/>
      <c r="KTO75" s="797"/>
      <c r="KTP75" s="797"/>
      <c r="KTQ75" s="723"/>
      <c r="KTR75" s="724"/>
      <c r="KTS75" s="1326"/>
      <c r="KTT75" s="1327"/>
      <c r="KTU75" s="1937"/>
      <c r="KTV75" s="1938"/>
      <c r="KTW75" s="1326"/>
      <c r="KTX75" s="1327"/>
      <c r="KTY75" s="93"/>
      <c r="KTZ75" s="1061"/>
      <c r="KUA75" s="871"/>
      <c r="KUB75" s="871"/>
      <c r="KUC75" s="1055"/>
      <c r="KUD75" s="72"/>
      <c r="KUE75" s="72"/>
      <c r="KUF75" s="72"/>
      <c r="KUG75" s="72"/>
      <c r="KUH75" s="72"/>
      <c r="KUI75" s="72"/>
      <c r="KUJ75" s="72"/>
      <c r="KUK75" s="72"/>
      <c r="KUL75" s="72"/>
      <c r="KUM75" s="72"/>
      <c r="KUN75" s="72"/>
      <c r="KUO75" s="72"/>
      <c r="KUP75" s="1061"/>
      <c r="KUQ75" s="1055"/>
      <c r="KUR75" s="92"/>
      <c r="KUS75" s="714"/>
      <c r="KUT75" s="1943"/>
      <c r="KUU75" s="797"/>
      <c r="KUV75" s="797"/>
      <c r="KUW75" s="723"/>
      <c r="KUX75" s="724"/>
      <c r="KUY75" s="1326"/>
      <c r="KUZ75" s="1327"/>
      <c r="KVA75" s="1937"/>
      <c r="KVB75" s="1938"/>
      <c r="KVC75" s="1326"/>
      <c r="KVD75" s="1327"/>
      <c r="KVE75" s="93"/>
      <c r="KVF75" s="1061"/>
      <c r="KVG75" s="871"/>
      <c r="KVH75" s="871"/>
      <c r="KVI75" s="1055"/>
      <c r="KVJ75" s="72"/>
      <c r="KVK75" s="72"/>
      <c r="KVL75" s="72"/>
      <c r="KVM75" s="72"/>
      <c r="KVN75" s="72"/>
      <c r="KVO75" s="72"/>
      <c r="KVP75" s="72"/>
      <c r="KVQ75" s="72"/>
      <c r="KVR75" s="72"/>
      <c r="KVS75" s="72"/>
      <c r="KVT75" s="72"/>
      <c r="KVU75" s="72"/>
      <c r="KVV75" s="1061"/>
      <c r="KVW75" s="1055"/>
      <c r="KVX75" s="92"/>
      <c r="KVY75" s="714"/>
      <c r="KVZ75" s="1943"/>
      <c r="KWA75" s="797"/>
      <c r="KWB75" s="797"/>
      <c r="KWC75" s="723"/>
      <c r="KWD75" s="724"/>
      <c r="KWE75" s="1326"/>
      <c r="KWF75" s="1327"/>
      <c r="KWG75" s="1937"/>
      <c r="KWH75" s="1938"/>
      <c r="KWI75" s="1326"/>
      <c r="KWJ75" s="1327"/>
      <c r="KWK75" s="93"/>
      <c r="KWL75" s="1061"/>
      <c r="KWM75" s="871"/>
      <c r="KWN75" s="871"/>
      <c r="KWO75" s="1055"/>
      <c r="KWP75" s="72"/>
      <c r="KWQ75" s="72"/>
      <c r="KWR75" s="72"/>
      <c r="KWS75" s="72"/>
      <c r="KWT75" s="72"/>
      <c r="KWU75" s="72"/>
      <c r="KWV75" s="72"/>
      <c r="KWW75" s="72"/>
      <c r="KWX75" s="72"/>
      <c r="KWY75" s="72"/>
      <c r="KWZ75" s="72"/>
      <c r="KXA75" s="72"/>
      <c r="KXB75" s="1061"/>
      <c r="KXC75" s="1055"/>
      <c r="KXD75" s="92"/>
      <c r="KXE75" s="714"/>
      <c r="KXF75" s="1943"/>
      <c r="KXG75" s="797"/>
      <c r="KXH75" s="797"/>
      <c r="KXI75" s="723"/>
      <c r="KXJ75" s="724"/>
      <c r="KXK75" s="1326"/>
      <c r="KXL75" s="1327"/>
      <c r="KXM75" s="1937"/>
      <c r="KXN75" s="1938"/>
      <c r="KXO75" s="1326"/>
      <c r="KXP75" s="1327"/>
      <c r="KXQ75" s="93"/>
      <c r="KXR75" s="1061"/>
      <c r="KXS75" s="871"/>
      <c r="KXT75" s="871"/>
      <c r="KXU75" s="1055"/>
      <c r="KXV75" s="72"/>
      <c r="KXW75" s="72"/>
      <c r="KXX75" s="72"/>
      <c r="KXY75" s="72"/>
      <c r="KXZ75" s="72"/>
      <c r="KYA75" s="72"/>
      <c r="KYB75" s="72"/>
      <c r="KYC75" s="72"/>
      <c r="KYD75" s="72"/>
      <c r="KYE75" s="72"/>
      <c r="KYF75" s="72"/>
      <c r="KYG75" s="72"/>
      <c r="KYH75" s="1061"/>
      <c r="KYI75" s="1055"/>
      <c r="KYJ75" s="92"/>
      <c r="KYK75" s="714"/>
      <c r="KYL75" s="1943"/>
      <c r="KYM75" s="797"/>
      <c r="KYN75" s="797"/>
      <c r="KYO75" s="723"/>
      <c r="KYP75" s="724"/>
      <c r="KYQ75" s="1326"/>
      <c r="KYR75" s="1327"/>
      <c r="KYS75" s="1937"/>
      <c r="KYT75" s="1938"/>
      <c r="KYU75" s="1326"/>
      <c r="KYV75" s="1327"/>
      <c r="KYW75" s="93"/>
      <c r="KYX75" s="1061"/>
      <c r="KYY75" s="871"/>
      <c r="KYZ75" s="871"/>
      <c r="KZA75" s="1055"/>
      <c r="KZB75" s="72"/>
      <c r="KZC75" s="72"/>
      <c r="KZD75" s="72"/>
      <c r="KZE75" s="72"/>
      <c r="KZF75" s="72"/>
      <c r="KZG75" s="72"/>
      <c r="KZH75" s="72"/>
      <c r="KZI75" s="72"/>
      <c r="KZJ75" s="72"/>
      <c r="KZK75" s="72"/>
      <c r="KZL75" s="72"/>
      <c r="KZM75" s="72"/>
      <c r="KZN75" s="1061"/>
      <c r="KZO75" s="1055"/>
      <c r="KZP75" s="92"/>
      <c r="KZQ75" s="714"/>
      <c r="KZR75" s="1943"/>
      <c r="KZS75" s="797"/>
      <c r="KZT75" s="797"/>
      <c r="KZU75" s="723"/>
      <c r="KZV75" s="724"/>
      <c r="KZW75" s="1326"/>
      <c r="KZX75" s="1327"/>
      <c r="KZY75" s="1937"/>
      <c r="KZZ75" s="1938"/>
      <c r="LAA75" s="1326"/>
      <c r="LAB75" s="1327"/>
      <c r="LAC75" s="93"/>
      <c r="LAD75" s="1061"/>
      <c r="LAE75" s="871"/>
      <c r="LAF75" s="871"/>
      <c r="LAG75" s="1055"/>
      <c r="LAH75" s="72"/>
      <c r="LAI75" s="72"/>
      <c r="LAJ75" s="72"/>
      <c r="LAK75" s="72"/>
      <c r="LAL75" s="72"/>
      <c r="LAM75" s="72"/>
      <c r="LAN75" s="72"/>
      <c r="LAO75" s="72"/>
      <c r="LAP75" s="72"/>
      <c r="LAQ75" s="72"/>
      <c r="LAR75" s="72"/>
      <c r="LAS75" s="72"/>
      <c r="LAT75" s="1061"/>
      <c r="LAU75" s="1055"/>
      <c r="LAV75" s="92"/>
      <c r="LAW75" s="714"/>
      <c r="LAX75" s="1943"/>
      <c r="LAY75" s="797"/>
      <c r="LAZ75" s="797"/>
      <c r="LBA75" s="723"/>
      <c r="LBB75" s="724"/>
      <c r="LBC75" s="1326"/>
      <c r="LBD75" s="1327"/>
      <c r="LBE75" s="1937"/>
      <c r="LBF75" s="1938"/>
      <c r="LBG75" s="1326"/>
      <c r="LBH75" s="1327"/>
      <c r="LBI75" s="93"/>
      <c r="LBJ75" s="1061"/>
      <c r="LBK75" s="871"/>
      <c r="LBL75" s="871"/>
      <c r="LBM75" s="1055"/>
      <c r="LBN75" s="72"/>
      <c r="LBO75" s="72"/>
      <c r="LBP75" s="72"/>
      <c r="LBQ75" s="72"/>
      <c r="LBR75" s="72"/>
      <c r="LBS75" s="72"/>
      <c r="LBT75" s="72"/>
      <c r="LBU75" s="72"/>
      <c r="LBV75" s="72"/>
      <c r="LBW75" s="72"/>
      <c r="LBX75" s="72"/>
      <c r="LBY75" s="72"/>
      <c r="LBZ75" s="1061"/>
      <c r="LCA75" s="1055"/>
      <c r="LCB75" s="92"/>
      <c r="LCC75" s="714"/>
      <c r="LCD75" s="1943"/>
      <c r="LCE75" s="797"/>
      <c r="LCF75" s="797"/>
      <c r="LCG75" s="723"/>
      <c r="LCH75" s="724"/>
      <c r="LCI75" s="1326"/>
      <c r="LCJ75" s="1327"/>
      <c r="LCK75" s="1937"/>
      <c r="LCL75" s="1938"/>
      <c r="LCM75" s="1326"/>
      <c r="LCN75" s="1327"/>
      <c r="LCO75" s="93"/>
      <c r="LCP75" s="1061"/>
      <c r="LCQ75" s="871"/>
      <c r="LCR75" s="871"/>
      <c r="LCS75" s="1055"/>
      <c r="LCT75" s="72"/>
      <c r="LCU75" s="72"/>
      <c r="LCV75" s="72"/>
      <c r="LCW75" s="72"/>
      <c r="LCX75" s="72"/>
      <c r="LCY75" s="72"/>
      <c r="LCZ75" s="72"/>
      <c r="LDA75" s="72"/>
      <c r="LDB75" s="72"/>
      <c r="LDC75" s="72"/>
      <c r="LDD75" s="72"/>
      <c r="LDE75" s="72"/>
      <c r="LDF75" s="1061"/>
      <c r="LDG75" s="1055"/>
      <c r="LDH75" s="92"/>
      <c r="LDI75" s="714"/>
      <c r="LDJ75" s="1943"/>
      <c r="LDK75" s="797"/>
      <c r="LDL75" s="797"/>
      <c r="LDM75" s="723"/>
      <c r="LDN75" s="724"/>
      <c r="LDO75" s="1326"/>
      <c r="LDP75" s="1327"/>
      <c r="LDQ75" s="1937"/>
      <c r="LDR75" s="1938"/>
      <c r="LDS75" s="1326"/>
      <c r="LDT75" s="1327"/>
      <c r="LDU75" s="93"/>
      <c r="LDV75" s="1061"/>
      <c r="LDW75" s="871"/>
      <c r="LDX75" s="871"/>
      <c r="LDY75" s="1055"/>
      <c r="LDZ75" s="72"/>
      <c r="LEA75" s="72"/>
      <c r="LEB75" s="72"/>
      <c r="LEC75" s="72"/>
      <c r="LED75" s="72"/>
      <c r="LEE75" s="72"/>
      <c r="LEF75" s="72"/>
      <c r="LEG75" s="72"/>
      <c r="LEH75" s="72"/>
      <c r="LEI75" s="72"/>
      <c r="LEJ75" s="72"/>
      <c r="LEK75" s="72"/>
      <c r="LEL75" s="1061"/>
      <c r="LEM75" s="1055"/>
      <c r="LEN75" s="92"/>
      <c r="LEO75" s="714"/>
      <c r="LEP75" s="1943"/>
      <c r="LEQ75" s="797"/>
      <c r="LER75" s="797"/>
      <c r="LES75" s="723"/>
      <c r="LET75" s="724"/>
      <c r="LEU75" s="1326"/>
      <c r="LEV75" s="1327"/>
      <c r="LEW75" s="1937"/>
      <c r="LEX75" s="1938"/>
      <c r="LEY75" s="1326"/>
      <c r="LEZ75" s="1327"/>
      <c r="LFA75" s="93"/>
      <c r="LFB75" s="1061"/>
      <c r="LFC75" s="871"/>
      <c r="LFD75" s="871"/>
      <c r="LFE75" s="1055"/>
      <c r="LFF75" s="72"/>
      <c r="LFG75" s="72"/>
      <c r="LFH75" s="72"/>
      <c r="LFI75" s="72"/>
      <c r="LFJ75" s="72"/>
      <c r="LFK75" s="72"/>
      <c r="LFL75" s="72"/>
      <c r="LFM75" s="72"/>
      <c r="LFN75" s="72"/>
      <c r="LFO75" s="72"/>
      <c r="LFP75" s="72"/>
      <c r="LFQ75" s="72"/>
      <c r="LFR75" s="1061"/>
      <c r="LFS75" s="1055"/>
      <c r="LFT75" s="92"/>
      <c r="LFU75" s="714"/>
      <c r="LFV75" s="1943"/>
      <c r="LFW75" s="797"/>
      <c r="LFX75" s="797"/>
      <c r="LFY75" s="723"/>
      <c r="LFZ75" s="724"/>
      <c r="LGA75" s="1326"/>
      <c r="LGB75" s="1327"/>
      <c r="LGC75" s="1937"/>
      <c r="LGD75" s="1938"/>
      <c r="LGE75" s="1326"/>
      <c r="LGF75" s="1327"/>
      <c r="LGG75" s="93"/>
      <c r="LGH75" s="1061"/>
      <c r="LGI75" s="871"/>
      <c r="LGJ75" s="871"/>
      <c r="LGK75" s="1055"/>
      <c r="LGL75" s="72"/>
      <c r="LGM75" s="72"/>
      <c r="LGN75" s="72"/>
      <c r="LGO75" s="72"/>
      <c r="LGP75" s="72"/>
      <c r="LGQ75" s="72"/>
      <c r="LGR75" s="72"/>
      <c r="LGS75" s="72"/>
      <c r="LGT75" s="72"/>
      <c r="LGU75" s="72"/>
      <c r="LGV75" s="72"/>
      <c r="LGW75" s="72"/>
      <c r="LGX75" s="1061"/>
      <c r="LGY75" s="1055"/>
      <c r="LGZ75" s="92"/>
      <c r="LHA75" s="714"/>
      <c r="LHB75" s="1943"/>
      <c r="LHC75" s="797"/>
      <c r="LHD75" s="797"/>
      <c r="LHE75" s="723"/>
      <c r="LHF75" s="724"/>
      <c r="LHG75" s="1326"/>
      <c r="LHH75" s="1327"/>
      <c r="LHI75" s="1937"/>
      <c r="LHJ75" s="1938"/>
      <c r="LHK75" s="1326"/>
      <c r="LHL75" s="1327"/>
      <c r="LHM75" s="93"/>
      <c r="LHN75" s="1061"/>
      <c r="LHO75" s="871"/>
      <c r="LHP75" s="871"/>
      <c r="LHQ75" s="1055"/>
      <c r="LHR75" s="72"/>
      <c r="LHS75" s="72"/>
      <c r="LHT75" s="72"/>
      <c r="LHU75" s="72"/>
      <c r="LHV75" s="72"/>
      <c r="LHW75" s="72"/>
      <c r="LHX75" s="72"/>
      <c r="LHY75" s="72"/>
      <c r="LHZ75" s="72"/>
      <c r="LIA75" s="72"/>
      <c r="LIB75" s="72"/>
      <c r="LIC75" s="72"/>
      <c r="LID75" s="1061"/>
      <c r="LIE75" s="1055"/>
      <c r="LIF75" s="92"/>
      <c r="LIG75" s="714"/>
      <c r="LIH75" s="1943"/>
      <c r="LII75" s="797"/>
      <c r="LIJ75" s="797"/>
      <c r="LIK75" s="723"/>
      <c r="LIL75" s="724"/>
      <c r="LIM75" s="1326"/>
      <c r="LIN75" s="1327"/>
      <c r="LIO75" s="1937"/>
      <c r="LIP75" s="1938"/>
      <c r="LIQ75" s="1326"/>
      <c r="LIR75" s="1327"/>
      <c r="LIS75" s="93"/>
      <c r="LIT75" s="1061"/>
      <c r="LIU75" s="871"/>
      <c r="LIV75" s="871"/>
      <c r="LIW75" s="1055"/>
      <c r="LIX75" s="72"/>
      <c r="LIY75" s="72"/>
      <c r="LIZ75" s="72"/>
      <c r="LJA75" s="72"/>
      <c r="LJB75" s="72"/>
      <c r="LJC75" s="72"/>
      <c r="LJD75" s="72"/>
      <c r="LJE75" s="72"/>
      <c r="LJF75" s="72"/>
      <c r="LJG75" s="72"/>
      <c r="LJH75" s="72"/>
      <c r="LJI75" s="72"/>
      <c r="LJJ75" s="1061"/>
      <c r="LJK75" s="1055"/>
      <c r="LJL75" s="92"/>
      <c r="LJM75" s="714"/>
      <c r="LJN75" s="1943"/>
      <c r="LJO75" s="797"/>
      <c r="LJP75" s="797"/>
      <c r="LJQ75" s="723"/>
      <c r="LJR75" s="724"/>
      <c r="LJS75" s="1326"/>
      <c r="LJT75" s="1327"/>
      <c r="LJU75" s="1937"/>
      <c r="LJV75" s="1938"/>
      <c r="LJW75" s="1326"/>
      <c r="LJX75" s="1327"/>
      <c r="LJY75" s="93"/>
      <c r="LJZ75" s="1061"/>
      <c r="LKA75" s="871"/>
      <c r="LKB75" s="871"/>
      <c r="LKC75" s="1055"/>
      <c r="LKD75" s="72"/>
      <c r="LKE75" s="72"/>
      <c r="LKF75" s="72"/>
      <c r="LKG75" s="72"/>
      <c r="LKH75" s="72"/>
      <c r="LKI75" s="72"/>
      <c r="LKJ75" s="72"/>
      <c r="LKK75" s="72"/>
      <c r="LKL75" s="72"/>
      <c r="LKM75" s="72"/>
      <c r="LKN75" s="72"/>
      <c r="LKO75" s="72"/>
      <c r="LKP75" s="1061"/>
      <c r="LKQ75" s="1055"/>
      <c r="LKR75" s="92"/>
      <c r="LKS75" s="714"/>
      <c r="LKT75" s="1943"/>
      <c r="LKU75" s="797"/>
      <c r="LKV75" s="797"/>
      <c r="LKW75" s="723"/>
      <c r="LKX75" s="724"/>
      <c r="LKY75" s="1326"/>
      <c r="LKZ75" s="1327"/>
      <c r="LLA75" s="1937"/>
      <c r="LLB75" s="1938"/>
      <c r="LLC75" s="1326"/>
      <c r="LLD75" s="1327"/>
      <c r="LLE75" s="93"/>
      <c r="LLF75" s="1061"/>
      <c r="LLG75" s="871"/>
      <c r="LLH75" s="871"/>
      <c r="LLI75" s="1055"/>
      <c r="LLJ75" s="72"/>
      <c r="LLK75" s="72"/>
      <c r="LLL75" s="72"/>
      <c r="LLM75" s="72"/>
      <c r="LLN75" s="72"/>
      <c r="LLO75" s="72"/>
      <c r="LLP75" s="72"/>
      <c r="LLQ75" s="72"/>
      <c r="LLR75" s="72"/>
      <c r="LLS75" s="72"/>
      <c r="LLT75" s="72"/>
      <c r="LLU75" s="72"/>
      <c r="LLV75" s="1061"/>
      <c r="LLW75" s="1055"/>
      <c r="LLX75" s="92"/>
      <c r="LLY75" s="714"/>
      <c r="LLZ75" s="1943"/>
      <c r="LMA75" s="797"/>
      <c r="LMB75" s="797"/>
      <c r="LMC75" s="723"/>
      <c r="LMD75" s="724"/>
      <c r="LME75" s="1326"/>
      <c r="LMF75" s="1327"/>
      <c r="LMG75" s="1937"/>
      <c r="LMH75" s="1938"/>
      <c r="LMI75" s="1326"/>
      <c r="LMJ75" s="1327"/>
      <c r="LMK75" s="93"/>
      <c r="LML75" s="1061"/>
      <c r="LMM75" s="871"/>
      <c r="LMN75" s="871"/>
      <c r="LMO75" s="1055"/>
      <c r="LMP75" s="72"/>
      <c r="LMQ75" s="72"/>
      <c r="LMR75" s="72"/>
      <c r="LMS75" s="72"/>
      <c r="LMT75" s="72"/>
      <c r="LMU75" s="72"/>
      <c r="LMV75" s="72"/>
      <c r="LMW75" s="72"/>
      <c r="LMX75" s="72"/>
      <c r="LMY75" s="72"/>
      <c r="LMZ75" s="72"/>
      <c r="LNA75" s="72"/>
      <c r="LNB75" s="1061"/>
      <c r="LNC75" s="1055"/>
      <c r="LND75" s="92"/>
      <c r="LNE75" s="714"/>
      <c r="LNF75" s="1943"/>
      <c r="LNG75" s="797"/>
      <c r="LNH75" s="797"/>
      <c r="LNI75" s="723"/>
      <c r="LNJ75" s="724"/>
      <c r="LNK75" s="1326"/>
      <c r="LNL75" s="1327"/>
      <c r="LNM75" s="1937"/>
      <c r="LNN75" s="1938"/>
      <c r="LNO75" s="1326"/>
      <c r="LNP75" s="1327"/>
      <c r="LNQ75" s="93"/>
      <c r="LNR75" s="1061"/>
      <c r="LNS75" s="871"/>
      <c r="LNT75" s="871"/>
      <c r="LNU75" s="1055"/>
      <c r="LNV75" s="72"/>
      <c r="LNW75" s="72"/>
      <c r="LNX75" s="72"/>
      <c r="LNY75" s="72"/>
      <c r="LNZ75" s="72"/>
      <c r="LOA75" s="72"/>
      <c r="LOB75" s="72"/>
      <c r="LOC75" s="72"/>
      <c r="LOD75" s="72"/>
      <c r="LOE75" s="72"/>
      <c r="LOF75" s="72"/>
      <c r="LOG75" s="72"/>
      <c r="LOH75" s="1061"/>
      <c r="LOI75" s="1055"/>
      <c r="LOJ75" s="92"/>
      <c r="LOK75" s="714"/>
      <c r="LOL75" s="1943"/>
      <c r="LOM75" s="797"/>
      <c r="LON75" s="797"/>
      <c r="LOO75" s="723"/>
      <c r="LOP75" s="724"/>
      <c r="LOQ75" s="1326"/>
      <c r="LOR75" s="1327"/>
      <c r="LOS75" s="1937"/>
      <c r="LOT75" s="1938"/>
      <c r="LOU75" s="1326"/>
      <c r="LOV75" s="1327"/>
      <c r="LOW75" s="93"/>
      <c r="LOX75" s="1061"/>
      <c r="LOY75" s="871"/>
      <c r="LOZ75" s="871"/>
      <c r="LPA75" s="1055"/>
      <c r="LPB75" s="72"/>
      <c r="LPC75" s="72"/>
      <c r="LPD75" s="72"/>
      <c r="LPE75" s="72"/>
      <c r="LPF75" s="72"/>
      <c r="LPG75" s="72"/>
      <c r="LPH75" s="72"/>
      <c r="LPI75" s="72"/>
      <c r="LPJ75" s="72"/>
      <c r="LPK75" s="72"/>
      <c r="LPL75" s="72"/>
      <c r="LPM75" s="72"/>
      <c r="LPN75" s="1061"/>
      <c r="LPO75" s="1055"/>
      <c r="LPP75" s="92"/>
      <c r="LPQ75" s="714"/>
      <c r="LPR75" s="1943"/>
      <c r="LPS75" s="797"/>
      <c r="LPT75" s="797"/>
      <c r="LPU75" s="723"/>
      <c r="LPV75" s="724"/>
      <c r="LPW75" s="1326"/>
      <c r="LPX75" s="1327"/>
      <c r="LPY75" s="1937"/>
      <c r="LPZ75" s="1938"/>
      <c r="LQA75" s="1326"/>
      <c r="LQB75" s="1327"/>
      <c r="LQC75" s="93"/>
      <c r="LQD75" s="1061"/>
      <c r="LQE75" s="871"/>
      <c r="LQF75" s="871"/>
      <c r="LQG75" s="1055"/>
      <c r="LQH75" s="72"/>
      <c r="LQI75" s="72"/>
      <c r="LQJ75" s="72"/>
      <c r="LQK75" s="72"/>
      <c r="LQL75" s="72"/>
      <c r="LQM75" s="72"/>
      <c r="LQN75" s="72"/>
      <c r="LQO75" s="72"/>
      <c r="LQP75" s="72"/>
      <c r="LQQ75" s="72"/>
      <c r="LQR75" s="72"/>
      <c r="LQS75" s="72"/>
      <c r="LQT75" s="1061"/>
      <c r="LQU75" s="1055"/>
      <c r="LQV75" s="92"/>
      <c r="LQW75" s="714"/>
      <c r="LQX75" s="1943"/>
      <c r="LQY75" s="797"/>
      <c r="LQZ75" s="797"/>
      <c r="LRA75" s="723"/>
      <c r="LRB75" s="724"/>
      <c r="LRC75" s="1326"/>
      <c r="LRD75" s="1327"/>
      <c r="LRE75" s="1937"/>
      <c r="LRF75" s="1938"/>
      <c r="LRG75" s="1326"/>
      <c r="LRH75" s="1327"/>
      <c r="LRI75" s="93"/>
      <c r="LRJ75" s="1061"/>
      <c r="LRK75" s="871"/>
      <c r="LRL75" s="871"/>
      <c r="LRM75" s="1055"/>
      <c r="LRN75" s="72"/>
      <c r="LRO75" s="72"/>
      <c r="LRP75" s="72"/>
      <c r="LRQ75" s="72"/>
      <c r="LRR75" s="72"/>
      <c r="LRS75" s="72"/>
      <c r="LRT75" s="72"/>
      <c r="LRU75" s="72"/>
      <c r="LRV75" s="72"/>
      <c r="LRW75" s="72"/>
      <c r="LRX75" s="72"/>
      <c r="LRY75" s="72"/>
      <c r="LRZ75" s="1061"/>
      <c r="LSA75" s="1055"/>
      <c r="LSB75" s="92"/>
      <c r="LSC75" s="714"/>
      <c r="LSD75" s="1943"/>
      <c r="LSE75" s="797"/>
      <c r="LSF75" s="797"/>
      <c r="LSG75" s="723"/>
      <c r="LSH75" s="724"/>
      <c r="LSI75" s="1326"/>
      <c r="LSJ75" s="1327"/>
      <c r="LSK75" s="1937"/>
      <c r="LSL75" s="1938"/>
      <c r="LSM75" s="1326"/>
      <c r="LSN75" s="1327"/>
      <c r="LSO75" s="93"/>
      <c r="LSP75" s="1061"/>
      <c r="LSQ75" s="871"/>
      <c r="LSR75" s="871"/>
      <c r="LSS75" s="1055"/>
      <c r="LST75" s="72"/>
      <c r="LSU75" s="72"/>
      <c r="LSV75" s="72"/>
      <c r="LSW75" s="72"/>
      <c r="LSX75" s="72"/>
      <c r="LSY75" s="72"/>
      <c r="LSZ75" s="72"/>
      <c r="LTA75" s="72"/>
      <c r="LTB75" s="72"/>
      <c r="LTC75" s="72"/>
      <c r="LTD75" s="72"/>
      <c r="LTE75" s="72"/>
      <c r="LTF75" s="1061"/>
      <c r="LTG75" s="1055"/>
      <c r="LTH75" s="92"/>
      <c r="LTI75" s="714"/>
      <c r="LTJ75" s="1943"/>
      <c r="LTK75" s="797"/>
      <c r="LTL75" s="797"/>
      <c r="LTM75" s="723"/>
      <c r="LTN75" s="724"/>
      <c r="LTO75" s="1326"/>
      <c r="LTP75" s="1327"/>
      <c r="LTQ75" s="1937"/>
      <c r="LTR75" s="1938"/>
      <c r="LTS75" s="1326"/>
      <c r="LTT75" s="1327"/>
      <c r="LTU75" s="93"/>
      <c r="LTV75" s="1061"/>
      <c r="LTW75" s="871"/>
      <c r="LTX75" s="871"/>
      <c r="LTY75" s="1055"/>
      <c r="LTZ75" s="72"/>
      <c r="LUA75" s="72"/>
      <c r="LUB75" s="72"/>
      <c r="LUC75" s="72"/>
      <c r="LUD75" s="72"/>
      <c r="LUE75" s="72"/>
      <c r="LUF75" s="72"/>
      <c r="LUG75" s="72"/>
      <c r="LUH75" s="72"/>
      <c r="LUI75" s="72"/>
      <c r="LUJ75" s="72"/>
      <c r="LUK75" s="72"/>
      <c r="LUL75" s="1061"/>
      <c r="LUM75" s="1055"/>
      <c r="LUN75" s="92"/>
      <c r="LUO75" s="714"/>
      <c r="LUP75" s="1943"/>
      <c r="LUQ75" s="797"/>
      <c r="LUR75" s="797"/>
      <c r="LUS75" s="723"/>
      <c r="LUT75" s="724"/>
      <c r="LUU75" s="1326"/>
      <c r="LUV75" s="1327"/>
      <c r="LUW75" s="1937"/>
      <c r="LUX75" s="1938"/>
      <c r="LUY75" s="1326"/>
      <c r="LUZ75" s="1327"/>
      <c r="LVA75" s="93"/>
      <c r="LVB75" s="1061"/>
      <c r="LVC75" s="871"/>
      <c r="LVD75" s="871"/>
      <c r="LVE75" s="1055"/>
      <c r="LVF75" s="72"/>
      <c r="LVG75" s="72"/>
      <c r="LVH75" s="72"/>
      <c r="LVI75" s="72"/>
      <c r="LVJ75" s="72"/>
      <c r="LVK75" s="72"/>
      <c r="LVL75" s="72"/>
      <c r="LVM75" s="72"/>
      <c r="LVN75" s="72"/>
      <c r="LVO75" s="72"/>
      <c r="LVP75" s="72"/>
      <c r="LVQ75" s="72"/>
      <c r="LVR75" s="1061"/>
      <c r="LVS75" s="1055"/>
      <c r="LVT75" s="92"/>
      <c r="LVU75" s="714"/>
      <c r="LVV75" s="1943"/>
      <c r="LVW75" s="797"/>
      <c r="LVX75" s="797"/>
      <c r="LVY75" s="723"/>
      <c r="LVZ75" s="724"/>
      <c r="LWA75" s="1326"/>
      <c r="LWB75" s="1327"/>
      <c r="LWC75" s="1937"/>
      <c r="LWD75" s="1938"/>
      <c r="LWE75" s="1326"/>
      <c r="LWF75" s="1327"/>
      <c r="LWG75" s="93"/>
      <c r="LWH75" s="1061"/>
      <c r="LWI75" s="871"/>
      <c r="LWJ75" s="871"/>
      <c r="LWK75" s="1055"/>
      <c r="LWL75" s="72"/>
      <c r="LWM75" s="72"/>
      <c r="LWN75" s="72"/>
      <c r="LWO75" s="72"/>
      <c r="LWP75" s="72"/>
      <c r="LWQ75" s="72"/>
      <c r="LWR75" s="72"/>
      <c r="LWS75" s="72"/>
      <c r="LWT75" s="72"/>
      <c r="LWU75" s="72"/>
      <c r="LWV75" s="72"/>
      <c r="LWW75" s="72"/>
      <c r="LWX75" s="1061"/>
      <c r="LWY75" s="1055"/>
      <c r="LWZ75" s="92"/>
      <c r="LXA75" s="714"/>
      <c r="LXB75" s="1943"/>
      <c r="LXC75" s="797"/>
      <c r="LXD75" s="797"/>
      <c r="LXE75" s="723"/>
      <c r="LXF75" s="724"/>
      <c r="LXG75" s="1326"/>
      <c r="LXH75" s="1327"/>
      <c r="LXI75" s="1937"/>
      <c r="LXJ75" s="1938"/>
      <c r="LXK75" s="1326"/>
      <c r="LXL75" s="1327"/>
      <c r="LXM75" s="93"/>
      <c r="LXN75" s="1061"/>
      <c r="LXO75" s="871"/>
      <c r="LXP75" s="871"/>
      <c r="LXQ75" s="1055"/>
      <c r="LXR75" s="72"/>
      <c r="LXS75" s="72"/>
      <c r="LXT75" s="72"/>
      <c r="LXU75" s="72"/>
      <c r="LXV75" s="72"/>
      <c r="LXW75" s="72"/>
      <c r="LXX75" s="72"/>
      <c r="LXY75" s="72"/>
      <c r="LXZ75" s="72"/>
      <c r="LYA75" s="72"/>
      <c r="LYB75" s="72"/>
      <c r="LYC75" s="72"/>
      <c r="LYD75" s="1061"/>
      <c r="LYE75" s="1055"/>
      <c r="LYF75" s="92"/>
      <c r="LYG75" s="714"/>
      <c r="LYH75" s="1943"/>
      <c r="LYI75" s="797"/>
      <c r="LYJ75" s="797"/>
      <c r="LYK75" s="723"/>
      <c r="LYL75" s="724"/>
      <c r="LYM75" s="1326"/>
      <c r="LYN75" s="1327"/>
      <c r="LYO75" s="1937"/>
      <c r="LYP75" s="1938"/>
      <c r="LYQ75" s="1326"/>
      <c r="LYR75" s="1327"/>
      <c r="LYS75" s="93"/>
      <c r="LYT75" s="1061"/>
      <c r="LYU75" s="871"/>
      <c r="LYV75" s="871"/>
      <c r="LYW75" s="1055"/>
      <c r="LYX75" s="72"/>
      <c r="LYY75" s="72"/>
      <c r="LYZ75" s="72"/>
      <c r="LZA75" s="72"/>
      <c r="LZB75" s="72"/>
      <c r="LZC75" s="72"/>
      <c r="LZD75" s="72"/>
      <c r="LZE75" s="72"/>
      <c r="LZF75" s="72"/>
      <c r="LZG75" s="72"/>
      <c r="LZH75" s="72"/>
      <c r="LZI75" s="72"/>
      <c r="LZJ75" s="1061"/>
      <c r="LZK75" s="1055"/>
      <c r="LZL75" s="92"/>
      <c r="LZM75" s="714"/>
      <c r="LZN75" s="1943"/>
      <c r="LZO75" s="797"/>
      <c r="LZP75" s="797"/>
      <c r="LZQ75" s="723"/>
      <c r="LZR75" s="724"/>
      <c r="LZS75" s="1326"/>
      <c r="LZT75" s="1327"/>
      <c r="LZU75" s="1937"/>
      <c r="LZV75" s="1938"/>
      <c r="LZW75" s="1326"/>
      <c r="LZX75" s="1327"/>
      <c r="LZY75" s="93"/>
      <c r="LZZ75" s="1061"/>
      <c r="MAA75" s="871"/>
      <c r="MAB75" s="871"/>
      <c r="MAC75" s="1055"/>
      <c r="MAD75" s="72"/>
      <c r="MAE75" s="72"/>
      <c r="MAF75" s="72"/>
      <c r="MAG75" s="72"/>
      <c r="MAH75" s="72"/>
      <c r="MAI75" s="72"/>
      <c r="MAJ75" s="72"/>
      <c r="MAK75" s="72"/>
      <c r="MAL75" s="72"/>
      <c r="MAM75" s="72"/>
      <c r="MAN75" s="72"/>
      <c r="MAO75" s="72"/>
      <c r="MAP75" s="1061"/>
      <c r="MAQ75" s="1055"/>
      <c r="MAR75" s="92"/>
      <c r="MAS75" s="714"/>
      <c r="MAT75" s="1943"/>
      <c r="MAU75" s="797"/>
      <c r="MAV75" s="797"/>
      <c r="MAW75" s="723"/>
      <c r="MAX75" s="724"/>
      <c r="MAY75" s="1326"/>
      <c r="MAZ75" s="1327"/>
      <c r="MBA75" s="1937"/>
      <c r="MBB75" s="1938"/>
      <c r="MBC75" s="1326"/>
      <c r="MBD75" s="1327"/>
      <c r="MBE75" s="93"/>
      <c r="MBF75" s="1061"/>
      <c r="MBG75" s="871"/>
      <c r="MBH75" s="871"/>
      <c r="MBI75" s="1055"/>
      <c r="MBJ75" s="72"/>
      <c r="MBK75" s="72"/>
      <c r="MBL75" s="72"/>
      <c r="MBM75" s="72"/>
      <c r="MBN75" s="72"/>
      <c r="MBO75" s="72"/>
      <c r="MBP75" s="72"/>
      <c r="MBQ75" s="72"/>
      <c r="MBR75" s="72"/>
      <c r="MBS75" s="72"/>
      <c r="MBT75" s="72"/>
      <c r="MBU75" s="72"/>
      <c r="MBV75" s="1061"/>
      <c r="MBW75" s="1055"/>
      <c r="MBX75" s="92"/>
      <c r="MBY75" s="714"/>
      <c r="MBZ75" s="1943"/>
      <c r="MCA75" s="797"/>
      <c r="MCB75" s="797"/>
      <c r="MCC75" s="723"/>
      <c r="MCD75" s="724"/>
      <c r="MCE75" s="1326"/>
      <c r="MCF75" s="1327"/>
      <c r="MCG75" s="1937"/>
      <c r="MCH75" s="1938"/>
      <c r="MCI75" s="1326"/>
      <c r="MCJ75" s="1327"/>
      <c r="MCK75" s="93"/>
      <c r="MCL75" s="1061"/>
      <c r="MCM75" s="871"/>
      <c r="MCN75" s="871"/>
      <c r="MCO75" s="1055"/>
      <c r="MCP75" s="72"/>
      <c r="MCQ75" s="72"/>
      <c r="MCR75" s="72"/>
      <c r="MCS75" s="72"/>
      <c r="MCT75" s="72"/>
      <c r="MCU75" s="72"/>
      <c r="MCV75" s="72"/>
      <c r="MCW75" s="72"/>
      <c r="MCX75" s="72"/>
      <c r="MCY75" s="72"/>
      <c r="MCZ75" s="72"/>
      <c r="MDA75" s="72"/>
      <c r="MDB75" s="1061"/>
      <c r="MDC75" s="1055"/>
      <c r="MDD75" s="92"/>
      <c r="MDE75" s="714"/>
      <c r="MDF75" s="1943"/>
      <c r="MDG75" s="797"/>
      <c r="MDH75" s="797"/>
      <c r="MDI75" s="723"/>
      <c r="MDJ75" s="724"/>
      <c r="MDK75" s="1326"/>
      <c r="MDL75" s="1327"/>
      <c r="MDM75" s="1937"/>
      <c r="MDN75" s="1938"/>
      <c r="MDO75" s="1326"/>
      <c r="MDP75" s="1327"/>
      <c r="MDQ75" s="93"/>
      <c r="MDR75" s="1061"/>
      <c r="MDS75" s="871"/>
      <c r="MDT75" s="871"/>
      <c r="MDU75" s="1055"/>
      <c r="MDV75" s="72"/>
      <c r="MDW75" s="72"/>
      <c r="MDX75" s="72"/>
      <c r="MDY75" s="72"/>
      <c r="MDZ75" s="72"/>
      <c r="MEA75" s="72"/>
      <c r="MEB75" s="72"/>
      <c r="MEC75" s="72"/>
      <c r="MED75" s="72"/>
      <c r="MEE75" s="72"/>
      <c r="MEF75" s="72"/>
      <c r="MEG75" s="72"/>
      <c r="MEH75" s="1061"/>
      <c r="MEI75" s="1055"/>
      <c r="MEJ75" s="92"/>
      <c r="MEK75" s="714"/>
      <c r="MEL75" s="1943"/>
      <c r="MEM75" s="797"/>
      <c r="MEN75" s="797"/>
      <c r="MEO75" s="723"/>
      <c r="MEP75" s="724"/>
      <c r="MEQ75" s="1326"/>
      <c r="MER75" s="1327"/>
      <c r="MES75" s="1937"/>
      <c r="MET75" s="1938"/>
      <c r="MEU75" s="1326"/>
      <c r="MEV75" s="1327"/>
      <c r="MEW75" s="93"/>
      <c r="MEX75" s="1061"/>
      <c r="MEY75" s="871"/>
      <c r="MEZ75" s="871"/>
      <c r="MFA75" s="1055"/>
      <c r="MFB75" s="72"/>
      <c r="MFC75" s="72"/>
      <c r="MFD75" s="72"/>
      <c r="MFE75" s="72"/>
      <c r="MFF75" s="72"/>
      <c r="MFG75" s="72"/>
      <c r="MFH75" s="72"/>
      <c r="MFI75" s="72"/>
      <c r="MFJ75" s="72"/>
      <c r="MFK75" s="72"/>
      <c r="MFL75" s="72"/>
      <c r="MFM75" s="72"/>
      <c r="MFN75" s="1061"/>
      <c r="MFO75" s="1055"/>
      <c r="MFP75" s="92"/>
      <c r="MFQ75" s="714"/>
      <c r="MFR75" s="1943"/>
      <c r="MFS75" s="797"/>
      <c r="MFT75" s="797"/>
      <c r="MFU75" s="723"/>
      <c r="MFV75" s="724"/>
      <c r="MFW75" s="1326"/>
      <c r="MFX75" s="1327"/>
      <c r="MFY75" s="1937"/>
      <c r="MFZ75" s="1938"/>
      <c r="MGA75" s="1326"/>
      <c r="MGB75" s="1327"/>
      <c r="MGC75" s="93"/>
      <c r="MGD75" s="1061"/>
      <c r="MGE75" s="871"/>
      <c r="MGF75" s="871"/>
      <c r="MGG75" s="1055"/>
      <c r="MGH75" s="72"/>
      <c r="MGI75" s="72"/>
      <c r="MGJ75" s="72"/>
      <c r="MGK75" s="72"/>
      <c r="MGL75" s="72"/>
      <c r="MGM75" s="72"/>
      <c r="MGN75" s="72"/>
      <c r="MGO75" s="72"/>
      <c r="MGP75" s="72"/>
      <c r="MGQ75" s="72"/>
      <c r="MGR75" s="72"/>
      <c r="MGS75" s="72"/>
      <c r="MGT75" s="1061"/>
      <c r="MGU75" s="1055"/>
      <c r="MGV75" s="92"/>
      <c r="MGW75" s="714"/>
      <c r="MGX75" s="1943"/>
      <c r="MGY75" s="797"/>
      <c r="MGZ75" s="797"/>
      <c r="MHA75" s="723"/>
      <c r="MHB75" s="724"/>
      <c r="MHC75" s="1326"/>
      <c r="MHD75" s="1327"/>
      <c r="MHE75" s="1937"/>
      <c r="MHF75" s="1938"/>
      <c r="MHG75" s="1326"/>
      <c r="MHH75" s="1327"/>
      <c r="MHI75" s="93"/>
      <c r="MHJ75" s="1061"/>
      <c r="MHK75" s="871"/>
      <c r="MHL75" s="871"/>
      <c r="MHM75" s="1055"/>
      <c r="MHN75" s="72"/>
      <c r="MHO75" s="72"/>
      <c r="MHP75" s="72"/>
      <c r="MHQ75" s="72"/>
      <c r="MHR75" s="72"/>
      <c r="MHS75" s="72"/>
      <c r="MHT75" s="72"/>
      <c r="MHU75" s="72"/>
      <c r="MHV75" s="72"/>
      <c r="MHW75" s="72"/>
      <c r="MHX75" s="72"/>
      <c r="MHY75" s="72"/>
      <c r="MHZ75" s="1061"/>
      <c r="MIA75" s="1055"/>
      <c r="MIB75" s="92"/>
      <c r="MIC75" s="714"/>
      <c r="MID75" s="1943"/>
      <c r="MIE75" s="797"/>
      <c r="MIF75" s="797"/>
      <c r="MIG75" s="723"/>
      <c r="MIH75" s="724"/>
      <c r="MII75" s="1326"/>
      <c r="MIJ75" s="1327"/>
      <c r="MIK75" s="1937"/>
      <c r="MIL75" s="1938"/>
      <c r="MIM75" s="1326"/>
      <c r="MIN75" s="1327"/>
      <c r="MIO75" s="93"/>
      <c r="MIP75" s="1061"/>
      <c r="MIQ75" s="871"/>
      <c r="MIR75" s="871"/>
      <c r="MIS75" s="1055"/>
      <c r="MIT75" s="72"/>
      <c r="MIU75" s="72"/>
      <c r="MIV75" s="72"/>
      <c r="MIW75" s="72"/>
      <c r="MIX75" s="72"/>
      <c r="MIY75" s="72"/>
      <c r="MIZ75" s="72"/>
      <c r="MJA75" s="72"/>
      <c r="MJB75" s="72"/>
      <c r="MJC75" s="72"/>
      <c r="MJD75" s="72"/>
      <c r="MJE75" s="72"/>
      <c r="MJF75" s="1061"/>
      <c r="MJG75" s="1055"/>
      <c r="MJH75" s="92"/>
      <c r="MJI75" s="714"/>
      <c r="MJJ75" s="1943"/>
      <c r="MJK75" s="797"/>
      <c r="MJL75" s="797"/>
      <c r="MJM75" s="723"/>
      <c r="MJN75" s="724"/>
      <c r="MJO75" s="1326"/>
      <c r="MJP75" s="1327"/>
      <c r="MJQ75" s="1937"/>
      <c r="MJR75" s="1938"/>
      <c r="MJS75" s="1326"/>
      <c r="MJT75" s="1327"/>
      <c r="MJU75" s="93"/>
      <c r="MJV75" s="1061"/>
      <c r="MJW75" s="871"/>
      <c r="MJX75" s="871"/>
      <c r="MJY75" s="1055"/>
      <c r="MJZ75" s="72"/>
      <c r="MKA75" s="72"/>
      <c r="MKB75" s="72"/>
      <c r="MKC75" s="72"/>
      <c r="MKD75" s="72"/>
      <c r="MKE75" s="72"/>
      <c r="MKF75" s="72"/>
      <c r="MKG75" s="72"/>
      <c r="MKH75" s="72"/>
      <c r="MKI75" s="72"/>
      <c r="MKJ75" s="72"/>
      <c r="MKK75" s="72"/>
      <c r="MKL75" s="1061"/>
      <c r="MKM75" s="1055"/>
      <c r="MKN75" s="92"/>
      <c r="MKO75" s="714"/>
      <c r="MKP75" s="1943"/>
      <c r="MKQ75" s="797"/>
      <c r="MKR75" s="797"/>
      <c r="MKS75" s="723"/>
      <c r="MKT75" s="724"/>
      <c r="MKU75" s="1326"/>
      <c r="MKV75" s="1327"/>
      <c r="MKW75" s="1937"/>
      <c r="MKX75" s="1938"/>
      <c r="MKY75" s="1326"/>
      <c r="MKZ75" s="1327"/>
      <c r="MLA75" s="93"/>
      <c r="MLB75" s="1061"/>
      <c r="MLC75" s="871"/>
      <c r="MLD75" s="871"/>
      <c r="MLE75" s="1055"/>
      <c r="MLF75" s="72"/>
      <c r="MLG75" s="72"/>
      <c r="MLH75" s="72"/>
      <c r="MLI75" s="72"/>
      <c r="MLJ75" s="72"/>
      <c r="MLK75" s="72"/>
      <c r="MLL75" s="72"/>
      <c r="MLM75" s="72"/>
      <c r="MLN75" s="72"/>
      <c r="MLO75" s="72"/>
      <c r="MLP75" s="72"/>
      <c r="MLQ75" s="72"/>
      <c r="MLR75" s="1061"/>
      <c r="MLS75" s="1055"/>
      <c r="MLT75" s="92"/>
      <c r="MLU75" s="714"/>
      <c r="MLV75" s="1943"/>
      <c r="MLW75" s="797"/>
      <c r="MLX75" s="797"/>
      <c r="MLY75" s="723"/>
      <c r="MLZ75" s="724"/>
      <c r="MMA75" s="1326"/>
      <c r="MMB75" s="1327"/>
      <c r="MMC75" s="1937"/>
      <c r="MMD75" s="1938"/>
      <c r="MME75" s="1326"/>
      <c r="MMF75" s="1327"/>
      <c r="MMG75" s="93"/>
      <c r="MMH75" s="1061"/>
      <c r="MMI75" s="871"/>
      <c r="MMJ75" s="871"/>
      <c r="MMK75" s="1055"/>
      <c r="MML75" s="72"/>
      <c r="MMM75" s="72"/>
      <c r="MMN75" s="72"/>
      <c r="MMO75" s="72"/>
      <c r="MMP75" s="72"/>
      <c r="MMQ75" s="72"/>
      <c r="MMR75" s="72"/>
      <c r="MMS75" s="72"/>
      <c r="MMT75" s="72"/>
      <c r="MMU75" s="72"/>
      <c r="MMV75" s="72"/>
      <c r="MMW75" s="72"/>
      <c r="MMX75" s="1061"/>
      <c r="MMY75" s="1055"/>
      <c r="MMZ75" s="92"/>
      <c r="MNA75" s="714"/>
      <c r="MNB75" s="1943"/>
      <c r="MNC75" s="797"/>
      <c r="MND75" s="797"/>
      <c r="MNE75" s="723"/>
      <c r="MNF75" s="724"/>
      <c r="MNG75" s="1326"/>
      <c r="MNH75" s="1327"/>
      <c r="MNI75" s="1937"/>
      <c r="MNJ75" s="1938"/>
      <c r="MNK75" s="1326"/>
      <c r="MNL75" s="1327"/>
      <c r="MNM75" s="93"/>
      <c r="MNN75" s="1061"/>
      <c r="MNO75" s="871"/>
      <c r="MNP75" s="871"/>
      <c r="MNQ75" s="1055"/>
      <c r="MNR75" s="72"/>
      <c r="MNS75" s="72"/>
      <c r="MNT75" s="72"/>
      <c r="MNU75" s="72"/>
      <c r="MNV75" s="72"/>
      <c r="MNW75" s="72"/>
      <c r="MNX75" s="72"/>
      <c r="MNY75" s="72"/>
      <c r="MNZ75" s="72"/>
      <c r="MOA75" s="72"/>
      <c r="MOB75" s="72"/>
      <c r="MOC75" s="72"/>
      <c r="MOD75" s="1061"/>
      <c r="MOE75" s="1055"/>
      <c r="MOF75" s="92"/>
      <c r="MOG75" s="714"/>
      <c r="MOH75" s="1943"/>
      <c r="MOI75" s="797"/>
      <c r="MOJ75" s="797"/>
      <c r="MOK75" s="723"/>
      <c r="MOL75" s="724"/>
      <c r="MOM75" s="1326"/>
      <c r="MON75" s="1327"/>
      <c r="MOO75" s="1937"/>
      <c r="MOP75" s="1938"/>
      <c r="MOQ75" s="1326"/>
      <c r="MOR75" s="1327"/>
      <c r="MOS75" s="93"/>
      <c r="MOT75" s="1061"/>
      <c r="MOU75" s="871"/>
      <c r="MOV75" s="871"/>
      <c r="MOW75" s="1055"/>
      <c r="MOX75" s="72"/>
      <c r="MOY75" s="72"/>
      <c r="MOZ75" s="72"/>
      <c r="MPA75" s="72"/>
      <c r="MPB75" s="72"/>
      <c r="MPC75" s="72"/>
      <c r="MPD75" s="72"/>
      <c r="MPE75" s="72"/>
      <c r="MPF75" s="72"/>
      <c r="MPG75" s="72"/>
      <c r="MPH75" s="72"/>
      <c r="MPI75" s="72"/>
      <c r="MPJ75" s="1061"/>
      <c r="MPK75" s="1055"/>
      <c r="MPL75" s="92"/>
      <c r="MPM75" s="714"/>
      <c r="MPN75" s="1943"/>
      <c r="MPO75" s="797"/>
      <c r="MPP75" s="797"/>
      <c r="MPQ75" s="723"/>
      <c r="MPR75" s="724"/>
      <c r="MPS75" s="1326"/>
      <c r="MPT75" s="1327"/>
      <c r="MPU75" s="1937"/>
      <c r="MPV75" s="1938"/>
      <c r="MPW75" s="1326"/>
      <c r="MPX75" s="1327"/>
      <c r="MPY75" s="93"/>
      <c r="MPZ75" s="1061"/>
      <c r="MQA75" s="871"/>
      <c r="MQB75" s="871"/>
      <c r="MQC75" s="1055"/>
      <c r="MQD75" s="72"/>
      <c r="MQE75" s="72"/>
      <c r="MQF75" s="72"/>
      <c r="MQG75" s="72"/>
      <c r="MQH75" s="72"/>
      <c r="MQI75" s="72"/>
      <c r="MQJ75" s="72"/>
      <c r="MQK75" s="72"/>
      <c r="MQL75" s="72"/>
      <c r="MQM75" s="72"/>
      <c r="MQN75" s="72"/>
      <c r="MQO75" s="72"/>
      <c r="MQP75" s="1061"/>
      <c r="MQQ75" s="1055"/>
      <c r="MQR75" s="92"/>
      <c r="MQS75" s="714"/>
      <c r="MQT75" s="1943"/>
      <c r="MQU75" s="797"/>
      <c r="MQV75" s="797"/>
      <c r="MQW75" s="723"/>
      <c r="MQX75" s="724"/>
      <c r="MQY75" s="1326"/>
      <c r="MQZ75" s="1327"/>
      <c r="MRA75" s="1937"/>
      <c r="MRB75" s="1938"/>
      <c r="MRC75" s="1326"/>
      <c r="MRD75" s="1327"/>
      <c r="MRE75" s="93"/>
      <c r="MRF75" s="1061"/>
      <c r="MRG75" s="871"/>
      <c r="MRH75" s="871"/>
      <c r="MRI75" s="1055"/>
      <c r="MRJ75" s="72"/>
      <c r="MRK75" s="72"/>
      <c r="MRL75" s="72"/>
      <c r="MRM75" s="72"/>
      <c r="MRN75" s="72"/>
      <c r="MRO75" s="72"/>
      <c r="MRP75" s="72"/>
      <c r="MRQ75" s="72"/>
      <c r="MRR75" s="72"/>
      <c r="MRS75" s="72"/>
      <c r="MRT75" s="72"/>
      <c r="MRU75" s="72"/>
      <c r="MRV75" s="1061"/>
      <c r="MRW75" s="1055"/>
      <c r="MRX75" s="92"/>
      <c r="MRY75" s="714"/>
      <c r="MRZ75" s="1943"/>
      <c r="MSA75" s="797"/>
      <c r="MSB75" s="797"/>
      <c r="MSC75" s="723"/>
      <c r="MSD75" s="724"/>
      <c r="MSE75" s="1326"/>
      <c r="MSF75" s="1327"/>
      <c r="MSG75" s="1937"/>
      <c r="MSH75" s="1938"/>
      <c r="MSI75" s="1326"/>
      <c r="MSJ75" s="1327"/>
      <c r="MSK75" s="93"/>
      <c r="MSL75" s="1061"/>
      <c r="MSM75" s="871"/>
      <c r="MSN75" s="871"/>
      <c r="MSO75" s="1055"/>
      <c r="MSP75" s="72"/>
      <c r="MSQ75" s="72"/>
      <c r="MSR75" s="72"/>
      <c r="MSS75" s="72"/>
      <c r="MST75" s="72"/>
      <c r="MSU75" s="72"/>
      <c r="MSV75" s="72"/>
      <c r="MSW75" s="72"/>
      <c r="MSX75" s="72"/>
      <c r="MSY75" s="72"/>
      <c r="MSZ75" s="72"/>
      <c r="MTA75" s="72"/>
      <c r="MTB75" s="1061"/>
      <c r="MTC75" s="1055"/>
      <c r="MTD75" s="92"/>
      <c r="MTE75" s="714"/>
      <c r="MTF75" s="1943"/>
      <c r="MTG75" s="797"/>
      <c r="MTH75" s="797"/>
      <c r="MTI75" s="723"/>
      <c r="MTJ75" s="724"/>
      <c r="MTK75" s="1326"/>
      <c r="MTL75" s="1327"/>
      <c r="MTM75" s="1937"/>
      <c r="MTN75" s="1938"/>
      <c r="MTO75" s="1326"/>
      <c r="MTP75" s="1327"/>
      <c r="MTQ75" s="93"/>
      <c r="MTR75" s="1061"/>
      <c r="MTS75" s="871"/>
      <c r="MTT75" s="871"/>
      <c r="MTU75" s="1055"/>
      <c r="MTV75" s="72"/>
      <c r="MTW75" s="72"/>
      <c r="MTX75" s="72"/>
      <c r="MTY75" s="72"/>
      <c r="MTZ75" s="72"/>
      <c r="MUA75" s="72"/>
      <c r="MUB75" s="72"/>
      <c r="MUC75" s="72"/>
      <c r="MUD75" s="72"/>
      <c r="MUE75" s="72"/>
      <c r="MUF75" s="72"/>
      <c r="MUG75" s="72"/>
      <c r="MUH75" s="1061"/>
      <c r="MUI75" s="1055"/>
      <c r="MUJ75" s="92"/>
      <c r="MUK75" s="714"/>
      <c r="MUL75" s="1943"/>
      <c r="MUM75" s="797"/>
      <c r="MUN75" s="797"/>
      <c r="MUO75" s="723"/>
      <c r="MUP75" s="724"/>
      <c r="MUQ75" s="1326"/>
      <c r="MUR75" s="1327"/>
      <c r="MUS75" s="1937"/>
      <c r="MUT75" s="1938"/>
      <c r="MUU75" s="1326"/>
      <c r="MUV75" s="1327"/>
      <c r="MUW75" s="93"/>
      <c r="MUX75" s="1061"/>
      <c r="MUY75" s="871"/>
      <c r="MUZ75" s="871"/>
      <c r="MVA75" s="1055"/>
      <c r="MVB75" s="72"/>
      <c r="MVC75" s="72"/>
      <c r="MVD75" s="72"/>
      <c r="MVE75" s="72"/>
      <c r="MVF75" s="72"/>
      <c r="MVG75" s="72"/>
      <c r="MVH75" s="72"/>
      <c r="MVI75" s="72"/>
      <c r="MVJ75" s="72"/>
      <c r="MVK75" s="72"/>
      <c r="MVL75" s="72"/>
      <c r="MVM75" s="72"/>
      <c r="MVN75" s="1061"/>
      <c r="MVO75" s="1055"/>
      <c r="MVP75" s="92"/>
      <c r="MVQ75" s="714"/>
      <c r="MVR75" s="1943"/>
      <c r="MVS75" s="797"/>
      <c r="MVT75" s="797"/>
      <c r="MVU75" s="723"/>
      <c r="MVV75" s="724"/>
      <c r="MVW75" s="1326"/>
      <c r="MVX75" s="1327"/>
      <c r="MVY75" s="1937"/>
      <c r="MVZ75" s="1938"/>
      <c r="MWA75" s="1326"/>
      <c r="MWB75" s="1327"/>
      <c r="MWC75" s="93"/>
      <c r="MWD75" s="1061"/>
      <c r="MWE75" s="871"/>
      <c r="MWF75" s="871"/>
      <c r="MWG75" s="1055"/>
      <c r="MWH75" s="72"/>
      <c r="MWI75" s="72"/>
      <c r="MWJ75" s="72"/>
      <c r="MWK75" s="72"/>
      <c r="MWL75" s="72"/>
      <c r="MWM75" s="72"/>
      <c r="MWN75" s="72"/>
      <c r="MWO75" s="72"/>
      <c r="MWP75" s="72"/>
      <c r="MWQ75" s="72"/>
      <c r="MWR75" s="72"/>
      <c r="MWS75" s="72"/>
      <c r="MWT75" s="1061"/>
      <c r="MWU75" s="1055"/>
      <c r="MWV75" s="92"/>
      <c r="MWW75" s="714"/>
      <c r="MWX75" s="1943"/>
      <c r="MWY75" s="797"/>
      <c r="MWZ75" s="797"/>
      <c r="MXA75" s="723"/>
      <c r="MXB75" s="724"/>
      <c r="MXC75" s="1326"/>
      <c r="MXD75" s="1327"/>
      <c r="MXE75" s="1937"/>
      <c r="MXF75" s="1938"/>
      <c r="MXG75" s="1326"/>
      <c r="MXH75" s="1327"/>
      <c r="MXI75" s="93"/>
      <c r="MXJ75" s="1061"/>
      <c r="MXK75" s="871"/>
      <c r="MXL75" s="871"/>
      <c r="MXM75" s="1055"/>
      <c r="MXN75" s="72"/>
      <c r="MXO75" s="72"/>
      <c r="MXP75" s="72"/>
      <c r="MXQ75" s="72"/>
      <c r="MXR75" s="72"/>
      <c r="MXS75" s="72"/>
      <c r="MXT75" s="72"/>
      <c r="MXU75" s="72"/>
      <c r="MXV75" s="72"/>
      <c r="MXW75" s="72"/>
      <c r="MXX75" s="72"/>
      <c r="MXY75" s="72"/>
      <c r="MXZ75" s="1061"/>
      <c r="MYA75" s="1055"/>
      <c r="MYB75" s="92"/>
      <c r="MYC75" s="714"/>
      <c r="MYD75" s="1943"/>
      <c r="MYE75" s="797"/>
      <c r="MYF75" s="797"/>
      <c r="MYG75" s="723"/>
      <c r="MYH75" s="724"/>
      <c r="MYI75" s="1326"/>
      <c r="MYJ75" s="1327"/>
      <c r="MYK75" s="1937"/>
      <c r="MYL75" s="1938"/>
      <c r="MYM75" s="1326"/>
      <c r="MYN75" s="1327"/>
      <c r="MYO75" s="93"/>
      <c r="MYP75" s="1061"/>
      <c r="MYQ75" s="871"/>
      <c r="MYR75" s="871"/>
      <c r="MYS75" s="1055"/>
      <c r="MYT75" s="72"/>
      <c r="MYU75" s="72"/>
      <c r="MYV75" s="72"/>
      <c r="MYW75" s="72"/>
      <c r="MYX75" s="72"/>
      <c r="MYY75" s="72"/>
      <c r="MYZ75" s="72"/>
      <c r="MZA75" s="72"/>
      <c r="MZB75" s="72"/>
      <c r="MZC75" s="72"/>
      <c r="MZD75" s="72"/>
      <c r="MZE75" s="72"/>
      <c r="MZF75" s="1061"/>
      <c r="MZG75" s="1055"/>
      <c r="MZH75" s="92"/>
      <c r="MZI75" s="714"/>
      <c r="MZJ75" s="1943"/>
      <c r="MZK75" s="797"/>
      <c r="MZL75" s="797"/>
      <c r="MZM75" s="723"/>
      <c r="MZN75" s="724"/>
      <c r="MZO75" s="1326"/>
      <c r="MZP75" s="1327"/>
      <c r="MZQ75" s="1937"/>
      <c r="MZR75" s="1938"/>
      <c r="MZS75" s="1326"/>
      <c r="MZT75" s="1327"/>
      <c r="MZU75" s="93"/>
      <c r="MZV75" s="1061"/>
      <c r="MZW75" s="871"/>
      <c r="MZX75" s="871"/>
      <c r="MZY75" s="1055"/>
      <c r="MZZ75" s="72"/>
      <c r="NAA75" s="72"/>
      <c r="NAB75" s="72"/>
      <c r="NAC75" s="72"/>
      <c r="NAD75" s="72"/>
      <c r="NAE75" s="72"/>
      <c r="NAF75" s="72"/>
      <c r="NAG75" s="72"/>
      <c r="NAH75" s="72"/>
      <c r="NAI75" s="72"/>
      <c r="NAJ75" s="72"/>
      <c r="NAK75" s="72"/>
      <c r="NAL75" s="1061"/>
      <c r="NAM75" s="1055"/>
      <c r="NAN75" s="92"/>
      <c r="NAO75" s="714"/>
      <c r="NAP75" s="1943"/>
      <c r="NAQ75" s="797"/>
      <c r="NAR75" s="797"/>
      <c r="NAS75" s="723"/>
      <c r="NAT75" s="724"/>
      <c r="NAU75" s="1326"/>
      <c r="NAV75" s="1327"/>
      <c r="NAW75" s="1937"/>
      <c r="NAX75" s="1938"/>
      <c r="NAY75" s="1326"/>
      <c r="NAZ75" s="1327"/>
      <c r="NBA75" s="93"/>
      <c r="NBB75" s="1061"/>
      <c r="NBC75" s="871"/>
      <c r="NBD75" s="871"/>
      <c r="NBE75" s="1055"/>
      <c r="NBF75" s="72"/>
      <c r="NBG75" s="72"/>
      <c r="NBH75" s="72"/>
      <c r="NBI75" s="72"/>
      <c r="NBJ75" s="72"/>
      <c r="NBK75" s="72"/>
      <c r="NBL75" s="72"/>
      <c r="NBM75" s="72"/>
      <c r="NBN75" s="72"/>
      <c r="NBO75" s="72"/>
      <c r="NBP75" s="72"/>
      <c r="NBQ75" s="72"/>
      <c r="NBR75" s="1061"/>
      <c r="NBS75" s="1055"/>
      <c r="NBT75" s="92"/>
      <c r="NBU75" s="714"/>
      <c r="NBV75" s="1943"/>
      <c r="NBW75" s="797"/>
      <c r="NBX75" s="797"/>
      <c r="NBY75" s="723"/>
      <c r="NBZ75" s="724"/>
      <c r="NCA75" s="1326"/>
      <c r="NCB75" s="1327"/>
      <c r="NCC75" s="1937"/>
      <c r="NCD75" s="1938"/>
      <c r="NCE75" s="1326"/>
      <c r="NCF75" s="1327"/>
      <c r="NCG75" s="93"/>
      <c r="NCH75" s="1061"/>
      <c r="NCI75" s="871"/>
      <c r="NCJ75" s="871"/>
      <c r="NCK75" s="1055"/>
      <c r="NCL75" s="72"/>
      <c r="NCM75" s="72"/>
      <c r="NCN75" s="72"/>
      <c r="NCO75" s="72"/>
      <c r="NCP75" s="72"/>
      <c r="NCQ75" s="72"/>
      <c r="NCR75" s="72"/>
      <c r="NCS75" s="72"/>
      <c r="NCT75" s="72"/>
      <c r="NCU75" s="72"/>
      <c r="NCV75" s="72"/>
      <c r="NCW75" s="72"/>
      <c r="NCX75" s="1061"/>
      <c r="NCY75" s="1055"/>
      <c r="NCZ75" s="92"/>
      <c r="NDA75" s="714"/>
      <c r="NDB75" s="1943"/>
      <c r="NDC75" s="797"/>
      <c r="NDD75" s="797"/>
      <c r="NDE75" s="723"/>
      <c r="NDF75" s="724"/>
      <c r="NDG75" s="1326"/>
      <c r="NDH75" s="1327"/>
      <c r="NDI75" s="1937"/>
      <c r="NDJ75" s="1938"/>
      <c r="NDK75" s="1326"/>
      <c r="NDL75" s="1327"/>
      <c r="NDM75" s="93"/>
      <c r="NDN75" s="1061"/>
      <c r="NDO75" s="871"/>
      <c r="NDP75" s="871"/>
      <c r="NDQ75" s="1055"/>
      <c r="NDR75" s="72"/>
      <c r="NDS75" s="72"/>
      <c r="NDT75" s="72"/>
      <c r="NDU75" s="72"/>
      <c r="NDV75" s="72"/>
      <c r="NDW75" s="72"/>
      <c r="NDX75" s="72"/>
      <c r="NDY75" s="72"/>
      <c r="NDZ75" s="72"/>
      <c r="NEA75" s="72"/>
      <c r="NEB75" s="72"/>
      <c r="NEC75" s="72"/>
      <c r="NED75" s="1061"/>
      <c r="NEE75" s="1055"/>
      <c r="NEF75" s="92"/>
      <c r="NEG75" s="714"/>
      <c r="NEH75" s="1943"/>
      <c r="NEI75" s="797"/>
      <c r="NEJ75" s="797"/>
      <c r="NEK75" s="723"/>
      <c r="NEL75" s="724"/>
      <c r="NEM75" s="1326"/>
      <c r="NEN75" s="1327"/>
      <c r="NEO75" s="1937"/>
      <c r="NEP75" s="1938"/>
      <c r="NEQ75" s="1326"/>
      <c r="NER75" s="1327"/>
      <c r="NES75" s="93"/>
      <c r="NET75" s="1061"/>
      <c r="NEU75" s="871"/>
      <c r="NEV75" s="871"/>
      <c r="NEW75" s="1055"/>
      <c r="NEX75" s="72"/>
      <c r="NEY75" s="72"/>
      <c r="NEZ75" s="72"/>
      <c r="NFA75" s="72"/>
      <c r="NFB75" s="72"/>
      <c r="NFC75" s="72"/>
      <c r="NFD75" s="72"/>
      <c r="NFE75" s="72"/>
      <c r="NFF75" s="72"/>
      <c r="NFG75" s="72"/>
      <c r="NFH75" s="72"/>
      <c r="NFI75" s="72"/>
      <c r="NFJ75" s="1061"/>
      <c r="NFK75" s="1055"/>
      <c r="NFL75" s="92"/>
      <c r="NFM75" s="714"/>
      <c r="NFN75" s="1943"/>
      <c r="NFO75" s="797"/>
      <c r="NFP75" s="797"/>
      <c r="NFQ75" s="723"/>
      <c r="NFR75" s="724"/>
      <c r="NFS75" s="1326"/>
      <c r="NFT75" s="1327"/>
      <c r="NFU75" s="1937"/>
      <c r="NFV75" s="1938"/>
      <c r="NFW75" s="1326"/>
      <c r="NFX75" s="1327"/>
      <c r="NFY75" s="93"/>
      <c r="NFZ75" s="1061"/>
      <c r="NGA75" s="871"/>
      <c r="NGB75" s="871"/>
      <c r="NGC75" s="1055"/>
      <c r="NGD75" s="72"/>
      <c r="NGE75" s="72"/>
      <c r="NGF75" s="72"/>
      <c r="NGG75" s="72"/>
      <c r="NGH75" s="72"/>
      <c r="NGI75" s="72"/>
      <c r="NGJ75" s="72"/>
      <c r="NGK75" s="72"/>
      <c r="NGL75" s="72"/>
      <c r="NGM75" s="72"/>
      <c r="NGN75" s="72"/>
      <c r="NGO75" s="72"/>
      <c r="NGP75" s="1061"/>
      <c r="NGQ75" s="1055"/>
      <c r="NGR75" s="92"/>
      <c r="NGS75" s="714"/>
      <c r="NGT75" s="1943"/>
      <c r="NGU75" s="797"/>
      <c r="NGV75" s="797"/>
      <c r="NGW75" s="723"/>
      <c r="NGX75" s="724"/>
      <c r="NGY75" s="1326"/>
      <c r="NGZ75" s="1327"/>
      <c r="NHA75" s="1937"/>
      <c r="NHB75" s="1938"/>
      <c r="NHC75" s="1326"/>
      <c r="NHD75" s="1327"/>
      <c r="NHE75" s="93"/>
      <c r="NHF75" s="1061"/>
      <c r="NHG75" s="871"/>
      <c r="NHH75" s="871"/>
      <c r="NHI75" s="1055"/>
      <c r="NHJ75" s="72"/>
      <c r="NHK75" s="72"/>
      <c r="NHL75" s="72"/>
      <c r="NHM75" s="72"/>
      <c r="NHN75" s="72"/>
      <c r="NHO75" s="72"/>
      <c r="NHP75" s="72"/>
      <c r="NHQ75" s="72"/>
      <c r="NHR75" s="72"/>
      <c r="NHS75" s="72"/>
      <c r="NHT75" s="72"/>
      <c r="NHU75" s="72"/>
      <c r="NHV75" s="1061"/>
      <c r="NHW75" s="1055"/>
      <c r="NHX75" s="92"/>
      <c r="NHY75" s="714"/>
      <c r="NHZ75" s="1943"/>
      <c r="NIA75" s="797"/>
      <c r="NIB75" s="797"/>
      <c r="NIC75" s="723"/>
      <c r="NID75" s="724"/>
      <c r="NIE75" s="1326"/>
      <c r="NIF75" s="1327"/>
      <c r="NIG75" s="1937"/>
      <c r="NIH75" s="1938"/>
      <c r="NII75" s="1326"/>
      <c r="NIJ75" s="1327"/>
      <c r="NIK75" s="93"/>
      <c r="NIL75" s="1061"/>
      <c r="NIM75" s="871"/>
      <c r="NIN75" s="871"/>
      <c r="NIO75" s="1055"/>
      <c r="NIP75" s="72"/>
      <c r="NIQ75" s="72"/>
      <c r="NIR75" s="72"/>
      <c r="NIS75" s="72"/>
      <c r="NIT75" s="72"/>
      <c r="NIU75" s="72"/>
      <c r="NIV75" s="72"/>
      <c r="NIW75" s="72"/>
      <c r="NIX75" s="72"/>
      <c r="NIY75" s="72"/>
      <c r="NIZ75" s="72"/>
      <c r="NJA75" s="72"/>
      <c r="NJB75" s="1061"/>
      <c r="NJC75" s="1055"/>
      <c r="NJD75" s="92"/>
      <c r="NJE75" s="714"/>
      <c r="NJF75" s="1943"/>
      <c r="NJG75" s="797"/>
      <c r="NJH75" s="797"/>
      <c r="NJI75" s="723"/>
      <c r="NJJ75" s="724"/>
      <c r="NJK75" s="1326"/>
      <c r="NJL75" s="1327"/>
      <c r="NJM75" s="1937"/>
      <c r="NJN75" s="1938"/>
      <c r="NJO75" s="1326"/>
      <c r="NJP75" s="1327"/>
      <c r="NJQ75" s="93"/>
      <c r="NJR75" s="1061"/>
      <c r="NJS75" s="871"/>
      <c r="NJT75" s="871"/>
      <c r="NJU75" s="1055"/>
      <c r="NJV75" s="72"/>
      <c r="NJW75" s="72"/>
      <c r="NJX75" s="72"/>
      <c r="NJY75" s="72"/>
      <c r="NJZ75" s="72"/>
      <c r="NKA75" s="72"/>
      <c r="NKB75" s="72"/>
      <c r="NKC75" s="72"/>
      <c r="NKD75" s="72"/>
      <c r="NKE75" s="72"/>
      <c r="NKF75" s="72"/>
      <c r="NKG75" s="72"/>
      <c r="NKH75" s="1061"/>
      <c r="NKI75" s="1055"/>
      <c r="NKJ75" s="92"/>
      <c r="NKK75" s="714"/>
      <c r="NKL75" s="1943"/>
      <c r="NKM75" s="797"/>
      <c r="NKN75" s="797"/>
      <c r="NKO75" s="723"/>
      <c r="NKP75" s="724"/>
      <c r="NKQ75" s="1326"/>
      <c r="NKR75" s="1327"/>
      <c r="NKS75" s="1937"/>
      <c r="NKT75" s="1938"/>
      <c r="NKU75" s="1326"/>
      <c r="NKV75" s="1327"/>
      <c r="NKW75" s="93"/>
      <c r="NKX75" s="1061"/>
      <c r="NKY75" s="871"/>
      <c r="NKZ75" s="871"/>
      <c r="NLA75" s="1055"/>
      <c r="NLB75" s="72"/>
      <c r="NLC75" s="72"/>
      <c r="NLD75" s="72"/>
      <c r="NLE75" s="72"/>
      <c r="NLF75" s="72"/>
      <c r="NLG75" s="72"/>
      <c r="NLH75" s="72"/>
      <c r="NLI75" s="72"/>
      <c r="NLJ75" s="72"/>
      <c r="NLK75" s="72"/>
      <c r="NLL75" s="72"/>
      <c r="NLM75" s="72"/>
      <c r="NLN75" s="1061"/>
      <c r="NLO75" s="1055"/>
      <c r="NLP75" s="92"/>
      <c r="NLQ75" s="714"/>
      <c r="NLR75" s="1943"/>
      <c r="NLS75" s="797"/>
      <c r="NLT75" s="797"/>
      <c r="NLU75" s="723"/>
      <c r="NLV75" s="724"/>
      <c r="NLW75" s="1326"/>
      <c r="NLX75" s="1327"/>
      <c r="NLY75" s="1937"/>
      <c r="NLZ75" s="1938"/>
      <c r="NMA75" s="1326"/>
      <c r="NMB75" s="1327"/>
      <c r="NMC75" s="93"/>
      <c r="NMD75" s="1061"/>
      <c r="NME75" s="871"/>
      <c r="NMF75" s="871"/>
      <c r="NMG75" s="1055"/>
      <c r="NMH75" s="72"/>
      <c r="NMI75" s="72"/>
      <c r="NMJ75" s="72"/>
      <c r="NMK75" s="72"/>
      <c r="NML75" s="72"/>
      <c r="NMM75" s="72"/>
      <c r="NMN75" s="72"/>
      <c r="NMO75" s="72"/>
      <c r="NMP75" s="72"/>
      <c r="NMQ75" s="72"/>
      <c r="NMR75" s="72"/>
      <c r="NMS75" s="72"/>
      <c r="NMT75" s="1061"/>
      <c r="NMU75" s="1055"/>
      <c r="NMV75" s="92"/>
      <c r="NMW75" s="714"/>
      <c r="NMX75" s="1943"/>
      <c r="NMY75" s="797"/>
      <c r="NMZ75" s="797"/>
      <c r="NNA75" s="723"/>
      <c r="NNB75" s="724"/>
      <c r="NNC75" s="1326"/>
      <c r="NND75" s="1327"/>
      <c r="NNE75" s="1937"/>
      <c r="NNF75" s="1938"/>
      <c r="NNG75" s="1326"/>
      <c r="NNH75" s="1327"/>
      <c r="NNI75" s="93"/>
      <c r="NNJ75" s="1061"/>
      <c r="NNK75" s="871"/>
      <c r="NNL75" s="871"/>
      <c r="NNM75" s="1055"/>
      <c r="NNN75" s="72"/>
      <c r="NNO75" s="72"/>
      <c r="NNP75" s="72"/>
      <c r="NNQ75" s="72"/>
      <c r="NNR75" s="72"/>
      <c r="NNS75" s="72"/>
      <c r="NNT75" s="72"/>
      <c r="NNU75" s="72"/>
      <c r="NNV75" s="72"/>
      <c r="NNW75" s="72"/>
      <c r="NNX75" s="72"/>
      <c r="NNY75" s="72"/>
      <c r="NNZ75" s="1061"/>
      <c r="NOA75" s="1055"/>
      <c r="NOB75" s="92"/>
      <c r="NOC75" s="714"/>
      <c r="NOD75" s="1943"/>
      <c r="NOE75" s="797"/>
      <c r="NOF75" s="797"/>
      <c r="NOG75" s="723"/>
      <c r="NOH75" s="724"/>
      <c r="NOI75" s="1326"/>
      <c r="NOJ75" s="1327"/>
      <c r="NOK75" s="1937"/>
      <c r="NOL75" s="1938"/>
      <c r="NOM75" s="1326"/>
      <c r="NON75" s="1327"/>
      <c r="NOO75" s="93"/>
      <c r="NOP75" s="1061"/>
      <c r="NOQ75" s="871"/>
      <c r="NOR75" s="871"/>
      <c r="NOS75" s="1055"/>
      <c r="NOT75" s="72"/>
      <c r="NOU75" s="72"/>
      <c r="NOV75" s="72"/>
      <c r="NOW75" s="72"/>
      <c r="NOX75" s="72"/>
      <c r="NOY75" s="72"/>
      <c r="NOZ75" s="72"/>
      <c r="NPA75" s="72"/>
      <c r="NPB75" s="72"/>
      <c r="NPC75" s="72"/>
      <c r="NPD75" s="72"/>
      <c r="NPE75" s="72"/>
      <c r="NPF75" s="1061"/>
      <c r="NPG75" s="1055"/>
      <c r="NPH75" s="92"/>
      <c r="NPI75" s="714"/>
      <c r="NPJ75" s="1943"/>
      <c r="NPK75" s="797"/>
      <c r="NPL75" s="797"/>
      <c r="NPM75" s="723"/>
      <c r="NPN75" s="724"/>
      <c r="NPO75" s="1326"/>
      <c r="NPP75" s="1327"/>
      <c r="NPQ75" s="1937"/>
      <c r="NPR75" s="1938"/>
      <c r="NPS75" s="1326"/>
      <c r="NPT75" s="1327"/>
      <c r="NPU75" s="93"/>
      <c r="NPV75" s="1061"/>
      <c r="NPW75" s="871"/>
      <c r="NPX75" s="871"/>
      <c r="NPY75" s="1055"/>
      <c r="NPZ75" s="72"/>
      <c r="NQA75" s="72"/>
      <c r="NQB75" s="72"/>
      <c r="NQC75" s="72"/>
      <c r="NQD75" s="72"/>
      <c r="NQE75" s="72"/>
      <c r="NQF75" s="72"/>
      <c r="NQG75" s="72"/>
      <c r="NQH75" s="72"/>
      <c r="NQI75" s="72"/>
      <c r="NQJ75" s="72"/>
      <c r="NQK75" s="72"/>
      <c r="NQL75" s="1061"/>
      <c r="NQM75" s="1055"/>
      <c r="NQN75" s="92"/>
      <c r="NQO75" s="714"/>
      <c r="NQP75" s="1943"/>
      <c r="NQQ75" s="797"/>
      <c r="NQR75" s="797"/>
      <c r="NQS75" s="723"/>
      <c r="NQT75" s="724"/>
      <c r="NQU75" s="1326"/>
      <c r="NQV75" s="1327"/>
      <c r="NQW75" s="1937"/>
      <c r="NQX75" s="1938"/>
      <c r="NQY75" s="1326"/>
      <c r="NQZ75" s="1327"/>
      <c r="NRA75" s="93"/>
      <c r="NRB75" s="1061"/>
      <c r="NRC75" s="871"/>
      <c r="NRD75" s="871"/>
      <c r="NRE75" s="1055"/>
      <c r="NRF75" s="72"/>
      <c r="NRG75" s="72"/>
      <c r="NRH75" s="72"/>
      <c r="NRI75" s="72"/>
      <c r="NRJ75" s="72"/>
      <c r="NRK75" s="72"/>
      <c r="NRL75" s="72"/>
      <c r="NRM75" s="72"/>
      <c r="NRN75" s="72"/>
      <c r="NRO75" s="72"/>
      <c r="NRP75" s="72"/>
      <c r="NRQ75" s="72"/>
      <c r="NRR75" s="1061"/>
      <c r="NRS75" s="1055"/>
      <c r="NRT75" s="92"/>
      <c r="NRU75" s="714"/>
      <c r="NRV75" s="1943"/>
      <c r="NRW75" s="797"/>
      <c r="NRX75" s="797"/>
      <c r="NRY75" s="723"/>
      <c r="NRZ75" s="724"/>
      <c r="NSA75" s="1326"/>
      <c r="NSB75" s="1327"/>
      <c r="NSC75" s="1937"/>
      <c r="NSD75" s="1938"/>
      <c r="NSE75" s="1326"/>
      <c r="NSF75" s="1327"/>
      <c r="NSG75" s="93"/>
      <c r="NSH75" s="1061"/>
      <c r="NSI75" s="871"/>
      <c r="NSJ75" s="871"/>
      <c r="NSK75" s="1055"/>
      <c r="NSL75" s="72"/>
      <c r="NSM75" s="72"/>
      <c r="NSN75" s="72"/>
      <c r="NSO75" s="72"/>
      <c r="NSP75" s="72"/>
      <c r="NSQ75" s="72"/>
      <c r="NSR75" s="72"/>
      <c r="NSS75" s="72"/>
      <c r="NST75" s="72"/>
      <c r="NSU75" s="72"/>
      <c r="NSV75" s="72"/>
      <c r="NSW75" s="72"/>
      <c r="NSX75" s="1061"/>
      <c r="NSY75" s="1055"/>
      <c r="NSZ75" s="92"/>
      <c r="NTA75" s="714"/>
      <c r="NTB75" s="1943"/>
      <c r="NTC75" s="797"/>
      <c r="NTD75" s="797"/>
      <c r="NTE75" s="723"/>
      <c r="NTF75" s="724"/>
      <c r="NTG75" s="1326"/>
      <c r="NTH75" s="1327"/>
      <c r="NTI75" s="1937"/>
      <c r="NTJ75" s="1938"/>
      <c r="NTK75" s="1326"/>
      <c r="NTL75" s="1327"/>
      <c r="NTM75" s="93"/>
      <c r="NTN75" s="1061"/>
      <c r="NTO75" s="871"/>
      <c r="NTP75" s="871"/>
      <c r="NTQ75" s="1055"/>
      <c r="NTR75" s="72"/>
      <c r="NTS75" s="72"/>
      <c r="NTT75" s="72"/>
      <c r="NTU75" s="72"/>
      <c r="NTV75" s="72"/>
      <c r="NTW75" s="72"/>
      <c r="NTX75" s="72"/>
      <c r="NTY75" s="72"/>
      <c r="NTZ75" s="72"/>
      <c r="NUA75" s="72"/>
      <c r="NUB75" s="72"/>
      <c r="NUC75" s="72"/>
      <c r="NUD75" s="1061"/>
      <c r="NUE75" s="1055"/>
      <c r="NUF75" s="92"/>
      <c r="NUG75" s="714"/>
      <c r="NUH75" s="1943"/>
      <c r="NUI75" s="797"/>
      <c r="NUJ75" s="797"/>
      <c r="NUK75" s="723"/>
      <c r="NUL75" s="724"/>
      <c r="NUM75" s="1326"/>
      <c r="NUN75" s="1327"/>
      <c r="NUO75" s="1937"/>
      <c r="NUP75" s="1938"/>
      <c r="NUQ75" s="1326"/>
      <c r="NUR75" s="1327"/>
      <c r="NUS75" s="93"/>
      <c r="NUT75" s="1061"/>
      <c r="NUU75" s="871"/>
      <c r="NUV75" s="871"/>
      <c r="NUW75" s="1055"/>
      <c r="NUX75" s="72"/>
      <c r="NUY75" s="72"/>
      <c r="NUZ75" s="72"/>
      <c r="NVA75" s="72"/>
      <c r="NVB75" s="72"/>
      <c r="NVC75" s="72"/>
      <c r="NVD75" s="72"/>
      <c r="NVE75" s="72"/>
      <c r="NVF75" s="72"/>
      <c r="NVG75" s="72"/>
      <c r="NVH75" s="72"/>
      <c r="NVI75" s="72"/>
      <c r="NVJ75" s="1061"/>
      <c r="NVK75" s="1055"/>
      <c r="NVL75" s="92"/>
      <c r="NVM75" s="714"/>
      <c r="NVN75" s="1943"/>
      <c r="NVO75" s="797"/>
      <c r="NVP75" s="797"/>
      <c r="NVQ75" s="723"/>
      <c r="NVR75" s="724"/>
      <c r="NVS75" s="1326"/>
      <c r="NVT75" s="1327"/>
      <c r="NVU75" s="1937"/>
      <c r="NVV75" s="1938"/>
      <c r="NVW75" s="1326"/>
      <c r="NVX75" s="1327"/>
      <c r="NVY75" s="93"/>
      <c r="NVZ75" s="1061"/>
      <c r="NWA75" s="871"/>
      <c r="NWB75" s="871"/>
      <c r="NWC75" s="1055"/>
      <c r="NWD75" s="72"/>
      <c r="NWE75" s="72"/>
      <c r="NWF75" s="72"/>
      <c r="NWG75" s="72"/>
      <c r="NWH75" s="72"/>
      <c r="NWI75" s="72"/>
      <c r="NWJ75" s="72"/>
      <c r="NWK75" s="72"/>
      <c r="NWL75" s="72"/>
      <c r="NWM75" s="72"/>
      <c r="NWN75" s="72"/>
      <c r="NWO75" s="72"/>
      <c r="NWP75" s="1061"/>
      <c r="NWQ75" s="1055"/>
      <c r="NWR75" s="92"/>
      <c r="NWS75" s="714"/>
      <c r="NWT75" s="1943"/>
      <c r="NWU75" s="797"/>
      <c r="NWV75" s="797"/>
      <c r="NWW75" s="723"/>
      <c r="NWX75" s="724"/>
      <c r="NWY75" s="1326"/>
      <c r="NWZ75" s="1327"/>
      <c r="NXA75" s="1937"/>
      <c r="NXB75" s="1938"/>
      <c r="NXC75" s="1326"/>
      <c r="NXD75" s="1327"/>
      <c r="NXE75" s="93"/>
      <c r="NXF75" s="1061"/>
      <c r="NXG75" s="871"/>
      <c r="NXH75" s="871"/>
      <c r="NXI75" s="1055"/>
      <c r="NXJ75" s="72"/>
      <c r="NXK75" s="72"/>
      <c r="NXL75" s="72"/>
      <c r="NXM75" s="72"/>
      <c r="NXN75" s="72"/>
      <c r="NXO75" s="72"/>
      <c r="NXP75" s="72"/>
      <c r="NXQ75" s="72"/>
      <c r="NXR75" s="72"/>
      <c r="NXS75" s="72"/>
      <c r="NXT75" s="72"/>
      <c r="NXU75" s="72"/>
      <c r="NXV75" s="1061"/>
      <c r="NXW75" s="1055"/>
      <c r="NXX75" s="92"/>
      <c r="NXY75" s="714"/>
      <c r="NXZ75" s="1943"/>
      <c r="NYA75" s="797"/>
      <c r="NYB75" s="797"/>
      <c r="NYC75" s="723"/>
      <c r="NYD75" s="724"/>
      <c r="NYE75" s="1326"/>
      <c r="NYF75" s="1327"/>
      <c r="NYG75" s="1937"/>
      <c r="NYH75" s="1938"/>
      <c r="NYI75" s="1326"/>
      <c r="NYJ75" s="1327"/>
      <c r="NYK75" s="93"/>
      <c r="NYL75" s="1061"/>
      <c r="NYM75" s="871"/>
      <c r="NYN75" s="871"/>
      <c r="NYO75" s="1055"/>
      <c r="NYP75" s="72"/>
      <c r="NYQ75" s="72"/>
      <c r="NYR75" s="72"/>
      <c r="NYS75" s="72"/>
      <c r="NYT75" s="72"/>
      <c r="NYU75" s="72"/>
      <c r="NYV75" s="72"/>
      <c r="NYW75" s="72"/>
      <c r="NYX75" s="72"/>
      <c r="NYY75" s="72"/>
      <c r="NYZ75" s="72"/>
      <c r="NZA75" s="72"/>
      <c r="NZB75" s="1061"/>
      <c r="NZC75" s="1055"/>
      <c r="NZD75" s="92"/>
      <c r="NZE75" s="714"/>
      <c r="NZF75" s="1943"/>
      <c r="NZG75" s="797"/>
      <c r="NZH75" s="797"/>
      <c r="NZI75" s="723"/>
      <c r="NZJ75" s="724"/>
      <c r="NZK75" s="1326"/>
      <c r="NZL75" s="1327"/>
      <c r="NZM75" s="1937"/>
      <c r="NZN75" s="1938"/>
      <c r="NZO75" s="1326"/>
      <c r="NZP75" s="1327"/>
      <c r="NZQ75" s="93"/>
      <c r="NZR75" s="1061"/>
      <c r="NZS75" s="871"/>
      <c r="NZT75" s="871"/>
      <c r="NZU75" s="1055"/>
      <c r="NZV75" s="72"/>
      <c r="NZW75" s="72"/>
      <c r="NZX75" s="72"/>
      <c r="NZY75" s="72"/>
      <c r="NZZ75" s="72"/>
      <c r="OAA75" s="72"/>
      <c r="OAB75" s="72"/>
      <c r="OAC75" s="72"/>
      <c r="OAD75" s="72"/>
      <c r="OAE75" s="72"/>
      <c r="OAF75" s="72"/>
      <c r="OAG75" s="72"/>
      <c r="OAH75" s="1061"/>
      <c r="OAI75" s="1055"/>
      <c r="OAJ75" s="92"/>
      <c r="OAK75" s="714"/>
      <c r="OAL75" s="1943"/>
      <c r="OAM75" s="797"/>
      <c r="OAN75" s="797"/>
      <c r="OAO75" s="723"/>
      <c r="OAP75" s="724"/>
      <c r="OAQ75" s="1326"/>
      <c r="OAR75" s="1327"/>
      <c r="OAS75" s="1937"/>
      <c r="OAT75" s="1938"/>
      <c r="OAU75" s="1326"/>
      <c r="OAV75" s="1327"/>
      <c r="OAW75" s="93"/>
      <c r="OAX75" s="1061"/>
      <c r="OAY75" s="871"/>
      <c r="OAZ75" s="871"/>
      <c r="OBA75" s="1055"/>
      <c r="OBB75" s="72"/>
      <c r="OBC75" s="72"/>
      <c r="OBD75" s="72"/>
      <c r="OBE75" s="72"/>
      <c r="OBF75" s="72"/>
      <c r="OBG75" s="72"/>
      <c r="OBH75" s="72"/>
      <c r="OBI75" s="72"/>
      <c r="OBJ75" s="72"/>
      <c r="OBK75" s="72"/>
      <c r="OBL75" s="72"/>
      <c r="OBM75" s="72"/>
      <c r="OBN75" s="1061"/>
      <c r="OBO75" s="1055"/>
      <c r="OBP75" s="92"/>
      <c r="OBQ75" s="714"/>
      <c r="OBR75" s="1943"/>
      <c r="OBS75" s="797"/>
      <c r="OBT75" s="797"/>
      <c r="OBU75" s="723"/>
      <c r="OBV75" s="724"/>
      <c r="OBW75" s="1326"/>
      <c r="OBX75" s="1327"/>
      <c r="OBY75" s="1937"/>
      <c r="OBZ75" s="1938"/>
      <c r="OCA75" s="1326"/>
      <c r="OCB75" s="1327"/>
      <c r="OCC75" s="93"/>
      <c r="OCD75" s="1061"/>
      <c r="OCE75" s="871"/>
      <c r="OCF75" s="871"/>
      <c r="OCG75" s="1055"/>
      <c r="OCH75" s="72"/>
      <c r="OCI75" s="72"/>
      <c r="OCJ75" s="72"/>
      <c r="OCK75" s="72"/>
      <c r="OCL75" s="72"/>
      <c r="OCM75" s="72"/>
      <c r="OCN75" s="72"/>
      <c r="OCO75" s="72"/>
      <c r="OCP75" s="72"/>
      <c r="OCQ75" s="72"/>
      <c r="OCR75" s="72"/>
      <c r="OCS75" s="72"/>
      <c r="OCT75" s="1061"/>
      <c r="OCU75" s="1055"/>
      <c r="OCV75" s="92"/>
      <c r="OCW75" s="714"/>
      <c r="OCX75" s="1943"/>
      <c r="OCY75" s="797"/>
      <c r="OCZ75" s="797"/>
      <c r="ODA75" s="723"/>
      <c r="ODB75" s="724"/>
      <c r="ODC75" s="1326"/>
      <c r="ODD75" s="1327"/>
      <c r="ODE75" s="1937"/>
      <c r="ODF75" s="1938"/>
      <c r="ODG75" s="1326"/>
      <c r="ODH75" s="1327"/>
      <c r="ODI75" s="93"/>
      <c r="ODJ75" s="1061"/>
      <c r="ODK75" s="871"/>
      <c r="ODL75" s="871"/>
      <c r="ODM75" s="1055"/>
      <c r="ODN75" s="72"/>
      <c r="ODO75" s="72"/>
      <c r="ODP75" s="72"/>
      <c r="ODQ75" s="72"/>
      <c r="ODR75" s="72"/>
      <c r="ODS75" s="72"/>
      <c r="ODT75" s="72"/>
      <c r="ODU75" s="72"/>
      <c r="ODV75" s="72"/>
      <c r="ODW75" s="72"/>
      <c r="ODX75" s="72"/>
      <c r="ODY75" s="72"/>
      <c r="ODZ75" s="1061"/>
      <c r="OEA75" s="1055"/>
      <c r="OEB75" s="92"/>
      <c r="OEC75" s="714"/>
      <c r="OED75" s="1943"/>
      <c r="OEE75" s="797"/>
      <c r="OEF75" s="797"/>
      <c r="OEG75" s="723"/>
      <c r="OEH75" s="724"/>
      <c r="OEI75" s="1326"/>
      <c r="OEJ75" s="1327"/>
      <c r="OEK75" s="1937"/>
      <c r="OEL75" s="1938"/>
      <c r="OEM75" s="1326"/>
      <c r="OEN75" s="1327"/>
      <c r="OEO75" s="93"/>
      <c r="OEP75" s="1061"/>
      <c r="OEQ75" s="871"/>
      <c r="OER75" s="871"/>
      <c r="OES75" s="1055"/>
      <c r="OET75" s="72"/>
      <c r="OEU75" s="72"/>
      <c r="OEV75" s="72"/>
      <c r="OEW75" s="72"/>
      <c r="OEX75" s="72"/>
      <c r="OEY75" s="72"/>
      <c r="OEZ75" s="72"/>
      <c r="OFA75" s="72"/>
      <c r="OFB75" s="72"/>
      <c r="OFC75" s="72"/>
      <c r="OFD75" s="72"/>
      <c r="OFE75" s="72"/>
      <c r="OFF75" s="1061"/>
      <c r="OFG75" s="1055"/>
      <c r="OFH75" s="92"/>
      <c r="OFI75" s="714"/>
      <c r="OFJ75" s="1943"/>
      <c r="OFK75" s="797"/>
      <c r="OFL75" s="797"/>
      <c r="OFM75" s="723"/>
      <c r="OFN75" s="724"/>
      <c r="OFO75" s="1326"/>
      <c r="OFP75" s="1327"/>
      <c r="OFQ75" s="1937"/>
      <c r="OFR75" s="1938"/>
      <c r="OFS75" s="1326"/>
      <c r="OFT75" s="1327"/>
      <c r="OFU75" s="93"/>
      <c r="OFV75" s="1061"/>
      <c r="OFW75" s="871"/>
      <c r="OFX75" s="871"/>
      <c r="OFY75" s="1055"/>
      <c r="OFZ75" s="72"/>
      <c r="OGA75" s="72"/>
      <c r="OGB75" s="72"/>
      <c r="OGC75" s="72"/>
      <c r="OGD75" s="72"/>
      <c r="OGE75" s="72"/>
      <c r="OGF75" s="72"/>
      <c r="OGG75" s="72"/>
      <c r="OGH75" s="72"/>
      <c r="OGI75" s="72"/>
      <c r="OGJ75" s="72"/>
      <c r="OGK75" s="72"/>
      <c r="OGL75" s="1061"/>
      <c r="OGM75" s="1055"/>
      <c r="OGN75" s="92"/>
      <c r="OGO75" s="714"/>
      <c r="OGP75" s="1943"/>
      <c r="OGQ75" s="797"/>
      <c r="OGR75" s="797"/>
      <c r="OGS75" s="723"/>
      <c r="OGT75" s="724"/>
      <c r="OGU75" s="1326"/>
      <c r="OGV75" s="1327"/>
      <c r="OGW75" s="1937"/>
      <c r="OGX75" s="1938"/>
      <c r="OGY75" s="1326"/>
      <c r="OGZ75" s="1327"/>
      <c r="OHA75" s="93"/>
      <c r="OHB75" s="1061"/>
      <c r="OHC75" s="871"/>
      <c r="OHD75" s="871"/>
      <c r="OHE75" s="1055"/>
      <c r="OHF75" s="72"/>
      <c r="OHG75" s="72"/>
      <c r="OHH75" s="72"/>
      <c r="OHI75" s="72"/>
      <c r="OHJ75" s="72"/>
      <c r="OHK75" s="72"/>
      <c r="OHL75" s="72"/>
      <c r="OHM75" s="72"/>
      <c r="OHN75" s="72"/>
      <c r="OHO75" s="72"/>
      <c r="OHP75" s="72"/>
      <c r="OHQ75" s="72"/>
      <c r="OHR75" s="1061"/>
      <c r="OHS75" s="1055"/>
      <c r="OHT75" s="92"/>
      <c r="OHU75" s="714"/>
      <c r="OHV75" s="1943"/>
      <c r="OHW75" s="797"/>
      <c r="OHX75" s="797"/>
      <c r="OHY75" s="723"/>
      <c r="OHZ75" s="724"/>
      <c r="OIA75" s="1326"/>
      <c r="OIB75" s="1327"/>
      <c r="OIC75" s="1937"/>
      <c r="OID75" s="1938"/>
      <c r="OIE75" s="1326"/>
      <c r="OIF75" s="1327"/>
      <c r="OIG75" s="93"/>
      <c r="OIH75" s="1061"/>
      <c r="OII75" s="871"/>
      <c r="OIJ75" s="871"/>
      <c r="OIK75" s="1055"/>
      <c r="OIL75" s="72"/>
      <c r="OIM75" s="72"/>
      <c r="OIN75" s="72"/>
      <c r="OIO75" s="72"/>
      <c r="OIP75" s="72"/>
      <c r="OIQ75" s="72"/>
      <c r="OIR75" s="72"/>
      <c r="OIS75" s="72"/>
      <c r="OIT75" s="72"/>
      <c r="OIU75" s="72"/>
      <c r="OIV75" s="72"/>
      <c r="OIW75" s="72"/>
      <c r="OIX75" s="1061"/>
      <c r="OIY75" s="1055"/>
      <c r="OIZ75" s="92"/>
      <c r="OJA75" s="714"/>
      <c r="OJB75" s="1943"/>
      <c r="OJC75" s="797"/>
      <c r="OJD75" s="797"/>
      <c r="OJE75" s="723"/>
      <c r="OJF75" s="724"/>
      <c r="OJG75" s="1326"/>
      <c r="OJH75" s="1327"/>
      <c r="OJI75" s="1937"/>
      <c r="OJJ75" s="1938"/>
      <c r="OJK75" s="1326"/>
      <c r="OJL75" s="1327"/>
      <c r="OJM75" s="93"/>
      <c r="OJN75" s="1061"/>
      <c r="OJO75" s="871"/>
      <c r="OJP75" s="871"/>
      <c r="OJQ75" s="1055"/>
      <c r="OJR75" s="72"/>
      <c r="OJS75" s="72"/>
      <c r="OJT75" s="72"/>
      <c r="OJU75" s="72"/>
      <c r="OJV75" s="72"/>
      <c r="OJW75" s="72"/>
      <c r="OJX75" s="72"/>
      <c r="OJY75" s="72"/>
      <c r="OJZ75" s="72"/>
      <c r="OKA75" s="72"/>
      <c r="OKB75" s="72"/>
      <c r="OKC75" s="72"/>
      <c r="OKD75" s="1061"/>
      <c r="OKE75" s="1055"/>
      <c r="OKF75" s="92"/>
      <c r="OKG75" s="714"/>
      <c r="OKH75" s="1943"/>
      <c r="OKI75" s="797"/>
      <c r="OKJ75" s="797"/>
      <c r="OKK75" s="723"/>
      <c r="OKL75" s="724"/>
      <c r="OKM75" s="1326"/>
      <c r="OKN75" s="1327"/>
      <c r="OKO75" s="1937"/>
      <c r="OKP75" s="1938"/>
      <c r="OKQ75" s="1326"/>
      <c r="OKR75" s="1327"/>
      <c r="OKS75" s="93"/>
      <c r="OKT75" s="1061"/>
      <c r="OKU75" s="871"/>
      <c r="OKV75" s="871"/>
      <c r="OKW75" s="1055"/>
      <c r="OKX75" s="72"/>
      <c r="OKY75" s="72"/>
      <c r="OKZ75" s="72"/>
      <c r="OLA75" s="72"/>
      <c r="OLB75" s="72"/>
      <c r="OLC75" s="72"/>
      <c r="OLD75" s="72"/>
      <c r="OLE75" s="72"/>
      <c r="OLF75" s="72"/>
      <c r="OLG75" s="72"/>
      <c r="OLH75" s="72"/>
      <c r="OLI75" s="72"/>
      <c r="OLJ75" s="1061"/>
      <c r="OLK75" s="1055"/>
      <c r="OLL75" s="92"/>
      <c r="OLM75" s="714"/>
      <c r="OLN75" s="1943"/>
      <c r="OLO75" s="797"/>
      <c r="OLP75" s="797"/>
      <c r="OLQ75" s="723"/>
      <c r="OLR75" s="724"/>
      <c r="OLS75" s="1326"/>
      <c r="OLT75" s="1327"/>
      <c r="OLU75" s="1937"/>
      <c r="OLV75" s="1938"/>
      <c r="OLW75" s="1326"/>
      <c r="OLX75" s="1327"/>
      <c r="OLY75" s="93"/>
      <c r="OLZ75" s="1061"/>
      <c r="OMA75" s="871"/>
      <c r="OMB75" s="871"/>
      <c r="OMC75" s="1055"/>
      <c r="OMD75" s="72"/>
      <c r="OME75" s="72"/>
      <c r="OMF75" s="72"/>
      <c r="OMG75" s="72"/>
      <c r="OMH75" s="72"/>
      <c r="OMI75" s="72"/>
      <c r="OMJ75" s="72"/>
      <c r="OMK75" s="72"/>
      <c r="OML75" s="72"/>
      <c r="OMM75" s="72"/>
      <c r="OMN75" s="72"/>
      <c r="OMO75" s="72"/>
      <c r="OMP75" s="1061"/>
      <c r="OMQ75" s="1055"/>
      <c r="OMR75" s="92"/>
      <c r="OMS75" s="714"/>
      <c r="OMT75" s="1943"/>
      <c r="OMU75" s="797"/>
      <c r="OMV75" s="797"/>
      <c r="OMW75" s="723"/>
      <c r="OMX75" s="724"/>
      <c r="OMY75" s="1326"/>
      <c r="OMZ75" s="1327"/>
      <c r="ONA75" s="1937"/>
      <c r="ONB75" s="1938"/>
      <c r="ONC75" s="1326"/>
      <c r="OND75" s="1327"/>
      <c r="ONE75" s="93"/>
      <c r="ONF75" s="1061"/>
      <c r="ONG75" s="871"/>
      <c r="ONH75" s="871"/>
      <c r="ONI75" s="1055"/>
      <c r="ONJ75" s="72"/>
      <c r="ONK75" s="72"/>
      <c r="ONL75" s="72"/>
      <c r="ONM75" s="72"/>
      <c r="ONN75" s="72"/>
      <c r="ONO75" s="72"/>
      <c r="ONP75" s="72"/>
      <c r="ONQ75" s="72"/>
      <c r="ONR75" s="72"/>
      <c r="ONS75" s="72"/>
      <c r="ONT75" s="72"/>
      <c r="ONU75" s="72"/>
      <c r="ONV75" s="1061"/>
      <c r="ONW75" s="1055"/>
      <c r="ONX75" s="92"/>
      <c r="ONY75" s="714"/>
      <c r="ONZ75" s="1943"/>
      <c r="OOA75" s="797"/>
      <c r="OOB75" s="797"/>
      <c r="OOC75" s="723"/>
      <c r="OOD75" s="724"/>
      <c r="OOE75" s="1326"/>
      <c r="OOF75" s="1327"/>
      <c r="OOG75" s="1937"/>
      <c r="OOH75" s="1938"/>
      <c r="OOI75" s="1326"/>
      <c r="OOJ75" s="1327"/>
      <c r="OOK75" s="93"/>
      <c r="OOL75" s="1061"/>
      <c r="OOM75" s="871"/>
      <c r="OON75" s="871"/>
      <c r="OOO75" s="1055"/>
      <c r="OOP75" s="72"/>
      <c r="OOQ75" s="72"/>
      <c r="OOR75" s="72"/>
      <c r="OOS75" s="72"/>
      <c r="OOT75" s="72"/>
      <c r="OOU75" s="72"/>
      <c r="OOV75" s="72"/>
      <c r="OOW75" s="72"/>
      <c r="OOX75" s="72"/>
      <c r="OOY75" s="72"/>
      <c r="OOZ75" s="72"/>
      <c r="OPA75" s="72"/>
      <c r="OPB75" s="1061"/>
      <c r="OPC75" s="1055"/>
      <c r="OPD75" s="92"/>
      <c r="OPE75" s="714"/>
      <c r="OPF75" s="1943"/>
      <c r="OPG75" s="797"/>
      <c r="OPH75" s="797"/>
      <c r="OPI75" s="723"/>
      <c r="OPJ75" s="724"/>
      <c r="OPK75" s="1326"/>
      <c r="OPL75" s="1327"/>
      <c r="OPM75" s="1937"/>
      <c r="OPN75" s="1938"/>
      <c r="OPO75" s="1326"/>
      <c r="OPP75" s="1327"/>
      <c r="OPQ75" s="93"/>
      <c r="OPR75" s="1061"/>
      <c r="OPS75" s="871"/>
      <c r="OPT75" s="871"/>
      <c r="OPU75" s="1055"/>
      <c r="OPV75" s="72"/>
      <c r="OPW75" s="72"/>
      <c r="OPX75" s="72"/>
      <c r="OPY75" s="72"/>
      <c r="OPZ75" s="72"/>
      <c r="OQA75" s="72"/>
      <c r="OQB75" s="72"/>
      <c r="OQC75" s="72"/>
      <c r="OQD75" s="72"/>
      <c r="OQE75" s="72"/>
      <c r="OQF75" s="72"/>
      <c r="OQG75" s="72"/>
      <c r="OQH75" s="1061"/>
      <c r="OQI75" s="1055"/>
      <c r="OQJ75" s="92"/>
      <c r="OQK75" s="714"/>
      <c r="OQL75" s="1943"/>
      <c r="OQM75" s="797"/>
      <c r="OQN75" s="797"/>
      <c r="OQO75" s="723"/>
      <c r="OQP75" s="724"/>
      <c r="OQQ75" s="1326"/>
      <c r="OQR75" s="1327"/>
      <c r="OQS75" s="1937"/>
      <c r="OQT75" s="1938"/>
      <c r="OQU75" s="1326"/>
      <c r="OQV75" s="1327"/>
      <c r="OQW75" s="93"/>
      <c r="OQX75" s="1061"/>
      <c r="OQY75" s="871"/>
      <c r="OQZ75" s="871"/>
      <c r="ORA75" s="1055"/>
      <c r="ORB75" s="72"/>
      <c r="ORC75" s="72"/>
      <c r="ORD75" s="72"/>
      <c r="ORE75" s="72"/>
      <c r="ORF75" s="72"/>
      <c r="ORG75" s="72"/>
      <c r="ORH75" s="72"/>
      <c r="ORI75" s="72"/>
      <c r="ORJ75" s="72"/>
      <c r="ORK75" s="72"/>
      <c r="ORL75" s="72"/>
      <c r="ORM75" s="72"/>
      <c r="ORN75" s="1061"/>
      <c r="ORO75" s="1055"/>
      <c r="ORP75" s="92"/>
      <c r="ORQ75" s="714"/>
      <c r="ORR75" s="1943"/>
      <c r="ORS75" s="797"/>
      <c r="ORT75" s="797"/>
      <c r="ORU75" s="723"/>
      <c r="ORV75" s="724"/>
      <c r="ORW75" s="1326"/>
      <c r="ORX75" s="1327"/>
      <c r="ORY75" s="1937"/>
      <c r="ORZ75" s="1938"/>
      <c r="OSA75" s="1326"/>
      <c r="OSB75" s="1327"/>
      <c r="OSC75" s="93"/>
      <c r="OSD75" s="1061"/>
      <c r="OSE75" s="871"/>
      <c r="OSF75" s="871"/>
      <c r="OSG75" s="1055"/>
      <c r="OSH75" s="72"/>
      <c r="OSI75" s="72"/>
      <c r="OSJ75" s="72"/>
      <c r="OSK75" s="72"/>
      <c r="OSL75" s="72"/>
      <c r="OSM75" s="72"/>
      <c r="OSN75" s="72"/>
      <c r="OSO75" s="72"/>
      <c r="OSP75" s="72"/>
      <c r="OSQ75" s="72"/>
      <c r="OSR75" s="72"/>
      <c r="OSS75" s="72"/>
      <c r="OST75" s="1061"/>
      <c r="OSU75" s="1055"/>
      <c r="OSV75" s="92"/>
      <c r="OSW75" s="714"/>
      <c r="OSX75" s="1943"/>
      <c r="OSY75" s="797"/>
      <c r="OSZ75" s="797"/>
      <c r="OTA75" s="723"/>
      <c r="OTB75" s="724"/>
      <c r="OTC75" s="1326"/>
      <c r="OTD75" s="1327"/>
      <c r="OTE75" s="1937"/>
      <c r="OTF75" s="1938"/>
      <c r="OTG75" s="1326"/>
      <c r="OTH75" s="1327"/>
      <c r="OTI75" s="93"/>
      <c r="OTJ75" s="1061"/>
      <c r="OTK75" s="871"/>
      <c r="OTL75" s="871"/>
      <c r="OTM75" s="1055"/>
      <c r="OTN75" s="72"/>
      <c r="OTO75" s="72"/>
      <c r="OTP75" s="72"/>
      <c r="OTQ75" s="72"/>
      <c r="OTR75" s="72"/>
      <c r="OTS75" s="72"/>
      <c r="OTT75" s="72"/>
      <c r="OTU75" s="72"/>
      <c r="OTV75" s="72"/>
      <c r="OTW75" s="72"/>
      <c r="OTX75" s="72"/>
      <c r="OTY75" s="72"/>
      <c r="OTZ75" s="1061"/>
      <c r="OUA75" s="1055"/>
      <c r="OUB75" s="92"/>
      <c r="OUC75" s="714"/>
      <c r="OUD75" s="1943"/>
      <c r="OUE75" s="797"/>
      <c r="OUF75" s="797"/>
      <c r="OUG75" s="723"/>
      <c r="OUH75" s="724"/>
      <c r="OUI75" s="1326"/>
      <c r="OUJ75" s="1327"/>
      <c r="OUK75" s="1937"/>
      <c r="OUL75" s="1938"/>
      <c r="OUM75" s="1326"/>
      <c r="OUN75" s="1327"/>
      <c r="OUO75" s="93"/>
      <c r="OUP75" s="1061"/>
      <c r="OUQ75" s="871"/>
      <c r="OUR75" s="871"/>
      <c r="OUS75" s="1055"/>
      <c r="OUT75" s="72"/>
      <c r="OUU75" s="72"/>
      <c r="OUV75" s="72"/>
      <c r="OUW75" s="72"/>
      <c r="OUX75" s="72"/>
      <c r="OUY75" s="72"/>
      <c r="OUZ75" s="72"/>
      <c r="OVA75" s="72"/>
      <c r="OVB75" s="72"/>
      <c r="OVC75" s="72"/>
      <c r="OVD75" s="72"/>
      <c r="OVE75" s="72"/>
      <c r="OVF75" s="1061"/>
      <c r="OVG75" s="1055"/>
      <c r="OVH75" s="92"/>
      <c r="OVI75" s="714"/>
      <c r="OVJ75" s="1943"/>
      <c r="OVK75" s="797"/>
      <c r="OVL75" s="797"/>
      <c r="OVM75" s="723"/>
      <c r="OVN75" s="724"/>
      <c r="OVO75" s="1326"/>
      <c r="OVP75" s="1327"/>
      <c r="OVQ75" s="1937"/>
      <c r="OVR75" s="1938"/>
      <c r="OVS75" s="1326"/>
      <c r="OVT75" s="1327"/>
      <c r="OVU75" s="93"/>
      <c r="OVV75" s="1061"/>
      <c r="OVW75" s="871"/>
      <c r="OVX75" s="871"/>
      <c r="OVY75" s="1055"/>
      <c r="OVZ75" s="72"/>
      <c r="OWA75" s="72"/>
      <c r="OWB75" s="72"/>
      <c r="OWC75" s="72"/>
      <c r="OWD75" s="72"/>
      <c r="OWE75" s="72"/>
      <c r="OWF75" s="72"/>
      <c r="OWG75" s="72"/>
      <c r="OWH75" s="72"/>
      <c r="OWI75" s="72"/>
      <c r="OWJ75" s="72"/>
      <c r="OWK75" s="72"/>
      <c r="OWL75" s="1061"/>
      <c r="OWM75" s="1055"/>
      <c r="OWN75" s="92"/>
      <c r="OWO75" s="714"/>
      <c r="OWP75" s="1943"/>
      <c r="OWQ75" s="797"/>
      <c r="OWR75" s="797"/>
      <c r="OWS75" s="723"/>
      <c r="OWT75" s="724"/>
      <c r="OWU75" s="1326"/>
      <c r="OWV75" s="1327"/>
      <c r="OWW75" s="1937"/>
      <c r="OWX75" s="1938"/>
      <c r="OWY75" s="1326"/>
      <c r="OWZ75" s="1327"/>
      <c r="OXA75" s="93"/>
      <c r="OXB75" s="1061"/>
      <c r="OXC75" s="871"/>
      <c r="OXD75" s="871"/>
      <c r="OXE75" s="1055"/>
      <c r="OXF75" s="72"/>
      <c r="OXG75" s="72"/>
      <c r="OXH75" s="72"/>
      <c r="OXI75" s="72"/>
      <c r="OXJ75" s="72"/>
      <c r="OXK75" s="72"/>
      <c r="OXL75" s="72"/>
      <c r="OXM75" s="72"/>
      <c r="OXN75" s="72"/>
      <c r="OXO75" s="72"/>
      <c r="OXP75" s="72"/>
      <c r="OXQ75" s="72"/>
      <c r="OXR75" s="1061"/>
      <c r="OXS75" s="1055"/>
      <c r="OXT75" s="92"/>
      <c r="OXU75" s="714"/>
      <c r="OXV75" s="1943"/>
      <c r="OXW75" s="797"/>
      <c r="OXX75" s="797"/>
      <c r="OXY75" s="723"/>
      <c r="OXZ75" s="724"/>
      <c r="OYA75" s="1326"/>
      <c r="OYB75" s="1327"/>
      <c r="OYC75" s="1937"/>
      <c r="OYD75" s="1938"/>
      <c r="OYE75" s="1326"/>
      <c r="OYF75" s="1327"/>
      <c r="OYG75" s="93"/>
      <c r="OYH75" s="1061"/>
      <c r="OYI75" s="871"/>
      <c r="OYJ75" s="871"/>
      <c r="OYK75" s="1055"/>
      <c r="OYL75" s="72"/>
      <c r="OYM75" s="72"/>
      <c r="OYN75" s="72"/>
      <c r="OYO75" s="72"/>
      <c r="OYP75" s="72"/>
      <c r="OYQ75" s="72"/>
      <c r="OYR75" s="72"/>
      <c r="OYS75" s="72"/>
      <c r="OYT75" s="72"/>
      <c r="OYU75" s="72"/>
      <c r="OYV75" s="72"/>
      <c r="OYW75" s="72"/>
      <c r="OYX75" s="1061"/>
      <c r="OYY75" s="1055"/>
      <c r="OYZ75" s="92"/>
      <c r="OZA75" s="714"/>
      <c r="OZB75" s="1943"/>
      <c r="OZC75" s="797"/>
      <c r="OZD75" s="797"/>
      <c r="OZE75" s="723"/>
      <c r="OZF75" s="724"/>
      <c r="OZG75" s="1326"/>
      <c r="OZH75" s="1327"/>
      <c r="OZI75" s="1937"/>
      <c r="OZJ75" s="1938"/>
      <c r="OZK75" s="1326"/>
      <c r="OZL75" s="1327"/>
      <c r="OZM75" s="93"/>
      <c r="OZN75" s="1061"/>
      <c r="OZO75" s="871"/>
      <c r="OZP75" s="871"/>
      <c r="OZQ75" s="1055"/>
      <c r="OZR75" s="72"/>
      <c r="OZS75" s="72"/>
      <c r="OZT75" s="72"/>
      <c r="OZU75" s="72"/>
      <c r="OZV75" s="72"/>
      <c r="OZW75" s="72"/>
      <c r="OZX75" s="72"/>
      <c r="OZY75" s="72"/>
      <c r="OZZ75" s="72"/>
      <c r="PAA75" s="72"/>
      <c r="PAB75" s="72"/>
      <c r="PAC75" s="72"/>
      <c r="PAD75" s="1061"/>
      <c r="PAE75" s="1055"/>
      <c r="PAF75" s="92"/>
      <c r="PAG75" s="714"/>
      <c r="PAH75" s="1943"/>
      <c r="PAI75" s="797"/>
      <c r="PAJ75" s="797"/>
      <c r="PAK75" s="723"/>
      <c r="PAL75" s="724"/>
      <c r="PAM75" s="1326"/>
      <c r="PAN75" s="1327"/>
      <c r="PAO75" s="1937"/>
      <c r="PAP75" s="1938"/>
      <c r="PAQ75" s="1326"/>
      <c r="PAR75" s="1327"/>
      <c r="PAS75" s="93"/>
      <c r="PAT75" s="1061"/>
      <c r="PAU75" s="871"/>
      <c r="PAV75" s="871"/>
      <c r="PAW75" s="1055"/>
      <c r="PAX75" s="72"/>
      <c r="PAY75" s="72"/>
      <c r="PAZ75" s="72"/>
      <c r="PBA75" s="72"/>
      <c r="PBB75" s="72"/>
      <c r="PBC75" s="72"/>
      <c r="PBD75" s="72"/>
      <c r="PBE75" s="72"/>
      <c r="PBF75" s="72"/>
      <c r="PBG75" s="72"/>
      <c r="PBH75" s="72"/>
      <c r="PBI75" s="72"/>
      <c r="PBJ75" s="1061"/>
      <c r="PBK75" s="1055"/>
      <c r="PBL75" s="92"/>
      <c r="PBM75" s="714"/>
      <c r="PBN75" s="1943"/>
      <c r="PBO75" s="797"/>
      <c r="PBP75" s="797"/>
      <c r="PBQ75" s="723"/>
      <c r="PBR75" s="724"/>
      <c r="PBS75" s="1326"/>
      <c r="PBT75" s="1327"/>
      <c r="PBU75" s="1937"/>
      <c r="PBV75" s="1938"/>
      <c r="PBW75" s="1326"/>
      <c r="PBX75" s="1327"/>
      <c r="PBY75" s="93"/>
      <c r="PBZ75" s="1061"/>
      <c r="PCA75" s="871"/>
      <c r="PCB75" s="871"/>
      <c r="PCC75" s="1055"/>
      <c r="PCD75" s="72"/>
      <c r="PCE75" s="72"/>
      <c r="PCF75" s="72"/>
      <c r="PCG75" s="72"/>
      <c r="PCH75" s="72"/>
      <c r="PCI75" s="72"/>
      <c r="PCJ75" s="72"/>
      <c r="PCK75" s="72"/>
      <c r="PCL75" s="72"/>
      <c r="PCM75" s="72"/>
      <c r="PCN75" s="72"/>
      <c r="PCO75" s="72"/>
      <c r="PCP75" s="1061"/>
      <c r="PCQ75" s="1055"/>
      <c r="PCR75" s="92"/>
      <c r="PCS75" s="714"/>
      <c r="PCT75" s="1943"/>
      <c r="PCU75" s="797"/>
      <c r="PCV75" s="797"/>
      <c r="PCW75" s="723"/>
      <c r="PCX75" s="724"/>
      <c r="PCY75" s="1326"/>
      <c r="PCZ75" s="1327"/>
      <c r="PDA75" s="1937"/>
      <c r="PDB75" s="1938"/>
      <c r="PDC75" s="1326"/>
      <c r="PDD75" s="1327"/>
      <c r="PDE75" s="93"/>
      <c r="PDF75" s="1061"/>
      <c r="PDG75" s="871"/>
      <c r="PDH75" s="871"/>
      <c r="PDI75" s="1055"/>
      <c r="PDJ75" s="72"/>
      <c r="PDK75" s="72"/>
      <c r="PDL75" s="72"/>
      <c r="PDM75" s="72"/>
      <c r="PDN75" s="72"/>
      <c r="PDO75" s="72"/>
      <c r="PDP75" s="72"/>
      <c r="PDQ75" s="72"/>
      <c r="PDR75" s="72"/>
      <c r="PDS75" s="72"/>
      <c r="PDT75" s="72"/>
      <c r="PDU75" s="72"/>
      <c r="PDV75" s="1061"/>
      <c r="PDW75" s="1055"/>
      <c r="PDX75" s="92"/>
      <c r="PDY75" s="714"/>
      <c r="PDZ75" s="1943"/>
      <c r="PEA75" s="797"/>
      <c r="PEB75" s="797"/>
      <c r="PEC75" s="723"/>
      <c r="PED75" s="724"/>
      <c r="PEE75" s="1326"/>
      <c r="PEF75" s="1327"/>
      <c r="PEG75" s="1937"/>
      <c r="PEH75" s="1938"/>
      <c r="PEI75" s="1326"/>
      <c r="PEJ75" s="1327"/>
      <c r="PEK75" s="93"/>
      <c r="PEL75" s="1061"/>
      <c r="PEM75" s="871"/>
      <c r="PEN75" s="871"/>
      <c r="PEO75" s="1055"/>
      <c r="PEP75" s="72"/>
      <c r="PEQ75" s="72"/>
      <c r="PER75" s="72"/>
      <c r="PES75" s="72"/>
      <c r="PET75" s="72"/>
      <c r="PEU75" s="72"/>
      <c r="PEV75" s="72"/>
      <c r="PEW75" s="72"/>
      <c r="PEX75" s="72"/>
      <c r="PEY75" s="72"/>
      <c r="PEZ75" s="72"/>
      <c r="PFA75" s="72"/>
      <c r="PFB75" s="1061"/>
      <c r="PFC75" s="1055"/>
      <c r="PFD75" s="92"/>
      <c r="PFE75" s="714"/>
      <c r="PFF75" s="1943"/>
      <c r="PFG75" s="797"/>
      <c r="PFH75" s="797"/>
      <c r="PFI75" s="723"/>
      <c r="PFJ75" s="724"/>
      <c r="PFK75" s="1326"/>
      <c r="PFL75" s="1327"/>
      <c r="PFM75" s="1937"/>
      <c r="PFN75" s="1938"/>
      <c r="PFO75" s="1326"/>
      <c r="PFP75" s="1327"/>
      <c r="PFQ75" s="93"/>
      <c r="PFR75" s="1061"/>
      <c r="PFS75" s="871"/>
      <c r="PFT75" s="871"/>
      <c r="PFU75" s="1055"/>
      <c r="PFV75" s="72"/>
      <c r="PFW75" s="72"/>
      <c r="PFX75" s="72"/>
      <c r="PFY75" s="72"/>
      <c r="PFZ75" s="72"/>
      <c r="PGA75" s="72"/>
      <c r="PGB75" s="72"/>
      <c r="PGC75" s="72"/>
      <c r="PGD75" s="72"/>
      <c r="PGE75" s="72"/>
      <c r="PGF75" s="72"/>
      <c r="PGG75" s="72"/>
      <c r="PGH75" s="1061"/>
      <c r="PGI75" s="1055"/>
      <c r="PGJ75" s="92"/>
      <c r="PGK75" s="714"/>
      <c r="PGL75" s="1943"/>
      <c r="PGM75" s="797"/>
      <c r="PGN75" s="797"/>
      <c r="PGO75" s="723"/>
      <c r="PGP75" s="724"/>
      <c r="PGQ75" s="1326"/>
      <c r="PGR75" s="1327"/>
      <c r="PGS75" s="1937"/>
      <c r="PGT75" s="1938"/>
      <c r="PGU75" s="1326"/>
      <c r="PGV75" s="1327"/>
      <c r="PGW75" s="93"/>
      <c r="PGX75" s="1061"/>
      <c r="PGY75" s="871"/>
      <c r="PGZ75" s="871"/>
      <c r="PHA75" s="1055"/>
      <c r="PHB75" s="72"/>
      <c r="PHC75" s="72"/>
      <c r="PHD75" s="72"/>
      <c r="PHE75" s="72"/>
      <c r="PHF75" s="72"/>
      <c r="PHG75" s="72"/>
      <c r="PHH75" s="72"/>
      <c r="PHI75" s="72"/>
      <c r="PHJ75" s="72"/>
      <c r="PHK75" s="72"/>
      <c r="PHL75" s="72"/>
      <c r="PHM75" s="72"/>
      <c r="PHN75" s="1061"/>
      <c r="PHO75" s="1055"/>
      <c r="PHP75" s="92"/>
      <c r="PHQ75" s="714"/>
      <c r="PHR75" s="1943"/>
      <c r="PHS75" s="797"/>
      <c r="PHT75" s="797"/>
      <c r="PHU75" s="723"/>
      <c r="PHV75" s="724"/>
      <c r="PHW75" s="1326"/>
      <c r="PHX75" s="1327"/>
      <c r="PHY75" s="1937"/>
      <c r="PHZ75" s="1938"/>
      <c r="PIA75" s="1326"/>
      <c r="PIB75" s="1327"/>
      <c r="PIC75" s="93"/>
      <c r="PID75" s="1061"/>
      <c r="PIE75" s="871"/>
      <c r="PIF75" s="871"/>
      <c r="PIG75" s="1055"/>
      <c r="PIH75" s="72"/>
      <c r="PII75" s="72"/>
      <c r="PIJ75" s="72"/>
      <c r="PIK75" s="72"/>
      <c r="PIL75" s="72"/>
      <c r="PIM75" s="72"/>
      <c r="PIN75" s="72"/>
      <c r="PIO75" s="72"/>
      <c r="PIP75" s="72"/>
      <c r="PIQ75" s="72"/>
      <c r="PIR75" s="72"/>
      <c r="PIS75" s="72"/>
      <c r="PIT75" s="1061"/>
      <c r="PIU75" s="1055"/>
      <c r="PIV75" s="92"/>
      <c r="PIW75" s="714"/>
      <c r="PIX75" s="1943"/>
      <c r="PIY75" s="797"/>
      <c r="PIZ75" s="797"/>
      <c r="PJA75" s="723"/>
      <c r="PJB75" s="724"/>
      <c r="PJC75" s="1326"/>
      <c r="PJD75" s="1327"/>
      <c r="PJE75" s="1937"/>
      <c r="PJF75" s="1938"/>
      <c r="PJG75" s="1326"/>
      <c r="PJH75" s="1327"/>
      <c r="PJI75" s="93"/>
      <c r="PJJ75" s="1061"/>
      <c r="PJK75" s="871"/>
      <c r="PJL75" s="871"/>
      <c r="PJM75" s="1055"/>
      <c r="PJN75" s="72"/>
      <c r="PJO75" s="72"/>
      <c r="PJP75" s="72"/>
      <c r="PJQ75" s="72"/>
      <c r="PJR75" s="72"/>
      <c r="PJS75" s="72"/>
      <c r="PJT75" s="72"/>
      <c r="PJU75" s="72"/>
      <c r="PJV75" s="72"/>
      <c r="PJW75" s="72"/>
      <c r="PJX75" s="72"/>
      <c r="PJY75" s="72"/>
      <c r="PJZ75" s="1061"/>
      <c r="PKA75" s="1055"/>
      <c r="PKB75" s="92"/>
      <c r="PKC75" s="714"/>
      <c r="PKD75" s="1943"/>
      <c r="PKE75" s="797"/>
      <c r="PKF75" s="797"/>
      <c r="PKG75" s="723"/>
      <c r="PKH75" s="724"/>
      <c r="PKI75" s="1326"/>
      <c r="PKJ75" s="1327"/>
      <c r="PKK75" s="1937"/>
      <c r="PKL75" s="1938"/>
      <c r="PKM75" s="1326"/>
      <c r="PKN75" s="1327"/>
      <c r="PKO75" s="93"/>
      <c r="PKP75" s="1061"/>
      <c r="PKQ75" s="871"/>
      <c r="PKR75" s="871"/>
      <c r="PKS75" s="1055"/>
      <c r="PKT75" s="72"/>
      <c r="PKU75" s="72"/>
      <c r="PKV75" s="72"/>
      <c r="PKW75" s="72"/>
      <c r="PKX75" s="72"/>
      <c r="PKY75" s="72"/>
      <c r="PKZ75" s="72"/>
      <c r="PLA75" s="72"/>
      <c r="PLB75" s="72"/>
      <c r="PLC75" s="72"/>
      <c r="PLD75" s="72"/>
      <c r="PLE75" s="72"/>
      <c r="PLF75" s="1061"/>
      <c r="PLG75" s="1055"/>
      <c r="PLH75" s="92"/>
      <c r="PLI75" s="714"/>
      <c r="PLJ75" s="1943"/>
      <c r="PLK75" s="797"/>
      <c r="PLL75" s="797"/>
      <c r="PLM75" s="723"/>
      <c r="PLN75" s="724"/>
      <c r="PLO75" s="1326"/>
      <c r="PLP75" s="1327"/>
      <c r="PLQ75" s="1937"/>
      <c r="PLR75" s="1938"/>
      <c r="PLS75" s="1326"/>
      <c r="PLT75" s="1327"/>
      <c r="PLU75" s="93"/>
      <c r="PLV75" s="1061"/>
      <c r="PLW75" s="871"/>
      <c r="PLX75" s="871"/>
      <c r="PLY75" s="1055"/>
      <c r="PLZ75" s="72"/>
      <c r="PMA75" s="72"/>
      <c r="PMB75" s="72"/>
      <c r="PMC75" s="72"/>
      <c r="PMD75" s="72"/>
      <c r="PME75" s="72"/>
      <c r="PMF75" s="72"/>
      <c r="PMG75" s="72"/>
      <c r="PMH75" s="72"/>
      <c r="PMI75" s="72"/>
      <c r="PMJ75" s="72"/>
      <c r="PMK75" s="72"/>
      <c r="PML75" s="1061"/>
      <c r="PMM75" s="1055"/>
      <c r="PMN75" s="92"/>
      <c r="PMO75" s="714"/>
      <c r="PMP75" s="1943"/>
      <c r="PMQ75" s="797"/>
      <c r="PMR75" s="797"/>
      <c r="PMS75" s="723"/>
      <c r="PMT75" s="724"/>
      <c r="PMU75" s="1326"/>
      <c r="PMV75" s="1327"/>
      <c r="PMW75" s="1937"/>
      <c r="PMX75" s="1938"/>
      <c r="PMY75" s="1326"/>
      <c r="PMZ75" s="1327"/>
      <c r="PNA75" s="93"/>
      <c r="PNB75" s="1061"/>
      <c r="PNC75" s="871"/>
      <c r="PND75" s="871"/>
      <c r="PNE75" s="1055"/>
      <c r="PNF75" s="72"/>
      <c r="PNG75" s="72"/>
      <c r="PNH75" s="72"/>
      <c r="PNI75" s="72"/>
      <c r="PNJ75" s="72"/>
      <c r="PNK75" s="72"/>
      <c r="PNL75" s="72"/>
      <c r="PNM75" s="72"/>
      <c r="PNN75" s="72"/>
      <c r="PNO75" s="72"/>
      <c r="PNP75" s="72"/>
      <c r="PNQ75" s="72"/>
      <c r="PNR75" s="1061"/>
      <c r="PNS75" s="1055"/>
      <c r="PNT75" s="92"/>
      <c r="PNU75" s="714"/>
      <c r="PNV75" s="1943"/>
      <c r="PNW75" s="797"/>
      <c r="PNX75" s="797"/>
      <c r="PNY75" s="723"/>
      <c r="PNZ75" s="724"/>
      <c r="POA75" s="1326"/>
      <c r="POB75" s="1327"/>
      <c r="POC75" s="1937"/>
      <c r="POD75" s="1938"/>
      <c r="POE75" s="1326"/>
      <c r="POF75" s="1327"/>
      <c r="POG75" s="93"/>
      <c r="POH75" s="1061"/>
      <c r="POI75" s="871"/>
      <c r="POJ75" s="871"/>
      <c r="POK75" s="1055"/>
      <c r="POL75" s="72"/>
      <c r="POM75" s="72"/>
      <c r="PON75" s="72"/>
      <c r="POO75" s="72"/>
      <c r="POP75" s="72"/>
      <c r="POQ75" s="72"/>
      <c r="POR75" s="72"/>
      <c r="POS75" s="72"/>
      <c r="POT75" s="72"/>
      <c r="POU75" s="72"/>
      <c r="POV75" s="72"/>
      <c r="POW75" s="72"/>
      <c r="POX75" s="1061"/>
      <c r="POY75" s="1055"/>
      <c r="POZ75" s="92"/>
      <c r="PPA75" s="714"/>
      <c r="PPB75" s="1943"/>
      <c r="PPC75" s="797"/>
      <c r="PPD75" s="797"/>
      <c r="PPE75" s="723"/>
      <c r="PPF75" s="724"/>
      <c r="PPG75" s="1326"/>
      <c r="PPH75" s="1327"/>
      <c r="PPI75" s="1937"/>
      <c r="PPJ75" s="1938"/>
      <c r="PPK75" s="1326"/>
      <c r="PPL75" s="1327"/>
      <c r="PPM75" s="93"/>
      <c r="PPN75" s="1061"/>
      <c r="PPO75" s="871"/>
      <c r="PPP75" s="871"/>
      <c r="PPQ75" s="1055"/>
      <c r="PPR75" s="72"/>
      <c r="PPS75" s="72"/>
      <c r="PPT75" s="72"/>
      <c r="PPU75" s="72"/>
      <c r="PPV75" s="72"/>
      <c r="PPW75" s="72"/>
      <c r="PPX75" s="72"/>
      <c r="PPY75" s="72"/>
      <c r="PPZ75" s="72"/>
      <c r="PQA75" s="72"/>
      <c r="PQB75" s="72"/>
      <c r="PQC75" s="72"/>
      <c r="PQD75" s="1061"/>
      <c r="PQE75" s="1055"/>
      <c r="PQF75" s="92"/>
      <c r="PQG75" s="714"/>
      <c r="PQH75" s="1943"/>
      <c r="PQI75" s="797"/>
      <c r="PQJ75" s="797"/>
      <c r="PQK75" s="723"/>
      <c r="PQL75" s="724"/>
      <c r="PQM75" s="1326"/>
      <c r="PQN75" s="1327"/>
      <c r="PQO75" s="1937"/>
      <c r="PQP75" s="1938"/>
      <c r="PQQ75" s="1326"/>
      <c r="PQR75" s="1327"/>
      <c r="PQS75" s="93"/>
      <c r="PQT75" s="1061"/>
      <c r="PQU75" s="871"/>
      <c r="PQV75" s="871"/>
      <c r="PQW75" s="1055"/>
      <c r="PQX75" s="72"/>
      <c r="PQY75" s="72"/>
      <c r="PQZ75" s="72"/>
      <c r="PRA75" s="72"/>
      <c r="PRB75" s="72"/>
      <c r="PRC75" s="72"/>
      <c r="PRD75" s="72"/>
      <c r="PRE75" s="72"/>
      <c r="PRF75" s="72"/>
      <c r="PRG75" s="72"/>
      <c r="PRH75" s="72"/>
      <c r="PRI75" s="72"/>
      <c r="PRJ75" s="1061"/>
      <c r="PRK75" s="1055"/>
      <c r="PRL75" s="92"/>
      <c r="PRM75" s="714"/>
      <c r="PRN75" s="1943"/>
      <c r="PRO75" s="797"/>
      <c r="PRP75" s="797"/>
      <c r="PRQ75" s="723"/>
      <c r="PRR75" s="724"/>
      <c r="PRS75" s="1326"/>
      <c r="PRT75" s="1327"/>
      <c r="PRU75" s="1937"/>
      <c r="PRV75" s="1938"/>
      <c r="PRW75" s="1326"/>
      <c r="PRX75" s="1327"/>
      <c r="PRY75" s="93"/>
      <c r="PRZ75" s="1061"/>
      <c r="PSA75" s="871"/>
      <c r="PSB75" s="871"/>
      <c r="PSC75" s="1055"/>
      <c r="PSD75" s="72"/>
      <c r="PSE75" s="72"/>
      <c r="PSF75" s="72"/>
      <c r="PSG75" s="72"/>
      <c r="PSH75" s="72"/>
      <c r="PSI75" s="72"/>
      <c r="PSJ75" s="72"/>
      <c r="PSK75" s="72"/>
      <c r="PSL75" s="72"/>
      <c r="PSM75" s="72"/>
      <c r="PSN75" s="72"/>
      <c r="PSO75" s="72"/>
      <c r="PSP75" s="1061"/>
      <c r="PSQ75" s="1055"/>
      <c r="PSR75" s="92"/>
      <c r="PSS75" s="714"/>
      <c r="PST75" s="1943"/>
      <c r="PSU75" s="797"/>
      <c r="PSV75" s="797"/>
      <c r="PSW75" s="723"/>
      <c r="PSX75" s="724"/>
      <c r="PSY75" s="1326"/>
      <c r="PSZ75" s="1327"/>
      <c r="PTA75" s="1937"/>
      <c r="PTB75" s="1938"/>
      <c r="PTC75" s="1326"/>
      <c r="PTD75" s="1327"/>
      <c r="PTE75" s="93"/>
      <c r="PTF75" s="1061"/>
      <c r="PTG75" s="871"/>
      <c r="PTH75" s="871"/>
      <c r="PTI75" s="1055"/>
      <c r="PTJ75" s="72"/>
      <c r="PTK75" s="72"/>
      <c r="PTL75" s="72"/>
      <c r="PTM75" s="72"/>
      <c r="PTN75" s="72"/>
      <c r="PTO75" s="72"/>
      <c r="PTP75" s="72"/>
      <c r="PTQ75" s="72"/>
      <c r="PTR75" s="72"/>
      <c r="PTS75" s="72"/>
      <c r="PTT75" s="72"/>
      <c r="PTU75" s="72"/>
      <c r="PTV75" s="1061"/>
      <c r="PTW75" s="1055"/>
      <c r="PTX75" s="92"/>
      <c r="PTY75" s="714"/>
      <c r="PTZ75" s="1943"/>
      <c r="PUA75" s="797"/>
      <c r="PUB75" s="797"/>
      <c r="PUC75" s="723"/>
      <c r="PUD75" s="724"/>
      <c r="PUE75" s="1326"/>
      <c r="PUF75" s="1327"/>
      <c r="PUG75" s="1937"/>
      <c r="PUH75" s="1938"/>
      <c r="PUI75" s="1326"/>
      <c r="PUJ75" s="1327"/>
      <c r="PUK75" s="93"/>
      <c r="PUL75" s="1061"/>
      <c r="PUM75" s="871"/>
      <c r="PUN75" s="871"/>
      <c r="PUO75" s="1055"/>
      <c r="PUP75" s="72"/>
      <c r="PUQ75" s="72"/>
      <c r="PUR75" s="72"/>
      <c r="PUS75" s="72"/>
      <c r="PUT75" s="72"/>
      <c r="PUU75" s="72"/>
      <c r="PUV75" s="72"/>
      <c r="PUW75" s="72"/>
      <c r="PUX75" s="72"/>
      <c r="PUY75" s="72"/>
      <c r="PUZ75" s="72"/>
      <c r="PVA75" s="72"/>
      <c r="PVB75" s="1061"/>
      <c r="PVC75" s="1055"/>
      <c r="PVD75" s="92"/>
      <c r="PVE75" s="714"/>
      <c r="PVF75" s="1943"/>
      <c r="PVG75" s="797"/>
      <c r="PVH75" s="797"/>
      <c r="PVI75" s="723"/>
      <c r="PVJ75" s="724"/>
      <c r="PVK75" s="1326"/>
      <c r="PVL75" s="1327"/>
      <c r="PVM75" s="1937"/>
      <c r="PVN75" s="1938"/>
      <c r="PVO75" s="1326"/>
      <c r="PVP75" s="1327"/>
      <c r="PVQ75" s="93"/>
      <c r="PVR75" s="1061"/>
      <c r="PVS75" s="871"/>
      <c r="PVT75" s="871"/>
      <c r="PVU75" s="1055"/>
      <c r="PVV75" s="72"/>
      <c r="PVW75" s="72"/>
      <c r="PVX75" s="72"/>
      <c r="PVY75" s="72"/>
      <c r="PVZ75" s="72"/>
      <c r="PWA75" s="72"/>
      <c r="PWB75" s="72"/>
      <c r="PWC75" s="72"/>
      <c r="PWD75" s="72"/>
      <c r="PWE75" s="72"/>
      <c r="PWF75" s="72"/>
      <c r="PWG75" s="72"/>
      <c r="PWH75" s="1061"/>
      <c r="PWI75" s="1055"/>
      <c r="PWJ75" s="92"/>
      <c r="PWK75" s="714"/>
      <c r="PWL75" s="1943"/>
      <c r="PWM75" s="797"/>
      <c r="PWN75" s="797"/>
      <c r="PWO75" s="723"/>
      <c r="PWP75" s="724"/>
      <c r="PWQ75" s="1326"/>
      <c r="PWR75" s="1327"/>
      <c r="PWS75" s="1937"/>
      <c r="PWT75" s="1938"/>
      <c r="PWU75" s="1326"/>
      <c r="PWV75" s="1327"/>
      <c r="PWW75" s="93"/>
      <c r="PWX75" s="1061"/>
      <c r="PWY75" s="871"/>
      <c r="PWZ75" s="871"/>
      <c r="PXA75" s="1055"/>
      <c r="PXB75" s="72"/>
      <c r="PXC75" s="72"/>
      <c r="PXD75" s="72"/>
      <c r="PXE75" s="72"/>
      <c r="PXF75" s="72"/>
      <c r="PXG75" s="72"/>
      <c r="PXH75" s="72"/>
      <c r="PXI75" s="72"/>
      <c r="PXJ75" s="72"/>
      <c r="PXK75" s="72"/>
      <c r="PXL75" s="72"/>
      <c r="PXM75" s="72"/>
      <c r="PXN75" s="1061"/>
      <c r="PXO75" s="1055"/>
      <c r="PXP75" s="92"/>
      <c r="PXQ75" s="714"/>
      <c r="PXR75" s="1943"/>
      <c r="PXS75" s="797"/>
      <c r="PXT75" s="797"/>
      <c r="PXU75" s="723"/>
      <c r="PXV75" s="724"/>
      <c r="PXW75" s="1326"/>
      <c r="PXX75" s="1327"/>
      <c r="PXY75" s="1937"/>
      <c r="PXZ75" s="1938"/>
      <c r="PYA75" s="1326"/>
      <c r="PYB75" s="1327"/>
      <c r="PYC75" s="93"/>
      <c r="PYD75" s="1061"/>
      <c r="PYE75" s="871"/>
      <c r="PYF75" s="871"/>
      <c r="PYG75" s="1055"/>
      <c r="PYH75" s="72"/>
      <c r="PYI75" s="72"/>
      <c r="PYJ75" s="72"/>
      <c r="PYK75" s="72"/>
      <c r="PYL75" s="72"/>
      <c r="PYM75" s="72"/>
      <c r="PYN75" s="72"/>
      <c r="PYO75" s="72"/>
      <c r="PYP75" s="72"/>
      <c r="PYQ75" s="72"/>
      <c r="PYR75" s="72"/>
      <c r="PYS75" s="72"/>
      <c r="PYT75" s="1061"/>
      <c r="PYU75" s="1055"/>
      <c r="PYV75" s="92"/>
      <c r="PYW75" s="714"/>
      <c r="PYX75" s="1943"/>
      <c r="PYY75" s="797"/>
      <c r="PYZ75" s="797"/>
      <c r="PZA75" s="723"/>
      <c r="PZB75" s="724"/>
      <c r="PZC75" s="1326"/>
      <c r="PZD75" s="1327"/>
      <c r="PZE75" s="1937"/>
      <c r="PZF75" s="1938"/>
      <c r="PZG75" s="1326"/>
      <c r="PZH75" s="1327"/>
      <c r="PZI75" s="93"/>
      <c r="PZJ75" s="1061"/>
      <c r="PZK75" s="871"/>
      <c r="PZL75" s="871"/>
      <c r="PZM75" s="1055"/>
      <c r="PZN75" s="72"/>
      <c r="PZO75" s="72"/>
      <c r="PZP75" s="72"/>
      <c r="PZQ75" s="72"/>
      <c r="PZR75" s="72"/>
      <c r="PZS75" s="72"/>
      <c r="PZT75" s="72"/>
      <c r="PZU75" s="72"/>
      <c r="PZV75" s="72"/>
      <c r="PZW75" s="72"/>
      <c r="PZX75" s="72"/>
      <c r="PZY75" s="72"/>
      <c r="PZZ75" s="1061"/>
      <c r="QAA75" s="1055"/>
      <c r="QAB75" s="92"/>
      <c r="QAC75" s="714"/>
      <c r="QAD75" s="1943"/>
      <c r="QAE75" s="797"/>
      <c r="QAF75" s="797"/>
      <c r="QAG75" s="723"/>
      <c r="QAH75" s="724"/>
      <c r="QAI75" s="1326"/>
      <c r="QAJ75" s="1327"/>
      <c r="QAK75" s="1937"/>
      <c r="QAL75" s="1938"/>
      <c r="QAM75" s="1326"/>
      <c r="QAN75" s="1327"/>
      <c r="QAO75" s="93"/>
      <c r="QAP75" s="1061"/>
      <c r="QAQ75" s="871"/>
      <c r="QAR75" s="871"/>
      <c r="QAS75" s="1055"/>
      <c r="QAT75" s="72"/>
      <c r="QAU75" s="72"/>
      <c r="QAV75" s="72"/>
      <c r="QAW75" s="72"/>
      <c r="QAX75" s="72"/>
      <c r="QAY75" s="72"/>
      <c r="QAZ75" s="72"/>
      <c r="QBA75" s="72"/>
      <c r="QBB75" s="72"/>
      <c r="QBC75" s="72"/>
      <c r="QBD75" s="72"/>
      <c r="QBE75" s="72"/>
      <c r="QBF75" s="1061"/>
      <c r="QBG75" s="1055"/>
      <c r="QBH75" s="92"/>
      <c r="QBI75" s="714"/>
      <c r="QBJ75" s="1943"/>
      <c r="QBK75" s="797"/>
      <c r="QBL75" s="797"/>
      <c r="QBM75" s="723"/>
      <c r="QBN75" s="724"/>
      <c r="QBO75" s="1326"/>
      <c r="QBP75" s="1327"/>
      <c r="QBQ75" s="1937"/>
      <c r="QBR75" s="1938"/>
      <c r="QBS75" s="1326"/>
      <c r="QBT75" s="1327"/>
      <c r="QBU75" s="93"/>
      <c r="QBV75" s="1061"/>
      <c r="QBW75" s="871"/>
      <c r="QBX75" s="871"/>
      <c r="QBY75" s="1055"/>
      <c r="QBZ75" s="72"/>
      <c r="QCA75" s="72"/>
      <c r="QCB75" s="72"/>
      <c r="QCC75" s="72"/>
      <c r="QCD75" s="72"/>
      <c r="QCE75" s="72"/>
      <c r="QCF75" s="72"/>
      <c r="QCG75" s="72"/>
      <c r="QCH75" s="72"/>
      <c r="QCI75" s="72"/>
      <c r="QCJ75" s="72"/>
      <c r="QCK75" s="72"/>
      <c r="QCL75" s="1061"/>
      <c r="QCM75" s="1055"/>
      <c r="QCN75" s="92"/>
      <c r="QCO75" s="714"/>
      <c r="QCP75" s="1943"/>
      <c r="QCQ75" s="797"/>
      <c r="QCR75" s="797"/>
      <c r="QCS75" s="723"/>
      <c r="QCT75" s="724"/>
      <c r="QCU75" s="1326"/>
      <c r="QCV75" s="1327"/>
      <c r="QCW75" s="1937"/>
      <c r="QCX75" s="1938"/>
      <c r="QCY75" s="1326"/>
      <c r="QCZ75" s="1327"/>
      <c r="QDA75" s="93"/>
      <c r="QDB75" s="1061"/>
      <c r="QDC75" s="871"/>
      <c r="QDD75" s="871"/>
      <c r="QDE75" s="1055"/>
      <c r="QDF75" s="72"/>
      <c r="QDG75" s="72"/>
      <c r="QDH75" s="72"/>
      <c r="QDI75" s="72"/>
      <c r="QDJ75" s="72"/>
      <c r="QDK75" s="72"/>
      <c r="QDL75" s="72"/>
      <c r="QDM75" s="72"/>
      <c r="QDN75" s="72"/>
      <c r="QDO75" s="72"/>
      <c r="QDP75" s="72"/>
      <c r="QDQ75" s="72"/>
      <c r="QDR75" s="1061"/>
      <c r="QDS75" s="1055"/>
      <c r="QDT75" s="92"/>
      <c r="QDU75" s="714"/>
      <c r="QDV75" s="1943"/>
      <c r="QDW75" s="797"/>
      <c r="QDX75" s="797"/>
      <c r="QDY75" s="723"/>
      <c r="QDZ75" s="724"/>
      <c r="QEA75" s="1326"/>
      <c r="QEB75" s="1327"/>
      <c r="QEC75" s="1937"/>
      <c r="QED75" s="1938"/>
      <c r="QEE75" s="1326"/>
      <c r="QEF75" s="1327"/>
      <c r="QEG75" s="93"/>
      <c r="QEH75" s="1061"/>
      <c r="QEI75" s="871"/>
      <c r="QEJ75" s="871"/>
      <c r="QEK75" s="1055"/>
      <c r="QEL75" s="72"/>
      <c r="QEM75" s="72"/>
      <c r="QEN75" s="72"/>
      <c r="QEO75" s="72"/>
      <c r="QEP75" s="72"/>
      <c r="QEQ75" s="72"/>
      <c r="QER75" s="72"/>
      <c r="QES75" s="72"/>
      <c r="QET75" s="72"/>
      <c r="QEU75" s="72"/>
      <c r="QEV75" s="72"/>
      <c r="QEW75" s="72"/>
      <c r="QEX75" s="1061"/>
      <c r="QEY75" s="1055"/>
      <c r="QEZ75" s="92"/>
      <c r="QFA75" s="714"/>
      <c r="QFB75" s="1943"/>
      <c r="QFC75" s="797"/>
      <c r="QFD75" s="797"/>
      <c r="QFE75" s="723"/>
      <c r="QFF75" s="724"/>
      <c r="QFG75" s="1326"/>
      <c r="QFH75" s="1327"/>
      <c r="QFI75" s="1937"/>
      <c r="QFJ75" s="1938"/>
      <c r="QFK75" s="1326"/>
      <c r="QFL75" s="1327"/>
      <c r="QFM75" s="93"/>
      <c r="QFN75" s="1061"/>
      <c r="QFO75" s="871"/>
      <c r="QFP75" s="871"/>
      <c r="QFQ75" s="1055"/>
      <c r="QFR75" s="72"/>
      <c r="QFS75" s="72"/>
      <c r="QFT75" s="72"/>
      <c r="QFU75" s="72"/>
      <c r="QFV75" s="72"/>
      <c r="QFW75" s="72"/>
      <c r="QFX75" s="72"/>
      <c r="QFY75" s="72"/>
      <c r="QFZ75" s="72"/>
      <c r="QGA75" s="72"/>
      <c r="QGB75" s="72"/>
      <c r="QGC75" s="72"/>
      <c r="QGD75" s="1061"/>
      <c r="QGE75" s="1055"/>
      <c r="QGF75" s="92"/>
      <c r="QGG75" s="714"/>
      <c r="QGH75" s="1943"/>
      <c r="QGI75" s="797"/>
      <c r="QGJ75" s="797"/>
      <c r="QGK75" s="723"/>
      <c r="QGL75" s="724"/>
      <c r="QGM75" s="1326"/>
      <c r="QGN75" s="1327"/>
      <c r="QGO75" s="1937"/>
      <c r="QGP75" s="1938"/>
      <c r="QGQ75" s="1326"/>
      <c r="QGR75" s="1327"/>
      <c r="QGS75" s="93"/>
      <c r="QGT75" s="1061"/>
      <c r="QGU75" s="871"/>
      <c r="QGV75" s="871"/>
      <c r="QGW75" s="1055"/>
      <c r="QGX75" s="72"/>
      <c r="QGY75" s="72"/>
      <c r="QGZ75" s="72"/>
      <c r="QHA75" s="72"/>
      <c r="QHB75" s="72"/>
      <c r="QHC75" s="72"/>
      <c r="QHD75" s="72"/>
      <c r="QHE75" s="72"/>
      <c r="QHF75" s="72"/>
      <c r="QHG75" s="72"/>
      <c r="QHH75" s="72"/>
      <c r="QHI75" s="72"/>
      <c r="QHJ75" s="1061"/>
      <c r="QHK75" s="1055"/>
      <c r="QHL75" s="92"/>
      <c r="QHM75" s="714"/>
      <c r="QHN75" s="1943"/>
      <c r="QHO75" s="797"/>
      <c r="QHP75" s="797"/>
      <c r="QHQ75" s="723"/>
      <c r="QHR75" s="724"/>
      <c r="QHS75" s="1326"/>
      <c r="QHT75" s="1327"/>
      <c r="QHU75" s="1937"/>
      <c r="QHV75" s="1938"/>
      <c r="QHW75" s="1326"/>
      <c r="QHX75" s="1327"/>
      <c r="QHY75" s="93"/>
      <c r="QHZ75" s="1061"/>
      <c r="QIA75" s="871"/>
      <c r="QIB75" s="871"/>
      <c r="QIC75" s="1055"/>
      <c r="QID75" s="72"/>
      <c r="QIE75" s="72"/>
      <c r="QIF75" s="72"/>
      <c r="QIG75" s="72"/>
      <c r="QIH75" s="72"/>
      <c r="QII75" s="72"/>
      <c r="QIJ75" s="72"/>
      <c r="QIK75" s="72"/>
      <c r="QIL75" s="72"/>
      <c r="QIM75" s="72"/>
      <c r="QIN75" s="72"/>
      <c r="QIO75" s="72"/>
      <c r="QIP75" s="1061"/>
      <c r="QIQ75" s="1055"/>
      <c r="QIR75" s="92"/>
      <c r="QIS75" s="714"/>
      <c r="QIT75" s="1943"/>
      <c r="QIU75" s="797"/>
      <c r="QIV75" s="797"/>
      <c r="QIW75" s="723"/>
      <c r="QIX75" s="724"/>
      <c r="QIY75" s="1326"/>
      <c r="QIZ75" s="1327"/>
      <c r="QJA75" s="1937"/>
      <c r="QJB75" s="1938"/>
      <c r="QJC75" s="1326"/>
      <c r="QJD75" s="1327"/>
      <c r="QJE75" s="93"/>
      <c r="QJF75" s="1061"/>
      <c r="QJG75" s="871"/>
      <c r="QJH75" s="871"/>
      <c r="QJI75" s="1055"/>
      <c r="QJJ75" s="72"/>
      <c r="QJK75" s="72"/>
      <c r="QJL75" s="72"/>
      <c r="QJM75" s="72"/>
      <c r="QJN75" s="72"/>
      <c r="QJO75" s="72"/>
      <c r="QJP75" s="72"/>
      <c r="QJQ75" s="72"/>
      <c r="QJR75" s="72"/>
      <c r="QJS75" s="72"/>
      <c r="QJT75" s="72"/>
      <c r="QJU75" s="72"/>
      <c r="QJV75" s="1061"/>
      <c r="QJW75" s="1055"/>
      <c r="QJX75" s="92"/>
      <c r="QJY75" s="714"/>
      <c r="QJZ75" s="1943"/>
      <c r="QKA75" s="797"/>
      <c r="QKB75" s="797"/>
      <c r="QKC75" s="723"/>
      <c r="QKD75" s="724"/>
      <c r="QKE75" s="1326"/>
      <c r="QKF75" s="1327"/>
      <c r="QKG75" s="1937"/>
      <c r="QKH75" s="1938"/>
      <c r="QKI75" s="1326"/>
      <c r="QKJ75" s="1327"/>
      <c r="QKK75" s="93"/>
      <c r="QKL75" s="1061"/>
      <c r="QKM75" s="871"/>
      <c r="QKN75" s="871"/>
      <c r="QKO75" s="1055"/>
      <c r="QKP75" s="72"/>
      <c r="QKQ75" s="72"/>
      <c r="QKR75" s="72"/>
      <c r="QKS75" s="72"/>
      <c r="QKT75" s="72"/>
      <c r="QKU75" s="72"/>
      <c r="QKV75" s="72"/>
      <c r="QKW75" s="72"/>
      <c r="QKX75" s="72"/>
      <c r="QKY75" s="72"/>
      <c r="QKZ75" s="72"/>
      <c r="QLA75" s="72"/>
      <c r="QLB75" s="1061"/>
      <c r="QLC75" s="1055"/>
      <c r="QLD75" s="92"/>
      <c r="QLE75" s="714"/>
      <c r="QLF75" s="1943"/>
      <c r="QLG75" s="797"/>
      <c r="QLH75" s="797"/>
      <c r="QLI75" s="723"/>
      <c r="QLJ75" s="724"/>
      <c r="QLK75" s="1326"/>
      <c r="QLL75" s="1327"/>
      <c r="QLM75" s="1937"/>
      <c r="QLN75" s="1938"/>
      <c r="QLO75" s="1326"/>
      <c r="QLP75" s="1327"/>
      <c r="QLQ75" s="93"/>
      <c r="QLR75" s="1061"/>
      <c r="QLS75" s="871"/>
      <c r="QLT75" s="871"/>
      <c r="QLU75" s="1055"/>
      <c r="QLV75" s="72"/>
      <c r="QLW75" s="72"/>
      <c r="QLX75" s="72"/>
      <c r="QLY75" s="72"/>
      <c r="QLZ75" s="72"/>
      <c r="QMA75" s="72"/>
      <c r="QMB75" s="72"/>
      <c r="QMC75" s="72"/>
      <c r="QMD75" s="72"/>
      <c r="QME75" s="72"/>
      <c r="QMF75" s="72"/>
      <c r="QMG75" s="72"/>
      <c r="QMH75" s="1061"/>
      <c r="QMI75" s="1055"/>
      <c r="QMJ75" s="92"/>
      <c r="QMK75" s="714"/>
      <c r="QML75" s="1943"/>
      <c r="QMM75" s="797"/>
      <c r="QMN75" s="797"/>
      <c r="QMO75" s="723"/>
      <c r="QMP75" s="724"/>
      <c r="QMQ75" s="1326"/>
      <c r="QMR75" s="1327"/>
      <c r="QMS75" s="1937"/>
      <c r="QMT75" s="1938"/>
      <c r="QMU75" s="1326"/>
      <c r="QMV75" s="1327"/>
      <c r="QMW75" s="93"/>
      <c r="QMX75" s="1061"/>
      <c r="QMY75" s="871"/>
      <c r="QMZ75" s="871"/>
      <c r="QNA75" s="1055"/>
      <c r="QNB75" s="72"/>
      <c r="QNC75" s="72"/>
      <c r="QND75" s="72"/>
      <c r="QNE75" s="72"/>
      <c r="QNF75" s="72"/>
      <c r="QNG75" s="72"/>
      <c r="QNH75" s="72"/>
      <c r="QNI75" s="72"/>
      <c r="QNJ75" s="72"/>
      <c r="QNK75" s="72"/>
      <c r="QNL75" s="72"/>
      <c r="QNM75" s="72"/>
      <c r="QNN75" s="1061"/>
      <c r="QNO75" s="1055"/>
      <c r="QNP75" s="92"/>
      <c r="QNQ75" s="714"/>
      <c r="QNR75" s="1943"/>
      <c r="QNS75" s="797"/>
      <c r="QNT75" s="797"/>
      <c r="QNU75" s="723"/>
      <c r="QNV75" s="724"/>
      <c r="QNW75" s="1326"/>
      <c r="QNX75" s="1327"/>
      <c r="QNY75" s="1937"/>
      <c r="QNZ75" s="1938"/>
      <c r="QOA75" s="1326"/>
      <c r="QOB75" s="1327"/>
      <c r="QOC75" s="93"/>
      <c r="QOD75" s="1061"/>
      <c r="QOE75" s="871"/>
      <c r="QOF75" s="871"/>
      <c r="QOG75" s="1055"/>
      <c r="QOH75" s="72"/>
      <c r="QOI75" s="72"/>
      <c r="QOJ75" s="72"/>
      <c r="QOK75" s="72"/>
      <c r="QOL75" s="72"/>
      <c r="QOM75" s="72"/>
      <c r="QON75" s="72"/>
      <c r="QOO75" s="72"/>
      <c r="QOP75" s="72"/>
      <c r="QOQ75" s="72"/>
      <c r="QOR75" s="72"/>
      <c r="QOS75" s="72"/>
      <c r="QOT75" s="1061"/>
      <c r="QOU75" s="1055"/>
      <c r="QOV75" s="92"/>
      <c r="QOW75" s="714"/>
      <c r="QOX75" s="1943"/>
      <c r="QOY75" s="797"/>
      <c r="QOZ75" s="797"/>
      <c r="QPA75" s="723"/>
      <c r="QPB75" s="724"/>
      <c r="QPC75" s="1326"/>
      <c r="QPD75" s="1327"/>
      <c r="QPE75" s="1937"/>
      <c r="QPF75" s="1938"/>
      <c r="QPG75" s="1326"/>
      <c r="QPH75" s="1327"/>
      <c r="QPI75" s="93"/>
      <c r="QPJ75" s="1061"/>
      <c r="QPK75" s="871"/>
      <c r="QPL75" s="871"/>
      <c r="QPM75" s="1055"/>
      <c r="QPN75" s="72"/>
      <c r="QPO75" s="72"/>
      <c r="QPP75" s="72"/>
      <c r="QPQ75" s="72"/>
      <c r="QPR75" s="72"/>
      <c r="QPS75" s="72"/>
      <c r="QPT75" s="72"/>
      <c r="QPU75" s="72"/>
      <c r="QPV75" s="72"/>
      <c r="QPW75" s="72"/>
      <c r="QPX75" s="72"/>
      <c r="QPY75" s="72"/>
      <c r="QPZ75" s="1061"/>
      <c r="QQA75" s="1055"/>
      <c r="QQB75" s="92"/>
      <c r="QQC75" s="714"/>
      <c r="QQD75" s="1943"/>
      <c r="QQE75" s="797"/>
      <c r="QQF75" s="797"/>
      <c r="QQG75" s="723"/>
      <c r="QQH75" s="724"/>
      <c r="QQI75" s="1326"/>
      <c r="QQJ75" s="1327"/>
      <c r="QQK75" s="1937"/>
      <c r="QQL75" s="1938"/>
      <c r="QQM75" s="1326"/>
      <c r="QQN75" s="1327"/>
      <c r="QQO75" s="93"/>
      <c r="QQP75" s="1061"/>
      <c r="QQQ75" s="871"/>
      <c r="QQR75" s="871"/>
      <c r="QQS75" s="1055"/>
      <c r="QQT75" s="72"/>
      <c r="QQU75" s="72"/>
      <c r="QQV75" s="72"/>
      <c r="QQW75" s="72"/>
      <c r="QQX75" s="72"/>
      <c r="QQY75" s="72"/>
      <c r="QQZ75" s="72"/>
      <c r="QRA75" s="72"/>
      <c r="QRB75" s="72"/>
      <c r="QRC75" s="72"/>
      <c r="QRD75" s="72"/>
      <c r="QRE75" s="72"/>
      <c r="QRF75" s="1061"/>
      <c r="QRG75" s="1055"/>
      <c r="QRH75" s="92"/>
      <c r="QRI75" s="714"/>
      <c r="QRJ75" s="1943"/>
      <c r="QRK75" s="797"/>
      <c r="QRL75" s="797"/>
      <c r="QRM75" s="723"/>
      <c r="QRN75" s="724"/>
      <c r="QRO75" s="1326"/>
      <c r="QRP75" s="1327"/>
      <c r="QRQ75" s="1937"/>
      <c r="QRR75" s="1938"/>
      <c r="QRS75" s="1326"/>
      <c r="QRT75" s="1327"/>
      <c r="QRU75" s="93"/>
      <c r="QRV75" s="1061"/>
      <c r="QRW75" s="871"/>
      <c r="QRX75" s="871"/>
      <c r="QRY75" s="1055"/>
      <c r="QRZ75" s="72"/>
      <c r="QSA75" s="72"/>
      <c r="QSB75" s="72"/>
      <c r="QSC75" s="72"/>
      <c r="QSD75" s="72"/>
      <c r="QSE75" s="72"/>
      <c r="QSF75" s="72"/>
      <c r="QSG75" s="72"/>
      <c r="QSH75" s="72"/>
      <c r="QSI75" s="72"/>
      <c r="QSJ75" s="72"/>
      <c r="QSK75" s="72"/>
      <c r="QSL75" s="1061"/>
      <c r="QSM75" s="1055"/>
      <c r="QSN75" s="92"/>
      <c r="QSO75" s="714"/>
      <c r="QSP75" s="1943"/>
      <c r="QSQ75" s="797"/>
      <c r="QSR75" s="797"/>
      <c r="QSS75" s="723"/>
      <c r="QST75" s="724"/>
      <c r="QSU75" s="1326"/>
      <c r="QSV75" s="1327"/>
      <c r="QSW75" s="1937"/>
      <c r="QSX75" s="1938"/>
      <c r="QSY75" s="1326"/>
      <c r="QSZ75" s="1327"/>
      <c r="QTA75" s="93"/>
      <c r="QTB75" s="1061"/>
      <c r="QTC75" s="871"/>
      <c r="QTD75" s="871"/>
      <c r="QTE75" s="1055"/>
      <c r="QTF75" s="72"/>
      <c r="QTG75" s="72"/>
      <c r="QTH75" s="72"/>
      <c r="QTI75" s="72"/>
      <c r="QTJ75" s="72"/>
      <c r="QTK75" s="72"/>
      <c r="QTL75" s="72"/>
      <c r="QTM75" s="72"/>
      <c r="QTN75" s="72"/>
      <c r="QTO75" s="72"/>
      <c r="QTP75" s="72"/>
      <c r="QTQ75" s="72"/>
      <c r="QTR75" s="1061"/>
      <c r="QTS75" s="1055"/>
      <c r="QTT75" s="92"/>
      <c r="QTU75" s="714"/>
      <c r="QTV75" s="1943"/>
      <c r="QTW75" s="797"/>
      <c r="QTX75" s="797"/>
      <c r="QTY75" s="723"/>
      <c r="QTZ75" s="724"/>
      <c r="QUA75" s="1326"/>
      <c r="QUB75" s="1327"/>
      <c r="QUC75" s="1937"/>
      <c r="QUD75" s="1938"/>
      <c r="QUE75" s="1326"/>
      <c r="QUF75" s="1327"/>
      <c r="QUG75" s="93"/>
      <c r="QUH75" s="1061"/>
      <c r="QUI75" s="871"/>
      <c r="QUJ75" s="871"/>
      <c r="QUK75" s="1055"/>
      <c r="QUL75" s="72"/>
      <c r="QUM75" s="72"/>
      <c r="QUN75" s="72"/>
      <c r="QUO75" s="72"/>
      <c r="QUP75" s="72"/>
      <c r="QUQ75" s="72"/>
      <c r="QUR75" s="72"/>
      <c r="QUS75" s="72"/>
      <c r="QUT75" s="72"/>
      <c r="QUU75" s="72"/>
      <c r="QUV75" s="72"/>
      <c r="QUW75" s="72"/>
      <c r="QUX75" s="1061"/>
      <c r="QUY75" s="1055"/>
      <c r="QUZ75" s="92"/>
      <c r="QVA75" s="714"/>
      <c r="QVB75" s="1943"/>
      <c r="QVC75" s="797"/>
      <c r="QVD75" s="797"/>
      <c r="QVE75" s="723"/>
      <c r="QVF75" s="724"/>
      <c r="QVG75" s="1326"/>
      <c r="QVH75" s="1327"/>
      <c r="QVI75" s="1937"/>
      <c r="QVJ75" s="1938"/>
      <c r="QVK75" s="1326"/>
      <c r="QVL75" s="1327"/>
      <c r="QVM75" s="93"/>
      <c r="QVN75" s="1061"/>
      <c r="QVO75" s="871"/>
      <c r="QVP75" s="871"/>
      <c r="QVQ75" s="1055"/>
      <c r="QVR75" s="72"/>
      <c r="QVS75" s="72"/>
      <c r="QVT75" s="72"/>
      <c r="QVU75" s="72"/>
      <c r="QVV75" s="72"/>
      <c r="QVW75" s="72"/>
      <c r="QVX75" s="72"/>
      <c r="QVY75" s="72"/>
      <c r="QVZ75" s="72"/>
      <c r="QWA75" s="72"/>
      <c r="QWB75" s="72"/>
      <c r="QWC75" s="72"/>
      <c r="QWD75" s="1061"/>
      <c r="QWE75" s="1055"/>
      <c r="QWF75" s="92"/>
      <c r="QWG75" s="714"/>
      <c r="QWH75" s="1943"/>
      <c r="QWI75" s="797"/>
      <c r="QWJ75" s="797"/>
      <c r="QWK75" s="723"/>
      <c r="QWL75" s="724"/>
      <c r="QWM75" s="1326"/>
      <c r="QWN75" s="1327"/>
      <c r="QWO75" s="1937"/>
      <c r="QWP75" s="1938"/>
      <c r="QWQ75" s="1326"/>
      <c r="QWR75" s="1327"/>
      <c r="QWS75" s="93"/>
      <c r="QWT75" s="1061"/>
      <c r="QWU75" s="871"/>
      <c r="QWV75" s="871"/>
      <c r="QWW75" s="1055"/>
      <c r="QWX75" s="72"/>
      <c r="QWY75" s="72"/>
      <c r="QWZ75" s="72"/>
      <c r="QXA75" s="72"/>
      <c r="QXB75" s="72"/>
      <c r="QXC75" s="72"/>
      <c r="QXD75" s="72"/>
      <c r="QXE75" s="72"/>
      <c r="QXF75" s="72"/>
      <c r="QXG75" s="72"/>
      <c r="QXH75" s="72"/>
      <c r="QXI75" s="72"/>
      <c r="QXJ75" s="1061"/>
      <c r="QXK75" s="1055"/>
      <c r="QXL75" s="92"/>
      <c r="QXM75" s="714"/>
      <c r="QXN75" s="1943"/>
      <c r="QXO75" s="797"/>
      <c r="QXP75" s="797"/>
      <c r="QXQ75" s="723"/>
      <c r="QXR75" s="724"/>
      <c r="QXS75" s="1326"/>
      <c r="QXT75" s="1327"/>
      <c r="QXU75" s="1937"/>
      <c r="QXV75" s="1938"/>
      <c r="QXW75" s="1326"/>
      <c r="QXX75" s="1327"/>
      <c r="QXY75" s="93"/>
      <c r="QXZ75" s="1061"/>
      <c r="QYA75" s="871"/>
      <c r="QYB75" s="871"/>
      <c r="QYC75" s="1055"/>
      <c r="QYD75" s="72"/>
      <c r="QYE75" s="72"/>
      <c r="QYF75" s="72"/>
      <c r="QYG75" s="72"/>
      <c r="QYH75" s="72"/>
      <c r="QYI75" s="72"/>
      <c r="QYJ75" s="72"/>
      <c r="QYK75" s="72"/>
      <c r="QYL75" s="72"/>
      <c r="QYM75" s="72"/>
      <c r="QYN75" s="72"/>
      <c r="QYO75" s="72"/>
      <c r="QYP75" s="1061"/>
      <c r="QYQ75" s="1055"/>
      <c r="QYR75" s="92"/>
      <c r="QYS75" s="714"/>
      <c r="QYT75" s="1943"/>
      <c r="QYU75" s="797"/>
      <c r="QYV75" s="797"/>
      <c r="QYW75" s="723"/>
      <c r="QYX75" s="724"/>
      <c r="QYY75" s="1326"/>
      <c r="QYZ75" s="1327"/>
      <c r="QZA75" s="1937"/>
      <c r="QZB75" s="1938"/>
      <c r="QZC75" s="1326"/>
      <c r="QZD75" s="1327"/>
      <c r="QZE75" s="93"/>
      <c r="QZF75" s="1061"/>
      <c r="QZG75" s="871"/>
      <c r="QZH75" s="871"/>
      <c r="QZI75" s="1055"/>
      <c r="QZJ75" s="72"/>
      <c r="QZK75" s="72"/>
      <c r="QZL75" s="72"/>
      <c r="QZM75" s="72"/>
      <c r="QZN75" s="72"/>
      <c r="QZO75" s="72"/>
      <c r="QZP75" s="72"/>
      <c r="QZQ75" s="72"/>
      <c r="QZR75" s="72"/>
      <c r="QZS75" s="72"/>
      <c r="QZT75" s="72"/>
      <c r="QZU75" s="72"/>
      <c r="QZV75" s="1061"/>
      <c r="QZW75" s="1055"/>
      <c r="QZX75" s="92"/>
      <c r="QZY75" s="714"/>
      <c r="QZZ75" s="1943"/>
      <c r="RAA75" s="797"/>
      <c r="RAB75" s="797"/>
      <c r="RAC75" s="723"/>
      <c r="RAD75" s="724"/>
      <c r="RAE75" s="1326"/>
      <c r="RAF75" s="1327"/>
      <c r="RAG75" s="1937"/>
      <c r="RAH75" s="1938"/>
      <c r="RAI75" s="1326"/>
      <c r="RAJ75" s="1327"/>
      <c r="RAK75" s="93"/>
      <c r="RAL75" s="1061"/>
      <c r="RAM75" s="871"/>
      <c r="RAN75" s="871"/>
      <c r="RAO75" s="1055"/>
      <c r="RAP75" s="72"/>
      <c r="RAQ75" s="72"/>
      <c r="RAR75" s="72"/>
      <c r="RAS75" s="72"/>
      <c r="RAT75" s="72"/>
      <c r="RAU75" s="72"/>
      <c r="RAV75" s="72"/>
      <c r="RAW75" s="72"/>
      <c r="RAX75" s="72"/>
      <c r="RAY75" s="72"/>
      <c r="RAZ75" s="72"/>
      <c r="RBA75" s="72"/>
      <c r="RBB75" s="1061"/>
      <c r="RBC75" s="1055"/>
      <c r="RBD75" s="92"/>
      <c r="RBE75" s="714"/>
      <c r="RBF75" s="1943"/>
      <c r="RBG75" s="797"/>
      <c r="RBH75" s="797"/>
      <c r="RBI75" s="723"/>
      <c r="RBJ75" s="724"/>
      <c r="RBK75" s="1326"/>
      <c r="RBL75" s="1327"/>
      <c r="RBM75" s="1937"/>
      <c r="RBN75" s="1938"/>
      <c r="RBO75" s="1326"/>
      <c r="RBP75" s="1327"/>
      <c r="RBQ75" s="93"/>
      <c r="RBR75" s="1061"/>
      <c r="RBS75" s="871"/>
      <c r="RBT75" s="871"/>
      <c r="RBU75" s="1055"/>
      <c r="RBV75" s="72"/>
      <c r="RBW75" s="72"/>
      <c r="RBX75" s="72"/>
      <c r="RBY75" s="72"/>
      <c r="RBZ75" s="72"/>
      <c r="RCA75" s="72"/>
      <c r="RCB75" s="72"/>
      <c r="RCC75" s="72"/>
      <c r="RCD75" s="72"/>
      <c r="RCE75" s="72"/>
      <c r="RCF75" s="72"/>
      <c r="RCG75" s="72"/>
      <c r="RCH75" s="1061"/>
      <c r="RCI75" s="1055"/>
      <c r="RCJ75" s="92"/>
      <c r="RCK75" s="714"/>
      <c r="RCL75" s="1943"/>
      <c r="RCM75" s="797"/>
      <c r="RCN75" s="797"/>
      <c r="RCO75" s="723"/>
      <c r="RCP75" s="724"/>
      <c r="RCQ75" s="1326"/>
      <c r="RCR75" s="1327"/>
      <c r="RCS75" s="1937"/>
      <c r="RCT75" s="1938"/>
      <c r="RCU75" s="1326"/>
      <c r="RCV75" s="1327"/>
      <c r="RCW75" s="93"/>
      <c r="RCX75" s="1061"/>
      <c r="RCY75" s="871"/>
      <c r="RCZ75" s="871"/>
      <c r="RDA75" s="1055"/>
      <c r="RDB75" s="72"/>
      <c r="RDC75" s="72"/>
      <c r="RDD75" s="72"/>
      <c r="RDE75" s="72"/>
      <c r="RDF75" s="72"/>
      <c r="RDG75" s="72"/>
      <c r="RDH75" s="72"/>
      <c r="RDI75" s="72"/>
      <c r="RDJ75" s="72"/>
      <c r="RDK75" s="72"/>
      <c r="RDL75" s="72"/>
      <c r="RDM75" s="72"/>
      <c r="RDN75" s="1061"/>
      <c r="RDO75" s="1055"/>
      <c r="RDP75" s="92"/>
      <c r="RDQ75" s="714"/>
      <c r="RDR75" s="1943"/>
      <c r="RDS75" s="797"/>
      <c r="RDT75" s="797"/>
      <c r="RDU75" s="723"/>
      <c r="RDV75" s="724"/>
      <c r="RDW75" s="1326"/>
      <c r="RDX75" s="1327"/>
      <c r="RDY75" s="1937"/>
      <c r="RDZ75" s="1938"/>
      <c r="REA75" s="1326"/>
      <c r="REB75" s="1327"/>
      <c r="REC75" s="93"/>
      <c r="RED75" s="1061"/>
      <c r="REE75" s="871"/>
      <c r="REF75" s="871"/>
      <c r="REG75" s="1055"/>
      <c r="REH75" s="72"/>
      <c r="REI75" s="72"/>
      <c r="REJ75" s="72"/>
      <c r="REK75" s="72"/>
      <c r="REL75" s="72"/>
      <c r="REM75" s="72"/>
      <c r="REN75" s="72"/>
      <c r="REO75" s="72"/>
      <c r="REP75" s="72"/>
      <c r="REQ75" s="72"/>
      <c r="RER75" s="72"/>
      <c r="RES75" s="72"/>
      <c r="RET75" s="1061"/>
      <c r="REU75" s="1055"/>
      <c r="REV75" s="92"/>
      <c r="REW75" s="714"/>
      <c r="REX75" s="1943"/>
      <c r="REY75" s="797"/>
      <c r="REZ75" s="797"/>
      <c r="RFA75" s="723"/>
      <c r="RFB75" s="724"/>
      <c r="RFC75" s="1326"/>
      <c r="RFD75" s="1327"/>
      <c r="RFE75" s="1937"/>
      <c r="RFF75" s="1938"/>
      <c r="RFG75" s="1326"/>
      <c r="RFH75" s="1327"/>
      <c r="RFI75" s="93"/>
      <c r="RFJ75" s="1061"/>
      <c r="RFK75" s="871"/>
      <c r="RFL75" s="871"/>
      <c r="RFM75" s="1055"/>
      <c r="RFN75" s="72"/>
      <c r="RFO75" s="72"/>
      <c r="RFP75" s="72"/>
      <c r="RFQ75" s="72"/>
      <c r="RFR75" s="72"/>
      <c r="RFS75" s="72"/>
      <c r="RFT75" s="72"/>
      <c r="RFU75" s="72"/>
      <c r="RFV75" s="72"/>
      <c r="RFW75" s="72"/>
      <c r="RFX75" s="72"/>
      <c r="RFY75" s="72"/>
      <c r="RFZ75" s="1061"/>
      <c r="RGA75" s="1055"/>
      <c r="RGB75" s="92"/>
      <c r="RGC75" s="714"/>
      <c r="RGD75" s="1943"/>
      <c r="RGE75" s="797"/>
      <c r="RGF75" s="797"/>
      <c r="RGG75" s="723"/>
      <c r="RGH75" s="724"/>
      <c r="RGI75" s="1326"/>
      <c r="RGJ75" s="1327"/>
      <c r="RGK75" s="1937"/>
      <c r="RGL75" s="1938"/>
      <c r="RGM75" s="1326"/>
      <c r="RGN75" s="1327"/>
      <c r="RGO75" s="93"/>
      <c r="RGP75" s="1061"/>
      <c r="RGQ75" s="871"/>
      <c r="RGR75" s="871"/>
      <c r="RGS75" s="1055"/>
      <c r="RGT75" s="72"/>
      <c r="RGU75" s="72"/>
      <c r="RGV75" s="72"/>
      <c r="RGW75" s="72"/>
      <c r="RGX75" s="72"/>
      <c r="RGY75" s="72"/>
      <c r="RGZ75" s="72"/>
      <c r="RHA75" s="72"/>
      <c r="RHB75" s="72"/>
      <c r="RHC75" s="72"/>
      <c r="RHD75" s="72"/>
      <c r="RHE75" s="72"/>
      <c r="RHF75" s="1061"/>
      <c r="RHG75" s="1055"/>
      <c r="RHH75" s="92"/>
      <c r="RHI75" s="714"/>
      <c r="RHJ75" s="1943"/>
      <c r="RHK75" s="797"/>
      <c r="RHL75" s="797"/>
      <c r="RHM75" s="723"/>
      <c r="RHN75" s="724"/>
      <c r="RHO75" s="1326"/>
      <c r="RHP75" s="1327"/>
      <c r="RHQ75" s="1937"/>
      <c r="RHR75" s="1938"/>
      <c r="RHS75" s="1326"/>
      <c r="RHT75" s="1327"/>
      <c r="RHU75" s="93"/>
      <c r="RHV75" s="1061"/>
      <c r="RHW75" s="871"/>
      <c r="RHX75" s="871"/>
      <c r="RHY75" s="1055"/>
      <c r="RHZ75" s="72"/>
      <c r="RIA75" s="72"/>
      <c r="RIB75" s="72"/>
      <c r="RIC75" s="72"/>
      <c r="RID75" s="72"/>
      <c r="RIE75" s="72"/>
      <c r="RIF75" s="72"/>
      <c r="RIG75" s="72"/>
      <c r="RIH75" s="72"/>
      <c r="RII75" s="72"/>
      <c r="RIJ75" s="72"/>
      <c r="RIK75" s="72"/>
      <c r="RIL75" s="1061"/>
      <c r="RIM75" s="1055"/>
      <c r="RIN75" s="92"/>
      <c r="RIO75" s="714"/>
      <c r="RIP75" s="1943"/>
      <c r="RIQ75" s="797"/>
      <c r="RIR75" s="797"/>
      <c r="RIS75" s="723"/>
      <c r="RIT75" s="724"/>
      <c r="RIU75" s="1326"/>
      <c r="RIV75" s="1327"/>
      <c r="RIW75" s="1937"/>
      <c r="RIX75" s="1938"/>
      <c r="RIY75" s="1326"/>
      <c r="RIZ75" s="1327"/>
      <c r="RJA75" s="93"/>
      <c r="RJB75" s="1061"/>
      <c r="RJC75" s="871"/>
      <c r="RJD75" s="871"/>
      <c r="RJE75" s="1055"/>
      <c r="RJF75" s="72"/>
      <c r="RJG75" s="72"/>
      <c r="RJH75" s="72"/>
      <c r="RJI75" s="72"/>
      <c r="RJJ75" s="72"/>
      <c r="RJK75" s="72"/>
      <c r="RJL75" s="72"/>
      <c r="RJM75" s="72"/>
      <c r="RJN75" s="72"/>
      <c r="RJO75" s="72"/>
      <c r="RJP75" s="72"/>
      <c r="RJQ75" s="72"/>
      <c r="RJR75" s="1061"/>
      <c r="RJS75" s="1055"/>
      <c r="RJT75" s="92"/>
      <c r="RJU75" s="714"/>
      <c r="RJV75" s="1943"/>
      <c r="RJW75" s="797"/>
      <c r="RJX75" s="797"/>
      <c r="RJY75" s="723"/>
      <c r="RJZ75" s="724"/>
      <c r="RKA75" s="1326"/>
      <c r="RKB75" s="1327"/>
      <c r="RKC75" s="1937"/>
      <c r="RKD75" s="1938"/>
      <c r="RKE75" s="1326"/>
      <c r="RKF75" s="1327"/>
      <c r="RKG75" s="93"/>
      <c r="RKH75" s="1061"/>
      <c r="RKI75" s="871"/>
      <c r="RKJ75" s="871"/>
      <c r="RKK75" s="1055"/>
      <c r="RKL75" s="72"/>
      <c r="RKM75" s="72"/>
      <c r="RKN75" s="72"/>
      <c r="RKO75" s="72"/>
      <c r="RKP75" s="72"/>
      <c r="RKQ75" s="72"/>
      <c r="RKR75" s="72"/>
      <c r="RKS75" s="72"/>
      <c r="RKT75" s="72"/>
      <c r="RKU75" s="72"/>
      <c r="RKV75" s="72"/>
      <c r="RKW75" s="72"/>
      <c r="RKX75" s="1061"/>
      <c r="RKY75" s="1055"/>
      <c r="RKZ75" s="92"/>
      <c r="RLA75" s="714"/>
      <c r="RLB75" s="1943"/>
      <c r="RLC75" s="797"/>
      <c r="RLD75" s="797"/>
      <c r="RLE75" s="723"/>
      <c r="RLF75" s="724"/>
      <c r="RLG75" s="1326"/>
      <c r="RLH75" s="1327"/>
      <c r="RLI75" s="1937"/>
      <c r="RLJ75" s="1938"/>
      <c r="RLK75" s="1326"/>
      <c r="RLL75" s="1327"/>
      <c r="RLM75" s="93"/>
      <c r="RLN75" s="1061"/>
      <c r="RLO75" s="871"/>
      <c r="RLP75" s="871"/>
      <c r="RLQ75" s="1055"/>
      <c r="RLR75" s="72"/>
      <c r="RLS75" s="72"/>
      <c r="RLT75" s="72"/>
      <c r="RLU75" s="72"/>
      <c r="RLV75" s="72"/>
      <c r="RLW75" s="72"/>
      <c r="RLX75" s="72"/>
      <c r="RLY75" s="72"/>
      <c r="RLZ75" s="72"/>
      <c r="RMA75" s="72"/>
      <c r="RMB75" s="72"/>
      <c r="RMC75" s="72"/>
      <c r="RMD75" s="1061"/>
      <c r="RME75" s="1055"/>
      <c r="RMF75" s="92"/>
      <c r="RMG75" s="714"/>
      <c r="RMH75" s="1943"/>
      <c r="RMI75" s="797"/>
      <c r="RMJ75" s="797"/>
      <c r="RMK75" s="723"/>
      <c r="RML75" s="724"/>
      <c r="RMM75" s="1326"/>
      <c r="RMN75" s="1327"/>
      <c r="RMO75" s="1937"/>
      <c r="RMP75" s="1938"/>
      <c r="RMQ75" s="1326"/>
      <c r="RMR75" s="1327"/>
      <c r="RMS75" s="93"/>
      <c r="RMT75" s="1061"/>
      <c r="RMU75" s="871"/>
      <c r="RMV75" s="871"/>
      <c r="RMW75" s="1055"/>
      <c r="RMX75" s="72"/>
      <c r="RMY75" s="72"/>
      <c r="RMZ75" s="72"/>
      <c r="RNA75" s="72"/>
      <c r="RNB75" s="72"/>
      <c r="RNC75" s="72"/>
      <c r="RND75" s="72"/>
      <c r="RNE75" s="72"/>
      <c r="RNF75" s="72"/>
      <c r="RNG75" s="72"/>
      <c r="RNH75" s="72"/>
      <c r="RNI75" s="72"/>
      <c r="RNJ75" s="1061"/>
      <c r="RNK75" s="1055"/>
      <c r="RNL75" s="92"/>
      <c r="RNM75" s="714"/>
      <c r="RNN75" s="1943"/>
      <c r="RNO75" s="797"/>
      <c r="RNP75" s="797"/>
      <c r="RNQ75" s="723"/>
      <c r="RNR75" s="724"/>
      <c r="RNS75" s="1326"/>
      <c r="RNT75" s="1327"/>
      <c r="RNU75" s="1937"/>
      <c r="RNV75" s="1938"/>
      <c r="RNW75" s="1326"/>
      <c r="RNX75" s="1327"/>
      <c r="RNY75" s="93"/>
      <c r="RNZ75" s="1061"/>
      <c r="ROA75" s="871"/>
      <c r="ROB75" s="871"/>
      <c r="ROC75" s="1055"/>
      <c r="ROD75" s="72"/>
      <c r="ROE75" s="72"/>
      <c r="ROF75" s="72"/>
      <c r="ROG75" s="72"/>
      <c r="ROH75" s="72"/>
      <c r="ROI75" s="72"/>
      <c r="ROJ75" s="72"/>
      <c r="ROK75" s="72"/>
      <c r="ROL75" s="72"/>
      <c r="ROM75" s="72"/>
      <c r="RON75" s="72"/>
      <c r="ROO75" s="72"/>
      <c r="ROP75" s="1061"/>
      <c r="ROQ75" s="1055"/>
      <c r="ROR75" s="92"/>
      <c r="ROS75" s="714"/>
      <c r="ROT75" s="1943"/>
      <c r="ROU75" s="797"/>
      <c r="ROV75" s="797"/>
      <c r="ROW75" s="723"/>
      <c r="ROX75" s="724"/>
      <c r="ROY75" s="1326"/>
      <c r="ROZ75" s="1327"/>
      <c r="RPA75" s="1937"/>
      <c r="RPB75" s="1938"/>
      <c r="RPC75" s="1326"/>
      <c r="RPD75" s="1327"/>
      <c r="RPE75" s="93"/>
      <c r="RPF75" s="1061"/>
      <c r="RPG75" s="871"/>
      <c r="RPH75" s="871"/>
      <c r="RPI75" s="1055"/>
      <c r="RPJ75" s="72"/>
      <c r="RPK75" s="72"/>
      <c r="RPL75" s="72"/>
      <c r="RPM75" s="72"/>
      <c r="RPN75" s="72"/>
      <c r="RPO75" s="72"/>
      <c r="RPP75" s="72"/>
      <c r="RPQ75" s="72"/>
      <c r="RPR75" s="72"/>
      <c r="RPS75" s="72"/>
      <c r="RPT75" s="72"/>
      <c r="RPU75" s="72"/>
      <c r="RPV75" s="1061"/>
      <c r="RPW75" s="1055"/>
      <c r="RPX75" s="92"/>
      <c r="RPY75" s="714"/>
      <c r="RPZ75" s="1943"/>
      <c r="RQA75" s="797"/>
      <c r="RQB75" s="797"/>
      <c r="RQC75" s="723"/>
      <c r="RQD75" s="724"/>
      <c r="RQE75" s="1326"/>
      <c r="RQF75" s="1327"/>
      <c r="RQG75" s="1937"/>
      <c r="RQH75" s="1938"/>
      <c r="RQI75" s="1326"/>
      <c r="RQJ75" s="1327"/>
      <c r="RQK75" s="93"/>
      <c r="RQL75" s="1061"/>
      <c r="RQM75" s="871"/>
      <c r="RQN75" s="871"/>
      <c r="RQO75" s="1055"/>
      <c r="RQP75" s="72"/>
      <c r="RQQ75" s="72"/>
      <c r="RQR75" s="72"/>
      <c r="RQS75" s="72"/>
      <c r="RQT75" s="72"/>
      <c r="RQU75" s="72"/>
      <c r="RQV75" s="72"/>
      <c r="RQW75" s="72"/>
      <c r="RQX75" s="72"/>
      <c r="RQY75" s="72"/>
      <c r="RQZ75" s="72"/>
      <c r="RRA75" s="72"/>
      <c r="RRB75" s="1061"/>
      <c r="RRC75" s="1055"/>
      <c r="RRD75" s="92"/>
      <c r="RRE75" s="714"/>
      <c r="RRF75" s="1943"/>
      <c r="RRG75" s="797"/>
      <c r="RRH75" s="797"/>
      <c r="RRI75" s="723"/>
      <c r="RRJ75" s="724"/>
      <c r="RRK75" s="1326"/>
      <c r="RRL75" s="1327"/>
      <c r="RRM75" s="1937"/>
      <c r="RRN75" s="1938"/>
      <c r="RRO75" s="1326"/>
      <c r="RRP75" s="1327"/>
      <c r="RRQ75" s="93"/>
      <c r="RRR75" s="1061"/>
      <c r="RRS75" s="871"/>
      <c r="RRT75" s="871"/>
      <c r="RRU75" s="1055"/>
      <c r="RRV75" s="72"/>
      <c r="RRW75" s="72"/>
      <c r="RRX75" s="72"/>
      <c r="RRY75" s="72"/>
      <c r="RRZ75" s="72"/>
      <c r="RSA75" s="72"/>
      <c r="RSB75" s="72"/>
      <c r="RSC75" s="72"/>
      <c r="RSD75" s="72"/>
      <c r="RSE75" s="72"/>
      <c r="RSF75" s="72"/>
      <c r="RSG75" s="72"/>
      <c r="RSH75" s="1061"/>
      <c r="RSI75" s="1055"/>
      <c r="RSJ75" s="92"/>
      <c r="RSK75" s="714"/>
      <c r="RSL75" s="1943"/>
      <c r="RSM75" s="797"/>
      <c r="RSN75" s="797"/>
      <c r="RSO75" s="723"/>
      <c r="RSP75" s="724"/>
      <c r="RSQ75" s="1326"/>
      <c r="RSR75" s="1327"/>
      <c r="RSS75" s="1937"/>
      <c r="RST75" s="1938"/>
      <c r="RSU75" s="1326"/>
      <c r="RSV75" s="1327"/>
      <c r="RSW75" s="93"/>
      <c r="RSX75" s="1061"/>
      <c r="RSY75" s="871"/>
      <c r="RSZ75" s="871"/>
      <c r="RTA75" s="1055"/>
      <c r="RTB75" s="72"/>
      <c r="RTC75" s="72"/>
      <c r="RTD75" s="72"/>
      <c r="RTE75" s="72"/>
      <c r="RTF75" s="72"/>
      <c r="RTG75" s="72"/>
      <c r="RTH75" s="72"/>
      <c r="RTI75" s="72"/>
      <c r="RTJ75" s="72"/>
      <c r="RTK75" s="72"/>
      <c r="RTL75" s="72"/>
      <c r="RTM75" s="72"/>
      <c r="RTN75" s="1061"/>
      <c r="RTO75" s="1055"/>
      <c r="RTP75" s="92"/>
      <c r="RTQ75" s="714"/>
      <c r="RTR75" s="1943"/>
      <c r="RTS75" s="797"/>
      <c r="RTT75" s="797"/>
      <c r="RTU75" s="723"/>
      <c r="RTV75" s="724"/>
      <c r="RTW75" s="1326"/>
      <c r="RTX75" s="1327"/>
      <c r="RTY75" s="1937"/>
      <c r="RTZ75" s="1938"/>
      <c r="RUA75" s="1326"/>
      <c r="RUB75" s="1327"/>
      <c r="RUC75" s="93"/>
      <c r="RUD75" s="1061"/>
      <c r="RUE75" s="871"/>
      <c r="RUF75" s="871"/>
      <c r="RUG75" s="1055"/>
      <c r="RUH75" s="72"/>
      <c r="RUI75" s="72"/>
      <c r="RUJ75" s="72"/>
      <c r="RUK75" s="72"/>
      <c r="RUL75" s="72"/>
      <c r="RUM75" s="72"/>
      <c r="RUN75" s="72"/>
      <c r="RUO75" s="72"/>
      <c r="RUP75" s="72"/>
      <c r="RUQ75" s="72"/>
      <c r="RUR75" s="72"/>
      <c r="RUS75" s="72"/>
      <c r="RUT75" s="1061"/>
      <c r="RUU75" s="1055"/>
      <c r="RUV75" s="92"/>
      <c r="RUW75" s="714"/>
      <c r="RUX75" s="1943"/>
      <c r="RUY75" s="797"/>
      <c r="RUZ75" s="797"/>
      <c r="RVA75" s="723"/>
      <c r="RVB75" s="724"/>
      <c r="RVC75" s="1326"/>
      <c r="RVD75" s="1327"/>
      <c r="RVE75" s="1937"/>
      <c r="RVF75" s="1938"/>
      <c r="RVG75" s="1326"/>
      <c r="RVH75" s="1327"/>
      <c r="RVI75" s="93"/>
      <c r="RVJ75" s="1061"/>
      <c r="RVK75" s="871"/>
      <c r="RVL75" s="871"/>
      <c r="RVM75" s="1055"/>
      <c r="RVN75" s="72"/>
      <c r="RVO75" s="72"/>
      <c r="RVP75" s="72"/>
      <c r="RVQ75" s="72"/>
      <c r="RVR75" s="72"/>
      <c r="RVS75" s="72"/>
      <c r="RVT75" s="72"/>
      <c r="RVU75" s="72"/>
      <c r="RVV75" s="72"/>
      <c r="RVW75" s="72"/>
      <c r="RVX75" s="72"/>
      <c r="RVY75" s="72"/>
      <c r="RVZ75" s="1061"/>
      <c r="RWA75" s="1055"/>
      <c r="RWB75" s="92"/>
      <c r="RWC75" s="714"/>
      <c r="RWD75" s="1943"/>
      <c r="RWE75" s="797"/>
      <c r="RWF75" s="797"/>
      <c r="RWG75" s="723"/>
      <c r="RWH75" s="724"/>
      <c r="RWI75" s="1326"/>
      <c r="RWJ75" s="1327"/>
      <c r="RWK75" s="1937"/>
      <c r="RWL75" s="1938"/>
      <c r="RWM75" s="1326"/>
      <c r="RWN75" s="1327"/>
      <c r="RWO75" s="93"/>
      <c r="RWP75" s="1061"/>
      <c r="RWQ75" s="871"/>
      <c r="RWR75" s="871"/>
      <c r="RWS75" s="1055"/>
      <c r="RWT75" s="72"/>
      <c r="RWU75" s="72"/>
      <c r="RWV75" s="72"/>
      <c r="RWW75" s="72"/>
      <c r="RWX75" s="72"/>
      <c r="RWY75" s="72"/>
      <c r="RWZ75" s="72"/>
      <c r="RXA75" s="72"/>
      <c r="RXB75" s="72"/>
      <c r="RXC75" s="72"/>
      <c r="RXD75" s="72"/>
      <c r="RXE75" s="72"/>
      <c r="RXF75" s="1061"/>
      <c r="RXG75" s="1055"/>
      <c r="RXH75" s="92"/>
      <c r="RXI75" s="714"/>
      <c r="RXJ75" s="1943"/>
      <c r="RXK75" s="797"/>
      <c r="RXL75" s="797"/>
      <c r="RXM75" s="723"/>
      <c r="RXN75" s="724"/>
      <c r="RXO75" s="1326"/>
      <c r="RXP75" s="1327"/>
      <c r="RXQ75" s="1937"/>
      <c r="RXR75" s="1938"/>
      <c r="RXS75" s="1326"/>
      <c r="RXT75" s="1327"/>
      <c r="RXU75" s="93"/>
      <c r="RXV75" s="1061"/>
      <c r="RXW75" s="871"/>
      <c r="RXX75" s="871"/>
      <c r="RXY75" s="1055"/>
      <c r="RXZ75" s="72"/>
      <c r="RYA75" s="72"/>
      <c r="RYB75" s="72"/>
      <c r="RYC75" s="72"/>
      <c r="RYD75" s="72"/>
      <c r="RYE75" s="72"/>
      <c r="RYF75" s="72"/>
      <c r="RYG75" s="72"/>
      <c r="RYH75" s="72"/>
      <c r="RYI75" s="72"/>
      <c r="RYJ75" s="72"/>
      <c r="RYK75" s="72"/>
      <c r="RYL75" s="1061"/>
      <c r="RYM75" s="1055"/>
      <c r="RYN75" s="92"/>
      <c r="RYO75" s="714"/>
      <c r="RYP75" s="1943"/>
      <c r="RYQ75" s="797"/>
      <c r="RYR75" s="797"/>
      <c r="RYS75" s="723"/>
      <c r="RYT75" s="724"/>
      <c r="RYU75" s="1326"/>
      <c r="RYV75" s="1327"/>
      <c r="RYW75" s="1937"/>
      <c r="RYX75" s="1938"/>
      <c r="RYY75" s="1326"/>
      <c r="RYZ75" s="1327"/>
      <c r="RZA75" s="93"/>
      <c r="RZB75" s="1061"/>
      <c r="RZC75" s="871"/>
      <c r="RZD75" s="871"/>
      <c r="RZE75" s="1055"/>
      <c r="RZF75" s="72"/>
      <c r="RZG75" s="72"/>
      <c r="RZH75" s="72"/>
      <c r="RZI75" s="72"/>
      <c r="RZJ75" s="72"/>
      <c r="RZK75" s="72"/>
      <c r="RZL75" s="72"/>
      <c r="RZM75" s="72"/>
      <c r="RZN75" s="72"/>
      <c r="RZO75" s="72"/>
      <c r="RZP75" s="72"/>
      <c r="RZQ75" s="72"/>
      <c r="RZR75" s="1061"/>
      <c r="RZS75" s="1055"/>
      <c r="RZT75" s="92"/>
      <c r="RZU75" s="714"/>
      <c r="RZV75" s="1943"/>
      <c r="RZW75" s="797"/>
      <c r="RZX75" s="797"/>
      <c r="RZY75" s="723"/>
      <c r="RZZ75" s="724"/>
      <c r="SAA75" s="1326"/>
      <c r="SAB75" s="1327"/>
      <c r="SAC75" s="1937"/>
      <c r="SAD75" s="1938"/>
      <c r="SAE75" s="1326"/>
      <c r="SAF75" s="1327"/>
      <c r="SAG75" s="93"/>
      <c r="SAH75" s="1061"/>
      <c r="SAI75" s="871"/>
      <c r="SAJ75" s="871"/>
      <c r="SAK75" s="1055"/>
      <c r="SAL75" s="72"/>
      <c r="SAM75" s="72"/>
      <c r="SAN75" s="72"/>
      <c r="SAO75" s="72"/>
      <c r="SAP75" s="72"/>
      <c r="SAQ75" s="72"/>
      <c r="SAR75" s="72"/>
      <c r="SAS75" s="72"/>
      <c r="SAT75" s="72"/>
      <c r="SAU75" s="72"/>
      <c r="SAV75" s="72"/>
      <c r="SAW75" s="72"/>
      <c r="SAX75" s="1061"/>
      <c r="SAY75" s="1055"/>
      <c r="SAZ75" s="92"/>
      <c r="SBA75" s="714"/>
      <c r="SBB75" s="1943"/>
      <c r="SBC75" s="797"/>
      <c r="SBD75" s="797"/>
      <c r="SBE75" s="723"/>
      <c r="SBF75" s="724"/>
      <c r="SBG75" s="1326"/>
      <c r="SBH75" s="1327"/>
      <c r="SBI75" s="1937"/>
      <c r="SBJ75" s="1938"/>
      <c r="SBK75" s="1326"/>
      <c r="SBL75" s="1327"/>
      <c r="SBM75" s="93"/>
      <c r="SBN75" s="1061"/>
      <c r="SBO75" s="871"/>
      <c r="SBP75" s="871"/>
      <c r="SBQ75" s="1055"/>
      <c r="SBR75" s="72"/>
      <c r="SBS75" s="72"/>
      <c r="SBT75" s="72"/>
      <c r="SBU75" s="72"/>
      <c r="SBV75" s="72"/>
      <c r="SBW75" s="72"/>
      <c r="SBX75" s="72"/>
      <c r="SBY75" s="72"/>
      <c r="SBZ75" s="72"/>
      <c r="SCA75" s="72"/>
      <c r="SCB75" s="72"/>
      <c r="SCC75" s="72"/>
      <c r="SCD75" s="1061"/>
      <c r="SCE75" s="1055"/>
      <c r="SCF75" s="92"/>
      <c r="SCG75" s="714"/>
      <c r="SCH75" s="1943"/>
      <c r="SCI75" s="797"/>
      <c r="SCJ75" s="797"/>
      <c r="SCK75" s="723"/>
      <c r="SCL75" s="724"/>
      <c r="SCM75" s="1326"/>
      <c r="SCN75" s="1327"/>
      <c r="SCO75" s="1937"/>
      <c r="SCP75" s="1938"/>
      <c r="SCQ75" s="1326"/>
      <c r="SCR75" s="1327"/>
      <c r="SCS75" s="93"/>
      <c r="SCT75" s="1061"/>
      <c r="SCU75" s="871"/>
      <c r="SCV75" s="871"/>
      <c r="SCW75" s="1055"/>
      <c r="SCX75" s="72"/>
      <c r="SCY75" s="72"/>
      <c r="SCZ75" s="72"/>
      <c r="SDA75" s="72"/>
      <c r="SDB75" s="72"/>
      <c r="SDC75" s="72"/>
      <c r="SDD75" s="72"/>
      <c r="SDE75" s="72"/>
      <c r="SDF75" s="72"/>
      <c r="SDG75" s="72"/>
      <c r="SDH75" s="72"/>
      <c r="SDI75" s="72"/>
      <c r="SDJ75" s="1061"/>
      <c r="SDK75" s="1055"/>
      <c r="SDL75" s="92"/>
      <c r="SDM75" s="714"/>
      <c r="SDN75" s="1943"/>
      <c r="SDO75" s="797"/>
      <c r="SDP75" s="797"/>
      <c r="SDQ75" s="723"/>
      <c r="SDR75" s="724"/>
      <c r="SDS75" s="1326"/>
      <c r="SDT75" s="1327"/>
      <c r="SDU75" s="1937"/>
      <c r="SDV75" s="1938"/>
      <c r="SDW75" s="1326"/>
      <c r="SDX75" s="1327"/>
      <c r="SDY75" s="93"/>
      <c r="SDZ75" s="1061"/>
      <c r="SEA75" s="871"/>
      <c r="SEB75" s="871"/>
      <c r="SEC75" s="1055"/>
      <c r="SED75" s="72"/>
      <c r="SEE75" s="72"/>
      <c r="SEF75" s="72"/>
      <c r="SEG75" s="72"/>
      <c r="SEH75" s="72"/>
      <c r="SEI75" s="72"/>
      <c r="SEJ75" s="72"/>
      <c r="SEK75" s="72"/>
      <c r="SEL75" s="72"/>
      <c r="SEM75" s="72"/>
      <c r="SEN75" s="72"/>
      <c r="SEO75" s="72"/>
      <c r="SEP75" s="1061"/>
      <c r="SEQ75" s="1055"/>
      <c r="SER75" s="92"/>
      <c r="SES75" s="714"/>
      <c r="SET75" s="1943"/>
      <c r="SEU75" s="797"/>
      <c r="SEV75" s="797"/>
      <c r="SEW75" s="723"/>
      <c r="SEX75" s="724"/>
      <c r="SEY75" s="1326"/>
      <c r="SEZ75" s="1327"/>
      <c r="SFA75" s="1937"/>
      <c r="SFB75" s="1938"/>
      <c r="SFC75" s="1326"/>
      <c r="SFD75" s="1327"/>
      <c r="SFE75" s="93"/>
      <c r="SFF75" s="1061"/>
      <c r="SFG75" s="871"/>
      <c r="SFH75" s="871"/>
      <c r="SFI75" s="1055"/>
      <c r="SFJ75" s="72"/>
      <c r="SFK75" s="72"/>
      <c r="SFL75" s="72"/>
      <c r="SFM75" s="72"/>
      <c r="SFN75" s="72"/>
      <c r="SFO75" s="72"/>
      <c r="SFP75" s="72"/>
      <c r="SFQ75" s="72"/>
      <c r="SFR75" s="72"/>
      <c r="SFS75" s="72"/>
      <c r="SFT75" s="72"/>
      <c r="SFU75" s="72"/>
      <c r="SFV75" s="1061"/>
      <c r="SFW75" s="1055"/>
      <c r="SFX75" s="92"/>
      <c r="SFY75" s="714"/>
      <c r="SFZ75" s="1943"/>
      <c r="SGA75" s="797"/>
      <c r="SGB75" s="797"/>
      <c r="SGC75" s="723"/>
      <c r="SGD75" s="724"/>
      <c r="SGE75" s="1326"/>
      <c r="SGF75" s="1327"/>
      <c r="SGG75" s="1937"/>
      <c r="SGH75" s="1938"/>
      <c r="SGI75" s="1326"/>
      <c r="SGJ75" s="1327"/>
      <c r="SGK75" s="93"/>
      <c r="SGL75" s="1061"/>
      <c r="SGM75" s="871"/>
      <c r="SGN75" s="871"/>
      <c r="SGO75" s="1055"/>
      <c r="SGP75" s="72"/>
      <c r="SGQ75" s="72"/>
      <c r="SGR75" s="72"/>
      <c r="SGS75" s="72"/>
      <c r="SGT75" s="72"/>
      <c r="SGU75" s="72"/>
      <c r="SGV75" s="72"/>
      <c r="SGW75" s="72"/>
      <c r="SGX75" s="72"/>
      <c r="SGY75" s="72"/>
      <c r="SGZ75" s="72"/>
      <c r="SHA75" s="72"/>
      <c r="SHB75" s="1061"/>
      <c r="SHC75" s="1055"/>
      <c r="SHD75" s="92"/>
      <c r="SHE75" s="714"/>
      <c r="SHF75" s="1943"/>
      <c r="SHG75" s="797"/>
      <c r="SHH75" s="797"/>
      <c r="SHI75" s="723"/>
      <c r="SHJ75" s="724"/>
      <c r="SHK75" s="1326"/>
      <c r="SHL75" s="1327"/>
      <c r="SHM75" s="1937"/>
      <c r="SHN75" s="1938"/>
      <c r="SHO75" s="1326"/>
      <c r="SHP75" s="1327"/>
      <c r="SHQ75" s="93"/>
      <c r="SHR75" s="1061"/>
      <c r="SHS75" s="871"/>
      <c r="SHT75" s="871"/>
      <c r="SHU75" s="1055"/>
      <c r="SHV75" s="72"/>
      <c r="SHW75" s="72"/>
      <c r="SHX75" s="72"/>
      <c r="SHY75" s="72"/>
      <c r="SHZ75" s="72"/>
      <c r="SIA75" s="72"/>
      <c r="SIB75" s="72"/>
      <c r="SIC75" s="72"/>
      <c r="SID75" s="72"/>
      <c r="SIE75" s="72"/>
      <c r="SIF75" s="72"/>
      <c r="SIG75" s="72"/>
      <c r="SIH75" s="1061"/>
      <c r="SII75" s="1055"/>
      <c r="SIJ75" s="92"/>
      <c r="SIK75" s="714"/>
      <c r="SIL75" s="1943"/>
      <c r="SIM75" s="797"/>
      <c r="SIN75" s="797"/>
      <c r="SIO75" s="723"/>
      <c r="SIP75" s="724"/>
      <c r="SIQ75" s="1326"/>
      <c r="SIR75" s="1327"/>
      <c r="SIS75" s="1937"/>
      <c r="SIT75" s="1938"/>
      <c r="SIU75" s="1326"/>
      <c r="SIV75" s="1327"/>
      <c r="SIW75" s="93"/>
      <c r="SIX75" s="1061"/>
      <c r="SIY75" s="871"/>
      <c r="SIZ75" s="871"/>
      <c r="SJA75" s="1055"/>
      <c r="SJB75" s="72"/>
      <c r="SJC75" s="72"/>
      <c r="SJD75" s="72"/>
      <c r="SJE75" s="72"/>
      <c r="SJF75" s="72"/>
      <c r="SJG75" s="72"/>
      <c r="SJH75" s="72"/>
      <c r="SJI75" s="72"/>
      <c r="SJJ75" s="72"/>
      <c r="SJK75" s="72"/>
      <c r="SJL75" s="72"/>
      <c r="SJM75" s="72"/>
      <c r="SJN75" s="1061"/>
      <c r="SJO75" s="1055"/>
      <c r="SJP75" s="92"/>
      <c r="SJQ75" s="714"/>
      <c r="SJR75" s="1943"/>
      <c r="SJS75" s="797"/>
      <c r="SJT75" s="797"/>
      <c r="SJU75" s="723"/>
      <c r="SJV75" s="724"/>
      <c r="SJW75" s="1326"/>
      <c r="SJX75" s="1327"/>
      <c r="SJY75" s="1937"/>
      <c r="SJZ75" s="1938"/>
      <c r="SKA75" s="1326"/>
      <c r="SKB75" s="1327"/>
      <c r="SKC75" s="93"/>
      <c r="SKD75" s="1061"/>
      <c r="SKE75" s="871"/>
      <c r="SKF75" s="871"/>
      <c r="SKG75" s="1055"/>
      <c r="SKH75" s="72"/>
      <c r="SKI75" s="72"/>
      <c r="SKJ75" s="72"/>
      <c r="SKK75" s="72"/>
      <c r="SKL75" s="72"/>
      <c r="SKM75" s="72"/>
      <c r="SKN75" s="72"/>
      <c r="SKO75" s="72"/>
      <c r="SKP75" s="72"/>
      <c r="SKQ75" s="72"/>
      <c r="SKR75" s="72"/>
      <c r="SKS75" s="72"/>
      <c r="SKT75" s="1061"/>
      <c r="SKU75" s="1055"/>
      <c r="SKV75" s="92"/>
      <c r="SKW75" s="714"/>
      <c r="SKX75" s="1943"/>
      <c r="SKY75" s="797"/>
      <c r="SKZ75" s="797"/>
      <c r="SLA75" s="723"/>
      <c r="SLB75" s="724"/>
      <c r="SLC75" s="1326"/>
      <c r="SLD75" s="1327"/>
      <c r="SLE75" s="1937"/>
      <c r="SLF75" s="1938"/>
      <c r="SLG75" s="1326"/>
      <c r="SLH75" s="1327"/>
      <c r="SLI75" s="93"/>
      <c r="SLJ75" s="1061"/>
      <c r="SLK75" s="871"/>
      <c r="SLL75" s="871"/>
      <c r="SLM75" s="1055"/>
      <c r="SLN75" s="72"/>
      <c r="SLO75" s="72"/>
      <c r="SLP75" s="72"/>
      <c r="SLQ75" s="72"/>
      <c r="SLR75" s="72"/>
      <c r="SLS75" s="72"/>
      <c r="SLT75" s="72"/>
      <c r="SLU75" s="72"/>
      <c r="SLV75" s="72"/>
      <c r="SLW75" s="72"/>
      <c r="SLX75" s="72"/>
      <c r="SLY75" s="72"/>
      <c r="SLZ75" s="1061"/>
      <c r="SMA75" s="1055"/>
      <c r="SMB75" s="92"/>
      <c r="SMC75" s="714"/>
      <c r="SMD75" s="1943"/>
      <c r="SME75" s="797"/>
      <c r="SMF75" s="797"/>
      <c r="SMG75" s="723"/>
      <c r="SMH75" s="724"/>
      <c r="SMI75" s="1326"/>
      <c r="SMJ75" s="1327"/>
      <c r="SMK75" s="1937"/>
      <c r="SML75" s="1938"/>
      <c r="SMM75" s="1326"/>
      <c r="SMN75" s="1327"/>
      <c r="SMO75" s="93"/>
      <c r="SMP75" s="1061"/>
      <c r="SMQ75" s="871"/>
      <c r="SMR75" s="871"/>
      <c r="SMS75" s="1055"/>
      <c r="SMT75" s="72"/>
      <c r="SMU75" s="72"/>
      <c r="SMV75" s="72"/>
      <c r="SMW75" s="72"/>
      <c r="SMX75" s="72"/>
      <c r="SMY75" s="72"/>
      <c r="SMZ75" s="72"/>
      <c r="SNA75" s="72"/>
      <c r="SNB75" s="72"/>
      <c r="SNC75" s="72"/>
      <c r="SND75" s="72"/>
      <c r="SNE75" s="72"/>
      <c r="SNF75" s="1061"/>
      <c r="SNG75" s="1055"/>
      <c r="SNH75" s="92"/>
      <c r="SNI75" s="714"/>
      <c r="SNJ75" s="1943"/>
      <c r="SNK75" s="797"/>
      <c r="SNL75" s="797"/>
      <c r="SNM75" s="723"/>
      <c r="SNN75" s="724"/>
      <c r="SNO75" s="1326"/>
      <c r="SNP75" s="1327"/>
      <c r="SNQ75" s="1937"/>
      <c r="SNR75" s="1938"/>
      <c r="SNS75" s="1326"/>
      <c r="SNT75" s="1327"/>
      <c r="SNU75" s="93"/>
      <c r="SNV75" s="1061"/>
      <c r="SNW75" s="871"/>
      <c r="SNX75" s="871"/>
      <c r="SNY75" s="1055"/>
      <c r="SNZ75" s="72"/>
      <c r="SOA75" s="72"/>
      <c r="SOB75" s="72"/>
      <c r="SOC75" s="72"/>
      <c r="SOD75" s="72"/>
      <c r="SOE75" s="72"/>
      <c r="SOF75" s="72"/>
      <c r="SOG75" s="72"/>
      <c r="SOH75" s="72"/>
      <c r="SOI75" s="72"/>
      <c r="SOJ75" s="72"/>
      <c r="SOK75" s="72"/>
      <c r="SOL75" s="1061"/>
      <c r="SOM75" s="1055"/>
      <c r="SON75" s="92"/>
      <c r="SOO75" s="714"/>
      <c r="SOP75" s="1943"/>
      <c r="SOQ75" s="797"/>
      <c r="SOR75" s="797"/>
      <c r="SOS75" s="723"/>
      <c r="SOT75" s="724"/>
      <c r="SOU75" s="1326"/>
      <c r="SOV75" s="1327"/>
      <c r="SOW75" s="1937"/>
      <c r="SOX75" s="1938"/>
      <c r="SOY75" s="1326"/>
      <c r="SOZ75" s="1327"/>
      <c r="SPA75" s="93"/>
      <c r="SPB75" s="1061"/>
      <c r="SPC75" s="871"/>
      <c r="SPD75" s="871"/>
      <c r="SPE75" s="1055"/>
      <c r="SPF75" s="72"/>
      <c r="SPG75" s="72"/>
      <c r="SPH75" s="72"/>
      <c r="SPI75" s="72"/>
      <c r="SPJ75" s="72"/>
      <c r="SPK75" s="72"/>
      <c r="SPL75" s="72"/>
      <c r="SPM75" s="72"/>
      <c r="SPN75" s="72"/>
      <c r="SPO75" s="72"/>
      <c r="SPP75" s="72"/>
      <c r="SPQ75" s="72"/>
      <c r="SPR75" s="1061"/>
      <c r="SPS75" s="1055"/>
      <c r="SPT75" s="92"/>
      <c r="SPU75" s="714"/>
      <c r="SPV75" s="1943"/>
      <c r="SPW75" s="797"/>
      <c r="SPX75" s="797"/>
      <c r="SPY75" s="723"/>
      <c r="SPZ75" s="724"/>
      <c r="SQA75" s="1326"/>
      <c r="SQB75" s="1327"/>
      <c r="SQC75" s="1937"/>
      <c r="SQD75" s="1938"/>
      <c r="SQE75" s="1326"/>
      <c r="SQF75" s="1327"/>
      <c r="SQG75" s="93"/>
      <c r="SQH75" s="1061"/>
      <c r="SQI75" s="871"/>
      <c r="SQJ75" s="871"/>
      <c r="SQK75" s="1055"/>
      <c r="SQL75" s="72"/>
      <c r="SQM75" s="72"/>
      <c r="SQN75" s="72"/>
      <c r="SQO75" s="72"/>
      <c r="SQP75" s="72"/>
      <c r="SQQ75" s="72"/>
      <c r="SQR75" s="72"/>
      <c r="SQS75" s="72"/>
      <c r="SQT75" s="72"/>
      <c r="SQU75" s="72"/>
      <c r="SQV75" s="72"/>
      <c r="SQW75" s="72"/>
      <c r="SQX75" s="1061"/>
      <c r="SQY75" s="1055"/>
      <c r="SQZ75" s="92"/>
      <c r="SRA75" s="714"/>
      <c r="SRB75" s="1943"/>
      <c r="SRC75" s="797"/>
      <c r="SRD75" s="797"/>
      <c r="SRE75" s="723"/>
      <c r="SRF75" s="724"/>
      <c r="SRG75" s="1326"/>
      <c r="SRH75" s="1327"/>
      <c r="SRI75" s="1937"/>
      <c r="SRJ75" s="1938"/>
      <c r="SRK75" s="1326"/>
      <c r="SRL75" s="1327"/>
      <c r="SRM75" s="93"/>
      <c r="SRN75" s="1061"/>
      <c r="SRO75" s="871"/>
      <c r="SRP75" s="871"/>
      <c r="SRQ75" s="1055"/>
      <c r="SRR75" s="72"/>
      <c r="SRS75" s="72"/>
      <c r="SRT75" s="72"/>
      <c r="SRU75" s="72"/>
      <c r="SRV75" s="72"/>
      <c r="SRW75" s="72"/>
      <c r="SRX75" s="72"/>
      <c r="SRY75" s="72"/>
      <c r="SRZ75" s="72"/>
      <c r="SSA75" s="72"/>
      <c r="SSB75" s="72"/>
      <c r="SSC75" s="72"/>
      <c r="SSD75" s="1061"/>
      <c r="SSE75" s="1055"/>
      <c r="SSF75" s="92"/>
      <c r="SSG75" s="714"/>
      <c r="SSH75" s="1943"/>
      <c r="SSI75" s="797"/>
      <c r="SSJ75" s="797"/>
      <c r="SSK75" s="723"/>
      <c r="SSL75" s="724"/>
      <c r="SSM75" s="1326"/>
      <c r="SSN75" s="1327"/>
      <c r="SSO75" s="1937"/>
      <c r="SSP75" s="1938"/>
      <c r="SSQ75" s="1326"/>
      <c r="SSR75" s="1327"/>
      <c r="SSS75" s="93"/>
      <c r="SST75" s="1061"/>
      <c r="SSU75" s="871"/>
      <c r="SSV75" s="871"/>
      <c r="SSW75" s="1055"/>
      <c r="SSX75" s="72"/>
      <c r="SSY75" s="72"/>
      <c r="SSZ75" s="72"/>
      <c r="STA75" s="72"/>
      <c r="STB75" s="72"/>
      <c r="STC75" s="72"/>
      <c r="STD75" s="72"/>
      <c r="STE75" s="72"/>
      <c r="STF75" s="72"/>
      <c r="STG75" s="72"/>
      <c r="STH75" s="72"/>
      <c r="STI75" s="72"/>
      <c r="STJ75" s="1061"/>
      <c r="STK75" s="1055"/>
      <c r="STL75" s="92"/>
      <c r="STM75" s="714"/>
      <c r="STN75" s="1943"/>
      <c r="STO75" s="797"/>
      <c r="STP75" s="797"/>
      <c r="STQ75" s="723"/>
      <c r="STR75" s="724"/>
      <c r="STS75" s="1326"/>
      <c r="STT75" s="1327"/>
      <c r="STU75" s="1937"/>
      <c r="STV75" s="1938"/>
      <c r="STW75" s="1326"/>
      <c r="STX75" s="1327"/>
      <c r="STY75" s="93"/>
      <c r="STZ75" s="1061"/>
      <c r="SUA75" s="871"/>
      <c r="SUB75" s="871"/>
      <c r="SUC75" s="1055"/>
      <c r="SUD75" s="72"/>
      <c r="SUE75" s="72"/>
      <c r="SUF75" s="72"/>
      <c r="SUG75" s="72"/>
      <c r="SUH75" s="72"/>
      <c r="SUI75" s="72"/>
      <c r="SUJ75" s="72"/>
      <c r="SUK75" s="72"/>
      <c r="SUL75" s="72"/>
      <c r="SUM75" s="72"/>
      <c r="SUN75" s="72"/>
      <c r="SUO75" s="72"/>
      <c r="SUP75" s="1061"/>
      <c r="SUQ75" s="1055"/>
      <c r="SUR75" s="92"/>
      <c r="SUS75" s="714"/>
      <c r="SUT75" s="1943"/>
      <c r="SUU75" s="797"/>
      <c r="SUV75" s="797"/>
      <c r="SUW75" s="723"/>
      <c r="SUX75" s="724"/>
      <c r="SUY75" s="1326"/>
      <c r="SUZ75" s="1327"/>
      <c r="SVA75" s="1937"/>
      <c r="SVB75" s="1938"/>
      <c r="SVC75" s="1326"/>
      <c r="SVD75" s="1327"/>
      <c r="SVE75" s="93"/>
      <c r="SVF75" s="1061"/>
      <c r="SVG75" s="871"/>
      <c r="SVH75" s="871"/>
      <c r="SVI75" s="1055"/>
      <c r="SVJ75" s="72"/>
      <c r="SVK75" s="72"/>
      <c r="SVL75" s="72"/>
      <c r="SVM75" s="72"/>
      <c r="SVN75" s="72"/>
      <c r="SVO75" s="72"/>
      <c r="SVP75" s="72"/>
      <c r="SVQ75" s="72"/>
      <c r="SVR75" s="72"/>
      <c r="SVS75" s="72"/>
      <c r="SVT75" s="72"/>
      <c r="SVU75" s="72"/>
      <c r="SVV75" s="1061"/>
      <c r="SVW75" s="1055"/>
      <c r="SVX75" s="92"/>
      <c r="SVY75" s="714"/>
      <c r="SVZ75" s="1943"/>
      <c r="SWA75" s="797"/>
      <c r="SWB75" s="797"/>
      <c r="SWC75" s="723"/>
      <c r="SWD75" s="724"/>
      <c r="SWE75" s="1326"/>
      <c r="SWF75" s="1327"/>
      <c r="SWG75" s="1937"/>
      <c r="SWH75" s="1938"/>
      <c r="SWI75" s="1326"/>
      <c r="SWJ75" s="1327"/>
      <c r="SWK75" s="93"/>
      <c r="SWL75" s="1061"/>
      <c r="SWM75" s="871"/>
      <c r="SWN75" s="871"/>
      <c r="SWO75" s="1055"/>
      <c r="SWP75" s="72"/>
      <c r="SWQ75" s="72"/>
      <c r="SWR75" s="72"/>
      <c r="SWS75" s="72"/>
      <c r="SWT75" s="72"/>
      <c r="SWU75" s="72"/>
      <c r="SWV75" s="72"/>
      <c r="SWW75" s="72"/>
      <c r="SWX75" s="72"/>
      <c r="SWY75" s="72"/>
      <c r="SWZ75" s="72"/>
      <c r="SXA75" s="72"/>
      <c r="SXB75" s="1061"/>
      <c r="SXC75" s="1055"/>
      <c r="SXD75" s="92"/>
      <c r="SXE75" s="714"/>
      <c r="SXF75" s="1943"/>
      <c r="SXG75" s="797"/>
      <c r="SXH75" s="797"/>
      <c r="SXI75" s="723"/>
      <c r="SXJ75" s="724"/>
      <c r="SXK75" s="1326"/>
      <c r="SXL75" s="1327"/>
      <c r="SXM75" s="1937"/>
      <c r="SXN75" s="1938"/>
      <c r="SXO75" s="1326"/>
      <c r="SXP75" s="1327"/>
      <c r="SXQ75" s="93"/>
      <c r="SXR75" s="1061"/>
      <c r="SXS75" s="871"/>
      <c r="SXT75" s="871"/>
      <c r="SXU75" s="1055"/>
      <c r="SXV75" s="72"/>
      <c r="SXW75" s="72"/>
      <c r="SXX75" s="72"/>
      <c r="SXY75" s="72"/>
      <c r="SXZ75" s="72"/>
      <c r="SYA75" s="72"/>
      <c r="SYB75" s="72"/>
      <c r="SYC75" s="72"/>
      <c r="SYD75" s="72"/>
      <c r="SYE75" s="72"/>
      <c r="SYF75" s="72"/>
      <c r="SYG75" s="72"/>
      <c r="SYH75" s="1061"/>
      <c r="SYI75" s="1055"/>
      <c r="SYJ75" s="92"/>
      <c r="SYK75" s="714"/>
      <c r="SYL75" s="1943"/>
      <c r="SYM75" s="797"/>
      <c r="SYN75" s="797"/>
      <c r="SYO75" s="723"/>
      <c r="SYP75" s="724"/>
      <c r="SYQ75" s="1326"/>
      <c r="SYR75" s="1327"/>
      <c r="SYS75" s="1937"/>
      <c r="SYT75" s="1938"/>
      <c r="SYU75" s="1326"/>
      <c r="SYV75" s="1327"/>
      <c r="SYW75" s="93"/>
      <c r="SYX75" s="1061"/>
      <c r="SYY75" s="871"/>
      <c r="SYZ75" s="871"/>
      <c r="SZA75" s="1055"/>
      <c r="SZB75" s="72"/>
      <c r="SZC75" s="72"/>
      <c r="SZD75" s="72"/>
      <c r="SZE75" s="72"/>
      <c r="SZF75" s="72"/>
      <c r="SZG75" s="72"/>
      <c r="SZH75" s="72"/>
      <c r="SZI75" s="72"/>
      <c r="SZJ75" s="72"/>
      <c r="SZK75" s="72"/>
      <c r="SZL75" s="72"/>
      <c r="SZM75" s="72"/>
      <c r="SZN75" s="1061"/>
      <c r="SZO75" s="1055"/>
      <c r="SZP75" s="92"/>
      <c r="SZQ75" s="714"/>
      <c r="SZR75" s="1943"/>
      <c r="SZS75" s="797"/>
      <c r="SZT75" s="797"/>
      <c r="SZU75" s="723"/>
      <c r="SZV75" s="724"/>
      <c r="SZW75" s="1326"/>
      <c r="SZX75" s="1327"/>
      <c r="SZY75" s="1937"/>
      <c r="SZZ75" s="1938"/>
      <c r="TAA75" s="1326"/>
      <c r="TAB75" s="1327"/>
      <c r="TAC75" s="93"/>
      <c r="TAD75" s="1061"/>
      <c r="TAE75" s="871"/>
      <c r="TAF75" s="871"/>
      <c r="TAG75" s="1055"/>
      <c r="TAH75" s="72"/>
      <c r="TAI75" s="72"/>
      <c r="TAJ75" s="72"/>
      <c r="TAK75" s="72"/>
      <c r="TAL75" s="72"/>
      <c r="TAM75" s="72"/>
      <c r="TAN75" s="72"/>
      <c r="TAO75" s="72"/>
      <c r="TAP75" s="72"/>
      <c r="TAQ75" s="72"/>
      <c r="TAR75" s="72"/>
      <c r="TAS75" s="72"/>
      <c r="TAT75" s="1061"/>
      <c r="TAU75" s="1055"/>
      <c r="TAV75" s="92"/>
      <c r="TAW75" s="714"/>
      <c r="TAX75" s="1943"/>
      <c r="TAY75" s="797"/>
      <c r="TAZ75" s="797"/>
      <c r="TBA75" s="723"/>
      <c r="TBB75" s="724"/>
      <c r="TBC75" s="1326"/>
      <c r="TBD75" s="1327"/>
      <c r="TBE75" s="1937"/>
      <c r="TBF75" s="1938"/>
      <c r="TBG75" s="1326"/>
      <c r="TBH75" s="1327"/>
      <c r="TBI75" s="93"/>
      <c r="TBJ75" s="1061"/>
      <c r="TBK75" s="871"/>
      <c r="TBL75" s="871"/>
      <c r="TBM75" s="1055"/>
      <c r="TBN75" s="72"/>
      <c r="TBO75" s="72"/>
      <c r="TBP75" s="72"/>
      <c r="TBQ75" s="72"/>
      <c r="TBR75" s="72"/>
      <c r="TBS75" s="72"/>
      <c r="TBT75" s="72"/>
      <c r="TBU75" s="72"/>
      <c r="TBV75" s="72"/>
      <c r="TBW75" s="72"/>
      <c r="TBX75" s="72"/>
      <c r="TBY75" s="72"/>
      <c r="TBZ75" s="1061"/>
      <c r="TCA75" s="1055"/>
      <c r="TCB75" s="92"/>
      <c r="TCC75" s="714"/>
      <c r="TCD75" s="1943"/>
      <c r="TCE75" s="797"/>
      <c r="TCF75" s="797"/>
      <c r="TCG75" s="723"/>
      <c r="TCH75" s="724"/>
      <c r="TCI75" s="1326"/>
      <c r="TCJ75" s="1327"/>
      <c r="TCK75" s="1937"/>
      <c r="TCL75" s="1938"/>
      <c r="TCM75" s="1326"/>
      <c r="TCN75" s="1327"/>
      <c r="TCO75" s="93"/>
      <c r="TCP75" s="1061"/>
      <c r="TCQ75" s="871"/>
      <c r="TCR75" s="871"/>
      <c r="TCS75" s="1055"/>
      <c r="TCT75" s="72"/>
      <c r="TCU75" s="72"/>
      <c r="TCV75" s="72"/>
      <c r="TCW75" s="72"/>
      <c r="TCX75" s="72"/>
      <c r="TCY75" s="72"/>
      <c r="TCZ75" s="72"/>
      <c r="TDA75" s="72"/>
      <c r="TDB75" s="72"/>
      <c r="TDC75" s="72"/>
      <c r="TDD75" s="72"/>
      <c r="TDE75" s="72"/>
      <c r="TDF75" s="1061"/>
      <c r="TDG75" s="1055"/>
      <c r="TDH75" s="92"/>
      <c r="TDI75" s="714"/>
      <c r="TDJ75" s="1943"/>
      <c r="TDK75" s="797"/>
      <c r="TDL75" s="797"/>
      <c r="TDM75" s="723"/>
      <c r="TDN75" s="724"/>
      <c r="TDO75" s="1326"/>
      <c r="TDP75" s="1327"/>
      <c r="TDQ75" s="1937"/>
      <c r="TDR75" s="1938"/>
      <c r="TDS75" s="1326"/>
      <c r="TDT75" s="1327"/>
      <c r="TDU75" s="93"/>
      <c r="TDV75" s="1061"/>
      <c r="TDW75" s="871"/>
      <c r="TDX75" s="871"/>
      <c r="TDY75" s="1055"/>
      <c r="TDZ75" s="72"/>
      <c r="TEA75" s="72"/>
      <c r="TEB75" s="72"/>
      <c r="TEC75" s="72"/>
      <c r="TED75" s="72"/>
      <c r="TEE75" s="72"/>
      <c r="TEF75" s="72"/>
      <c r="TEG75" s="72"/>
      <c r="TEH75" s="72"/>
      <c r="TEI75" s="72"/>
      <c r="TEJ75" s="72"/>
      <c r="TEK75" s="72"/>
      <c r="TEL75" s="1061"/>
      <c r="TEM75" s="1055"/>
      <c r="TEN75" s="92"/>
      <c r="TEO75" s="714"/>
      <c r="TEP75" s="1943"/>
      <c r="TEQ75" s="797"/>
      <c r="TER75" s="797"/>
      <c r="TES75" s="723"/>
      <c r="TET75" s="724"/>
      <c r="TEU75" s="1326"/>
      <c r="TEV75" s="1327"/>
      <c r="TEW75" s="1937"/>
      <c r="TEX75" s="1938"/>
      <c r="TEY75" s="1326"/>
      <c r="TEZ75" s="1327"/>
      <c r="TFA75" s="93"/>
      <c r="TFB75" s="1061"/>
      <c r="TFC75" s="871"/>
      <c r="TFD75" s="871"/>
      <c r="TFE75" s="1055"/>
      <c r="TFF75" s="72"/>
      <c r="TFG75" s="72"/>
      <c r="TFH75" s="72"/>
      <c r="TFI75" s="72"/>
      <c r="TFJ75" s="72"/>
      <c r="TFK75" s="72"/>
      <c r="TFL75" s="72"/>
      <c r="TFM75" s="72"/>
      <c r="TFN75" s="72"/>
      <c r="TFO75" s="72"/>
      <c r="TFP75" s="72"/>
      <c r="TFQ75" s="72"/>
      <c r="TFR75" s="1061"/>
      <c r="TFS75" s="1055"/>
      <c r="TFT75" s="92"/>
      <c r="TFU75" s="714"/>
      <c r="TFV75" s="1943"/>
      <c r="TFW75" s="797"/>
      <c r="TFX75" s="797"/>
      <c r="TFY75" s="723"/>
      <c r="TFZ75" s="724"/>
      <c r="TGA75" s="1326"/>
      <c r="TGB75" s="1327"/>
      <c r="TGC75" s="1937"/>
      <c r="TGD75" s="1938"/>
      <c r="TGE75" s="1326"/>
      <c r="TGF75" s="1327"/>
      <c r="TGG75" s="93"/>
      <c r="TGH75" s="1061"/>
      <c r="TGI75" s="871"/>
      <c r="TGJ75" s="871"/>
      <c r="TGK75" s="1055"/>
      <c r="TGL75" s="72"/>
      <c r="TGM75" s="72"/>
      <c r="TGN75" s="72"/>
      <c r="TGO75" s="72"/>
      <c r="TGP75" s="72"/>
      <c r="TGQ75" s="72"/>
      <c r="TGR75" s="72"/>
      <c r="TGS75" s="72"/>
      <c r="TGT75" s="72"/>
      <c r="TGU75" s="72"/>
      <c r="TGV75" s="72"/>
      <c r="TGW75" s="72"/>
      <c r="TGX75" s="1061"/>
      <c r="TGY75" s="1055"/>
      <c r="TGZ75" s="92"/>
      <c r="THA75" s="714"/>
      <c r="THB75" s="1943"/>
      <c r="THC75" s="797"/>
      <c r="THD75" s="797"/>
      <c r="THE75" s="723"/>
      <c r="THF75" s="724"/>
      <c r="THG75" s="1326"/>
      <c r="THH75" s="1327"/>
      <c r="THI75" s="1937"/>
      <c r="THJ75" s="1938"/>
      <c r="THK75" s="1326"/>
      <c r="THL75" s="1327"/>
      <c r="THM75" s="93"/>
      <c r="THN75" s="1061"/>
      <c r="THO75" s="871"/>
      <c r="THP75" s="871"/>
      <c r="THQ75" s="1055"/>
      <c r="THR75" s="72"/>
      <c r="THS75" s="72"/>
      <c r="THT75" s="72"/>
      <c r="THU75" s="72"/>
      <c r="THV75" s="72"/>
      <c r="THW75" s="72"/>
      <c r="THX75" s="72"/>
      <c r="THY75" s="72"/>
      <c r="THZ75" s="72"/>
      <c r="TIA75" s="72"/>
      <c r="TIB75" s="72"/>
      <c r="TIC75" s="72"/>
      <c r="TID75" s="1061"/>
      <c r="TIE75" s="1055"/>
      <c r="TIF75" s="92"/>
      <c r="TIG75" s="714"/>
      <c r="TIH75" s="1943"/>
      <c r="TII75" s="797"/>
      <c r="TIJ75" s="797"/>
      <c r="TIK75" s="723"/>
      <c r="TIL75" s="724"/>
      <c r="TIM75" s="1326"/>
      <c r="TIN75" s="1327"/>
      <c r="TIO75" s="1937"/>
      <c r="TIP75" s="1938"/>
      <c r="TIQ75" s="1326"/>
      <c r="TIR75" s="1327"/>
      <c r="TIS75" s="93"/>
      <c r="TIT75" s="1061"/>
      <c r="TIU75" s="871"/>
      <c r="TIV75" s="871"/>
      <c r="TIW75" s="1055"/>
      <c r="TIX75" s="72"/>
      <c r="TIY75" s="72"/>
      <c r="TIZ75" s="72"/>
      <c r="TJA75" s="72"/>
      <c r="TJB75" s="72"/>
      <c r="TJC75" s="72"/>
      <c r="TJD75" s="72"/>
      <c r="TJE75" s="72"/>
      <c r="TJF75" s="72"/>
      <c r="TJG75" s="72"/>
      <c r="TJH75" s="72"/>
      <c r="TJI75" s="72"/>
      <c r="TJJ75" s="1061"/>
      <c r="TJK75" s="1055"/>
      <c r="TJL75" s="92"/>
      <c r="TJM75" s="714"/>
      <c r="TJN75" s="1943"/>
      <c r="TJO75" s="797"/>
      <c r="TJP75" s="797"/>
      <c r="TJQ75" s="723"/>
      <c r="TJR75" s="724"/>
      <c r="TJS75" s="1326"/>
      <c r="TJT75" s="1327"/>
      <c r="TJU75" s="1937"/>
      <c r="TJV75" s="1938"/>
      <c r="TJW75" s="1326"/>
      <c r="TJX75" s="1327"/>
      <c r="TJY75" s="93"/>
      <c r="TJZ75" s="1061"/>
      <c r="TKA75" s="871"/>
      <c r="TKB75" s="871"/>
      <c r="TKC75" s="1055"/>
      <c r="TKD75" s="72"/>
      <c r="TKE75" s="72"/>
      <c r="TKF75" s="72"/>
      <c r="TKG75" s="72"/>
      <c r="TKH75" s="72"/>
      <c r="TKI75" s="72"/>
      <c r="TKJ75" s="72"/>
      <c r="TKK75" s="72"/>
      <c r="TKL75" s="72"/>
      <c r="TKM75" s="72"/>
      <c r="TKN75" s="72"/>
      <c r="TKO75" s="72"/>
      <c r="TKP75" s="1061"/>
      <c r="TKQ75" s="1055"/>
      <c r="TKR75" s="92"/>
      <c r="TKS75" s="714"/>
      <c r="TKT75" s="1943"/>
      <c r="TKU75" s="797"/>
      <c r="TKV75" s="797"/>
      <c r="TKW75" s="723"/>
      <c r="TKX75" s="724"/>
      <c r="TKY75" s="1326"/>
      <c r="TKZ75" s="1327"/>
      <c r="TLA75" s="1937"/>
      <c r="TLB75" s="1938"/>
      <c r="TLC75" s="1326"/>
      <c r="TLD75" s="1327"/>
      <c r="TLE75" s="93"/>
      <c r="TLF75" s="1061"/>
      <c r="TLG75" s="871"/>
      <c r="TLH75" s="871"/>
      <c r="TLI75" s="1055"/>
      <c r="TLJ75" s="72"/>
      <c r="TLK75" s="72"/>
      <c r="TLL75" s="72"/>
      <c r="TLM75" s="72"/>
      <c r="TLN75" s="72"/>
      <c r="TLO75" s="72"/>
      <c r="TLP75" s="72"/>
      <c r="TLQ75" s="72"/>
      <c r="TLR75" s="72"/>
      <c r="TLS75" s="72"/>
      <c r="TLT75" s="72"/>
      <c r="TLU75" s="72"/>
      <c r="TLV75" s="1061"/>
      <c r="TLW75" s="1055"/>
      <c r="TLX75" s="92"/>
      <c r="TLY75" s="714"/>
      <c r="TLZ75" s="1943"/>
      <c r="TMA75" s="797"/>
      <c r="TMB75" s="797"/>
      <c r="TMC75" s="723"/>
      <c r="TMD75" s="724"/>
      <c r="TME75" s="1326"/>
      <c r="TMF75" s="1327"/>
      <c r="TMG75" s="1937"/>
      <c r="TMH75" s="1938"/>
      <c r="TMI75" s="1326"/>
      <c r="TMJ75" s="1327"/>
      <c r="TMK75" s="93"/>
      <c r="TML75" s="1061"/>
      <c r="TMM75" s="871"/>
      <c r="TMN75" s="871"/>
      <c r="TMO75" s="1055"/>
      <c r="TMP75" s="72"/>
      <c r="TMQ75" s="72"/>
      <c r="TMR75" s="72"/>
      <c r="TMS75" s="72"/>
      <c r="TMT75" s="72"/>
      <c r="TMU75" s="72"/>
      <c r="TMV75" s="72"/>
      <c r="TMW75" s="72"/>
      <c r="TMX75" s="72"/>
      <c r="TMY75" s="72"/>
      <c r="TMZ75" s="72"/>
      <c r="TNA75" s="72"/>
      <c r="TNB75" s="1061"/>
      <c r="TNC75" s="1055"/>
      <c r="TND75" s="92"/>
      <c r="TNE75" s="714"/>
      <c r="TNF75" s="1943"/>
      <c r="TNG75" s="797"/>
      <c r="TNH75" s="797"/>
      <c r="TNI75" s="723"/>
      <c r="TNJ75" s="724"/>
      <c r="TNK75" s="1326"/>
      <c r="TNL75" s="1327"/>
      <c r="TNM75" s="1937"/>
      <c r="TNN75" s="1938"/>
      <c r="TNO75" s="1326"/>
      <c r="TNP75" s="1327"/>
      <c r="TNQ75" s="93"/>
      <c r="TNR75" s="1061"/>
      <c r="TNS75" s="871"/>
      <c r="TNT75" s="871"/>
      <c r="TNU75" s="1055"/>
      <c r="TNV75" s="72"/>
      <c r="TNW75" s="72"/>
      <c r="TNX75" s="72"/>
      <c r="TNY75" s="72"/>
      <c r="TNZ75" s="72"/>
      <c r="TOA75" s="72"/>
      <c r="TOB75" s="72"/>
      <c r="TOC75" s="72"/>
      <c r="TOD75" s="72"/>
      <c r="TOE75" s="72"/>
      <c r="TOF75" s="72"/>
      <c r="TOG75" s="72"/>
      <c r="TOH75" s="1061"/>
      <c r="TOI75" s="1055"/>
      <c r="TOJ75" s="92"/>
      <c r="TOK75" s="714"/>
      <c r="TOL75" s="1943"/>
      <c r="TOM75" s="797"/>
      <c r="TON75" s="797"/>
      <c r="TOO75" s="723"/>
      <c r="TOP75" s="724"/>
      <c r="TOQ75" s="1326"/>
      <c r="TOR75" s="1327"/>
      <c r="TOS75" s="1937"/>
      <c r="TOT75" s="1938"/>
      <c r="TOU75" s="1326"/>
      <c r="TOV75" s="1327"/>
      <c r="TOW75" s="93"/>
      <c r="TOX75" s="1061"/>
      <c r="TOY75" s="871"/>
      <c r="TOZ75" s="871"/>
      <c r="TPA75" s="1055"/>
      <c r="TPB75" s="72"/>
      <c r="TPC75" s="72"/>
      <c r="TPD75" s="72"/>
      <c r="TPE75" s="72"/>
      <c r="TPF75" s="72"/>
      <c r="TPG75" s="72"/>
      <c r="TPH75" s="72"/>
      <c r="TPI75" s="72"/>
      <c r="TPJ75" s="72"/>
      <c r="TPK75" s="72"/>
      <c r="TPL75" s="72"/>
      <c r="TPM75" s="72"/>
      <c r="TPN75" s="1061"/>
      <c r="TPO75" s="1055"/>
      <c r="TPP75" s="92"/>
      <c r="TPQ75" s="714"/>
      <c r="TPR75" s="1943"/>
      <c r="TPS75" s="797"/>
      <c r="TPT75" s="797"/>
      <c r="TPU75" s="723"/>
      <c r="TPV75" s="724"/>
      <c r="TPW75" s="1326"/>
      <c r="TPX75" s="1327"/>
      <c r="TPY75" s="1937"/>
      <c r="TPZ75" s="1938"/>
      <c r="TQA75" s="1326"/>
      <c r="TQB75" s="1327"/>
      <c r="TQC75" s="93"/>
      <c r="TQD75" s="1061"/>
      <c r="TQE75" s="871"/>
      <c r="TQF75" s="871"/>
      <c r="TQG75" s="1055"/>
      <c r="TQH75" s="72"/>
      <c r="TQI75" s="72"/>
      <c r="TQJ75" s="72"/>
      <c r="TQK75" s="72"/>
      <c r="TQL75" s="72"/>
      <c r="TQM75" s="72"/>
      <c r="TQN75" s="72"/>
      <c r="TQO75" s="72"/>
      <c r="TQP75" s="72"/>
      <c r="TQQ75" s="72"/>
      <c r="TQR75" s="72"/>
      <c r="TQS75" s="72"/>
      <c r="TQT75" s="1061"/>
      <c r="TQU75" s="1055"/>
      <c r="TQV75" s="92"/>
      <c r="TQW75" s="714"/>
      <c r="TQX75" s="1943"/>
      <c r="TQY75" s="797"/>
      <c r="TQZ75" s="797"/>
      <c r="TRA75" s="723"/>
      <c r="TRB75" s="724"/>
      <c r="TRC75" s="1326"/>
      <c r="TRD75" s="1327"/>
      <c r="TRE75" s="1937"/>
      <c r="TRF75" s="1938"/>
      <c r="TRG75" s="1326"/>
      <c r="TRH75" s="1327"/>
      <c r="TRI75" s="93"/>
      <c r="TRJ75" s="1061"/>
      <c r="TRK75" s="871"/>
      <c r="TRL75" s="871"/>
      <c r="TRM75" s="1055"/>
      <c r="TRN75" s="72"/>
      <c r="TRO75" s="72"/>
      <c r="TRP75" s="72"/>
      <c r="TRQ75" s="72"/>
      <c r="TRR75" s="72"/>
      <c r="TRS75" s="72"/>
      <c r="TRT75" s="72"/>
      <c r="TRU75" s="72"/>
      <c r="TRV75" s="72"/>
      <c r="TRW75" s="72"/>
      <c r="TRX75" s="72"/>
      <c r="TRY75" s="72"/>
      <c r="TRZ75" s="1061"/>
      <c r="TSA75" s="1055"/>
      <c r="TSB75" s="92"/>
      <c r="TSC75" s="714"/>
      <c r="TSD75" s="1943"/>
      <c r="TSE75" s="797"/>
      <c r="TSF75" s="797"/>
      <c r="TSG75" s="723"/>
      <c r="TSH75" s="724"/>
      <c r="TSI75" s="1326"/>
      <c r="TSJ75" s="1327"/>
      <c r="TSK75" s="1937"/>
      <c r="TSL75" s="1938"/>
      <c r="TSM75" s="1326"/>
      <c r="TSN75" s="1327"/>
      <c r="TSO75" s="93"/>
      <c r="TSP75" s="1061"/>
      <c r="TSQ75" s="871"/>
      <c r="TSR75" s="871"/>
      <c r="TSS75" s="1055"/>
      <c r="TST75" s="72"/>
      <c r="TSU75" s="72"/>
      <c r="TSV75" s="72"/>
      <c r="TSW75" s="72"/>
      <c r="TSX75" s="72"/>
      <c r="TSY75" s="72"/>
      <c r="TSZ75" s="72"/>
      <c r="TTA75" s="72"/>
      <c r="TTB75" s="72"/>
      <c r="TTC75" s="72"/>
      <c r="TTD75" s="72"/>
      <c r="TTE75" s="72"/>
      <c r="TTF75" s="1061"/>
      <c r="TTG75" s="1055"/>
      <c r="TTH75" s="92"/>
      <c r="TTI75" s="714"/>
      <c r="TTJ75" s="1943"/>
      <c r="TTK75" s="797"/>
      <c r="TTL75" s="797"/>
      <c r="TTM75" s="723"/>
      <c r="TTN75" s="724"/>
      <c r="TTO75" s="1326"/>
      <c r="TTP75" s="1327"/>
      <c r="TTQ75" s="1937"/>
      <c r="TTR75" s="1938"/>
      <c r="TTS75" s="1326"/>
      <c r="TTT75" s="1327"/>
      <c r="TTU75" s="93"/>
      <c r="TTV75" s="1061"/>
      <c r="TTW75" s="871"/>
      <c r="TTX75" s="871"/>
      <c r="TTY75" s="1055"/>
      <c r="TTZ75" s="72"/>
      <c r="TUA75" s="72"/>
      <c r="TUB75" s="72"/>
      <c r="TUC75" s="72"/>
      <c r="TUD75" s="72"/>
      <c r="TUE75" s="72"/>
      <c r="TUF75" s="72"/>
      <c r="TUG75" s="72"/>
      <c r="TUH75" s="72"/>
      <c r="TUI75" s="72"/>
      <c r="TUJ75" s="72"/>
      <c r="TUK75" s="72"/>
      <c r="TUL75" s="1061"/>
      <c r="TUM75" s="1055"/>
      <c r="TUN75" s="92"/>
      <c r="TUO75" s="714"/>
      <c r="TUP75" s="1943"/>
      <c r="TUQ75" s="797"/>
      <c r="TUR75" s="797"/>
      <c r="TUS75" s="723"/>
      <c r="TUT75" s="724"/>
      <c r="TUU75" s="1326"/>
      <c r="TUV75" s="1327"/>
      <c r="TUW75" s="1937"/>
      <c r="TUX75" s="1938"/>
      <c r="TUY75" s="1326"/>
      <c r="TUZ75" s="1327"/>
      <c r="TVA75" s="93"/>
      <c r="TVB75" s="1061"/>
      <c r="TVC75" s="871"/>
      <c r="TVD75" s="871"/>
      <c r="TVE75" s="1055"/>
      <c r="TVF75" s="72"/>
      <c r="TVG75" s="72"/>
      <c r="TVH75" s="72"/>
      <c r="TVI75" s="72"/>
      <c r="TVJ75" s="72"/>
      <c r="TVK75" s="72"/>
      <c r="TVL75" s="72"/>
      <c r="TVM75" s="72"/>
      <c r="TVN75" s="72"/>
      <c r="TVO75" s="72"/>
      <c r="TVP75" s="72"/>
      <c r="TVQ75" s="72"/>
      <c r="TVR75" s="1061"/>
      <c r="TVS75" s="1055"/>
      <c r="TVT75" s="92"/>
      <c r="TVU75" s="714"/>
      <c r="TVV75" s="1943"/>
      <c r="TVW75" s="797"/>
      <c r="TVX75" s="797"/>
      <c r="TVY75" s="723"/>
      <c r="TVZ75" s="724"/>
      <c r="TWA75" s="1326"/>
      <c r="TWB75" s="1327"/>
      <c r="TWC75" s="1937"/>
      <c r="TWD75" s="1938"/>
      <c r="TWE75" s="1326"/>
      <c r="TWF75" s="1327"/>
      <c r="TWG75" s="93"/>
      <c r="TWH75" s="1061"/>
      <c r="TWI75" s="871"/>
      <c r="TWJ75" s="871"/>
      <c r="TWK75" s="1055"/>
      <c r="TWL75" s="72"/>
      <c r="TWM75" s="72"/>
      <c r="TWN75" s="72"/>
      <c r="TWO75" s="72"/>
      <c r="TWP75" s="72"/>
      <c r="TWQ75" s="72"/>
      <c r="TWR75" s="72"/>
      <c r="TWS75" s="72"/>
      <c r="TWT75" s="72"/>
      <c r="TWU75" s="72"/>
      <c r="TWV75" s="72"/>
      <c r="TWW75" s="72"/>
      <c r="TWX75" s="1061"/>
      <c r="TWY75" s="1055"/>
      <c r="TWZ75" s="92"/>
      <c r="TXA75" s="714"/>
      <c r="TXB75" s="1943"/>
      <c r="TXC75" s="797"/>
      <c r="TXD75" s="797"/>
      <c r="TXE75" s="723"/>
      <c r="TXF75" s="724"/>
      <c r="TXG75" s="1326"/>
      <c r="TXH75" s="1327"/>
      <c r="TXI75" s="1937"/>
      <c r="TXJ75" s="1938"/>
      <c r="TXK75" s="1326"/>
      <c r="TXL75" s="1327"/>
      <c r="TXM75" s="93"/>
      <c r="TXN75" s="1061"/>
      <c r="TXO75" s="871"/>
      <c r="TXP75" s="871"/>
      <c r="TXQ75" s="1055"/>
      <c r="TXR75" s="72"/>
      <c r="TXS75" s="72"/>
      <c r="TXT75" s="72"/>
      <c r="TXU75" s="72"/>
      <c r="TXV75" s="72"/>
      <c r="TXW75" s="72"/>
      <c r="TXX75" s="72"/>
      <c r="TXY75" s="72"/>
      <c r="TXZ75" s="72"/>
      <c r="TYA75" s="72"/>
      <c r="TYB75" s="72"/>
      <c r="TYC75" s="72"/>
      <c r="TYD75" s="1061"/>
      <c r="TYE75" s="1055"/>
      <c r="TYF75" s="92"/>
      <c r="TYG75" s="714"/>
      <c r="TYH75" s="1943"/>
      <c r="TYI75" s="797"/>
      <c r="TYJ75" s="797"/>
      <c r="TYK75" s="723"/>
      <c r="TYL75" s="724"/>
      <c r="TYM75" s="1326"/>
      <c r="TYN75" s="1327"/>
      <c r="TYO75" s="1937"/>
      <c r="TYP75" s="1938"/>
      <c r="TYQ75" s="1326"/>
      <c r="TYR75" s="1327"/>
      <c r="TYS75" s="93"/>
      <c r="TYT75" s="1061"/>
      <c r="TYU75" s="871"/>
      <c r="TYV75" s="871"/>
      <c r="TYW75" s="1055"/>
      <c r="TYX75" s="72"/>
      <c r="TYY75" s="72"/>
      <c r="TYZ75" s="72"/>
      <c r="TZA75" s="72"/>
      <c r="TZB75" s="72"/>
      <c r="TZC75" s="72"/>
      <c r="TZD75" s="72"/>
      <c r="TZE75" s="72"/>
      <c r="TZF75" s="72"/>
      <c r="TZG75" s="72"/>
      <c r="TZH75" s="72"/>
      <c r="TZI75" s="72"/>
      <c r="TZJ75" s="1061"/>
      <c r="TZK75" s="1055"/>
      <c r="TZL75" s="92"/>
      <c r="TZM75" s="714"/>
      <c r="TZN75" s="1943"/>
      <c r="TZO75" s="797"/>
      <c r="TZP75" s="797"/>
      <c r="TZQ75" s="723"/>
      <c r="TZR75" s="724"/>
      <c r="TZS75" s="1326"/>
      <c r="TZT75" s="1327"/>
      <c r="TZU75" s="1937"/>
      <c r="TZV75" s="1938"/>
      <c r="TZW75" s="1326"/>
      <c r="TZX75" s="1327"/>
      <c r="TZY75" s="93"/>
      <c r="TZZ75" s="1061"/>
      <c r="UAA75" s="871"/>
      <c r="UAB75" s="871"/>
      <c r="UAC75" s="1055"/>
      <c r="UAD75" s="72"/>
      <c r="UAE75" s="72"/>
      <c r="UAF75" s="72"/>
      <c r="UAG75" s="72"/>
      <c r="UAH75" s="72"/>
      <c r="UAI75" s="72"/>
      <c r="UAJ75" s="72"/>
      <c r="UAK75" s="72"/>
      <c r="UAL75" s="72"/>
      <c r="UAM75" s="72"/>
      <c r="UAN75" s="72"/>
      <c r="UAO75" s="72"/>
      <c r="UAP75" s="1061"/>
      <c r="UAQ75" s="1055"/>
      <c r="UAR75" s="92"/>
      <c r="UAS75" s="714"/>
      <c r="UAT75" s="1943"/>
      <c r="UAU75" s="797"/>
      <c r="UAV75" s="797"/>
      <c r="UAW75" s="723"/>
      <c r="UAX75" s="724"/>
      <c r="UAY75" s="1326"/>
      <c r="UAZ75" s="1327"/>
      <c r="UBA75" s="1937"/>
      <c r="UBB75" s="1938"/>
      <c r="UBC75" s="1326"/>
      <c r="UBD75" s="1327"/>
      <c r="UBE75" s="93"/>
      <c r="UBF75" s="1061"/>
      <c r="UBG75" s="871"/>
      <c r="UBH75" s="871"/>
      <c r="UBI75" s="1055"/>
      <c r="UBJ75" s="72"/>
      <c r="UBK75" s="72"/>
      <c r="UBL75" s="72"/>
      <c r="UBM75" s="72"/>
      <c r="UBN75" s="72"/>
      <c r="UBO75" s="72"/>
      <c r="UBP75" s="72"/>
      <c r="UBQ75" s="72"/>
      <c r="UBR75" s="72"/>
      <c r="UBS75" s="72"/>
      <c r="UBT75" s="72"/>
      <c r="UBU75" s="72"/>
      <c r="UBV75" s="1061"/>
      <c r="UBW75" s="1055"/>
      <c r="UBX75" s="92"/>
      <c r="UBY75" s="714"/>
      <c r="UBZ75" s="1943"/>
      <c r="UCA75" s="797"/>
      <c r="UCB75" s="797"/>
      <c r="UCC75" s="723"/>
      <c r="UCD75" s="724"/>
      <c r="UCE75" s="1326"/>
      <c r="UCF75" s="1327"/>
      <c r="UCG75" s="1937"/>
      <c r="UCH75" s="1938"/>
      <c r="UCI75" s="1326"/>
      <c r="UCJ75" s="1327"/>
      <c r="UCK75" s="93"/>
      <c r="UCL75" s="1061"/>
      <c r="UCM75" s="871"/>
      <c r="UCN75" s="871"/>
      <c r="UCO75" s="1055"/>
      <c r="UCP75" s="72"/>
      <c r="UCQ75" s="72"/>
      <c r="UCR75" s="72"/>
      <c r="UCS75" s="72"/>
      <c r="UCT75" s="72"/>
      <c r="UCU75" s="72"/>
      <c r="UCV75" s="72"/>
      <c r="UCW75" s="72"/>
      <c r="UCX75" s="72"/>
      <c r="UCY75" s="72"/>
      <c r="UCZ75" s="72"/>
      <c r="UDA75" s="72"/>
      <c r="UDB75" s="1061"/>
      <c r="UDC75" s="1055"/>
      <c r="UDD75" s="92"/>
      <c r="UDE75" s="714"/>
      <c r="UDF75" s="1943"/>
      <c r="UDG75" s="797"/>
      <c r="UDH75" s="797"/>
      <c r="UDI75" s="723"/>
      <c r="UDJ75" s="724"/>
      <c r="UDK75" s="1326"/>
      <c r="UDL75" s="1327"/>
      <c r="UDM75" s="1937"/>
      <c r="UDN75" s="1938"/>
      <c r="UDO75" s="1326"/>
      <c r="UDP75" s="1327"/>
      <c r="UDQ75" s="93"/>
      <c r="UDR75" s="1061"/>
      <c r="UDS75" s="871"/>
      <c r="UDT75" s="871"/>
      <c r="UDU75" s="1055"/>
      <c r="UDV75" s="72"/>
      <c r="UDW75" s="72"/>
      <c r="UDX75" s="72"/>
      <c r="UDY75" s="72"/>
      <c r="UDZ75" s="72"/>
      <c r="UEA75" s="72"/>
      <c r="UEB75" s="72"/>
      <c r="UEC75" s="72"/>
      <c r="UED75" s="72"/>
      <c r="UEE75" s="72"/>
      <c r="UEF75" s="72"/>
      <c r="UEG75" s="72"/>
      <c r="UEH75" s="1061"/>
      <c r="UEI75" s="1055"/>
      <c r="UEJ75" s="92"/>
      <c r="UEK75" s="714"/>
      <c r="UEL75" s="1943"/>
      <c r="UEM75" s="797"/>
      <c r="UEN75" s="797"/>
      <c r="UEO75" s="723"/>
      <c r="UEP75" s="724"/>
      <c r="UEQ75" s="1326"/>
      <c r="UER75" s="1327"/>
      <c r="UES75" s="1937"/>
      <c r="UET75" s="1938"/>
      <c r="UEU75" s="1326"/>
      <c r="UEV75" s="1327"/>
      <c r="UEW75" s="93"/>
      <c r="UEX75" s="1061"/>
      <c r="UEY75" s="871"/>
      <c r="UEZ75" s="871"/>
      <c r="UFA75" s="1055"/>
      <c r="UFB75" s="72"/>
      <c r="UFC75" s="72"/>
      <c r="UFD75" s="72"/>
      <c r="UFE75" s="72"/>
      <c r="UFF75" s="72"/>
      <c r="UFG75" s="72"/>
      <c r="UFH75" s="72"/>
      <c r="UFI75" s="72"/>
      <c r="UFJ75" s="72"/>
      <c r="UFK75" s="72"/>
      <c r="UFL75" s="72"/>
      <c r="UFM75" s="72"/>
      <c r="UFN75" s="1061"/>
      <c r="UFO75" s="1055"/>
      <c r="UFP75" s="92"/>
      <c r="UFQ75" s="714"/>
      <c r="UFR75" s="1943"/>
      <c r="UFS75" s="797"/>
      <c r="UFT75" s="797"/>
      <c r="UFU75" s="723"/>
      <c r="UFV75" s="724"/>
      <c r="UFW75" s="1326"/>
      <c r="UFX75" s="1327"/>
      <c r="UFY75" s="1937"/>
      <c r="UFZ75" s="1938"/>
      <c r="UGA75" s="1326"/>
      <c r="UGB75" s="1327"/>
      <c r="UGC75" s="93"/>
      <c r="UGD75" s="1061"/>
      <c r="UGE75" s="871"/>
      <c r="UGF75" s="871"/>
      <c r="UGG75" s="1055"/>
      <c r="UGH75" s="72"/>
      <c r="UGI75" s="72"/>
      <c r="UGJ75" s="72"/>
      <c r="UGK75" s="72"/>
      <c r="UGL75" s="72"/>
      <c r="UGM75" s="72"/>
      <c r="UGN75" s="72"/>
      <c r="UGO75" s="72"/>
      <c r="UGP75" s="72"/>
      <c r="UGQ75" s="72"/>
      <c r="UGR75" s="72"/>
      <c r="UGS75" s="72"/>
      <c r="UGT75" s="1061"/>
      <c r="UGU75" s="1055"/>
      <c r="UGV75" s="92"/>
      <c r="UGW75" s="714"/>
      <c r="UGX75" s="1943"/>
      <c r="UGY75" s="797"/>
      <c r="UGZ75" s="797"/>
      <c r="UHA75" s="723"/>
      <c r="UHB75" s="724"/>
      <c r="UHC75" s="1326"/>
      <c r="UHD75" s="1327"/>
      <c r="UHE75" s="1937"/>
      <c r="UHF75" s="1938"/>
      <c r="UHG75" s="1326"/>
      <c r="UHH75" s="1327"/>
      <c r="UHI75" s="93"/>
      <c r="UHJ75" s="1061"/>
      <c r="UHK75" s="871"/>
      <c r="UHL75" s="871"/>
      <c r="UHM75" s="1055"/>
      <c r="UHN75" s="72"/>
      <c r="UHO75" s="72"/>
      <c r="UHP75" s="72"/>
      <c r="UHQ75" s="72"/>
      <c r="UHR75" s="72"/>
      <c r="UHS75" s="72"/>
      <c r="UHT75" s="72"/>
      <c r="UHU75" s="72"/>
      <c r="UHV75" s="72"/>
      <c r="UHW75" s="72"/>
      <c r="UHX75" s="72"/>
      <c r="UHY75" s="72"/>
      <c r="UHZ75" s="1061"/>
      <c r="UIA75" s="1055"/>
      <c r="UIB75" s="92"/>
      <c r="UIC75" s="714"/>
      <c r="UID75" s="1943"/>
      <c r="UIE75" s="797"/>
      <c r="UIF75" s="797"/>
      <c r="UIG75" s="723"/>
      <c r="UIH75" s="724"/>
      <c r="UII75" s="1326"/>
      <c r="UIJ75" s="1327"/>
      <c r="UIK75" s="1937"/>
      <c r="UIL75" s="1938"/>
      <c r="UIM75" s="1326"/>
      <c r="UIN75" s="1327"/>
      <c r="UIO75" s="93"/>
      <c r="UIP75" s="1061"/>
      <c r="UIQ75" s="871"/>
      <c r="UIR75" s="871"/>
      <c r="UIS75" s="1055"/>
      <c r="UIT75" s="72"/>
      <c r="UIU75" s="72"/>
      <c r="UIV75" s="72"/>
      <c r="UIW75" s="72"/>
      <c r="UIX75" s="72"/>
      <c r="UIY75" s="72"/>
      <c r="UIZ75" s="72"/>
      <c r="UJA75" s="72"/>
      <c r="UJB75" s="72"/>
      <c r="UJC75" s="72"/>
      <c r="UJD75" s="72"/>
      <c r="UJE75" s="72"/>
      <c r="UJF75" s="1061"/>
      <c r="UJG75" s="1055"/>
      <c r="UJH75" s="92"/>
      <c r="UJI75" s="714"/>
      <c r="UJJ75" s="1943"/>
      <c r="UJK75" s="797"/>
      <c r="UJL75" s="797"/>
      <c r="UJM75" s="723"/>
      <c r="UJN75" s="724"/>
      <c r="UJO75" s="1326"/>
      <c r="UJP75" s="1327"/>
      <c r="UJQ75" s="1937"/>
      <c r="UJR75" s="1938"/>
      <c r="UJS75" s="1326"/>
      <c r="UJT75" s="1327"/>
      <c r="UJU75" s="93"/>
      <c r="UJV75" s="1061"/>
      <c r="UJW75" s="871"/>
      <c r="UJX75" s="871"/>
      <c r="UJY75" s="1055"/>
      <c r="UJZ75" s="72"/>
      <c r="UKA75" s="72"/>
      <c r="UKB75" s="72"/>
      <c r="UKC75" s="72"/>
      <c r="UKD75" s="72"/>
      <c r="UKE75" s="72"/>
      <c r="UKF75" s="72"/>
      <c r="UKG75" s="72"/>
      <c r="UKH75" s="72"/>
      <c r="UKI75" s="72"/>
      <c r="UKJ75" s="72"/>
      <c r="UKK75" s="72"/>
      <c r="UKL75" s="1061"/>
      <c r="UKM75" s="1055"/>
      <c r="UKN75" s="92"/>
      <c r="UKO75" s="714"/>
      <c r="UKP75" s="1943"/>
      <c r="UKQ75" s="797"/>
      <c r="UKR75" s="797"/>
      <c r="UKS75" s="723"/>
      <c r="UKT75" s="724"/>
      <c r="UKU75" s="1326"/>
      <c r="UKV75" s="1327"/>
      <c r="UKW75" s="1937"/>
      <c r="UKX75" s="1938"/>
      <c r="UKY75" s="1326"/>
      <c r="UKZ75" s="1327"/>
      <c r="ULA75" s="93"/>
      <c r="ULB75" s="1061"/>
      <c r="ULC75" s="871"/>
      <c r="ULD75" s="871"/>
      <c r="ULE75" s="1055"/>
      <c r="ULF75" s="72"/>
      <c r="ULG75" s="72"/>
      <c r="ULH75" s="72"/>
      <c r="ULI75" s="72"/>
      <c r="ULJ75" s="72"/>
      <c r="ULK75" s="72"/>
      <c r="ULL75" s="72"/>
      <c r="ULM75" s="72"/>
      <c r="ULN75" s="72"/>
      <c r="ULO75" s="72"/>
      <c r="ULP75" s="72"/>
      <c r="ULQ75" s="72"/>
      <c r="ULR75" s="1061"/>
      <c r="ULS75" s="1055"/>
      <c r="ULT75" s="92"/>
      <c r="ULU75" s="714"/>
      <c r="ULV75" s="1943"/>
      <c r="ULW75" s="797"/>
      <c r="ULX75" s="797"/>
      <c r="ULY75" s="723"/>
      <c r="ULZ75" s="724"/>
      <c r="UMA75" s="1326"/>
      <c r="UMB75" s="1327"/>
      <c r="UMC75" s="1937"/>
      <c r="UMD75" s="1938"/>
      <c r="UME75" s="1326"/>
      <c r="UMF75" s="1327"/>
      <c r="UMG75" s="93"/>
      <c r="UMH75" s="1061"/>
      <c r="UMI75" s="871"/>
      <c r="UMJ75" s="871"/>
      <c r="UMK75" s="1055"/>
      <c r="UML75" s="72"/>
      <c r="UMM75" s="72"/>
      <c r="UMN75" s="72"/>
      <c r="UMO75" s="72"/>
      <c r="UMP75" s="72"/>
      <c r="UMQ75" s="72"/>
      <c r="UMR75" s="72"/>
      <c r="UMS75" s="72"/>
      <c r="UMT75" s="72"/>
      <c r="UMU75" s="72"/>
      <c r="UMV75" s="72"/>
      <c r="UMW75" s="72"/>
      <c r="UMX75" s="1061"/>
      <c r="UMY75" s="1055"/>
      <c r="UMZ75" s="92"/>
      <c r="UNA75" s="714"/>
      <c r="UNB75" s="1943"/>
      <c r="UNC75" s="797"/>
      <c r="UND75" s="797"/>
      <c r="UNE75" s="723"/>
      <c r="UNF75" s="724"/>
      <c r="UNG75" s="1326"/>
      <c r="UNH75" s="1327"/>
      <c r="UNI75" s="1937"/>
      <c r="UNJ75" s="1938"/>
      <c r="UNK75" s="1326"/>
      <c r="UNL75" s="1327"/>
      <c r="UNM75" s="93"/>
      <c r="UNN75" s="1061"/>
      <c r="UNO75" s="871"/>
      <c r="UNP75" s="871"/>
      <c r="UNQ75" s="1055"/>
      <c r="UNR75" s="72"/>
      <c r="UNS75" s="72"/>
      <c r="UNT75" s="72"/>
      <c r="UNU75" s="72"/>
      <c r="UNV75" s="72"/>
      <c r="UNW75" s="72"/>
      <c r="UNX75" s="72"/>
      <c r="UNY75" s="72"/>
      <c r="UNZ75" s="72"/>
      <c r="UOA75" s="72"/>
      <c r="UOB75" s="72"/>
      <c r="UOC75" s="72"/>
      <c r="UOD75" s="1061"/>
      <c r="UOE75" s="1055"/>
      <c r="UOF75" s="92"/>
      <c r="UOG75" s="714"/>
      <c r="UOH75" s="1943"/>
      <c r="UOI75" s="797"/>
      <c r="UOJ75" s="797"/>
      <c r="UOK75" s="723"/>
      <c r="UOL75" s="724"/>
      <c r="UOM75" s="1326"/>
      <c r="UON75" s="1327"/>
      <c r="UOO75" s="1937"/>
      <c r="UOP75" s="1938"/>
      <c r="UOQ75" s="1326"/>
      <c r="UOR75" s="1327"/>
      <c r="UOS75" s="93"/>
      <c r="UOT75" s="1061"/>
      <c r="UOU75" s="871"/>
      <c r="UOV75" s="871"/>
      <c r="UOW75" s="1055"/>
      <c r="UOX75" s="72"/>
      <c r="UOY75" s="72"/>
      <c r="UOZ75" s="72"/>
      <c r="UPA75" s="72"/>
      <c r="UPB75" s="72"/>
      <c r="UPC75" s="72"/>
      <c r="UPD75" s="72"/>
      <c r="UPE75" s="72"/>
      <c r="UPF75" s="72"/>
      <c r="UPG75" s="72"/>
      <c r="UPH75" s="72"/>
      <c r="UPI75" s="72"/>
      <c r="UPJ75" s="1061"/>
      <c r="UPK75" s="1055"/>
      <c r="UPL75" s="92"/>
      <c r="UPM75" s="714"/>
      <c r="UPN75" s="1943"/>
      <c r="UPO75" s="797"/>
      <c r="UPP75" s="797"/>
      <c r="UPQ75" s="723"/>
      <c r="UPR75" s="724"/>
      <c r="UPS75" s="1326"/>
      <c r="UPT75" s="1327"/>
      <c r="UPU75" s="1937"/>
      <c r="UPV75" s="1938"/>
      <c r="UPW75" s="1326"/>
      <c r="UPX75" s="1327"/>
      <c r="UPY75" s="93"/>
      <c r="UPZ75" s="1061"/>
      <c r="UQA75" s="871"/>
      <c r="UQB75" s="871"/>
      <c r="UQC75" s="1055"/>
      <c r="UQD75" s="72"/>
      <c r="UQE75" s="72"/>
      <c r="UQF75" s="72"/>
      <c r="UQG75" s="72"/>
      <c r="UQH75" s="72"/>
      <c r="UQI75" s="72"/>
      <c r="UQJ75" s="72"/>
      <c r="UQK75" s="72"/>
      <c r="UQL75" s="72"/>
      <c r="UQM75" s="72"/>
      <c r="UQN75" s="72"/>
      <c r="UQO75" s="72"/>
      <c r="UQP75" s="1061"/>
      <c r="UQQ75" s="1055"/>
      <c r="UQR75" s="92"/>
      <c r="UQS75" s="714"/>
      <c r="UQT75" s="1943"/>
      <c r="UQU75" s="797"/>
      <c r="UQV75" s="797"/>
      <c r="UQW75" s="723"/>
      <c r="UQX75" s="724"/>
      <c r="UQY75" s="1326"/>
      <c r="UQZ75" s="1327"/>
      <c r="URA75" s="1937"/>
      <c r="URB75" s="1938"/>
      <c r="URC75" s="1326"/>
      <c r="URD75" s="1327"/>
      <c r="URE75" s="93"/>
      <c r="URF75" s="1061"/>
      <c r="URG75" s="871"/>
      <c r="URH75" s="871"/>
      <c r="URI75" s="1055"/>
      <c r="URJ75" s="72"/>
      <c r="URK75" s="72"/>
      <c r="URL75" s="72"/>
      <c r="URM75" s="72"/>
      <c r="URN75" s="72"/>
      <c r="URO75" s="72"/>
      <c r="URP75" s="72"/>
      <c r="URQ75" s="72"/>
      <c r="URR75" s="72"/>
      <c r="URS75" s="72"/>
      <c r="URT75" s="72"/>
      <c r="URU75" s="72"/>
      <c r="URV75" s="1061"/>
      <c r="URW75" s="1055"/>
      <c r="URX75" s="92"/>
      <c r="URY75" s="714"/>
      <c r="URZ75" s="1943"/>
      <c r="USA75" s="797"/>
      <c r="USB75" s="797"/>
      <c r="USC75" s="723"/>
      <c r="USD75" s="724"/>
      <c r="USE75" s="1326"/>
      <c r="USF75" s="1327"/>
      <c r="USG75" s="1937"/>
      <c r="USH75" s="1938"/>
      <c r="USI75" s="1326"/>
      <c r="USJ75" s="1327"/>
      <c r="USK75" s="93"/>
      <c r="USL75" s="1061"/>
      <c r="USM75" s="871"/>
      <c r="USN75" s="871"/>
      <c r="USO75" s="1055"/>
      <c r="USP75" s="72"/>
      <c r="USQ75" s="72"/>
      <c r="USR75" s="72"/>
      <c r="USS75" s="72"/>
      <c r="UST75" s="72"/>
      <c r="USU75" s="72"/>
      <c r="USV75" s="72"/>
      <c r="USW75" s="72"/>
      <c r="USX75" s="72"/>
      <c r="USY75" s="72"/>
      <c r="USZ75" s="72"/>
      <c r="UTA75" s="72"/>
      <c r="UTB75" s="1061"/>
      <c r="UTC75" s="1055"/>
      <c r="UTD75" s="92"/>
      <c r="UTE75" s="714"/>
      <c r="UTF75" s="1943"/>
      <c r="UTG75" s="797"/>
      <c r="UTH75" s="797"/>
      <c r="UTI75" s="723"/>
      <c r="UTJ75" s="724"/>
      <c r="UTK75" s="1326"/>
      <c r="UTL75" s="1327"/>
      <c r="UTM75" s="1937"/>
      <c r="UTN75" s="1938"/>
      <c r="UTO75" s="1326"/>
      <c r="UTP75" s="1327"/>
      <c r="UTQ75" s="93"/>
      <c r="UTR75" s="1061"/>
      <c r="UTS75" s="871"/>
      <c r="UTT75" s="871"/>
      <c r="UTU75" s="1055"/>
      <c r="UTV75" s="72"/>
      <c r="UTW75" s="72"/>
      <c r="UTX75" s="72"/>
      <c r="UTY75" s="72"/>
      <c r="UTZ75" s="72"/>
      <c r="UUA75" s="72"/>
      <c r="UUB75" s="72"/>
      <c r="UUC75" s="72"/>
      <c r="UUD75" s="72"/>
      <c r="UUE75" s="72"/>
      <c r="UUF75" s="72"/>
      <c r="UUG75" s="72"/>
      <c r="UUH75" s="1061"/>
      <c r="UUI75" s="1055"/>
      <c r="UUJ75" s="92"/>
      <c r="UUK75" s="714"/>
      <c r="UUL75" s="1943"/>
      <c r="UUM75" s="797"/>
      <c r="UUN75" s="797"/>
      <c r="UUO75" s="723"/>
      <c r="UUP75" s="724"/>
      <c r="UUQ75" s="1326"/>
      <c r="UUR75" s="1327"/>
      <c r="UUS75" s="1937"/>
      <c r="UUT75" s="1938"/>
      <c r="UUU75" s="1326"/>
      <c r="UUV75" s="1327"/>
      <c r="UUW75" s="93"/>
      <c r="UUX75" s="1061"/>
      <c r="UUY75" s="871"/>
      <c r="UUZ75" s="871"/>
      <c r="UVA75" s="1055"/>
      <c r="UVB75" s="72"/>
      <c r="UVC75" s="72"/>
      <c r="UVD75" s="72"/>
      <c r="UVE75" s="72"/>
      <c r="UVF75" s="72"/>
      <c r="UVG75" s="72"/>
      <c r="UVH75" s="72"/>
      <c r="UVI75" s="72"/>
      <c r="UVJ75" s="72"/>
      <c r="UVK75" s="72"/>
      <c r="UVL75" s="72"/>
      <c r="UVM75" s="72"/>
      <c r="UVN75" s="1061"/>
      <c r="UVO75" s="1055"/>
      <c r="UVP75" s="92"/>
      <c r="UVQ75" s="714"/>
      <c r="UVR75" s="1943"/>
      <c r="UVS75" s="797"/>
      <c r="UVT75" s="797"/>
      <c r="UVU75" s="723"/>
      <c r="UVV75" s="724"/>
      <c r="UVW75" s="1326"/>
      <c r="UVX75" s="1327"/>
      <c r="UVY75" s="1937"/>
      <c r="UVZ75" s="1938"/>
      <c r="UWA75" s="1326"/>
      <c r="UWB75" s="1327"/>
      <c r="UWC75" s="93"/>
      <c r="UWD75" s="1061"/>
      <c r="UWE75" s="871"/>
      <c r="UWF75" s="871"/>
      <c r="UWG75" s="1055"/>
      <c r="UWH75" s="72"/>
      <c r="UWI75" s="72"/>
      <c r="UWJ75" s="72"/>
      <c r="UWK75" s="72"/>
      <c r="UWL75" s="72"/>
      <c r="UWM75" s="72"/>
      <c r="UWN75" s="72"/>
      <c r="UWO75" s="72"/>
      <c r="UWP75" s="72"/>
      <c r="UWQ75" s="72"/>
      <c r="UWR75" s="72"/>
      <c r="UWS75" s="72"/>
      <c r="UWT75" s="1061"/>
      <c r="UWU75" s="1055"/>
      <c r="UWV75" s="92"/>
      <c r="UWW75" s="714"/>
      <c r="UWX75" s="1943"/>
      <c r="UWY75" s="797"/>
      <c r="UWZ75" s="797"/>
      <c r="UXA75" s="723"/>
      <c r="UXB75" s="724"/>
      <c r="UXC75" s="1326"/>
      <c r="UXD75" s="1327"/>
      <c r="UXE75" s="1937"/>
      <c r="UXF75" s="1938"/>
      <c r="UXG75" s="1326"/>
      <c r="UXH75" s="1327"/>
      <c r="UXI75" s="93"/>
      <c r="UXJ75" s="1061"/>
      <c r="UXK75" s="871"/>
      <c r="UXL75" s="871"/>
      <c r="UXM75" s="1055"/>
      <c r="UXN75" s="72"/>
      <c r="UXO75" s="72"/>
      <c r="UXP75" s="72"/>
      <c r="UXQ75" s="72"/>
      <c r="UXR75" s="72"/>
      <c r="UXS75" s="72"/>
      <c r="UXT75" s="72"/>
      <c r="UXU75" s="72"/>
      <c r="UXV75" s="72"/>
      <c r="UXW75" s="72"/>
      <c r="UXX75" s="72"/>
      <c r="UXY75" s="72"/>
      <c r="UXZ75" s="1061"/>
      <c r="UYA75" s="1055"/>
      <c r="UYB75" s="92"/>
      <c r="UYC75" s="714"/>
      <c r="UYD75" s="1943"/>
      <c r="UYE75" s="797"/>
      <c r="UYF75" s="797"/>
      <c r="UYG75" s="723"/>
      <c r="UYH75" s="724"/>
      <c r="UYI75" s="1326"/>
      <c r="UYJ75" s="1327"/>
      <c r="UYK75" s="1937"/>
      <c r="UYL75" s="1938"/>
      <c r="UYM75" s="1326"/>
      <c r="UYN75" s="1327"/>
      <c r="UYO75" s="93"/>
      <c r="UYP75" s="1061"/>
      <c r="UYQ75" s="871"/>
      <c r="UYR75" s="871"/>
      <c r="UYS75" s="1055"/>
      <c r="UYT75" s="72"/>
      <c r="UYU75" s="72"/>
      <c r="UYV75" s="72"/>
      <c r="UYW75" s="72"/>
      <c r="UYX75" s="72"/>
      <c r="UYY75" s="72"/>
      <c r="UYZ75" s="72"/>
      <c r="UZA75" s="72"/>
      <c r="UZB75" s="72"/>
      <c r="UZC75" s="72"/>
      <c r="UZD75" s="72"/>
      <c r="UZE75" s="72"/>
      <c r="UZF75" s="1061"/>
      <c r="UZG75" s="1055"/>
      <c r="UZH75" s="92"/>
      <c r="UZI75" s="714"/>
      <c r="UZJ75" s="1943"/>
      <c r="UZK75" s="797"/>
      <c r="UZL75" s="797"/>
      <c r="UZM75" s="723"/>
      <c r="UZN75" s="724"/>
      <c r="UZO75" s="1326"/>
      <c r="UZP75" s="1327"/>
      <c r="UZQ75" s="1937"/>
      <c r="UZR75" s="1938"/>
      <c r="UZS75" s="1326"/>
      <c r="UZT75" s="1327"/>
      <c r="UZU75" s="93"/>
      <c r="UZV75" s="1061"/>
      <c r="UZW75" s="871"/>
      <c r="UZX75" s="871"/>
      <c r="UZY75" s="1055"/>
      <c r="UZZ75" s="72"/>
      <c r="VAA75" s="72"/>
      <c r="VAB75" s="72"/>
      <c r="VAC75" s="72"/>
      <c r="VAD75" s="72"/>
      <c r="VAE75" s="72"/>
      <c r="VAF75" s="72"/>
      <c r="VAG75" s="72"/>
      <c r="VAH75" s="72"/>
      <c r="VAI75" s="72"/>
      <c r="VAJ75" s="72"/>
      <c r="VAK75" s="72"/>
      <c r="VAL75" s="1061"/>
      <c r="VAM75" s="1055"/>
      <c r="VAN75" s="92"/>
      <c r="VAO75" s="714"/>
      <c r="VAP75" s="1943"/>
      <c r="VAQ75" s="797"/>
      <c r="VAR75" s="797"/>
      <c r="VAS75" s="723"/>
      <c r="VAT75" s="724"/>
      <c r="VAU75" s="1326"/>
      <c r="VAV75" s="1327"/>
      <c r="VAW75" s="1937"/>
      <c r="VAX75" s="1938"/>
      <c r="VAY75" s="1326"/>
      <c r="VAZ75" s="1327"/>
      <c r="VBA75" s="93"/>
      <c r="VBB75" s="1061"/>
      <c r="VBC75" s="871"/>
      <c r="VBD75" s="871"/>
      <c r="VBE75" s="1055"/>
      <c r="VBF75" s="72"/>
      <c r="VBG75" s="72"/>
      <c r="VBH75" s="72"/>
      <c r="VBI75" s="72"/>
      <c r="VBJ75" s="72"/>
      <c r="VBK75" s="72"/>
      <c r="VBL75" s="72"/>
      <c r="VBM75" s="72"/>
      <c r="VBN75" s="72"/>
      <c r="VBO75" s="72"/>
      <c r="VBP75" s="72"/>
      <c r="VBQ75" s="72"/>
      <c r="VBR75" s="1061"/>
      <c r="VBS75" s="1055"/>
      <c r="VBT75" s="92"/>
      <c r="VBU75" s="714"/>
      <c r="VBV75" s="1943"/>
      <c r="VBW75" s="797"/>
      <c r="VBX75" s="797"/>
      <c r="VBY75" s="723"/>
      <c r="VBZ75" s="724"/>
      <c r="VCA75" s="1326"/>
      <c r="VCB75" s="1327"/>
      <c r="VCC75" s="1937"/>
      <c r="VCD75" s="1938"/>
      <c r="VCE75" s="1326"/>
      <c r="VCF75" s="1327"/>
      <c r="VCG75" s="93"/>
      <c r="VCH75" s="1061"/>
      <c r="VCI75" s="871"/>
      <c r="VCJ75" s="871"/>
      <c r="VCK75" s="1055"/>
      <c r="VCL75" s="72"/>
      <c r="VCM75" s="72"/>
      <c r="VCN75" s="72"/>
      <c r="VCO75" s="72"/>
      <c r="VCP75" s="72"/>
      <c r="VCQ75" s="72"/>
      <c r="VCR75" s="72"/>
      <c r="VCS75" s="72"/>
      <c r="VCT75" s="72"/>
      <c r="VCU75" s="72"/>
      <c r="VCV75" s="72"/>
      <c r="VCW75" s="72"/>
      <c r="VCX75" s="1061"/>
      <c r="VCY75" s="1055"/>
      <c r="VCZ75" s="92"/>
      <c r="VDA75" s="714"/>
      <c r="VDB75" s="1943"/>
      <c r="VDC75" s="797"/>
      <c r="VDD75" s="797"/>
      <c r="VDE75" s="723"/>
      <c r="VDF75" s="724"/>
      <c r="VDG75" s="1326"/>
      <c r="VDH75" s="1327"/>
      <c r="VDI75" s="1937"/>
      <c r="VDJ75" s="1938"/>
      <c r="VDK75" s="1326"/>
      <c r="VDL75" s="1327"/>
      <c r="VDM75" s="93"/>
      <c r="VDN75" s="1061"/>
      <c r="VDO75" s="871"/>
      <c r="VDP75" s="871"/>
      <c r="VDQ75" s="1055"/>
      <c r="VDR75" s="72"/>
      <c r="VDS75" s="72"/>
      <c r="VDT75" s="72"/>
      <c r="VDU75" s="72"/>
      <c r="VDV75" s="72"/>
      <c r="VDW75" s="72"/>
      <c r="VDX75" s="72"/>
      <c r="VDY75" s="72"/>
      <c r="VDZ75" s="72"/>
      <c r="VEA75" s="72"/>
      <c r="VEB75" s="72"/>
      <c r="VEC75" s="72"/>
      <c r="VED75" s="1061"/>
      <c r="VEE75" s="1055"/>
      <c r="VEF75" s="92"/>
      <c r="VEG75" s="714"/>
      <c r="VEH75" s="1943"/>
      <c r="VEI75" s="797"/>
      <c r="VEJ75" s="797"/>
      <c r="VEK75" s="723"/>
      <c r="VEL75" s="724"/>
      <c r="VEM75" s="1326"/>
      <c r="VEN75" s="1327"/>
      <c r="VEO75" s="1937"/>
      <c r="VEP75" s="1938"/>
      <c r="VEQ75" s="1326"/>
      <c r="VER75" s="1327"/>
      <c r="VES75" s="93"/>
      <c r="VET75" s="1061"/>
      <c r="VEU75" s="871"/>
      <c r="VEV75" s="871"/>
      <c r="VEW75" s="1055"/>
      <c r="VEX75" s="72"/>
      <c r="VEY75" s="72"/>
      <c r="VEZ75" s="72"/>
      <c r="VFA75" s="72"/>
      <c r="VFB75" s="72"/>
      <c r="VFC75" s="72"/>
      <c r="VFD75" s="72"/>
      <c r="VFE75" s="72"/>
      <c r="VFF75" s="72"/>
      <c r="VFG75" s="72"/>
      <c r="VFH75" s="72"/>
      <c r="VFI75" s="72"/>
      <c r="VFJ75" s="1061"/>
      <c r="VFK75" s="1055"/>
      <c r="VFL75" s="92"/>
      <c r="VFM75" s="714"/>
      <c r="VFN75" s="1943"/>
      <c r="VFO75" s="797"/>
      <c r="VFP75" s="797"/>
      <c r="VFQ75" s="723"/>
      <c r="VFR75" s="724"/>
      <c r="VFS75" s="1326"/>
      <c r="VFT75" s="1327"/>
      <c r="VFU75" s="1937"/>
      <c r="VFV75" s="1938"/>
      <c r="VFW75" s="1326"/>
      <c r="VFX75" s="1327"/>
      <c r="VFY75" s="93"/>
      <c r="VFZ75" s="1061"/>
      <c r="VGA75" s="871"/>
      <c r="VGB75" s="871"/>
      <c r="VGC75" s="1055"/>
      <c r="VGD75" s="72"/>
      <c r="VGE75" s="72"/>
      <c r="VGF75" s="72"/>
      <c r="VGG75" s="72"/>
      <c r="VGH75" s="72"/>
      <c r="VGI75" s="72"/>
      <c r="VGJ75" s="72"/>
      <c r="VGK75" s="72"/>
      <c r="VGL75" s="72"/>
      <c r="VGM75" s="72"/>
      <c r="VGN75" s="72"/>
      <c r="VGO75" s="72"/>
      <c r="VGP75" s="1061"/>
      <c r="VGQ75" s="1055"/>
      <c r="VGR75" s="92"/>
      <c r="VGS75" s="714"/>
      <c r="VGT75" s="1943"/>
      <c r="VGU75" s="797"/>
      <c r="VGV75" s="797"/>
      <c r="VGW75" s="723"/>
      <c r="VGX75" s="724"/>
      <c r="VGY75" s="1326"/>
      <c r="VGZ75" s="1327"/>
      <c r="VHA75" s="1937"/>
      <c r="VHB75" s="1938"/>
      <c r="VHC75" s="1326"/>
      <c r="VHD75" s="1327"/>
      <c r="VHE75" s="93"/>
      <c r="VHF75" s="1061"/>
      <c r="VHG75" s="871"/>
      <c r="VHH75" s="871"/>
      <c r="VHI75" s="1055"/>
      <c r="VHJ75" s="72"/>
      <c r="VHK75" s="72"/>
      <c r="VHL75" s="72"/>
      <c r="VHM75" s="72"/>
      <c r="VHN75" s="72"/>
      <c r="VHO75" s="72"/>
      <c r="VHP75" s="72"/>
      <c r="VHQ75" s="72"/>
      <c r="VHR75" s="72"/>
      <c r="VHS75" s="72"/>
      <c r="VHT75" s="72"/>
      <c r="VHU75" s="72"/>
      <c r="VHV75" s="1061"/>
      <c r="VHW75" s="1055"/>
      <c r="VHX75" s="92"/>
      <c r="VHY75" s="714"/>
      <c r="VHZ75" s="1943"/>
      <c r="VIA75" s="797"/>
      <c r="VIB75" s="797"/>
      <c r="VIC75" s="723"/>
      <c r="VID75" s="724"/>
      <c r="VIE75" s="1326"/>
      <c r="VIF75" s="1327"/>
      <c r="VIG75" s="1937"/>
      <c r="VIH75" s="1938"/>
      <c r="VII75" s="1326"/>
      <c r="VIJ75" s="1327"/>
      <c r="VIK75" s="93"/>
      <c r="VIL75" s="1061"/>
      <c r="VIM75" s="871"/>
      <c r="VIN75" s="871"/>
      <c r="VIO75" s="1055"/>
      <c r="VIP75" s="72"/>
      <c r="VIQ75" s="72"/>
      <c r="VIR75" s="72"/>
      <c r="VIS75" s="72"/>
      <c r="VIT75" s="72"/>
      <c r="VIU75" s="72"/>
      <c r="VIV75" s="72"/>
      <c r="VIW75" s="72"/>
      <c r="VIX75" s="72"/>
      <c r="VIY75" s="72"/>
      <c r="VIZ75" s="72"/>
      <c r="VJA75" s="72"/>
      <c r="VJB75" s="1061"/>
      <c r="VJC75" s="1055"/>
      <c r="VJD75" s="92"/>
      <c r="VJE75" s="714"/>
      <c r="VJF75" s="1943"/>
      <c r="VJG75" s="797"/>
      <c r="VJH75" s="797"/>
      <c r="VJI75" s="723"/>
      <c r="VJJ75" s="724"/>
      <c r="VJK75" s="1326"/>
      <c r="VJL75" s="1327"/>
      <c r="VJM75" s="1937"/>
      <c r="VJN75" s="1938"/>
      <c r="VJO75" s="1326"/>
      <c r="VJP75" s="1327"/>
      <c r="VJQ75" s="93"/>
      <c r="VJR75" s="1061"/>
      <c r="VJS75" s="871"/>
      <c r="VJT75" s="871"/>
      <c r="VJU75" s="1055"/>
      <c r="VJV75" s="72"/>
      <c r="VJW75" s="72"/>
      <c r="VJX75" s="72"/>
      <c r="VJY75" s="72"/>
      <c r="VJZ75" s="72"/>
      <c r="VKA75" s="72"/>
      <c r="VKB75" s="72"/>
      <c r="VKC75" s="72"/>
      <c r="VKD75" s="72"/>
      <c r="VKE75" s="72"/>
      <c r="VKF75" s="72"/>
      <c r="VKG75" s="72"/>
      <c r="VKH75" s="1061"/>
      <c r="VKI75" s="1055"/>
      <c r="VKJ75" s="92"/>
      <c r="VKK75" s="714"/>
      <c r="VKL75" s="1943"/>
      <c r="VKM75" s="797"/>
      <c r="VKN75" s="797"/>
      <c r="VKO75" s="723"/>
      <c r="VKP75" s="724"/>
      <c r="VKQ75" s="1326"/>
      <c r="VKR75" s="1327"/>
      <c r="VKS75" s="1937"/>
      <c r="VKT75" s="1938"/>
      <c r="VKU75" s="1326"/>
      <c r="VKV75" s="1327"/>
      <c r="VKW75" s="93"/>
      <c r="VKX75" s="1061"/>
      <c r="VKY75" s="871"/>
      <c r="VKZ75" s="871"/>
      <c r="VLA75" s="1055"/>
      <c r="VLB75" s="72"/>
      <c r="VLC75" s="72"/>
      <c r="VLD75" s="72"/>
      <c r="VLE75" s="72"/>
      <c r="VLF75" s="72"/>
      <c r="VLG75" s="72"/>
      <c r="VLH75" s="72"/>
      <c r="VLI75" s="72"/>
      <c r="VLJ75" s="72"/>
      <c r="VLK75" s="72"/>
      <c r="VLL75" s="72"/>
      <c r="VLM75" s="72"/>
      <c r="VLN75" s="1061"/>
      <c r="VLO75" s="1055"/>
      <c r="VLP75" s="92"/>
      <c r="VLQ75" s="714"/>
      <c r="VLR75" s="1943"/>
      <c r="VLS75" s="797"/>
      <c r="VLT75" s="797"/>
      <c r="VLU75" s="723"/>
      <c r="VLV75" s="724"/>
      <c r="VLW75" s="1326"/>
      <c r="VLX75" s="1327"/>
      <c r="VLY75" s="1937"/>
      <c r="VLZ75" s="1938"/>
      <c r="VMA75" s="1326"/>
      <c r="VMB75" s="1327"/>
      <c r="VMC75" s="93"/>
      <c r="VMD75" s="1061"/>
      <c r="VME75" s="871"/>
      <c r="VMF75" s="871"/>
      <c r="VMG75" s="1055"/>
      <c r="VMH75" s="72"/>
      <c r="VMI75" s="72"/>
      <c r="VMJ75" s="72"/>
      <c r="VMK75" s="72"/>
      <c r="VML75" s="72"/>
      <c r="VMM75" s="72"/>
      <c r="VMN75" s="72"/>
      <c r="VMO75" s="72"/>
      <c r="VMP75" s="72"/>
      <c r="VMQ75" s="72"/>
      <c r="VMR75" s="72"/>
      <c r="VMS75" s="72"/>
      <c r="VMT75" s="1061"/>
      <c r="VMU75" s="1055"/>
      <c r="VMV75" s="92"/>
      <c r="VMW75" s="714"/>
      <c r="VMX75" s="1943"/>
      <c r="VMY75" s="797"/>
      <c r="VMZ75" s="797"/>
      <c r="VNA75" s="723"/>
      <c r="VNB75" s="724"/>
      <c r="VNC75" s="1326"/>
      <c r="VND75" s="1327"/>
      <c r="VNE75" s="1937"/>
      <c r="VNF75" s="1938"/>
      <c r="VNG75" s="1326"/>
      <c r="VNH75" s="1327"/>
      <c r="VNI75" s="93"/>
      <c r="VNJ75" s="1061"/>
      <c r="VNK75" s="871"/>
      <c r="VNL75" s="871"/>
      <c r="VNM75" s="1055"/>
      <c r="VNN75" s="72"/>
      <c r="VNO75" s="72"/>
      <c r="VNP75" s="72"/>
      <c r="VNQ75" s="72"/>
      <c r="VNR75" s="72"/>
      <c r="VNS75" s="72"/>
      <c r="VNT75" s="72"/>
      <c r="VNU75" s="72"/>
      <c r="VNV75" s="72"/>
      <c r="VNW75" s="72"/>
      <c r="VNX75" s="72"/>
      <c r="VNY75" s="72"/>
      <c r="VNZ75" s="1061"/>
      <c r="VOA75" s="1055"/>
      <c r="VOB75" s="92"/>
      <c r="VOC75" s="714"/>
      <c r="VOD75" s="1943"/>
      <c r="VOE75" s="797"/>
      <c r="VOF75" s="797"/>
      <c r="VOG75" s="723"/>
      <c r="VOH75" s="724"/>
      <c r="VOI75" s="1326"/>
      <c r="VOJ75" s="1327"/>
      <c r="VOK75" s="1937"/>
      <c r="VOL75" s="1938"/>
      <c r="VOM75" s="1326"/>
      <c r="VON75" s="1327"/>
      <c r="VOO75" s="93"/>
      <c r="VOP75" s="1061"/>
      <c r="VOQ75" s="871"/>
      <c r="VOR75" s="871"/>
      <c r="VOS75" s="1055"/>
      <c r="VOT75" s="72"/>
      <c r="VOU75" s="72"/>
      <c r="VOV75" s="72"/>
      <c r="VOW75" s="72"/>
      <c r="VOX75" s="72"/>
      <c r="VOY75" s="72"/>
      <c r="VOZ75" s="72"/>
      <c r="VPA75" s="72"/>
      <c r="VPB75" s="72"/>
      <c r="VPC75" s="72"/>
      <c r="VPD75" s="72"/>
      <c r="VPE75" s="72"/>
      <c r="VPF75" s="1061"/>
      <c r="VPG75" s="1055"/>
      <c r="VPH75" s="92"/>
      <c r="VPI75" s="714"/>
      <c r="VPJ75" s="1943"/>
      <c r="VPK75" s="797"/>
      <c r="VPL75" s="797"/>
      <c r="VPM75" s="723"/>
      <c r="VPN75" s="724"/>
      <c r="VPO75" s="1326"/>
      <c r="VPP75" s="1327"/>
      <c r="VPQ75" s="1937"/>
      <c r="VPR75" s="1938"/>
      <c r="VPS75" s="1326"/>
      <c r="VPT75" s="1327"/>
      <c r="VPU75" s="93"/>
      <c r="VPV75" s="1061"/>
      <c r="VPW75" s="871"/>
      <c r="VPX75" s="871"/>
      <c r="VPY75" s="1055"/>
      <c r="VPZ75" s="72"/>
      <c r="VQA75" s="72"/>
      <c r="VQB75" s="72"/>
      <c r="VQC75" s="72"/>
      <c r="VQD75" s="72"/>
      <c r="VQE75" s="72"/>
      <c r="VQF75" s="72"/>
      <c r="VQG75" s="72"/>
      <c r="VQH75" s="72"/>
      <c r="VQI75" s="72"/>
      <c r="VQJ75" s="72"/>
      <c r="VQK75" s="72"/>
      <c r="VQL75" s="1061"/>
      <c r="VQM75" s="1055"/>
      <c r="VQN75" s="92"/>
      <c r="VQO75" s="714"/>
      <c r="VQP75" s="1943"/>
      <c r="VQQ75" s="797"/>
      <c r="VQR75" s="797"/>
      <c r="VQS75" s="723"/>
      <c r="VQT75" s="724"/>
      <c r="VQU75" s="1326"/>
      <c r="VQV75" s="1327"/>
      <c r="VQW75" s="1937"/>
      <c r="VQX75" s="1938"/>
      <c r="VQY75" s="1326"/>
      <c r="VQZ75" s="1327"/>
      <c r="VRA75" s="93"/>
      <c r="VRB75" s="1061"/>
      <c r="VRC75" s="871"/>
      <c r="VRD75" s="871"/>
      <c r="VRE75" s="1055"/>
      <c r="VRF75" s="72"/>
      <c r="VRG75" s="72"/>
      <c r="VRH75" s="72"/>
      <c r="VRI75" s="72"/>
      <c r="VRJ75" s="72"/>
      <c r="VRK75" s="72"/>
      <c r="VRL75" s="72"/>
      <c r="VRM75" s="72"/>
      <c r="VRN75" s="72"/>
      <c r="VRO75" s="72"/>
      <c r="VRP75" s="72"/>
      <c r="VRQ75" s="72"/>
      <c r="VRR75" s="1061"/>
      <c r="VRS75" s="1055"/>
      <c r="VRT75" s="92"/>
      <c r="VRU75" s="714"/>
      <c r="VRV75" s="1943"/>
      <c r="VRW75" s="797"/>
      <c r="VRX75" s="797"/>
      <c r="VRY75" s="723"/>
      <c r="VRZ75" s="724"/>
      <c r="VSA75" s="1326"/>
      <c r="VSB75" s="1327"/>
      <c r="VSC75" s="1937"/>
      <c r="VSD75" s="1938"/>
      <c r="VSE75" s="1326"/>
      <c r="VSF75" s="1327"/>
      <c r="VSG75" s="93"/>
      <c r="VSH75" s="1061"/>
      <c r="VSI75" s="871"/>
      <c r="VSJ75" s="871"/>
      <c r="VSK75" s="1055"/>
      <c r="VSL75" s="72"/>
      <c r="VSM75" s="72"/>
      <c r="VSN75" s="72"/>
      <c r="VSO75" s="72"/>
      <c r="VSP75" s="72"/>
      <c r="VSQ75" s="72"/>
      <c r="VSR75" s="72"/>
      <c r="VSS75" s="72"/>
      <c r="VST75" s="72"/>
      <c r="VSU75" s="72"/>
      <c r="VSV75" s="72"/>
      <c r="VSW75" s="72"/>
      <c r="VSX75" s="1061"/>
      <c r="VSY75" s="1055"/>
      <c r="VSZ75" s="92"/>
      <c r="VTA75" s="714"/>
      <c r="VTB75" s="1943"/>
      <c r="VTC75" s="797"/>
      <c r="VTD75" s="797"/>
      <c r="VTE75" s="723"/>
      <c r="VTF75" s="724"/>
      <c r="VTG75" s="1326"/>
      <c r="VTH75" s="1327"/>
      <c r="VTI75" s="1937"/>
      <c r="VTJ75" s="1938"/>
      <c r="VTK75" s="1326"/>
      <c r="VTL75" s="1327"/>
      <c r="VTM75" s="93"/>
      <c r="VTN75" s="1061"/>
      <c r="VTO75" s="871"/>
      <c r="VTP75" s="871"/>
      <c r="VTQ75" s="1055"/>
      <c r="VTR75" s="72"/>
      <c r="VTS75" s="72"/>
      <c r="VTT75" s="72"/>
      <c r="VTU75" s="72"/>
      <c r="VTV75" s="72"/>
      <c r="VTW75" s="72"/>
      <c r="VTX75" s="72"/>
      <c r="VTY75" s="72"/>
      <c r="VTZ75" s="72"/>
      <c r="VUA75" s="72"/>
      <c r="VUB75" s="72"/>
      <c r="VUC75" s="72"/>
      <c r="VUD75" s="1061"/>
      <c r="VUE75" s="1055"/>
      <c r="VUF75" s="92"/>
      <c r="VUG75" s="714"/>
      <c r="VUH75" s="1943"/>
      <c r="VUI75" s="797"/>
      <c r="VUJ75" s="797"/>
      <c r="VUK75" s="723"/>
      <c r="VUL75" s="724"/>
      <c r="VUM75" s="1326"/>
      <c r="VUN75" s="1327"/>
      <c r="VUO75" s="1937"/>
      <c r="VUP75" s="1938"/>
      <c r="VUQ75" s="1326"/>
      <c r="VUR75" s="1327"/>
      <c r="VUS75" s="93"/>
      <c r="VUT75" s="1061"/>
      <c r="VUU75" s="871"/>
      <c r="VUV75" s="871"/>
      <c r="VUW75" s="1055"/>
      <c r="VUX75" s="72"/>
      <c r="VUY75" s="72"/>
      <c r="VUZ75" s="72"/>
      <c r="VVA75" s="72"/>
      <c r="VVB75" s="72"/>
      <c r="VVC75" s="72"/>
      <c r="VVD75" s="72"/>
      <c r="VVE75" s="72"/>
      <c r="VVF75" s="72"/>
      <c r="VVG75" s="72"/>
      <c r="VVH75" s="72"/>
      <c r="VVI75" s="72"/>
      <c r="VVJ75" s="1061"/>
      <c r="VVK75" s="1055"/>
      <c r="VVL75" s="92"/>
      <c r="VVM75" s="714"/>
      <c r="VVN75" s="1943"/>
      <c r="VVO75" s="797"/>
      <c r="VVP75" s="797"/>
      <c r="VVQ75" s="723"/>
      <c r="VVR75" s="724"/>
      <c r="VVS75" s="1326"/>
      <c r="VVT75" s="1327"/>
      <c r="VVU75" s="1937"/>
      <c r="VVV75" s="1938"/>
      <c r="VVW75" s="1326"/>
      <c r="VVX75" s="1327"/>
      <c r="VVY75" s="93"/>
      <c r="VVZ75" s="1061"/>
      <c r="VWA75" s="871"/>
      <c r="VWB75" s="871"/>
      <c r="VWC75" s="1055"/>
      <c r="VWD75" s="72"/>
      <c r="VWE75" s="72"/>
      <c r="VWF75" s="72"/>
      <c r="VWG75" s="72"/>
      <c r="VWH75" s="72"/>
      <c r="VWI75" s="72"/>
      <c r="VWJ75" s="72"/>
      <c r="VWK75" s="72"/>
      <c r="VWL75" s="72"/>
      <c r="VWM75" s="72"/>
      <c r="VWN75" s="72"/>
      <c r="VWO75" s="72"/>
      <c r="VWP75" s="1061"/>
      <c r="VWQ75" s="1055"/>
      <c r="VWR75" s="92"/>
      <c r="VWS75" s="714"/>
      <c r="VWT75" s="1943"/>
      <c r="VWU75" s="797"/>
      <c r="VWV75" s="797"/>
      <c r="VWW75" s="723"/>
      <c r="VWX75" s="724"/>
      <c r="VWY75" s="1326"/>
      <c r="VWZ75" s="1327"/>
      <c r="VXA75" s="1937"/>
      <c r="VXB75" s="1938"/>
      <c r="VXC75" s="1326"/>
      <c r="VXD75" s="1327"/>
      <c r="VXE75" s="93"/>
      <c r="VXF75" s="1061"/>
      <c r="VXG75" s="871"/>
      <c r="VXH75" s="871"/>
      <c r="VXI75" s="1055"/>
      <c r="VXJ75" s="72"/>
      <c r="VXK75" s="72"/>
      <c r="VXL75" s="72"/>
      <c r="VXM75" s="72"/>
      <c r="VXN75" s="72"/>
      <c r="VXO75" s="72"/>
      <c r="VXP75" s="72"/>
      <c r="VXQ75" s="72"/>
      <c r="VXR75" s="72"/>
      <c r="VXS75" s="72"/>
      <c r="VXT75" s="72"/>
      <c r="VXU75" s="72"/>
      <c r="VXV75" s="1061"/>
      <c r="VXW75" s="1055"/>
      <c r="VXX75" s="92"/>
      <c r="VXY75" s="714"/>
      <c r="VXZ75" s="1943"/>
      <c r="VYA75" s="797"/>
      <c r="VYB75" s="797"/>
      <c r="VYC75" s="723"/>
      <c r="VYD75" s="724"/>
      <c r="VYE75" s="1326"/>
      <c r="VYF75" s="1327"/>
      <c r="VYG75" s="1937"/>
      <c r="VYH75" s="1938"/>
      <c r="VYI75" s="1326"/>
      <c r="VYJ75" s="1327"/>
      <c r="VYK75" s="93"/>
      <c r="VYL75" s="1061"/>
      <c r="VYM75" s="871"/>
      <c r="VYN75" s="871"/>
      <c r="VYO75" s="1055"/>
      <c r="VYP75" s="72"/>
      <c r="VYQ75" s="72"/>
      <c r="VYR75" s="72"/>
      <c r="VYS75" s="72"/>
      <c r="VYT75" s="72"/>
      <c r="VYU75" s="72"/>
      <c r="VYV75" s="72"/>
      <c r="VYW75" s="72"/>
      <c r="VYX75" s="72"/>
      <c r="VYY75" s="72"/>
      <c r="VYZ75" s="72"/>
      <c r="VZA75" s="72"/>
      <c r="VZB75" s="1061"/>
      <c r="VZC75" s="1055"/>
      <c r="VZD75" s="92"/>
      <c r="VZE75" s="714"/>
      <c r="VZF75" s="1943"/>
      <c r="VZG75" s="797"/>
      <c r="VZH75" s="797"/>
      <c r="VZI75" s="723"/>
      <c r="VZJ75" s="724"/>
      <c r="VZK75" s="1326"/>
      <c r="VZL75" s="1327"/>
      <c r="VZM75" s="1937"/>
      <c r="VZN75" s="1938"/>
      <c r="VZO75" s="1326"/>
      <c r="VZP75" s="1327"/>
      <c r="VZQ75" s="93"/>
      <c r="VZR75" s="1061"/>
      <c r="VZS75" s="871"/>
      <c r="VZT75" s="871"/>
      <c r="VZU75" s="1055"/>
      <c r="VZV75" s="72"/>
      <c r="VZW75" s="72"/>
      <c r="VZX75" s="72"/>
      <c r="VZY75" s="72"/>
      <c r="VZZ75" s="72"/>
      <c r="WAA75" s="72"/>
      <c r="WAB75" s="72"/>
      <c r="WAC75" s="72"/>
      <c r="WAD75" s="72"/>
      <c r="WAE75" s="72"/>
      <c r="WAF75" s="72"/>
      <c r="WAG75" s="72"/>
      <c r="WAH75" s="1061"/>
      <c r="WAI75" s="1055"/>
      <c r="WAJ75" s="92"/>
      <c r="WAK75" s="714"/>
      <c r="WAL75" s="1943"/>
      <c r="WAM75" s="797"/>
      <c r="WAN75" s="797"/>
      <c r="WAO75" s="723"/>
      <c r="WAP75" s="724"/>
      <c r="WAQ75" s="1326"/>
      <c r="WAR75" s="1327"/>
      <c r="WAS75" s="1937"/>
      <c r="WAT75" s="1938"/>
      <c r="WAU75" s="1326"/>
      <c r="WAV75" s="1327"/>
      <c r="WAW75" s="93"/>
      <c r="WAX75" s="1061"/>
      <c r="WAY75" s="871"/>
      <c r="WAZ75" s="871"/>
      <c r="WBA75" s="1055"/>
      <c r="WBB75" s="72"/>
      <c r="WBC75" s="72"/>
      <c r="WBD75" s="72"/>
      <c r="WBE75" s="72"/>
      <c r="WBF75" s="72"/>
      <c r="WBG75" s="72"/>
      <c r="WBH75" s="72"/>
      <c r="WBI75" s="72"/>
      <c r="WBJ75" s="72"/>
      <c r="WBK75" s="72"/>
      <c r="WBL75" s="72"/>
      <c r="WBM75" s="72"/>
      <c r="WBN75" s="1061"/>
      <c r="WBO75" s="1055"/>
      <c r="WBP75" s="92"/>
      <c r="WBQ75" s="714"/>
      <c r="WBR75" s="1943"/>
      <c r="WBS75" s="797"/>
      <c r="WBT75" s="797"/>
      <c r="WBU75" s="723"/>
      <c r="WBV75" s="724"/>
      <c r="WBW75" s="1326"/>
      <c r="WBX75" s="1327"/>
      <c r="WBY75" s="1937"/>
      <c r="WBZ75" s="1938"/>
      <c r="WCA75" s="1326"/>
      <c r="WCB75" s="1327"/>
      <c r="WCC75" s="93"/>
      <c r="WCD75" s="1061"/>
      <c r="WCE75" s="871"/>
      <c r="WCF75" s="871"/>
      <c r="WCG75" s="1055"/>
      <c r="WCH75" s="72"/>
      <c r="WCI75" s="72"/>
      <c r="WCJ75" s="72"/>
      <c r="WCK75" s="72"/>
      <c r="WCL75" s="72"/>
      <c r="WCM75" s="72"/>
      <c r="WCN75" s="72"/>
      <c r="WCO75" s="72"/>
      <c r="WCP75" s="72"/>
      <c r="WCQ75" s="72"/>
      <c r="WCR75" s="72"/>
      <c r="WCS75" s="72"/>
      <c r="WCT75" s="1061"/>
      <c r="WCU75" s="1055"/>
      <c r="WCV75" s="92"/>
      <c r="WCW75" s="714"/>
      <c r="WCX75" s="1943"/>
      <c r="WCY75" s="797"/>
      <c r="WCZ75" s="797"/>
      <c r="WDA75" s="723"/>
      <c r="WDB75" s="724"/>
      <c r="WDC75" s="1326"/>
      <c r="WDD75" s="1327"/>
      <c r="WDE75" s="1937"/>
      <c r="WDF75" s="1938"/>
      <c r="WDG75" s="1326"/>
      <c r="WDH75" s="1327"/>
      <c r="WDI75" s="93"/>
      <c r="WDJ75" s="1061"/>
      <c r="WDK75" s="871"/>
      <c r="WDL75" s="871"/>
      <c r="WDM75" s="1055"/>
      <c r="WDN75" s="72"/>
      <c r="WDO75" s="72"/>
      <c r="WDP75" s="72"/>
      <c r="WDQ75" s="72"/>
      <c r="WDR75" s="72"/>
      <c r="WDS75" s="72"/>
      <c r="WDT75" s="72"/>
      <c r="WDU75" s="72"/>
      <c r="WDV75" s="72"/>
      <c r="WDW75" s="72"/>
      <c r="WDX75" s="72"/>
      <c r="WDY75" s="72"/>
      <c r="WDZ75" s="1061"/>
      <c r="WEA75" s="1055"/>
      <c r="WEB75" s="92"/>
      <c r="WEC75" s="714"/>
      <c r="WED75" s="1943"/>
      <c r="WEE75" s="797"/>
      <c r="WEF75" s="797"/>
      <c r="WEG75" s="723"/>
      <c r="WEH75" s="724"/>
      <c r="WEI75" s="1326"/>
      <c r="WEJ75" s="1327"/>
      <c r="WEK75" s="1937"/>
      <c r="WEL75" s="1938"/>
      <c r="WEM75" s="1326"/>
      <c r="WEN75" s="1327"/>
      <c r="WEO75" s="93"/>
      <c r="WEP75" s="1061"/>
      <c r="WEQ75" s="871"/>
      <c r="WER75" s="871"/>
      <c r="WES75" s="1055"/>
      <c r="WET75" s="72"/>
      <c r="WEU75" s="72"/>
      <c r="WEV75" s="72"/>
      <c r="WEW75" s="72"/>
      <c r="WEX75" s="72"/>
      <c r="WEY75" s="72"/>
      <c r="WEZ75" s="72"/>
      <c r="WFA75" s="72"/>
      <c r="WFB75" s="72"/>
      <c r="WFC75" s="72"/>
      <c r="WFD75" s="72"/>
      <c r="WFE75" s="72"/>
      <c r="WFF75" s="1061"/>
      <c r="WFG75" s="1055"/>
      <c r="WFH75" s="92"/>
      <c r="WFI75" s="714"/>
      <c r="WFJ75" s="1943"/>
      <c r="WFK75" s="797"/>
      <c r="WFL75" s="797"/>
      <c r="WFM75" s="723"/>
      <c r="WFN75" s="724"/>
      <c r="WFO75" s="1326"/>
      <c r="WFP75" s="1327"/>
      <c r="WFQ75" s="1937"/>
      <c r="WFR75" s="1938"/>
      <c r="WFS75" s="1326"/>
      <c r="WFT75" s="1327"/>
      <c r="WFU75" s="93"/>
      <c r="WFV75" s="1061"/>
      <c r="WFW75" s="871"/>
      <c r="WFX75" s="871"/>
      <c r="WFY75" s="1055"/>
      <c r="WFZ75" s="72"/>
      <c r="WGA75" s="72"/>
      <c r="WGB75" s="72"/>
      <c r="WGC75" s="72"/>
      <c r="WGD75" s="72"/>
      <c r="WGE75" s="72"/>
      <c r="WGF75" s="72"/>
      <c r="WGG75" s="72"/>
      <c r="WGH75" s="72"/>
      <c r="WGI75" s="72"/>
      <c r="WGJ75" s="72"/>
      <c r="WGK75" s="72"/>
      <c r="WGL75" s="1061"/>
      <c r="WGM75" s="1055"/>
      <c r="WGN75" s="92"/>
      <c r="WGO75" s="714"/>
      <c r="WGP75" s="1943"/>
      <c r="WGQ75" s="797"/>
      <c r="WGR75" s="797"/>
      <c r="WGS75" s="723"/>
      <c r="WGT75" s="724"/>
      <c r="WGU75" s="1326"/>
      <c r="WGV75" s="1327"/>
      <c r="WGW75" s="1937"/>
      <c r="WGX75" s="1938"/>
      <c r="WGY75" s="1326"/>
      <c r="WGZ75" s="1327"/>
      <c r="WHA75" s="93"/>
      <c r="WHB75" s="1061"/>
      <c r="WHC75" s="871"/>
      <c r="WHD75" s="871"/>
      <c r="WHE75" s="1055"/>
      <c r="WHF75" s="72"/>
      <c r="WHG75" s="72"/>
      <c r="WHH75" s="72"/>
      <c r="WHI75" s="72"/>
      <c r="WHJ75" s="72"/>
      <c r="WHK75" s="72"/>
      <c r="WHL75" s="72"/>
      <c r="WHM75" s="72"/>
      <c r="WHN75" s="72"/>
      <c r="WHO75" s="72"/>
      <c r="WHP75" s="72"/>
      <c r="WHQ75" s="72"/>
      <c r="WHR75" s="1061"/>
      <c r="WHS75" s="1055"/>
      <c r="WHT75" s="92"/>
      <c r="WHU75" s="714"/>
      <c r="WHV75" s="1943"/>
      <c r="WHW75" s="797"/>
      <c r="WHX75" s="797"/>
      <c r="WHY75" s="723"/>
      <c r="WHZ75" s="724"/>
      <c r="WIA75" s="1326"/>
      <c r="WIB75" s="1327"/>
      <c r="WIC75" s="1937"/>
      <c r="WID75" s="1938"/>
      <c r="WIE75" s="1326"/>
      <c r="WIF75" s="1327"/>
      <c r="WIG75" s="93"/>
      <c r="WIH75" s="1061"/>
      <c r="WII75" s="871"/>
      <c r="WIJ75" s="871"/>
      <c r="WIK75" s="1055"/>
      <c r="WIL75" s="72"/>
      <c r="WIM75" s="72"/>
      <c r="WIN75" s="72"/>
      <c r="WIO75" s="72"/>
      <c r="WIP75" s="72"/>
      <c r="WIQ75" s="72"/>
      <c r="WIR75" s="72"/>
      <c r="WIS75" s="72"/>
      <c r="WIT75" s="72"/>
      <c r="WIU75" s="72"/>
      <c r="WIV75" s="72"/>
      <c r="WIW75" s="72"/>
      <c r="WIX75" s="1061"/>
      <c r="WIY75" s="1055"/>
      <c r="WIZ75" s="92"/>
      <c r="WJA75" s="714"/>
      <c r="WJB75" s="1943"/>
      <c r="WJC75" s="797"/>
      <c r="WJD75" s="797"/>
      <c r="WJE75" s="723"/>
      <c r="WJF75" s="724"/>
      <c r="WJG75" s="1326"/>
      <c r="WJH75" s="1327"/>
      <c r="WJI75" s="1937"/>
      <c r="WJJ75" s="1938"/>
      <c r="WJK75" s="1326"/>
      <c r="WJL75" s="1327"/>
      <c r="WJM75" s="93"/>
      <c r="WJN75" s="1061"/>
      <c r="WJO75" s="871"/>
      <c r="WJP75" s="871"/>
      <c r="WJQ75" s="1055"/>
      <c r="WJR75" s="72"/>
      <c r="WJS75" s="72"/>
      <c r="WJT75" s="72"/>
      <c r="WJU75" s="72"/>
      <c r="WJV75" s="72"/>
      <c r="WJW75" s="72"/>
      <c r="WJX75" s="72"/>
      <c r="WJY75" s="72"/>
      <c r="WJZ75" s="72"/>
      <c r="WKA75" s="72"/>
      <c r="WKB75" s="72"/>
      <c r="WKC75" s="72"/>
      <c r="WKD75" s="1061"/>
      <c r="WKE75" s="1055"/>
      <c r="WKF75" s="92"/>
      <c r="WKG75" s="714"/>
      <c r="WKH75" s="1943"/>
      <c r="WKI75" s="797"/>
      <c r="WKJ75" s="797"/>
      <c r="WKK75" s="723"/>
      <c r="WKL75" s="724"/>
      <c r="WKM75" s="1326"/>
      <c r="WKN75" s="1327"/>
      <c r="WKO75" s="1937"/>
      <c r="WKP75" s="1938"/>
      <c r="WKQ75" s="1326"/>
      <c r="WKR75" s="1327"/>
      <c r="WKS75" s="93"/>
      <c r="WKT75" s="1061"/>
      <c r="WKU75" s="871"/>
      <c r="WKV75" s="871"/>
      <c r="WKW75" s="1055"/>
      <c r="WKX75" s="72"/>
      <c r="WKY75" s="72"/>
      <c r="WKZ75" s="72"/>
      <c r="WLA75" s="72"/>
      <c r="WLB75" s="72"/>
      <c r="WLC75" s="72"/>
      <c r="WLD75" s="72"/>
      <c r="WLE75" s="72"/>
      <c r="WLF75" s="72"/>
      <c r="WLG75" s="72"/>
      <c r="WLH75" s="72"/>
      <c r="WLI75" s="72"/>
      <c r="WLJ75" s="1061"/>
      <c r="WLK75" s="1055"/>
      <c r="WLL75" s="92"/>
      <c r="WLM75" s="714"/>
      <c r="WLN75" s="1943"/>
      <c r="WLO75" s="797"/>
      <c r="WLP75" s="797"/>
      <c r="WLQ75" s="723"/>
      <c r="WLR75" s="724"/>
      <c r="WLS75" s="1326"/>
      <c r="WLT75" s="1327"/>
      <c r="WLU75" s="1937"/>
      <c r="WLV75" s="1938"/>
      <c r="WLW75" s="1326"/>
      <c r="WLX75" s="1327"/>
      <c r="WLY75" s="93"/>
      <c r="WLZ75" s="1061"/>
      <c r="WMA75" s="871"/>
      <c r="WMB75" s="871"/>
      <c r="WMC75" s="1055"/>
      <c r="WMD75" s="72"/>
      <c r="WME75" s="72"/>
      <c r="WMF75" s="72"/>
      <c r="WMG75" s="72"/>
      <c r="WMH75" s="72"/>
      <c r="WMI75" s="72"/>
      <c r="WMJ75" s="72"/>
      <c r="WMK75" s="72"/>
      <c r="WML75" s="72"/>
      <c r="WMM75" s="72"/>
      <c r="WMN75" s="72"/>
      <c r="WMO75" s="72"/>
      <c r="WMP75" s="1061"/>
      <c r="WMQ75" s="1055"/>
      <c r="WMR75" s="92"/>
      <c r="WMS75" s="714"/>
      <c r="WMT75" s="1943"/>
      <c r="WMU75" s="797"/>
      <c r="WMV75" s="797"/>
      <c r="WMW75" s="723"/>
      <c r="WMX75" s="724"/>
      <c r="WMY75" s="1326"/>
      <c r="WMZ75" s="1327"/>
      <c r="WNA75" s="1937"/>
      <c r="WNB75" s="1938"/>
      <c r="WNC75" s="1326"/>
      <c r="WND75" s="1327"/>
      <c r="WNE75" s="93"/>
      <c r="WNF75" s="1061"/>
      <c r="WNG75" s="871"/>
      <c r="WNH75" s="871"/>
      <c r="WNI75" s="1055"/>
      <c r="WNJ75" s="72"/>
      <c r="WNK75" s="72"/>
      <c r="WNL75" s="72"/>
      <c r="WNM75" s="72"/>
      <c r="WNN75" s="72"/>
      <c r="WNO75" s="72"/>
      <c r="WNP75" s="72"/>
      <c r="WNQ75" s="72"/>
      <c r="WNR75" s="72"/>
      <c r="WNS75" s="72"/>
      <c r="WNT75" s="72"/>
      <c r="WNU75" s="72"/>
      <c r="WNV75" s="1061"/>
      <c r="WNW75" s="1055"/>
      <c r="WNX75" s="92"/>
      <c r="WNY75" s="714"/>
      <c r="WNZ75" s="1943"/>
      <c r="WOA75" s="797"/>
      <c r="WOB75" s="797"/>
      <c r="WOC75" s="723"/>
      <c r="WOD75" s="724"/>
      <c r="WOE75" s="1326"/>
      <c r="WOF75" s="1327"/>
      <c r="WOG75" s="1937"/>
      <c r="WOH75" s="1938"/>
      <c r="WOI75" s="1326"/>
      <c r="WOJ75" s="1327"/>
      <c r="WOK75" s="93"/>
      <c r="WOL75" s="1061"/>
      <c r="WOM75" s="871"/>
      <c r="WON75" s="871"/>
      <c r="WOO75" s="1055"/>
      <c r="WOP75" s="72"/>
      <c r="WOQ75" s="72"/>
      <c r="WOR75" s="72"/>
      <c r="WOS75" s="72"/>
      <c r="WOT75" s="72"/>
      <c r="WOU75" s="72"/>
      <c r="WOV75" s="72"/>
      <c r="WOW75" s="72"/>
      <c r="WOX75" s="72"/>
      <c r="WOY75" s="72"/>
      <c r="WOZ75" s="72"/>
      <c r="WPA75" s="72"/>
      <c r="WPB75" s="1061"/>
      <c r="WPC75" s="1055"/>
      <c r="WPD75" s="92"/>
      <c r="WPE75" s="714"/>
      <c r="WPF75" s="1943"/>
      <c r="WPG75" s="797"/>
      <c r="WPH75" s="797"/>
      <c r="WPI75" s="723"/>
      <c r="WPJ75" s="724"/>
      <c r="WPK75" s="1326"/>
      <c r="WPL75" s="1327"/>
      <c r="WPM75" s="1937"/>
      <c r="WPN75" s="1938"/>
      <c r="WPO75" s="1326"/>
      <c r="WPP75" s="1327"/>
      <c r="WPQ75" s="93"/>
      <c r="WPR75" s="1061"/>
      <c r="WPS75" s="871"/>
      <c r="WPT75" s="871"/>
      <c r="WPU75" s="1055"/>
      <c r="WPV75" s="72"/>
      <c r="WPW75" s="72"/>
      <c r="WPX75" s="72"/>
      <c r="WPY75" s="72"/>
      <c r="WPZ75" s="72"/>
      <c r="WQA75" s="72"/>
      <c r="WQB75" s="72"/>
      <c r="WQC75" s="72"/>
      <c r="WQD75" s="72"/>
      <c r="WQE75" s="72"/>
      <c r="WQF75" s="72"/>
      <c r="WQG75" s="72"/>
      <c r="WQH75" s="1061"/>
      <c r="WQI75" s="1055"/>
      <c r="WQJ75" s="92"/>
      <c r="WQK75" s="714"/>
      <c r="WQL75" s="1943"/>
      <c r="WQM75" s="797"/>
      <c r="WQN75" s="797"/>
      <c r="WQO75" s="723"/>
      <c r="WQP75" s="724"/>
      <c r="WQQ75" s="1326"/>
      <c r="WQR75" s="1327"/>
      <c r="WQS75" s="1937"/>
      <c r="WQT75" s="1938"/>
      <c r="WQU75" s="1326"/>
      <c r="WQV75" s="1327"/>
      <c r="WQW75" s="93"/>
      <c r="WQX75" s="1061"/>
      <c r="WQY75" s="871"/>
      <c r="WQZ75" s="871"/>
      <c r="WRA75" s="1055"/>
      <c r="WRB75" s="72"/>
      <c r="WRC75" s="72"/>
      <c r="WRD75" s="72"/>
      <c r="WRE75" s="72"/>
      <c r="WRF75" s="72"/>
      <c r="WRG75" s="72"/>
      <c r="WRH75" s="72"/>
      <c r="WRI75" s="72"/>
      <c r="WRJ75" s="72"/>
      <c r="WRK75" s="72"/>
      <c r="WRL75" s="72"/>
      <c r="WRM75" s="72"/>
      <c r="WRN75" s="1061"/>
      <c r="WRO75" s="1055"/>
      <c r="WRP75" s="92"/>
      <c r="WRQ75" s="714"/>
      <c r="WRR75" s="1943"/>
      <c r="WRS75" s="797"/>
      <c r="WRT75" s="797"/>
      <c r="WRU75" s="723"/>
      <c r="WRV75" s="724"/>
      <c r="WRW75" s="1326"/>
      <c r="WRX75" s="1327"/>
      <c r="WRY75" s="1937"/>
      <c r="WRZ75" s="1938"/>
      <c r="WSA75" s="1326"/>
      <c r="WSB75" s="1327"/>
      <c r="WSC75" s="93"/>
      <c r="WSD75" s="1061"/>
      <c r="WSE75" s="871"/>
      <c r="WSF75" s="871"/>
      <c r="WSG75" s="1055"/>
      <c r="WSH75" s="72"/>
      <c r="WSI75" s="72"/>
      <c r="WSJ75" s="72"/>
      <c r="WSK75" s="72"/>
      <c r="WSL75" s="72"/>
      <c r="WSM75" s="72"/>
      <c r="WSN75" s="72"/>
      <c r="WSO75" s="72"/>
      <c r="WSP75" s="72"/>
      <c r="WSQ75" s="72"/>
      <c r="WSR75" s="72"/>
      <c r="WSS75" s="72"/>
      <c r="WST75" s="1061"/>
      <c r="WSU75" s="1055"/>
      <c r="WSV75" s="92"/>
      <c r="WSW75" s="714"/>
      <c r="WSX75" s="1943"/>
      <c r="WSY75" s="797"/>
      <c r="WSZ75" s="797"/>
      <c r="WTA75" s="723"/>
      <c r="WTB75" s="724"/>
      <c r="WTC75" s="1326"/>
      <c r="WTD75" s="1327"/>
      <c r="WTE75" s="1937"/>
      <c r="WTF75" s="1938"/>
      <c r="WTG75" s="1326"/>
      <c r="WTH75" s="1327"/>
      <c r="WTI75" s="93"/>
      <c r="WTJ75" s="1061"/>
      <c r="WTK75" s="871"/>
      <c r="WTL75" s="871"/>
      <c r="WTM75" s="1055"/>
      <c r="WTN75" s="72"/>
      <c r="WTO75" s="72"/>
      <c r="WTP75" s="72"/>
      <c r="WTQ75" s="72"/>
      <c r="WTR75" s="72"/>
      <c r="WTS75" s="72"/>
      <c r="WTT75" s="72"/>
      <c r="WTU75" s="72"/>
      <c r="WTV75" s="72"/>
      <c r="WTW75" s="72"/>
      <c r="WTX75" s="72"/>
      <c r="WTY75" s="72"/>
      <c r="WTZ75" s="1061"/>
      <c r="WUA75" s="1055"/>
      <c r="WUB75" s="92"/>
      <c r="WUC75" s="714"/>
      <c r="WUD75" s="1943"/>
      <c r="WUE75" s="797"/>
      <c r="WUF75" s="797"/>
      <c r="WUG75" s="723"/>
      <c r="WUH75" s="724"/>
      <c r="WUI75" s="1326"/>
      <c r="WUJ75" s="1327"/>
      <c r="WUK75" s="1937"/>
      <c r="WUL75" s="1938"/>
      <c r="WUM75" s="1326"/>
      <c r="WUN75" s="1327"/>
      <c r="WUO75" s="93"/>
      <c r="WUP75" s="1061"/>
      <c r="WUQ75" s="871"/>
      <c r="WUR75" s="871"/>
      <c r="WUS75" s="1055"/>
      <c r="WUT75" s="72"/>
      <c r="WUU75" s="72"/>
      <c r="WUV75" s="72"/>
      <c r="WUW75" s="72"/>
      <c r="WUX75" s="72"/>
      <c r="WUY75" s="72"/>
      <c r="WUZ75" s="72"/>
      <c r="WVA75" s="72"/>
      <c r="WVB75" s="72"/>
      <c r="WVC75" s="72"/>
      <c r="WVD75" s="72"/>
      <c r="WVE75" s="72"/>
      <c r="WVF75" s="1061"/>
      <c r="WVG75" s="1055"/>
      <c r="WVH75" s="92"/>
      <c r="WVI75" s="714"/>
      <c r="WVJ75" s="1943"/>
      <c r="WVK75" s="797"/>
      <c r="WVL75" s="797"/>
      <c r="WVM75" s="723"/>
      <c r="WVN75" s="724"/>
      <c r="WVO75" s="1326"/>
      <c r="WVP75" s="1327"/>
      <c r="WVQ75" s="1937"/>
      <c r="WVR75" s="1938"/>
      <c r="WVS75" s="1326"/>
      <c r="WVT75" s="1327"/>
      <c r="WVU75" s="93"/>
      <c r="WVV75" s="1061"/>
      <c r="WVW75" s="871"/>
      <c r="WVX75" s="871"/>
      <c r="WVY75" s="1055"/>
      <c r="WVZ75" s="72"/>
      <c r="WWA75" s="72"/>
      <c r="WWB75" s="72"/>
      <c r="WWC75" s="72"/>
      <c r="WWD75" s="72"/>
      <c r="WWE75" s="72"/>
      <c r="WWF75" s="72"/>
      <c r="WWG75" s="72"/>
      <c r="WWH75" s="72"/>
      <c r="WWI75" s="72"/>
      <c r="WWJ75" s="72"/>
      <c r="WWK75" s="72"/>
      <c r="WWL75" s="1061"/>
      <c r="WWM75" s="1055"/>
      <c r="WWN75" s="92"/>
      <c r="WWO75" s="714"/>
      <c r="WWP75" s="1943"/>
      <c r="WWQ75" s="797"/>
      <c r="WWR75" s="797"/>
      <c r="WWS75" s="723"/>
      <c r="WWT75" s="724"/>
      <c r="WWU75" s="1326"/>
      <c r="WWV75" s="1327"/>
      <c r="WWW75" s="1937"/>
      <c r="WWX75" s="1938"/>
      <c r="WWY75" s="1326"/>
      <c r="WWZ75" s="1327"/>
      <c r="WXA75" s="93"/>
      <c r="WXB75" s="1061"/>
      <c r="WXC75" s="871"/>
      <c r="WXD75" s="871"/>
      <c r="WXE75" s="1055"/>
      <c r="WXF75" s="72"/>
      <c r="WXG75" s="72"/>
      <c r="WXH75" s="72"/>
      <c r="WXI75" s="72"/>
      <c r="WXJ75" s="72"/>
      <c r="WXK75" s="72"/>
      <c r="WXL75" s="72"/>
      <c r="WXM75" s="72"/>
      <c r="WXN75" s="72"/>
      <c r="WXO75" s="72"/>
      <c r="WXP75" s="72"/>
      <c r="WXQ75" s="72"/>
      <c r="WXR75" s="1061"/>
      <c r="WXS75" s="1055"/>
      <c r="WXT75" s="92"/>
      <c r="WXU75" s="714"/>
      <c r="WXV75" s="1943"/>
      <c r="WXW75" s="797"/>
      <c r="WXX75" s="797"/>
      <c r="WXY75" s="723"/>
      <c r="WXZ75" s="724"/>
      <c r="WYA75" s="1326"/>
      <c r="WYB75" s="1327"/>
      <c r="WYC75" s="1937"/>
      <c r="WYD75" s="1938"/>
      <c r="WYE75" s="1326"/>
      <c r="WYF75" s="1327"/>
      <c r="WYG75" s="93"/>
      <c r="WYH75" s="1061"/>
      <c r="WYI75" s="871"/>
      <c r="WYJ75" s="871"/>
      <c r="WYK75" s="1055"/>
      <c r="WYL75" s="72"/>
      <c r="WYM75" s="72"/>
      <c r="WYN75" s="72"/>
      <c r="WYO75" s="72"/>
      <c r="WYP75" s="72"/>
      <c r="WYQ75" s="72"/>
      <c r="WYR75" s="72"/>
      <c r="WYS75" s="72"/>
      <c r="WYT75" s="72"/>
      <c r="WYU75" s="72"/>
      <c r="WYV75" s="72"/>
      <c r="WYW75" s="72"/>
      <c r="WYX75" s="1061"/>
      <c r="WYY75" s="1055"/>
      <c r="WYZ75" s="92"/>
      <c r="WZA75" s="714"/>
      <c r="WZB75" s="1943"/>
      <c r="WZC75" s="797"/>
      <c r="WZD75" s="797"/>
      <c r="WZE75" s="723"/>
      <c r="WZF75" s="724"/>
      <c r="WZG75" s="1326"/>
      <c r="WZH75" s="1327"/>
      <c r="WZI75" s="1937"/>
      <c r="WZJ75" s="1938"/>
      <c r="WZK75" s="1326"/>
      <c r="WZL75" s="1327"/>
      <c r="WZM75" s="93"/>
      <c r="WZN75" s="1061"/>
      <c r="WZO75" s="871"/>
      <c r="WZP75" s="871"/>
      <c r="WZQ75" s="1055"/>
      <c r="WZR75" s="72"/>
      <c r="WZS75" s="72"/>
      <c r="WZT75" s="72"/>
      <c r="WZU75" s="72"/>
      <c r="WZV75" s="72"/>
      <c r="WZW75" s="72"/>
      <c r="WZX75" s="72"/>
      <c r="WZY75" s="72"/>
      <c r="WZZ75" s="72"/>
      <c r="XAA75" s="72"/>
      <c r="XAB75" s="72"/>
      <c r="XAC75" s="72"/>
      <c r="XAD75" s="1061"/>
      <c r="XAE75" s="1055"/>
      <c r="XAF75" s="92"/>
      <c r="XAG75" s="714"/>
      <c r="XAH75" s="1943"/>
      <c r="XAI75" s="797"/>
      <c r="XAJ75" s="797"/>
      <c r="XAK75" s="723"/>
      <c r="XAL75" s="724"/>
      <c r="XAM75" s="1326"/>
      <c r="XAN75" s="1327"/>
      <c r="XAO75" s="1937"/>
      <c r="XAP75" s="1938"/>
      <c r="XAQ75" s="1326"/>
      <c r="XAR75" s="1327"/>
      <c r="XAS75" s="93"/>
      <c r="XAT75" s="1061"/>
      <c r="XAU75" s="871"/>
      <c r="XAV75" s="871"/>
      <c r="XAW75" s="1055"/>
      <c r="XAX75" s="72"/>
      <c r="XAY75" s="72"/>
      <c r="XAZ75" s="72"/>
      <c r="XBA75" s="72"/>
      <c r="XBB75" s="72"/>
      <c r="XBC75" s="72"/>
      <c r="XBD75" s="72"/>
      <c r="XBE75" s="72"/>
      <c r="XBF75" s="72"/>
      <c r="XBG75" s="72"/>
      <c r="XBH75" s="72"/>
      <c r="XBI75" s="72"/>
      <c r="XBJ75" s="1061"/>
      <c r="XBK75" s="1055"/>
      <c r="XBL75" s="92"/>
      <c r="XBM75" s="714"/>
      <c r="XBN75" s="1943"/>
      <c r="XBO75" s="797"/>
      <c r="XBP75" s="797"/>
      <c r="XBQ75" s="723"/>
      <c r="XBR75" s="724"/>
      <c r="XBS75" s="1326"/>
      <c r="XBT75" s="1327"/>
      <c r="XBU75" s="1937"/>
      <c r="XBV75" s="1938"/>
      <c r="XBW75" s="1326"/>
      <c r="XBX75" s="1327"/>
      <c r="XBY75" s="93"/>
      <c r="XBZ75" s="1061"/>
      <c r="XCA75" s="871"/>
      <c r="XCB75" s="871"/>
      <c r="XCC75" s="1055"/>
      <c r="XCD75" s="72"/>
      <c r="XCE75" s="72"/>
      <c r="XCF75" s="72"/>
      <c r="XCG75" s="72"/>
      <c r="XCH75" s="72"/>
      <c r="XCI75" s="72"/>
      <c r="XCJ75" s="72"/>
      <c r="XCK75" s="72"/>
      <c r="XCL75" s="72"/>
      <c r="XCM75" s="72"/>
      <c r="XCN75" s="72"/>
      <c r="XCO75" s="72"/>
      <c r="XCP75" s="1061"/>
      <c r="XCQ75" s="1055"/>
      <c r="XCR75" s="92"/>
      <c r="XCS75" s="714"/>
      <c r="XCT75" s="1943"/>
      <c r="XCU75" s="797"/>
      <c r="XCV75" s="797"/>
      <c r="XCW75" s="723"/>
      <c r="XCX75" s="724"/>
      <c r="XCY75" s="1326"/>
      <c r="XCZ75" s="1327"/>
      <c r="XDA75" s="1937"/>
      <c r="XDB75" s="1938"/>
      <c r="XDC75" s="1326"/>
      <c r="XDD75" s="1327"/>
      <c r="XDE75" s="93"/>
      <c r="XDF75" s="1061"/>
      <c r="XDG75" s="871"/>
      <c r="XDH75" s="871"/>
      <c r="XDI75" s="1055"/>
      <c r="XDJ75" s="72"/>
      <c r="XDK75" s="72"/>
      <c r="XDL75" s="72"/>
      <c r="XDM75" s="72"/>
      <c r="XDN75" s="72"/>
      <c r="XDO75" s="72"/>
      <c r="XDP75" s="72"/>
      <c r="XDQ75" s="72"/>
      <c r="XDR75" s="72"/>
      <c r="XDS75" s="72"/>
      <c r="XDT75" s="72"/>
      <c r="XDU75" s="72"/>
      <c r="XDV75" s="1061"/>
      <c r="XDW75" s="1055"/>
      <c r="XDX75" s="92"/>
      <c r="XDY75" s="714"/>
      <c r="XDZ75" s="1943"/>
      <c r="XEA75" s="797"/>
      <c r="XEB75" s="797"/>
      <c r="XEC75" s="723"/>
      <c r="XED75" s="724"/>
      <c r="XEE75" s="1326"/>
      <c r="XEF75" s="1327"/>
      <c r="XEG75" s="1937"/>
      <c r="XEH75" s="1938"/>
      <c r="XEI75" s="1326"/>
      <c r="XEJ75" s="1327"/>
      <c r="XEK75" s="93"/>
      <c r="XEL75" s="1061"/>
      <c r="XEM75" s="871"/>
      <c r="XEN75" s="871"/>
      <c r="XEO75" s="1055"/>
      <c r="XEP75" s="72"/>
      <c r="XEQ75" s="72"/>
      <c r="XER75" s="72"/>
      <c r="XES75" s="72"/>
      <c r="XET75" s="72"/>
      <c r="XEU75" s="72"/>
      <c r="XEV75" s="72"/>
      <c r="XEW75" s="72"/>
      <c r="XEX75" s="72"/>
      <c r="XEY75" s="72"/>
      <c r="XEZ75" s="72"/>
      <c r="XFA75" s="72"/>
      <c r="XFB75" s="1061"/>
      <c r="XFC75" s="1055"/>
      <c r="XFD75" s="92"/>
    </row>
    <row r="76" spans="1:16384" ht="20.100000000000001" customHeight="1" x14ac:dyDescent="0.25">
      <c r="A76" s="714">
        <f t="shared" si="0"/>
        <v>13</v>
      </c>
      <c r="B76" s="1012" t="s">
        <v>307</v>
      </c>
      <c r="C76" s="718"/>
      <c r="D76" s="797"/>
      <c r="E76" s="723"/>
      <c r="F76" s="724"/>
      <c r="G76" s="700"/>
      <c r="H76" s="701"/>
      <c r="I76" s="1947"/>
      <c r="J76" s="1948"/>
      <c r="K76" s="723"/>
      <c r="L76" s="724"/>
      <c r="M76" s="6"/>
      <c r="N76" s="1061"/>
      <c r="O76" s="871"/>
      <c r="P76" s="871"/>
      <c r="Q76" s="1055"/>
      <c r="R76" s="72"/>
      <c r="S76" s="72"/>
      <c r="T76" s="72"/>
      <c r="U76" s="72"/>
      <c r="V76" s="72"/>
      <c r="W76" s="72"/>
      <c r="X76" s="72"/>
      <c r="Y76" s="72"/>
      <c r="Z76" s="72"/>
      <c r="AA76" s="72"/>
      <c r="AB76" s="72"/>
      <c r="AC76" s="284"/>
      <c r="AD76" s="705"/>
      <c r="AE76" s="701"/>
      <c r="AF76" s="1326"/>
      <c r="AG76" s="1362"/>
      <c r="AH76" s="1362"/>
      <c r="AI76" s="1362"/>
      <c r="AJ76" s="1362"/>
      <c r="AK76" s="1362"/>
      <c r="AL76" s="1362"/>
      <c r="AM76" s="728"/>
      <c r="AN76" s="728"/>
      <c r="AO76" s="1960"/>
      <c r="AP76" s="1960"/>
      <c r="AQ76" s="728"/>
      <c r="AR76" s="728"/>
      <c r="AS76" s="86"/>
      <c r="AT76" s="728"/>
      <c r="AU76" s="728"/>
      <c r="AV76" s="728"/>
      <c r="AW76" s="728"/>
      <c r="AX76" s="87"/>
      <c r="AY76" s="87"/>
      <c r="AZ76" s="87"/>
      <c r="BA76" s="87"/>
      <c r="BB76" s="87"/>
      <c r="BC76" s="87"/>
      <c r="BD76" s="87"/>
      <c r="BE76" s="87"/>
      <c r="BF76" s="87"/>
      <c r="BG76" s="87"/>
      <c r="BH76" s="91"/>
      <c r="BI76" s="72"/>
      <c r="BJ76" s="1061"/>
      <c r="BK76" s="1055"/>
      <c r="BL76" s="94"/>
      <c r="BM76" s="714"/>
      <c r="BN76" s="1943"/>
      <c r="BO76" s="797"/>
      <c r="BP76" s="797"/>
      <c r="BQ76" s="723"/>
      <c r="BR76" s="724"/>
      <c r="BS76" s="1326"/>
      <c r="BT76" s="1327"/>
      <c r="BU76" s="1937"/>
      <c r="BV76" s="1938"/>
      <c r="BW76" s="1326"/>
      <c r="BX76" s="1327"/>
      <c r="BY76" s="93"/>
      <c r="BZ76" s="1061"/>
      <c r="CA76" s="871"/>
      <c r="CB76" s="871"/>
      <c r="CC76" s="1055"/>
      <c r="CD76" s="72"/>
      <c r="CE76" s="72"/>
      <c r="CF76" s="72"/>
      <c r="CG76" s="72"/>
      <c r="CH76" s="72"/>
      <c r="CI76" s="72"/>
      <c r="CJ76" s="72"/>
      <c r="CK76" s="72"/>
      <c r="CL76" s="72"/>
      <c r="CM76" s="72"/>
      <c r="CN76" s="72"/>
      <c r="CO76" s="72"/>
      <c r="CP76" s="1061"/>
      <c r="CQ76" s="1055"/>
      <c r="CR76" s="94"/>
      <c r="CS76" s="714"/>
      <c r="CT76" s="1943"/>
      <c r="CU76" s="797"/>
      <c r="CV76" s="797"/>
      <c r="CW76" s="723"/>
      <c r="CX76" s="724"/>
      <c r="CY76" s="1326"/>
      <c r="CZ76" s="1327"/>
      <c r="DA76" s="1937"/>
      <c r="DB76" s="1938"/>
      <c r="DC76" s="1326"/>
      <c r="DD76" s="1327"/>
      <c r="DE76" s="93"/>
      <c r="DF76" s="1061"/>
      <c r="DG76" s="871"/>
      <c r="DH76" s="871"/>
      <c r="DI76" s="1055"/>
      <c r="DJ76" s="72"/>
      <c r="DK76" s="72"/>
      <c r="DL76" s="72"/>
      <c r="DM76" s="72"/>
      <c r="DN76" s="72"/>
      <c r="DO76" s="72"/>
      <c r="DP76" s="72"/>
      <c r="DQ76" s="72"/>
      <c r="DR76" s="72"/>
      <c r="DS76" s="72"/>
      <c r="DT76" s="72"/>
      <c r="DU76" s="72"/>
      <c r="DV76" s="1061"/>
      <c r="DW76" s="1055"/>
      <c r="DX76" s="94"/>
      <c r="DY76" s="714"/>
      <c r="DZ76" s="1943"/>
      <c r="EA76" s="797"/>
      <c r="EB76" s="797"/>
      <c r="EC76" s="723"/>
      <c r="ED76" s="724"/>
      <c r="EE76" s="1326"/>
      <c r="EF76" s="1327"/>
      <c r="EG76" s="1937"/>
      <c r="EH76" s="1938"/>
      <c r="EI76" s="1326"/>
      <c r="EJ76" s="1327"/>
      <c r="EK76" s="93"/>
      <c r="EL76" s="1061"/>
      <c r="EM76" s="871"/>
      <c r="EN76" s="871"/>
      <c r="EO76" s="1055"/>
      <c r="EP76" s="72"/>
      <c r="EQ76" s="72"/>
      <c r="ER76" s="72"/>
      <c r="ES76" s="72"/>
      <c r="ET76" s="72"/>
      <c r="EU76" s="72"/>
      <c r="EV76" s="72"/>
      <c r="EW76" s="72"/>
      <c r="EX76" s="72"/>
      <c r="EY76" s="72"/>
      <c r="EZ76" s="72"/>
      <c r="FA76" s="72"/>
      <c r="FB76" s="1061"/>
      <c r="FC76" s="1055"/>
      <c r="FD76" s="94"/>
      <c r="FE76" s="714"/>
      <c r="FF76" s="1943"/>
      <c r="FG76" s="797"/>
      <c r="FH76" s="797"/>
      <c r="FI76" s="723"/>
      <c r="FJ76" s="724"/>
      <c r="FK76" s="1326"/>
      <c r="FL76" s="1327"/>
      <c r="FM76" s="1937"/>
      <c r="FN76" s="1938"/>
      <c r="FO76" s="1326"/>
      <c r="FP76" s="1327"/>
      <c r="FQ76" s="93"/>
      <c r="FR76" s="1061"/>
      <c r="FS76" s="871"/>
      <c r="FT76" s="871"/>
      <c r="FU76" s="1055"/>
      <c r="FV76" s="72"/>
      <c r="FW76" s="72"/>
      <c r="FX76" s="72"/>
      <c r="FY76" s="72"/>
      <c r="FZ76" s="72"/>
      <c r="GA76" s="72"/>
      <c r="GB76" s="72"/>
      <c r="GC76" s="72"/>
      <c r="GD76" s="72"/>
      <c r="GE76" s="72"/>
      <c r="GF76" s="72"/>
      <c r="GG76" s="72"/>
      <c r="GH76" s="1061"/>
      <c r="GI76" s="1055"/>
      <c r="GJ76" s="94"/>
      <c r="GK76" s="714"/>
      <c r="GL76" s="1943"/>
      <c r="GM76" s="797"/>
      <c r="GN76" s="797"/>
      <c r="GO76" s="723"/>
      <c r="GP76" s="724"/>
      <c r="GQ76" s="1326"/>
      <c r="GR76" s="1327"/>
      <c r="GS76" s="1937"/>
      <c r="GT76" s="1938"/>
      <c r="GU76" s="1326"/>
      <c r="GV76" s="1327"/>
      <c r="GW76" s="93"/>
      <c r="GX76" s="1061"/>
      <c r="GY76" s="871"/>
      <c r="GZ76" s="871"/>
      <c r="HA76" s="1055"/>
      <c r="HB76" s="72"/>
      <c r="HC76" s="72"/>
      <c r="HD76" s="72"/>
      <c r="HE76" s="72"/>
      <c r="HF76" s="72"/>
      <c r="HG76" s="72"/>
      <c r="HH76" s="72"/>
      <c r="HI76" s="72"/>
      <c r="HJ76" s="72"/>
      <c r="HK76" s="72"/>
      <c r="HL76" s="72"/>
      <c r="HM76" s="72"/>
      <c r="HN76" s="1061"/>
      <c r="HO76" s="1055"/>
      <c r="HP76" s="94"/>
      <c r="HQ76" s="714"/>
      <c r="HR76" s="1943"/>
      <c r="HS76" s="797"/>
      <c r="HT76" s="797"/>
      <c r="HU76" s="723"/>
      <c r="HV76" s="724"/>
      <c r="HW76" s="1326"/>
      <c r="HX76" s="1327"/>
      <c r="HY76" s="1937"/>
      <c r="HZ76" s="1938"/>
      <c r="IA76" s="1326"/>
      <c r="IB76" s="1327"/>
      <c r="IC76" s="93"/>
      <c r="ID76" s="1061"/>
      <c r="IE76" s="871"/>
      <c r="IF76" s="871"/>
      <c r="IG76" s="1055"/>
      <c r="IH76" s="72"/>
      <c r="II76" s="72"/>
      <c r="IJ76" s="72"/>
      <c r="IK76" s="72"/>
      <c r="IL76" s="72"/>
      <c r="IM76" s="72"/>
      <c r="IN76" s="72"/>
      <c r="IO76" s="72"/>
      <c r="IP76" s="72"/>
      <c r="IQ76" s="72"/>
      <c r="IR76" s="72"/>
      <c r="IS76" s="72"/>
      <c r="IT76" s="1061"/>
      <c r="IU76" s="1055"/>
      <c r="IV76" s="94"/>
      <c r="IW76" s="714"/>
      <c r="IX76" s="1943"/>
      <c r="IY76" s="797"/>
      <c r="IZ76" s="797"/>
      <c r="JA76" s="723"/>
      <c r="JB76" s="724"/>
      <c r="JC76" s="1326"/>
      <c r="JD76" s="1327"/>
      <c r="JE76" s="1937"/>
      <c r="JF76" s="1938"/>
      <c r="JG76" s="1326"/>
      <c r="JH76" s="1327"/>
      <c r="JI76" s="93"/>
      <c r="JJ76" s="1061"/>
      <c r="JK76" s="871"/>
      <c r="JL76" s="871"/>
      <c r="JM76" s="1055"/>
      <c r="JN76" s="72"/>
      <c r="JO76" s="72"/>
      <c r="JP76" s="72"/>
      <c r="JQ76" s="72"/>
      <c r="JR76" s="72"/>
      <c r="JS76" s="72"/>
      <c r="JT76" s="72"/>
      <c r="JU76" s="72"/>
      <c r="JV76" s="72"/>
      <c r="JW76" s="72"/>
      <c r="JX76" s="72"/>
      <c r="JY76" s="72"/>
      <c r="JZ76" s="1061"/>
      <c r="KA76" s="1055"/>
      <c r="KB76" s="94"/>
      <c r="KC76" s="714"/>
      <c r="KD76" s="1943"/>
      <c r="KE76" s="797"/>
      <c r="KF76" s="797"/>
      <c r="KG76" s="723"/>
      <c r="KH76" s="724"/>
      <c r="KI76" s="1326"/>
      <c r="KJ76" s="1327"/>
      <c r="KK76" s="1937"/>
      <c r="KL76" s="1938"/>
      <c r="KM76" s="1326"/>
      <c r="KN76" s="1327"/>
      <c r="KO76" s="93"/>
      <c r="KP76" s="1061"/>
      <c r="KQ76" s="871"/>
      <c r="KR76" s="871"/>
      <c r="KS76" s="1055"/>
      <c r="KT76" s="72"/>
      <c r="KU76" s="72"/>
      <c r="KV76" s="72"/>
      <c r="KW76" s="72"/>
      <c r="KX76" s="72"/>
      <c r="KY76" s="72"/>
      <c r="KZ76" s="72"/>
      <c r="LA76" s="72"/>
      <c r="LB76" s="72"/>
      <c r="LC76" s="72"/>
      <c r="LD76" s="72"/>
      <c r="LE76" s="72"/>
      <c r="LF76" s="1061"/>
      <c r="LG76" s="1055"/>
      <c r="LH76" s="94"/>
      <c r="LI76" s="714"/>
      <c r="LJ76" s="1943"/>
      <c r="LK76" s="797"/>
      <c r="LL76" s="797"/>
      <c r="LM76" s="723"/>
      <c r="LN76" s="724"/>
      <c r="LO76" s="1326"/>
      <c r="LP76" s="1327"/>
      <c r="LQ76" s="1937"/>
      <c r="LR76" s="1938"/>
      <c r="LS76" s="1326"/>
      <c r="LT76" s="1327"/>
      <c r="LU76" s="93"/>
      <c r="LV76" s="1061"/>
      <c r="LW76" s="871"/>
      <c r="LX76" s="871"/>
      <c r="LY76" s="1055"/>
      <c r="LZ76" s="72"/>
      <c r="MA76" s="72"/>
      <c r="MB76" s="72"/>
      <c r="MC76" s="72"/>
      <c r="MD76" s="72"/>
      <c r="ME76" s="72"/>
      <c r="MF76" s="72"/>
      <c r="MG76" s="72"/>
      <c r="MH76" s="72"/>
      <c r="MI76" s="72"/>
      <c r="MJ76" s="72"/>
      <c r="MK76" s="72"/>
      <c r="ML76" s="1061"/>
      <c r="MM76" s="1055"/>
      <c r="MN76" s="94"/>
      <c r="MO76" s="714"/>
      <c r="MP76" s="1943"/>
      <c r="MQ76" s="797"/>
      <c r="MR76" s="797"/>
      <c r="MS76" s="723"/>
      <c r="MT76" s="724"/>
      <c r="MU76" s="1326"/>
      <c r="MV76" s="1327"/>
      <c r="MW76" s="1937"/>
      <c r="MX76" s="1938"/>
      <c r="MY76" s="1326"/>
      <c r="MZ76" s="1327"/>
      <c r="NA76" s="93"/>
      <c r="NB76" s="1061"/>
      <c r="NC76" s="871"/>
      <c r="ND76" s="871"/>
      <c r="NE76" s="1055"/>
      <c r="NF76" s="72"/>
      <c r="NG76" s="72"/>
      <c r="NH76" s="72"/>
      <c r="NI76" s="72"/>
      <c r="NJ76" s="72"/>
      <c r="NK76" s="72"/>
      <c r="NL76" s="72"/>
      <c r="NM76" s="72"/>
      <c r="NN76" s="72"/>
      <c r="NO76" s="72"/>
      <c r="NP76" s="72"/>
      <c r="NQ76" s="72"/>
      <c r="NR76" s="1061"/>
      <c r="NS76" s="1055"/>
      <c r="NT76" s="94"/>
      <c r="NU76" s="714"/>
      <c r="NV76" s="1943"/>
      <c r="NW76" s="797"/>
      <c r="NX76" s="797"/>
      <c r="NY76" s="723"/>
      <c r="NZ76" s="724"/>
      <c r="OA76" s="1326"/>
      <c r="OB76" s="1327"/>
      <c r="OC76" s="1937"/>
      <c r="OD76" s="1938"/>
      <c r="OE76" s="1326"/>
      <c r="OF76" s="1327"/>
      <c r="OG76" s="93"/>
      <c r="OH76" s="1061"/>
      <c r="OI76" s="871"/>
      <c r="OJ76" s="871"/>
      <c r="OK76" s="1055"/>
      <c r="OL76" s="72"/>
      <c r="OM76" s="72"/>
      <c r="ON76" s="72"/>
      <c r="OO76" s="72"/>
      <c r="OP76" s="72"/>
      <c r="OQ76" s="72"/>
      <c r="OR76" s="72"/>
      <c r="OS76" s="72"/>
      <c r="OT76" s="72"/>
      <c r="OU76" s="72"/>
      <c r="OV76" s="72"/>
      <c r="OW76" s="72"/>
      <c r="OX76" s="1061"/>
      <c r="OY76" s="1055"/>
      <c r="OZ76" s="94"/>
      <c r="PA76" s="714"/>
      <c r="PB76" s="1943"/>
      <c r="PC76" s="797"/>
      <c r="PD76" s="797"/>
      <c r="PE76" s="723"/>
      <c r="PF76" s="724"/>
      <c r="PG76" s="1326"/>
      <c r="PH76" s="1327"/>
      <c r="PI76" s="1937"/>
      <c r="PJ76" s="1938"/>
      <c r="PK76" s="1326"/>
      <c r="PL76" s="1327"/>
      <c r="PM76" s="93"/>
      <c r="PN76" s="1061"/>
      <c r="PO76" s="871"/>
      <c r="PP76" s="871"/>
      <c r="PQ76" s="1055"/>
      <c r="PR76" s="72"/>
      <c r="PS76" s="72"/>
      <c r="PT76" s="72"/>
      <c r="PU76" s="72"/>
      <c r="PV76" s="72"/>
      <c r="PW76" s="72"/>
      <c r="PX76" s="72"/>
      <c r="PY76" s="72"/>
      <c r="PZ76" s="72"/>
      <c r="QA76" s="72"/>
      <c r="QB76" s="72"/>
      <c r="QC76" s="72"/>
      <c r="QD76" s="1061"/>
      <c r="QE76" s="1055"/>
      <c r="QF76" s="94"/>
      <c r="QG76" s="714"/>
      <c r="QH76" s="1943"/>
      <c r="QI76" s="797"/>
      <c r="QJ76" s="797"/>
      <c r="QK76" s="723"/>
      <c r="QL76" s="724"/>
      <c r="QM76" s="1326"/>
      <c r="QN76" s="1327"/>
      <c r="QO76" s="1937"/>
      <c r="QP76" s="1938"/>
      <c r="QQ76" s="1326"/>
      <c r="QR76" s="1327"/>
      <c r="QS76" s="93"/>
      <c r="QT76" s="1061"/>
      <c r="QU76" s="871"/>
      <c r="QV76" s="871"/>
      <c r="QW76" s="1055"/>
      <c r="QX76" s="72"/>
      <c r="QY76" s="72"/>
      <c r="QZ76" s="72"/>
      <c r="RA76" s="72"/>
      <c r="RB76" s="72"/>
      <c r="RC76" s="72"/>
      <c r="RD76" s="72"/>
      <c r="RE76" s="72"/>
      <c r="RF76" s="72"/>
      <c r="RG76" s="72"/>
      <c r="RH76" s="72"/>
      <c r="RI76" s="72"/>
      <c r="RJ76" s="1061"/>
      <c r="RK76" s="1055"/>
      <c r="RL76" s="94"/>
      <c r="RM76" s="714"/>
      <c r="RN76" s="1943"/>
      <c r="RO76" s="797"/>
      <c r="RP76" s="797"/>
      <c r="RQ76" s="723"/>
      <c r="RR76" s="724"/>
      <c r="RS76" s="1326"/>
      <c r="RT76" s="1327"/>
      <c r="RU76" s="1937"/>
      <c r="RV76" s="1938"/>
      <c r="RW76" s="1326"/>
      <c r="RX76" s="1327"/>
      <c r="RY76" s="93"/>
      <c r="RZ76" s="1061"/>
      <c r="SA76" s="871"/>
      <c r="SB76" s="871"/>
      <c r="SC76" s="1055"/>
      <c r="SD76" s="72"/>
      <c r="SE76" s="72"/>
      <c r="SF76" s="72"/>
      <c r="SG76" s="72"/>
      <c r="SH76" s="72"/>
      <c r="SI76" s="72"/>
      <c r="SJ76" s="72"/>
      <c r="SK76" s="72"/>
      <c r="SL76" s="72"/>
      <c r="SM76" s="72"/>
      <c r="SN76" s="72"/>
      <c r="SO76" s="72"/>
      <c r="SP76" s="1061"/>
      <c r="SQ76" s="1055"/>
      <c r="SR76" s="94"/>
      <c r="SS76" s="714"/>
      <c r="ST76" s="1943"/>
      <c r="SU76" s="797"/>
      <c r="SV76" s="797"/>
      <c r="SW76" s="723"/>
      <c r="SX76" s="724"/>
      <c r="SY76" s="1326"/>
      <c r="SZ76" s="1327"/>
      <c r="TA76" s="1937"/>
      <c r="TB76" s="1938"/>
      <c r="TC76" s="1326"/>
      <c r="TD76" s="1327"/>
      <c r="TE76" s="93"/>
      <c r="TF76" s="1061"/>
      <c r="TG76" s="871"/>
      <c r="TH76" s="871"/>
      <c r="TI76" s="1055"/>
      <c r="TJ76" s="72"/>
      <c r="TK76" s="72"/>
      <c r="TL76" s="72"/>
      <c r="TM76" s="72"/>
      <c r="TN76" s="72"/>
      <c r="TO76" s="72"/>
      <c r="TP76" s="72"/>
      <c r="TQ76" s="72"/>
      <c r="TR76" s="72"/>
      <c r="TS76" s="72"/>
      <c r="TT76" s="72"/>
      <c r="TU76" s="72"/>
      <c r="TV76" s="1061"/>
      <c r="TW76" s="1055"/>
      <c r="TX76" s="94"/>
      <c r="TY76" s="714"/>
      <c r="TZ76" s="1943"/>
      <c r="UA76" s="797"/>
      <c r="UB76" s="797"/>
      <c r="UC76" s="723"/>
      <c r="UD76" s="724"/>
      <c r="UE76" s="1326"/>
      <c r="UF76" s="1327"/>
      <c r="UG76" s="1937"/>
      <c r="UH76" s="1938"/>
      <c r="UI76" s="1326"/>
      <c r="UJ76" s="1327"/>
      <c r="UK76" s="93"/>
      <c r="UL76" s="1061"/>
      <c r="UM76" s="871"/>
      <c r="UN76" s="871"/>
      <c r="UO76" s="1055"/>
      <c r="UP76" s="72"/>
      <c r="UQ76" s="72"/>
      <c r="UR76" s="72"/>
      <c r="US76" s="72"/>
      <c r="UT76" s="72"/>
      <c r="UU76" s="72"/>
      <c r="UV76" s="72"/>
      <c r="UW76" s="72"/>
      <c r="UX76" s="72"/>
      <c r="UY76" s="72"/>
      <c r="UZ76" s="72"/>
      <c r="VA76" s="72"/>
      <c r="VB76" s="1061"/>
      <c r="VC76" s="1055"/>
      <c r="VD76" s="94"/>
      <c r="VE76" s="714"/>
      <c r="VF76" s="1943"/>
      <c r="VG76" s="797"/>
      <c r="VH76" s="797"/>
      <c r="VI76" s="723"/>
      <c r="VJ76" s="724"/>
      <c r="VK76" s="1326"/>
      <c r="VL76" s="1327"/>
      <c r="VM76" s="1937"/>
      <c r="VN76" s="1938"/>
      <c r="VO76" s="1326"/>
      <c r="VP76" s="1327"/>
      <c r="VQ76" s="93"/>
      <c r="VR76" s="1061"/>
      <c r="VS76" s="871"/>
      <c r="VT76" s="871"/>
      <c r="VU76" s="1055"/>
      <c r="VV76" s="72"/>
      <c r="VW76" s="72"/>
      <c r="VX76" s="72"/>
      <c r="VY76" s="72"/>
      <c r="VZ76" s="72"/>
      <c r="WA76" s="72"/>
      <c r="WB76" s="72"/>
      <c r="WC76" s="72"/>
      <c r="WD76" s="72"/>
      <c r="WE76" s="72"/>
      <c r="WF76" s="72"/>
      <c r="WG76" s="72"/>
      <c r="WH76" s="1061"/>
      <c r="WI76" s="1055"/>
      <c r="WJ76" s="94"/>
      <c r="WK76" s="714"/>
      <c r="WL76" s="1943"/>
      <c r="WM76" s="797"/>
      <c r="WN76" s="797"/>
      <c r="WO76" s="723"/>
      <c r="WP76" s="724"/>
      <c r="WQ76" s="1326"/>
      <c r="WR76" s="1327"/>
      <c r="WS76" s="1937"/>
      <c r="WT76" s="1938"/>
      <c r="WU76" s="1326"/>
      <c r="WV76" s="1327"/>
      <c r="WW76" s="93"/>
      <c r="WX76" s="1061"/>
      <c r="WY76" s="871"/>
      <c r="WZ76" s="871"/>
      <c r="XA76" s="1055"/>
      <c r="XB76" s="72"/>
      <c r="XC76" s="72"/>
      <c r="XD76" s="72"/>
      <c r="XE76" s="72"/>
      <c r="XF76" s="72"/>
      <c r="XG76" s="72"/>
      <c r="XH76" s="72"/>
      <c r="XI76" s="72"/>
      <c r="XJ76" s="72"/>
      <c r="XK76" s="72"/>
      <c r="XL76" s="72"/>
      <c r="XM76" s="72"/>
      <c r="XN76" s="1061"/>
      <c r="XO76" s="1055"/>
      <c r="XP76" s="94"/>
      <c r="XQ76" s="714"/>
      <c r="XR76" s="1943"/>
      <c r="XS76" s="797"/>
      <c r="XT76" s="797"/>
      <c r="XU76" s="723"/>
      <c r="XV76" s="724"/>
      <c r="XW76" s="1326"/>
      <c r="XX76" s="1327"/>
      <c r="XY76" s="1937"/>
      <c r="XZ76" s="1938"/>
      <c r="YA76" s="1326"/>
      <c r="YB76" s="1327"/>
      <c r="YC76" s="93"/>
      <c r="YD76" s="1061"/>
      <c r="YE76" s="871"/>
      <c r="YF76" s="871"/>
      <c r="YG76" s="1055"/>
      <c r="YH76" s="72"/>
      <c r="YI76" s="72"/>
      <c r="YJ76" s="72"/>
      <c r="YK76" s="72"/>
      <c r="YL76" s="72"/>
      <c r="YM76" s="72"/>
      <c r="YN76" s="72"/>
      <c r="YO76" s="72"/>
      <c r="YP76" s="72"/>
      <c r="YQ76" s="72"/>
      <c r="YR76" s="72"/>
      <c r="YS76" s="72"/>
      <c r="YT76" s="1061"/>
      <c r="YU76" s="1055"/>
      <c r="YV76" s="94"/>
      <c r="YW76" s="714"/>
      <c r="YX76" s="1943"/>
      <c r="YY76" s="797"/>
      <c r="YZ76" s="797"/>
      <c r="ZA76" s="723"/>
      <c r="ZB76" s="724"/>
      <c r="ZC76" s="1326"/>
      <c r="ZD76" s="1327"/>
      <c r="ZE76" s="1937"/>
      <c r="ZF76" s="1938"/>
      <c r="ZG76" s="1326"/>
      <c r="ZH76" s="1327"/>
      <c r="ZI76" s="93"/>
      <c r="ZJ76" s="1061"/>
      <c r="ZK76" s="871"/>
      <c r="ZL76" s="871"/>
      <c r="ZM76" s="1055"/>
      <c r="ZN76" s="72"/>
      <c r="ZO76" s="72"/>
      <c r="ZP76" s="72"/>
      <c r="ZQ76" s="72"/>
      <c r="ZR76" s="72"/>
      <c r="ZS76" s="72"/>
      <c r="ZT76" s="72"/>
      <c r="ZU76" s="72"/>
      <c r="ZV76" s="72"/>
      <c r="ZW76" s="72"/>
      <c r="ZX76" s="72"/>
      <c r="ZY76" s="72"/>
      <c r="ZZ76" s="1061"/>
      <c r="AAA76" s="1055"/>
      <c r="AAB76" s="94"/>
      <c r="AAC76" s="714"/>
      <c r="AAD76" s="1943"/>
      <c r="AAE76" s="797"/>
      <c r="AAF76" s="797"/>
      <c r="AAG76" s="723"/>
      <c r="AAH76" s="724"/>
      <c r="AAI76" s="1326"/>
      <c r="AAJ76" s="1327"/>
      <c r="AAK76" s="1937"/>
      <c r="AAL76" s="1938"/>
      <c r="AAM76" s="1326"/>
      <c r="AAN76" s="1327"/>
      <c r="AAO76" s="93"/>
      <c r="AAP76" s="1061"/>
      <c r="AAQ76" s="871"/>
      <c r="AAR76" s="871"/>
      <c r="AAS76" s="1055"/>
      <c r="AAT76" s="72"/>
      <c r="AAU76" s="72"/>
      <c r="AAV76" s="72"/>
      <c r="AAW76" s="72"/>
      <c r="AAX76" s="72"/>
      <c r="AAY76" s="72"/>
      <c r="AAZ76" s="72"/>
      <c r="ABA76" s="72"/>
      <c r="ABB76" s="72"/>
      <c r="ABC76" s="72"/>
      <c r="ABD76" s="72"/>
      <c r="ABE76" s="72"/>
      <c r="ABF76" s="1061"/>
      <c r="ABG76" s="1055"/>
      <c r="ABH76" s="94"/>
      <c r="ABI76" s="714"/>
      <c r="ABJ76" s="1943"/>
      <c r="ABK76" s="797"/>
      <c r="ABL76" s="797"/>
      <c r="ABM76" s="723"/>
      <c r="ABN76" s="724"/>
      <c r="ABO76" s="1326"/>
      <c r="ABP76" s="1327"/>
      <c r="ABQ76" s="1937"/>
      <c r="ABR76" s="1938"/>
      <c r="ABS76" s="1326"/>
      <c r="ABT76" s="1327"/>
      <c r="ABU76" s="93"/>
      <c r="ABV76" s="1061"/>
      <c r="ABW76" s="871"/>
      <c r="ABX76" s="871"/>
      <c r="ABY76" s="1055"/>
      <c r="ABZ76" s="72"/>
      <c r="ACA76" s="72"/>
      <c r="ACB76" s="72"/>
      <c r="ACC76" s="72"/>
      <c r="ACD76" s="72"/>
      <c r="ACE76" s="72"/>
      <c r="ACF76" s="72"/>
      <c r="ACG76" s="72"/>
      <c r="ACH76" s="72"/>
      <c r="ACI76" s="72"/>
      <c r="ACJ76" s="72"/>
      <c r="ACK76" s="72"/>
      <c r="ACL76" s="1061"/>
      <c r="ACM76" s="1055"/>
      <c r="ACN76" s="94"/>
      <c r="ACO76" s="714"/>
      <c r="ACP76" s="1943"/>
      <c r="ACQ76" s="797"/>
      <c r="ACR76" s="797"/>
      <c r="ACS76" s="723"/>
      <c r="ACT76" s="724"/>
      <c r="ACU76" s="1326"/>
      <c r="ACV76" s="1327"/>
      <c r="ACW76" s="1937"/>
      <c r="ACX76" s="1938"/>
      <c r="ACY76" s="1326"/>
      <c r="ACZ76" s="1327"/>
      <c r="ADA76" s="93"/>
      <c r="ADB76" s="1061"/>
      <c r="ADC76" s="871"/>
      <c r="ADD76" s="871"/>
      <c r="ADE76" s="1055"/>
      <c r="ADF76" s="72"/>
      <c r="ADG76" s="72"/>
      <c r="ADH76" s="72"/>
      <c r="ADI76" s="72"/>
      <c r="ADJ76" s="72"/>
      <c r="ADK76" s="72"/>
      <c r="ADL76" s="72"/>
      <c r="ADM76" s="72"/>
      <c r="ADN76" s="72"/>
      <c r="ADO76" s="72"/>
      <c r="ADP76" s="72"/>
      <c r="ADQ76" s="72"/>
      <c r="ADR76" s="1061"/>
      <c r="ADS76" s="1055"/>
      <c r="ADT76" s="94"/>
      <c r="ADU76" s="714"/>
      <c r="ADV76" s="1943"/>
      <c r="ADW76" s="797"/>
      <c r="ADX76" s="797"/>
      <c r="ADY76" s="723"/>
      <c r="ADZ76" s="724"/>
      <c r="AEA76" s="1326"/>
      <c r="AEB76" s="1327"/>
      <c r="AEC76" s="1937"/>
      <c r="AED76" s="1938"/>
      <c r="AEE76" s="1326"/>
      <c r="AEF76" s="1327"/>
      <c r="AEG76" s="93"/>
      <c r="AEH76" s="1061"/>
      <c r="AEI76" s="871"/>
      <c r="AEJ76" s="871"/>
      <c r="AEK76" s="1055"/>
      <c r="AEL76" s="72"/>
      <c r="AEM76" s="72"/>
      <c r="AEN76" s="72"/>
      <c r="AEO76" s="72"/>
      <c r="AEP76" s="72"/>
      <c r="AEQ76" s="72"/>
      <c r="AER76" s="72"/>
      <c r="AES76" s="72"/>
      <c r="AET76" s="72"/>
      <c r="AEU76" s="72"/>
      <c r="AEV76" s="72"/>
      <c r="AEW76" s="72"/>
      <c r="AEX76" s="1061"/>
      <c r="AEY76" s="1055"/>
      <c r="AEZ76" s="94"/>
      <c r="AFA76" s="714"/>
      <c r="AFB76" s="1943"/>
      <c r="AFC76" s="797"/>
      <c r="AFD76" s="797"/>
      <c r="AFE76" s="723"/>
      <c r="AFF76" s="724"/>
      <c r="AFG76" s="1326"/>
      <c r="AFH76" s="1327"/>
      <c r="AFI76" s="1937"/>
      <c r="AFJ76" s="1938"/>
      <c r="AFK76" s="1326"/>
      <c r="AFL76" s="1327"/>
      <c r="AFM76" s="93"/>
      <c r="AFN76" s="1061"/>
      <c r="AFO76" s="871"/>
      <c r="AFP76" s="871"/>
      <c r="AFQ76" s="1055"/>
      <c r="AFR76" s="72"/>
      <c r="AFS76" s="72"/>
      <c r="AFT76" s="72"/>
      <c r="AFU76" s="72"/>
      <c r="AFV76" s="72"/>
      <c r="AFW76" s="72"/>
      <c r="AFX76" s="72"/>
      <c r="AFY76" s="72"/>
      <c r="AFZ76" s="72"/>
      <c r="AGA76" s="72"/>
      <c r="AGB76" s="72"/>
      <c r="AGC76" s="72"/>
      <c r="AGD76" s="1061"/>
      <c r="AGE76" s="1055"/>
      <c r="AGF76" s="94"/>
      <c r="AGG76" s="714"/>
      <c r="AGH76" s="1943"/>
      <c r="AGI76" s="797"/>
      <c r="AGJ76" s="797"/>
      <c r="AGK76" s="723"/>
      <c r="AGL76" s="724"/>
      <c r="AGM76" s="1326"/>
      <c r="AGN76" s="1327"/>
      <c r="AGO76" s="1937"/>
      <c r="AGP76" s="1938"/>
      <c r="AGQ76" s="1326"/>
      <c r="AGR76" s="1327"/>
      <c r="AGS76" s="93"/>
      <c r="AGT76" s="1061"/>
      <c r="AGU76" s="871"/>
      <c r="AGV76" s="871"/>
      <c r="AGW76" s="1055"/>
      <c r="AGX76" s="72"/>
      <c r="AGY76" s="72"/>
      <c r="AGZ76" s="72"/>
      <c r="AHA76" s="72"/>
      <c r="AHB76" s="72"/>
      <c r="AHC76" s="72"/>
      <c r="AHD76" s="72"/>
      <c r="AHE76" s="72"/>
      <c r="AHF76" s="72"/>
      <c r="AHG76" s="72"/>
      <c r="AHH76" s="72"/>
      <c r="AHI76" s="72"/>
      <c r="AHJ76" s="1061"/>
      <c r="AHK76" s="1055"/>
      <c r="AHL76" s="94"/>
      <c r="AHM76" s="714"/>
      <c r="AHN76" s="1943"/>
      <c r="AHO76" s="797"/>
      <c r="AHP76" s="797"/>
      <c r="AHQ76" s="723"/>
      <c r="AHR76" s="724"/>
      <c r="AHS76" s="1326"/>
      <c r="AHT76" s="1327"/>
      <c r="AHU76" s="1937"/>
      <c r="AHV76" s="1938"/>
      <c r="AHW76" s="1326"/>
      <c r="AHX76" s="1327"/>
      <c r="AHY76" s="93"/>
      <c r="AHZ76" s="1061"/>
      <c r="AIA76" s="871"/>
      <c r="AIB76" s="871"/>
      <c r="AIC76" s="1055"/>
      <c r="AID76" s="72"/>
      <c r="AIE76" s="72"/>
      <c r="AIF76" s="72"/>
      <c r="AIG76" s="72"/>
      <c r="AIH76" s="72"/>
      <c r="AII76" s="72"/>
      <c r="AIJ76" s="72"/>
      <c r="AIK76" s="72"/>
      <c r="AIL76" s="72"/>
      <c r="AIM76" s="72"/>
      <c r="AIN76" s="72"/>
      <c r="AIO76" s="72"/>
      <c r="AIP76" s="1061"/>
      <c r="AIQ76" s="1055"/>
      <c r="AIR76" s="94"/>
      <c r="AIS76" s="714"/>
      <c r="AIT76" s="1943"/>
      <c r="AIU76" s="797"/>
      <c r="AIV76" s="797"/>
      <c r="AIW76" s="723"/>
      <c r="AIX76" s="724"/>
      <c r="AIY76" s="1326"/>
      <c r="AIZ76" s="1327"/>
      <c r="AJA76" s="1937"/>
      <c r="AJB76" s="1938"/>
      <c r="AJC76" s="1326"/>
      <c r="AJD76" s="1327"/>
      <c r="AJE76" s="93"/>
      <c r="AJF76" s="1061"/>
      <c r="AJG76" s="871"/>
      <c r="AJH76" s="871"/>
      <c r="AJI76" s="1055"/>
      <c r="AJJ76" s="72"/>
      <c r="AJK76" s="72"/>
      <c r="AJL76" s="72"/>
      <c r="AJM76" s="72"/>
      <c r="AJN76" s="72"/>
      <c r="AJO76" s="72"/>
      <c r="AJP76" s="72"/>
      <c r="AJQ76" s="72"/>
      <c r="AJR76" s="72"/>
      <c r="AJS76" s="72"/>
      <c r="AJT76" s="72"/>
      <c r="AJU76" s="72"/>
      <c r="AJV76" s="1061"/>
      <c r="AJW76" s="1055"/>
      <c r="AJX76" s="94"/>
      <c r="AJY76" s="714"/>
      <c r="AJZ76" s="1943"/>
      <c r="AKA76" s="797"/>
      <c r="AKB76" s="797"/>
      <c r="AKC76" s="723"/>
      <c r="AKD76" s="724"/>
      <c r="AKE76" s="1326"/>
      <c r="AKF76" s="1327"/>
      <c r="AKG76" s="1937"/>
      <c r="AKH76" s="1938"/>
      <c r="AKI76" s="1326"/>
      <c r="AKJ76" s="1327"/>
      <c r="AKK76" s="93"/>
      <c r="AKL76" s="1061"/>
      <c r="AKM76" s="871"/>
      <c r="AKN76" s="871"/>
      <c r="AKO76" s="1055"/>
      <c r="AKP76" s="72"/>
      <c r="AKQ76" s="72"/>
      <c r="AKR76" s="72"/>
      <c r="AKS76" s="72"/>
      <c r="AKT76" s="72"/>
      <c r="AKU76" s="72"/>
      <c r="AKV76" s="72"/>
      <c r="AKW76" s="72"/>
      <c r="AKX76" s="72"/>
      <c r="AKY76" s="72"/>
      <c r="AKZ76" s="72"/>
      <c r="ALA76" s="72"/>
      <c r="ALB76" s="1061"/>
      <c r="ALC76" s="1055"/>
      <c r="ALD76" s="94"/>
      <c r="ALE76" s="714"/>
      <c r="ALF76" s="1943"/>
      <c r="ALG76" s="797"/>
      <c r="ALH76" s="797"/>
      <c r="ALI76" s="723"/>
      <c r="ALJ76" s="724"/>
      <c r="ALK76" s="1326"/>
      <c r="ALL76" s="1327"/>
      <c r="ALM76" s="1937"/>
      <c r="ALN76" s="1938"/>
      <c r="ALO76" s="1326"/>
      <c r="ALP76" s="1327"/>
      <c r="ALQ76" s="93"/>
      <c r="ALR76" s="1061"/>
      <c r="ALS76" s="871"/>
      <c r="ALT76" s="871"/>
      <c r="ALU76" s="1055"/>
      <c r="ALV76" s="72"/>
      <c r="ALW76" s="72"/>
      <c r="ALX76" s="72"/>
      <c r="ALY76" s="72"/>
      <c r="ALZ76" s="72"/>
      <c r="AMA76" s="72"/>
      <c r="AMB76" s="72"/>
      <c r="AMC76" s="72"/>
      <c r="AMD76" s="72"/>
      <c r="AME76" s="72"/>
      <c r="AMF76" s="72"/>
      <c r="AMG76" s="72"/>
      <c r="AMH76" s="1061"/>
      <c r="AMI76" s="1055"/>
      <c r="AMJ76" s="94"/>
      <c r="AMK76" s="714"/>
      <c r="AML76" s="1943"/>
      <c r="AMM76" s="797"/>
      <c r="AMN76" s="797"/>
      <c r="AMO76" s="723"/>
      <c r="AMP76" s="724"/>
      <c r="AMQ76" s="1326"/>
      <c r="AMR76" s="1327"/>
      <c r="AMS76" s="1937"/>
      <c r="AMT76" s="1938"/>
      <c r="AMU76" s="1326"/>
      <c r="AMV76" s="1327"/>
      <c r="AMW76" s="93"/>
      <c r="AMX76" s="1061"/>
      <c r="AMY76" s="871"/>
      <c r="AMZ76" s="871"/>
      <c r="ANA76" s="1055"/>
      <c r="ANB76" s="72"/>
      <c r="ANC76" s="72"/>
      <c r="AND76" s="72"/>
      <c r="ANE76" s="72"/>
      <c r="ANF76" s="72"/>
      <c r="ANG76" s="72"/>
      <c r="ANH76" s="72"/>
      <c r="ANI76" s="72"/>
      <c r="ANJ76" s="72"/>
      <c r="ANK76" s="72"/>
      <c r="ANL76" s="72"/>
      <c r="ANM76" s="72"/>
      <c r="ANN76" s="1061"/>
      <c r="ANO76" s="1055"/>
      <c r="ANP76" s="94"/>
      <c r="ANQ76" s="714"/>
      <c r="ANR76" s="1943"/>
      <c r="ANS76" s="797"/>
      <c r="ANT76" s="797"/>
      <c r="ANU76" s="723"/>
      <c r="ANV76" s="724"/>
      <c r="ANW76" s="1326"/>
      <c r="ANX76" s="1327"/>
      <c r="ANY76" s="1937"/>
      <c r="ANZ76" s="1938"/>
      <c r="AOA76" s="1326"/>
      <c r="AOB76" s="1327"/>
      <c r="AOC76" s="93"/>
      <c r="AOD76" s="1061"/>
      <c r="AOE76" s="871"/>
      <c r="AOF76" s="871"/>
      <c r="AOG76" s="1055"/>
      <c r="AOH76" s="72"/>
      <c r="AOI76" s="72"/>
      <c r="AOJ76" s="72"/>
      <c r="AOK76" s="72"/>
      <c r="AOL76" s="72"/>
      <c r="AOM76" s="72"/>
      <c r="AON76" s="72"/>
      <c r="AOO76" s="72"/>
      <c r="AOP76" s="72"/>
      <c r="AOQ76" s="72"/>
      <c r="AOR76" s="72"/>
      <c r="AOS76" s="72"/>
      <c r="AOT76" s="1061"/>
      <c r="AOU76" s="1055"/>
      <c r="AOV76" s="94"/>
      <c r="AOW76" s="714"/>
      <c r="AOX76" s="1943"/>
      <c r="AOY76" s="797"/>
      <c r="AOZ76" s="797"/>
      <c r="APA76" s="723"/>
      <c r="APB76" s="724"/>
      <c r="APC76" s="1326"/>
      <c r="APD76" s="1327"/>
      <c r="APE76" s="1937"/>
      <c r="APF76" s="1938"/>
      <c r="APG76" s="1326"/>
      <c r="APH76" s="1327"/>
      <c r="API76" s="93"/>
      <c r="APJ76" s="1061"/>
      <c r="APK76" s="871"/>
      <c r="APL76" s="871"/>
      <c r="APM76" s="1055"/>
      <c r="APN76" s="72"/>
      <c r="APO76" s="72"/>
      <c r="APP76" s="72"/>
      <c r="APQ76" s="72"/>
      <c r="APR76" s="72"/>
      <c r="APS76" s="72"/>
      <c r="APT76" s="72"/>
      <c r="APU76" s="72"/>
      <c r="APV76" s="72"/>
      <c r="APW76" s="72"/>
      <c r="APX76" s="72"/>
      <c r="APY76" s="72"/>
      <c r="APZ76" s="1061"/>
      <c r="AQA76" s="1055"/>
      <c r="AQB76" s="94"/>
      <c r="AQC76" s="714"/>
      <c r="AQD76" s="1943"/>
      <c r="AQE76" s="797"/>
      <c r="AQF76" s="797"/>
      <c r="AQG76" s="723"/>
      <c r="AQH76" s="724"/>
      <c r="AQI76" s="1326"/>
      <c r="AQJ76" s="1327"/>
      <c r="AQK76" s="1937"/>
      <c r="AQL76" s="1938"/>
      <c r="AQM76" s="1326"/>
      <c r="AQN76" s="1327"/>
      <c r="AQO76" s="93"/>
      <c r="AQP76" s="1061"/>
      <c r="AQQ76" s="871"/>
      <c r="AQR76" s="871"/>
      <c r="AQS76" s="1055"/>
      <c r="AQT76" s="72"/>
      <c r="AQU76" s="72"/>
      <c r="AQV76" s="72"/>
      <c r="AQW76" s="72"/>
      <c r="AQX76" s="72"/>
      <c r="AQY76" s="72"/>
      <c r="AQZ76" s="72"/>
      <c r="ARA76" s="72"/>
      <c r="ARB76" s="72"/>
      <c r="ARC76" s="72"/>
      <c r="ARD76" s="72"/>
      <c r="ARE76" s="72"/>
      <c r="ARF76" s="1061"/>
      <c r="ARG76" s="1055"/>
      <c r="ARH76" s="94"/>
      <c r="ARI76" s="714"/>
      <c r="ARJ76" s="1943"/>
      <c r="ARK76" s="797"/>
      <c r="ARL76" s="797"/>
      <c r="ARM76" s="723"/>
      <c r="ARN76" s="724"/>
      <c r="ARO76" s="1326"/>
      <c r="ARP76" s="1327"/>
      <c r="ARQ76" s="1937"/>
      <c r="ARR76" s="1938"/>
      <c r="ARS76" s="1326"/>
      <c r="ART76" s="1327"/>
      <c r="ARU76" s="93"/>
      <c r="ARV76" s="1061"/>
      <c r="ARW76" s="871"/>
      <c r="ARX76" s="871"/>
      <c r="ARY76" s="1055"/>
      <c r="ARZ76" s="72"/>
      <c r="ASA76" s="72"/>
      <c r="ASB76" s="72"/>
      <c r="ASC76" s="72"/>
      <c r="ASD76" s="72"/>
      <c r="ASE76" s="72"/>
      <c r="ASF76" s="72"/>
      <c r="ASG76" s="72"/>
      <c r="ASH76" s="72"/>
      <c r="ASI76" s="72"/>
      <c r="ASJ76" s="72"/>
      <c r="ASK76" s="72"/>
      <c r="ASL76" s="1061"/>
      <c r="ASM76" s="1055"/>
      <c r="ASN76" s="94"/>
      <c r="ASO76" s="714"/>
      <c r="ASP76" s="1943"/>
      <c r="ASQ76" s="797"/>
      <c r="ASR76" s="797"/>
      <c r="ASS76" s="723"/>
      <c r="AST76" s="724"/>
      <c r="ASU76" s="1326"/>
      <c r="ASV76" s="1327"/>
      <c r="ASW76" s="1937"/>
      <c r="ASX76" s="1938"/>
      <c r="ASY76" s="1326"/>
      <c r="ASZ76" s="1327"/>
      <c r="ATA76" s="93"/>
      <c r="ATB76" s="1061"/>
      <c r="ATC76" s="871"/>
      <c r="ATD76" s="871"/>
      <c r="ATE76" s="1055"/>
      <c r="ATF76" s="72"/>
      <c r="ATG76" s="72"/>
      <c r="ATH76" s="72"/>
      <c r="ATI76" s="72"/>
      <c r="ATJ76" s="72"/>
      <c r="ATK76" s="72"/>
      <c r="ATL76" s="72"/>
      <c r="ATM76" s="72"/>
      <c r="ATN76" s="72"/>
      <c r="ATO76" s="72"/>
      <c r="ATP76" s="72"/>
      <c r="ATQ76" s="72"/>
      <c r="ATR76" s="1061"/>
      <c r="ATS76" s="1055"/>
      <c r="ATT76" s="94"/>
      <c r="ATU76" s="714"/>
      <c r="ATV76" s="1943"/>
      <c r="ATW76" s="797"/>
      <c r="ATX76" s="797"/>
      <c r="ATY76" s="723"/>
      <c r="ATZ76" s="724"/>
      <c r="AUA76" s="1326"/>
      <c r="AUB76" s="1327"/>
      <c r="AUC76" s="1937"/>
      <c r="AUD76" s="1938"/>
      <c r="AUE76" s="1326"/>
      <c r="AUF76" s="1327"/>
      <c r="AUG76" s="93"/>
      <c r="AUH76" s="1061"/>
      <c r="AUI76" s="871"/>
      <c r="AUJ76" s="871"/>
      <c r="AUK76" s="1055"/>
      <c r="AUL76" s="72"/>
      <c r="AUM76" s="72"/>
      <c r="AUN76" s="72"/>
      <c r="AUO76" s="72"/>
      <c r="AUP76" s="72"/>
      <c r="AUQ76" s="72"/>
      <c r="AUR76" s="72"/>
      <c r="AUS76" s="72"/>
      <c r="AUT76" s="72"/>
      <c r="AUU76" s="72"/>
      <c r="AUV76" s="72"/>
      <c r="AUW76" s="72"/>
      <c r="AUX76" s="1061"/>
      <c r="AUY76" s="1055"/>
      <c r="AUZ76" s="94"/>
      <c r="AVA76" s="714"/>
      <c r="AVB76" s="1943"/>
      <c r="AVC76" s="797"/>
      <c r="AVD76" s="797"/>
      <c r="AVE76" s="723"/>
      <c r="AVF76" s="724"/>
      <c r="AVG76" s="1326"/>
      <c r="AVH76" s="1327"/>
      <c r="AVI76" s="1937"/>
      <c r="AVJ76" s="1938"/>
      <c r="AVK76" s="1326"/>
      <c r="AVL76" s="1327"/>
      <c r="AVM76" s="93"/>
      <c r="AVN76" s="1061"/>
      <c r="AVO76" s="871"/>
      <c r="AVP76" s="871"/>
      <c r="AVQ76" s="1055"/>
      <c r="AVR76" s="72"/>
      <c r="AVS76" s="72"/>
      <c r="AVT76" s="72"/>
      <c r="AVU76" s="72"/>
      <c r="AVV76" s="72"/>
      <c r="AVW76" s="72"/>
      <c r="AVX76" s="72"/>
      <c r="AVY76" s="72"/>
      <c r="AVZ76" s="72"/>
      <c r="AWA76" s="72"/>
      <c r="AWB76" s="72"/>
      <c r="AWC76" s="72"/>
      <c r="AWD76" s="1061"/>
      <c r="AWE76" s="1055"/>
      <c r="AWF76" s="94"/>
      <c r="AWG76" s="714"/>
      <c r="AWH76" s="1943"/>
      <c r="AWI76" s="797"/>
      <c r="AWJ76" s="797"/>
      <c r="AWK76" s="723"/>
      <c r="AWL76" s="724"/>
      <c r="AWM76" s="1326"/>
      <c r="AWN76" s="1327"/>
      <c r="AWO76" s="1937"/>
      <c r="AWP76" s="1938"/>
      <c r="AWQ76" s="1326"/>
      <c r="AWR76" s="1327"/>
      <c r="AWS76" s="93"/>
      <c r="AWT76" s="1061"/>
      <c r="AWU76" s="871"/>
      <c r="AWV76" s="871"/>
      <c r="AWW76" s="1055"/>
      <c r="AWX76" s="72"/>
      <c r="AWY76" s="72"/>
      <c r="AWZ76" s="72"/>
      <c r="AXA76" s="72"/>
      <c r="AXB76" s="72"/>
      <c r="AXC76" s="72"/>
      <c r="AXD76" s="72"/>
      <c r="AXE76" s="72"/>
      <c r="AXF76" s="72"/>
      <c r="AXG76" s="72"/>
      <c r="AXH76" s="72"/>
      <c r="AXI76" s="72"/>
      <c r="AXJ76" s="1061"/>
      <c r="AXK76" s="1055"/>
      <c r="AXL76" s="94"/>
      <c r="AXM76" s="714"/>
      <c r="AXN76" s="1943"/>
      <c r="AXO76" s="797"/>
      <c r="AXP76" s="797"/>
      <c r="AXQ76" s="723"/>
      <c r="AXR76" s="724"/>
      <c r="AXS76" s="1326"/>
      <c r="AXT76" s="1327"/>
      <c r="AXU76" s="1937"/>
      <c r="AXV76" s="1938"/>
      <c r="AXW76" s="1326"/>
      <c r="AXX76" s="1327"/>
      <c r="AXY76" s="93"/>
      <c r="AXZ76" s="1061"/>
      <c r="AYA76" s="871"/>
      <c r="AYB76" s="871"/>
      <c r="AYC76" s="1055"/>
      <c r="AYD76" s="72"/>
      <c r="AYE76" s="72"/>
      <c r="AYF76" s="72"/>
      <c r="AYG76" s="72"/>
      <c r="AYH76" s="72"/>
      <c r="AYI76" s="72"/>
      <c r="AYJ76" s="72"/>
      <c r="AYK76" s="72"/>
      <c r="AYL76" s="72"/>
      <c r="AYM76" s="72"/>
      <c r="AYN76" s="72"/>
      <c r="AYO76" s="72"/>
      <c r="AYP76" s="1061"/>
      <c r="AYQ76" s="1055"/>
      <c r="AYR76" s="94"/>
      <c r="AYS76" s="714"/>
      <c r="AYT76" s="1943"/>
      <c r="AYU76" s="797"/>
      <c r="AYV76" s="797"/>
      <c r="AYW76" s="723"/>
      <c r="AYX76" s="724"/>
      <c r="AYY76" s="1326"/>
      <c r="AYZ76" s="1327"/>
      <c r="AZA76" s="1937"/>
      <c r="AZB76" s="1938"/>
      <c r="AZC76" s="1326"/>
      <c r="AZD76" s="1327"/>
      <c r="AZE76" s="93"/>
      <c r="AZF76" s="1061"/>
      <c r="AZG76" s="871"/>
      <c r="AZH76" s="871"/>
      <c r="AZI76" s="1055"/>
      <c r="AZJ76" s="72"/>
      <c r="AZK76" s="72"/>
      <c r="AZL76" s="72"/>
      <c r="AZM76" s="72"/>
      <c r="AZN76" s="72"/>
      <c r="AZO76" s="72"/>
      <c r="AZP76" s="72"/>
      <c r="AZQ76" s="72"/>
      <c r="AZR76" s="72"/>
      <c r="AZS76" s="72"/>
      <c r="AZT76" s="72"/>
      <c r="AZU76" s="72"/>
      <c r="AZV76" s="1061"/>
      <c r="AZW76" s="1055"/>
      <c r="AZX76" s="94"/>
      <c r="AZY76" s="714"/>
      <c r="AZZ76" s="1943"/>
      <c r="BAA76" s="797"/>
      <c r="BAB76" s="797"/>
      <c r="BAC76" s="723"/>
      <c r="BAD76" s="724"/>
      <c r="BAE76" s="1326"/>
      <c r="BAF76" s="1327"/>
      <c r="BAG76" s="1937"/>
      <c r="BAH76" s="1938"/>
      <c r="BAI76" s="1326"/>
      <c r="BAJ76" s="1327"/>
      <c r="BAK76" s="93"/>
      <c r="BAL76" s="1061"/>
      <c r="BAM76" s="871"/>
      <c r="BAN76" s="871"/>
      <c r="BAO76" s="1055"/>
      <c r="BAP76" s="72"/>
      <c r="BAQ76" s="72"/>
      <c r="BAR76" s="72"/>
      <c r="BAS76" s="72"/>
      <c r="BAT76" s="72"/>
      <c r="BAU76" s="72"/>
      <c r="BAV76" s="72"/>
      <c r="BAW76" s="72"/>
      <c r="BAX76" s="72"/>
      <c r="BAY76" s="72"/>
      <c r="BAZ76" s="72"/>
      <c r="BBA76" s="72"/>
      <c r="BBB76" s="1061"/>
      <c r="BBC76" s="1055"/>
      <c r="BBD76" s="94"/>
      <c r="BBE76" s="714"/>
      <c r="BBF76" s="1943"/>
      <c r="BBG76" s="797"/>
      <c r="BBH76" s="797"/>
      <c r="BBI76" s="723"/>
      <c r="BBJ76" s="724"/>
      <c r="BBK76" s="1326"/>
      <c r="BBL76" s="1327"/>
      <c r="BBM76" s="1937"/>
      <c r="BBN76" s="1938"/>
      <c r="BBO76" s="1326"/>
      <c r="BBP76" s="1327"/>
      <c r="BBQ76" s="93"/>
      <c r="BBR76" s="1061"/>
      <c r="BBS76" s="871"/>
      <c r="BBT76" s="871"/>
      <c r="BBU76" s="1055"/>
      <c r="BBV76" s="72"/>
      <c r="BBW76" s="72"/>
      <c r="BBX76" s="72"/>
      <c r="BBY76" s="72"/>
      <c r="BBZ76" s="72"/>
      <c r="BCA76" s="72"/>
      <c r="BCB76" s="72"/>
      <c r="BCC76" s="72"/>
      <c r="BCD76" s="72"/>
      <c r="BCE76" s="72"/>
      <c r="BCF76" s="72"/>
      <c r="BCG76" s="72"/>
      <c r="BCH76" s="1061"/>
      <c r="BCI76" s="1055"/>
      <c r="BCJ76" s="94"/>
      <c r="BCK76" s="714"/>
      <c r="BCL76" s="1943"/>
      <c r="BCM76" s="797"/>
      <c r="BCN76" s="797"/>
      <c r="BCO76" s="723"/>
      <c r="BCP76" s="724"/>
      <c r="BCQ76" s="1326"/>
      <c r="BCR76" s="1327"/>
      <c r="BCS76" s="1937"/>
      <c r="BCT76" s="1938"/>
      <c r="BCU76" s="1326"/>
      <c r="BCV76" s="1327"/>
      <c r="BCW76" s="93"/>
      <c r="BCX76" s="1061"/>
      <c r="BCY76" s="871"/>
      <c r="BCZ76" s="871"/>
      <c r="BDA76" s="1055"/>
      <c r="BDB76" s="72"/>
      <c r="BDC76" s="72"/>
      <c r="BDD76" s="72"/>
      <c r="BDE76" s="72"/>
      <c r="BDF76" s="72"/>
      <c r="BDG76" s="72"/>
      <c r="BDH76" s="72"/>
      <c r="BDI76" s="72"/>
      <c r="BDJ76" s="72"/>
      <c r="BDK76" s="72"/>
      <c r="BDL76" s="72"/>
      <c r="BDM76" s="72"/>
      <c r="BDN76" s="1061"/>
      <c r="BDO76" s="1055"/>
      <c r="BDP76" s="94"/>
      <c r="BDQ76" s="714"/>
      <c r="BDR76" s="1943"/>
      <c r="BDS76" s="797"/>
      <c r="BDT76" s="797"/>
      <c r="BDU76" s="723"/>
      <c r="BDV76" s="724"/>
      <c r="BDW76" s="1326"/>
      <c r="BDX76" s="1327"/>
      <c r="BDY76" s="1937"/>
      <c r="BDZ76" s="1938"/>
      <c r="BEA76" s="1326"/>
      <c r="BEB76" s="1327"/>
      <c r="BEC76" s="93"/>
      <c r="BED76" s="1061"/>
      <c r="BEE76" s="871"/>
      <c r="BEF76" s="871"/>
      <c r="BEG76" s="1055"/>
      <c r="BEH76" s="72"/>
      <c r="BEI76" s="72"/>
      <c r="BEJ76" s="72"/>
      <c r="BEK76" s="72"/>
      <c r="BEL76" s="72"/>
      <c r="BEM76" s="72"/>
      <c r="BEN76" s="72"/>
      <c r="BEO76" s="72"/>
      <c r="BEP76" s="72"/>
      <c r="BEQ76" s="72"/>
      <c r="BER76" s="72"/>
      <c r="BES76" s="72"/>
      <c r="BET76" s="1061"/>
      <c r="BEU76" s="1055"/>
      <c r="BEV76" s="94"/>
      <c r="BEW76" s="714"/>
      <c r="BEX76" s="1943"/>
      <c r="BEY76" s="797"/>
      <c r="BEZ76" s="797"/>
      <c r="BFA76" s="723"/>
      <c r="BFB76" s="724"/>
      <c r="BFC76" s="1326"/>
      <c r="BFD76" s="1327"/>
      <c r="BFE76" s="1937"/>
      <c r="BFF76" s="1938"/>
      <c r="BFG76" s="1326"/>
      <c r="BFH76" s="1327"/>
      <c r="BFI76" s="93"/>
      <c r="BFJ76" s="1061"/>
      <c r="BFK76" s="871"/>
      <c r="BFL76" s="871"/>
      <c r="BFM76" s="1055"/>
      <c r="BFN76" s="72"/>
      <c r="BFO76" s="72"/>
      <c r="BFP76" s="72"/>
      <c r="BFQ76" s="72"/>
      <c r="BFR76" s="72"/>
      <c r="BFS76" s="72"/>
      <c r="BFT76" s="72"/>
      <c r="BFU76" s="72"/>
      <c r="BFV76" s="72"/>
      <c r="BFW76" s="72"/>
      <c r="BFX76" s="72"/>
      <c r="BFY76" s="72"/>
      <c r="BFZ76" s="1061"/>
      <c r="BGA76" s="1055"/>
      <c r="BGB76" s="94"/>
      <c r="BGC76" s="714"/>
      <c r="BGD76" s="1943"/>
      <c r="BGE76" s="797"/>
      <c r="BGF76" s="797"/>
      <c r="BGG76" s="723"/>
      <c r="BGH76" s="724"/>
      <c r="BGI76" s="1326"/>
      <c r="BGJ76" s="1327"/>
      <c r="BGK76" s="1937"/>
      <c r="BGL76" s="1938"/>
      <c r="BGM76" s="1326"/>
      <c r="BGN76" s="1327"/>
      <c r="BGO76" s="93"/>
      <c r="BGP76" s="1061"/>
      <c r="BGQ76" s="871"/>
      <c r="BGR76" s="871"/>
      <c r="BGS76" s="1055"/>
      <c r="BGT76" s="72"/>
      <c r="BGU76" s="72"/>
      <c r="BGV76" s="72"/>
      <c r="BGW76" s="72"/>
      <c r="BGX76" s="72"/>
      <c r="BGY76" s="72"/>
      <c r="BGZ76" s="72"/>
      <c r="BHA76" s="72"/>
      <c r="BHB76" s="72"/>
      <c r="BHC76" s="72"/>
      <c r="BHD76" s="72"/>
      <c r="BHE76" s="72"/>
      <c r="BHF76" s="1061"/>
      <c r="BHG76" s="1055"/>
      <c r="BHH76" s="94"/>
      <c r="BHI76" s="714"/>
      <c r="BHJ76" s="1943"/>
      <c r="BHK76" s="797"/>
      <c r="BHL76" s="797"/>
      <c r="BHM76" s="723"/>
      <c r="BHN76" s="724"/>
      <c r="BHO76" s="1326"/>
      <c r="BHP76" s="1327"/>
      <c r="BHQ76" s="1937"/>
      <c r="BHR76" s="1938"/>
      <c r="BHS76" s="1326"/>
      <c r="BHT76" s="1327"/>
      <c r="BHU76" s="93"/>
      <c r="BHV76" s="1061"/>
      <c r="BHW76" s="871"/>
      <c r="BHX76" s="871"/>
      <c r="BHY76" s="1055"/>
      <c r="BHZ76" s="72"/>
      <c r="BIA76" s="72"/>
      <c r="BIB76" s="72"/>
      <c r="BIC76" s="72"/>
      <c r="BID76" s="72"/>
      <c r="BIE76" s="72"/>
      <c r="BIF76" s="72"/>
      <c r="BIG76" s="72"/>
      <c r="BIH76" s="72"/>
      <c r="BII76" s="72"/>
      <c r="BIJ76" s="72"/>
      <c r="BIK76" s="72"/>
      <c r="BIL76" s="1061"/>
      <c r="BIM76" s="1055"/>
      <c r="BIN76" s="94"/>
      <c r="BIO76" s="714"/>
      <c r="BIP76" s="1943"/>
      <c r="BIQ76" s="797"/>
      <c r="BIR76" s="797"/>
      <c r="BIS76" s="723"/>
      <c r="BIT76" s="724"/>
      <c r="BIU76" s="1326"/>
      <c r="BIV76" s="1327"/>
      <c r="BIW76" s="1937"/>
      <c r="BIX76" s="1938"/>
      <c r="BIY76" s="1326"/>
      <c r="BIZ76" s="1327"/>
      <c r="BJA76" s="93"/>
      <c r="BJB76" s="1061"/>
      <c r="BJC76" s="871"/>
      <c r="BJD76" s="871"/>
      <c r="BJE76" s="1055"/>
      <c r="BJF76" s="72"/>
      <c r="BJG76" s="72"/>
      <c r="BJH76" s="72"/>
      <c r="BJI76" s="72"/>
      <c r="BJJ76" s="72"/>
      <c r="BJK76" s="72"/>
      <c r="BJL76" s="72"/>
      <c r="BJM76" s="72"/>
      <c r="BJN76" s="72"/>
      <c r="BJO76" s="72"/>
      <c r="BJP76" s="72"/>
      <c r="BJQ76" s="72"/>
      <c r="BJR76" s="1061"/>
      <c r="BJS76" s="1055"/>
      <c r="BJT76" s="94"/>
      <c r="BJU76" s="714"/>
      <c r="BJV76" s="1943"/>
      <c r="BJW76" s="797"/>
      <c r="BJX76" s="797"/>
      <c r="BJY76" s="723"/>
      <c r="BJZ76" s="724"/>
      <c r="BKA76" s="1326"/>
      <c r="BKB76" s="1327"/>
      <c r="BKC76" s="1937"/>
      <c r="BKD76" s="1938"/>
      <c r="BKE76" s="1326"/>
      <c r="BKF76" s="1327"/>
      <c r="BKG76" s="93"/>
      <c r="BKH76" s="1061"/>
      <c r="BKI76" s="871"/>
      <c r="BKJ76" s="871"/>
      <c r="BKK76" s="1055"/>
      <c r="BKL76" s="72"/>
      <c r="BKM76" s="72"/>
      <c r="BKN76" s="72"/>
      <c r="BKO76" s="72"/>
      <c r="BKP76" s="72"/>
      <c r="BKQ76" s="72"/>
      <c r="BKR76" s="72"/>
      <c r="BKS76" s="72"/>
      <c r="BKT76" s="72"/>
      <c r="BKU76" s="72"/>
      <c r="BKV76" s="72"/>
      <c r="BKW76" s="72"/>
      <c r="BKX76" s="1061"/>
      <c r="BKY76" s="1055"/>
      <c r="BKZ76" s="94"/>
      <c r="BLA76" s="714"/>
      <c r="BLB76" s="1943"/>
      <c r="BLC76" s="797"/>
      <c r="BLD76" s="797"/>
      <c r="BLE76" s="723"/>
      <c r="BLF76" s="724"/>
      <c r="BLG76" s="1326"/>
      <c r="BLH76" s="1327"/>
      <c r="BLI76" s="1937"/>
      <c r="BLJ76" s="1938"/>
      <c r="BLK76" s="1326"/>
      <c r="BLL76" s="1327"/>
      <c r="BLM76" s="93"/>
      <c r="BLN76" s="1061"/>
      <c r="BLO76" s="871"/>
      <c r="BLP76" s="871"/>
      <c r="BLQ76" s="1055"/>
      <c r="BLR76" s="72"/>
      <c r="BLS76" s="72"/>
      <c r="BLT76" s="72"/>
      <c r="BLU76" s="72"/>
      <c r="BLV76" s="72"/>
      <c r="BLW76" s="72"/>
      <c r="BLX76" s="72"/>
      <c r="BLY76" s="72"/>
      <c r="BLZ76" s="72"/>
      <c r="BMA76" s="72"/>
      <c r="BMB76" s="72"/>
      <c r="BMC76" s="72"/>
      <c r="BMD76" s="1061"/>
      <c r="BME76" s="1055"/>
      <c r="BMF76" s="94"/>
      <c r="BMG76" s="714"/>
      <c r="BMH76" s="1943"/>
      <c r="BMI76" s="797"/>
      <c r="BMJ76" s="797"/>
      <c r="BMK76" s="723"/>
      <c r="BML76" s="724"/>
      <c r="BMM76" s="1326"/>
      <c r="BMN76" s="1327"/>
      <c r="BMO76" s="1937"/>
      <c r="BMP76" s="1938"/>
      <c r="BMQ76" s="1326"/>
      <c r="BMR76" s="1327"/>
      <c r="BMS76" s="93"/>
      <c r="BMT76" s="1061"/>
      <c r="BMU76" s="871"/>
      <c r="BMV76" s="871"/>
      <c r="BMW76" s="1055"/>
      <c r="BMX76" s="72"/>
      <c r="BMY76" s="72"/>
      <c r="BMZ76" s="72"/>
      <c r="BNA76" s="72"/>
      <c r="BNB76" s="72"/>
      <c r="BNC76" s="72"/>
      <c r="BND76" s="72"/>
      <c r="BNE76" s="72"/>
      <c r="BNF76" s="72"/>
      <c r="BNG76" s="72"/>
      <c r="BNH76" s="72"/>
      <c r="BNI76" s="72"/>
      <c r="BNJ76" s="1061"/>
      <c r="BNK76" s="1055"/>
      <c r="BNL76" s="94"/>
      <c r="BNM76" s="714"/>
      <c r="BNN76" s="1943"/>
      <c r="BNO76" s="797"/>
      <c r="BNP76" s="797"/>
      <c r="BNQ76" s="723"/>
      <c r="BNR76" s="724"/>
      <c r="BNS76" s="1326"/>
      <c r="BNT76" s="1327"/>
      <c r="BNU76" s="1937"/>
      <c r="BNV76" s="1938"/>
      <c r="BNW76" s="1326"/>
      <c r="BNX76" s="1327"/>
      <c r="BNY76" s="93"/>
      <c r="BNZ76" s="1061"/>
      <c r="BOA76" s="871"/>
      <c r="BOB76" s="871"/>
      <c r="BOC76" s="1055"/>
      <c r="BOD76" s="72"/>
      <c r="BOE76" s="72"/>
      <c r="BOF76" s="72"/>
      <c r="BOG76" s="72"/>
      <c r="BOH76" s="72"/>
      <c r="BOI76" s="72"/>
      <c r="BOJ76" s="72"/>
      <c r="BOK76" s="72"/>
      <c r="BOL76" s="72"/>
      <c r="BOM76" s="72"/>
      <c r="BON76" s="72"/>
      <c r="BOO76" s="72"/>
      <c r="BOP76" s="1061"/>
      <c r="BOQ76" s="1055"/>
      <c r="BOR76" s="94"/>
      <c r="BOS76" s="714"/>
      <c r="BOT76" s="1943"/>
      <c r="BOU76" s="797"/>
      <c r="BOV76" s="797"/>
      <c r="BOW76" s="723"/>
      <c r="BOX76" s="724"/>
      <c r="BOY76" s="1326"/>
      <c r="BOZ76" s="1327"/>
      <c r="BPA76" s="1937"/>
      <c r="BPB76" s="1938"/>
      <c r="BPC76" s="1326"/>
      <c r="BPD76" s="1327"/>
      <c r="BPE76" s="93"/>
      <c r="BPF76" s="1061"/>
      <c r="BPG76" s="871"/>
      <c r="BPH76" s="871"/>
      <c r="BPI76" s="1055"/>
      <c r="BPJ76" s="72"/>
      <c r="BPK76" s="72"/>
      <c r="BPL76" s="72"/>
      <c r="BPM76" s="72"/>
      <c r="BPN76" s="72"/>
      <c r="BPO76" s="72"/>
      <c r="BPP76" s="72"/>
      <c r="BPQ76" s="72"/>
      <c r="BPR76" s="72"/>
      <c r="BPS76" s="72"/>
      <c r="BPT76" s="72"/>
      <c r="BPU76" s="72"/>
      <c r="BPV76" s="1061"/>
      <c r="BPW76" s="1055"/>
      <c r="BPX76" s="94"/>
      <c r="BPY76" s="714"/>
      <c r="BPZ76" s="1943"/>
      <c r="BQA76" s="797"/>
      <c r="BQB76" s="797"/>
      <c r="BQC76" s="723"/>
      <c r="BQD76" s="724"/>
      <c r="BQE76" s="1326"/>
      <c r="BQF76" s="1327"/>
      <c r="BQG76" s="1937"/>
      <c r="BQH76" s="1938"/>
      <c r="BQI76" s="1326"/>
      <c r="BQJ76" s="1327"/>
      <c r="BQK76" s="93"/>
      <c r="BQL76" s="1061"/>
      <c r="BQM76" s="871"/>
      <c r="BQN76" s="871"/>
      <c r="BQO76" s="1055"/>
      <c r="BQP76" s="72"/>
      <c r="BQQ76" s="72"/>
      <c r="BQR76" s="72"/>
      <c r="BQS76" s="72"/>
      <c r="BQT76" s="72"/>
      <c r="BQU76" s="72"/>
      <c r="BQV76" s="72"/>
      <c r="BQW76" s="72"/>
      <c r="BQX76" s="72"/>
      <c r="BQY76" s="72"/>
      <c r="BQZ76" s="72"/>
      <c r="BRA76" s="72"/>
      <c r="BRB76" s="1061"/>
      <c r="BRC76" s="1055"/>
      <c r="BRD76" s="94"/>
      <c r="BRE76" s="714"/>
      <c r="BRF76" s="1943"/>
      <c r="BRG76" s="797"/>
      <c r="BRH76" s="797"/>
      <c r="BRI76" s="723"/>
      <c r="BRJ76" s="724"/>
      <c r="BRK76" s="1326"/>
      <c r="BRL76" s="1327"/>
      <c r="BRM76" s="1937"/>
      <c r="BRN76" s="1938"/>
      <c r="BRO76" s="1326"/>
      <c r="BRP76" s="1327"/>
      <c r="BRQ76" s="93"/>
      <c r="BRR76" s="1061"/>
      <c r="BRS76" s="871"/>
      <c r="BRT76" s="871"/>
      <c r="BRU76" s="1055"/>
      <c r="BRV76" s="72"/>
      <c r="BRW76" s="72"/>
      <c r="BRX76" s="72"/>
      <c r="BRY76" s="72"/>
      <c r="BRZ76" s="72"/>
      <c r="BSA76" s="72"/>
      <c r="BSB76" s="72"/>
      <c r="BSC76" s="72"/>
      <c r="BSD76" s="72"/>
      <c r="BSE76" s="72"/>
      <c r="BSF76" s="72"/>
      <c r="BSG76" s="72"/>
      <c r="BSH76" s="1061"/>
      <c r="BSI76" s="1055"/>
      <c r="BSJ76" s="94"/>
      <c r="BSK76" s="714"/>
      <c r="BSL76" s="1943"/>
      <c r="BSM76" s="797"/>
      <c r="BSN76" s="797"/>
      <c r="BSO76" s="723"/>
      <c r="BSP76" s="724"/>
      <c r="BSQ76" s="1326"/>
      <c r="BSR76" s="1327"/>
      <c r="BSS76" s="1937"/>
      <c r="BST76" s="1938"/>
      <c r="BSU76" s="1326"/>
      <c r="BSV76" s="1327"/>
      <c r="BSW76" s="93"/>
      <c r="BSX76" s="1061"/>
      <c r="BSY76" s="871"/>
      <c r="BSZ76" s="871"/>
      <c r="BTA76" s="1055"/>
      <c r="BTB76" s="72"/>
      <c r="BTC76" s="72"/>
      <c r="BTD76" s="72"/>
      <c r="BTE76" s="72"/>
      <c r="BTF76" s="72"/>
      <c r="BTG76" s="72"/>
      <c r="BTH76" s="72"/>
      <c r="BTI76" s="72"/>
      <c r="BTJ76" s="72"/>
      <c r="BTK76" s="72"/>
      <c r="BTL76" s="72"/>
      <c r="BTM76" s="72"/>
      <c r="BTN76" s="1061"/>
      <c r="BTO76" s="1055"/>
      <c r="BTP76" s="94"/>
      <c r="BTQ76" s="714"/>
      <c r="BTR76" s="1943"/>
      <c r="BTS76" s="797"/>
      <c r="BTT76" s="797"/>
      <c r="BTU76" s="723"/>
      <c r="BTV76" s="724"/>
      <c r="BTW76" s="1326"/>
      <c r="BTX76" s="1327"/>
      <c r="BTY76" s="1937"/>
      <c r="BTZ76" s="1938"/>
      <c r="BUA76" s="1326"/>
      <c r="BUB76" s="1327"/>
      <c r="BUC76" s="93"/>
      <c r="BUD76" s="1061"/>
      <c r="BUE76" s="871"/>
      <c r="BUF76" s="871"/>
      <c r="BUG76" s="1055"/>
      <c r="BUH76" s="72"/>
      <c r="BUI76" s="72"/>
      <c r="BUJ76" s="72"/>
      <c r="BUK76" s="72"/>
      <c r="BUL76" s="72"/>
      <c r="BUM76" s="72"/>
      <c r="BUN76" s="72"/>
      <c r="BUO76" s="72"/>
      <c r="BUP76" s="72"/>
      <c r="BUQ76" s="72"/>
      <c r="BUR76" s="72"/>
      <c r="BUS76" s="72"/>
      <c r="BUT76" s="1061"/>
      <c r="BUU76" s="1055"/>
      <c r="BUV76" s="94"/>
      <c r="BUW76" s="714"/>
      <c r="BUX76" s="1943"/>
      <c r="BUY76" s="797"/>
      <c r="BUZ76" s="797"/>
      <c r="BVA76" s="723"/>
      <c r="BVB76" s="724"/>
      <c r="BVC76" s="1326"/>
      <c r="BVD76" s="1327"/>
      <c r="BVE76" s="1937"/>
      <c r="BVF76" s="1938"/>
      <c r="BVG76" s="1326"/>
      <c r="BVH76" s="1327"/>
      <c r="BVI76" s="93"/>
      <c r="BVJ76" s="1061"/>
      <c r="BVK76" s="871"/>
      <c r="BVL76" s="871"/>
      <c r="BVM76" s="1055"/>
      <c r="BVN76" s="72"/>
      <c r="BVO76" s="72"/>
      <c r="BVP76" s="72"/>
      <c r="BVQ76" s="72"/>
      <c r="BVR76" s="72"/>
      <c r="BVS76" s="72"/>
      <c r="BVT76" s="72"/>
      <c r="BVU76" s="72"/>
      <c r="BVV76" s="72"/>
      <c r="BVW76" s="72"/>
      <c r="BVX76" s="72"/>
      <c r="BVY76" s="72"/>
      <c r="BVZ76" s="1061"/>
      <c r="BWA76" s="1055"/>
      <c r="BWB76" s="94"/>
      <c r="BWC76" s="714"/>
      <c r="BWD76" s="1943"/>
      <c r="BWE76" s="797"/>
      <c r="BWF76" s="797"/>
      <c r="BWG76" s="723"/>
      <c r="BWH76" s="724"/>
      <c r="BWI76" s="1326"/>
      <c r="BWJ76" s="1327"/>
      <c r="BWK76" s="1937"/>
      <c r="BWL76" s="1938"/>
      <c r="BWM76" s="1326"/>
      <c r="BWN76" s="1327"/>
      <c r="BWO76" s="93"/>
      <c r="BWP76" s="1061"/>
      <c r="BWQ76" s="871"/>
      <c r="BWR76" s="871"/>
      <c r="BWS76" s="1055"/>
      <c r="BWT76" s="72"/>
      <c r="BWU76" s="72"/>
      <c r="BWV76" s="72"/>
      <c r="BWW76" s="72"/>
      <c r="BWX76" s="72"/>
      <c r="BWY76" s="72"/>
      <c r="BWZ76" s="72"/>
      <c r="BXA76" s="72"/>
      <c r="BXB76" s="72"/>
      <c r="BXC76" s="72"/>
      <c r="BXD76" s="72"/>
      <c r="BXE76" s="72"/>
      <c r="BXF76" s="1061"/>
      <c r="BXG76" s="1055"/>
      <c r="BXH76" s="94"/>
      <c r="BXI76" s="714"/>
      <c r="BXJ76" s="1943"/>
      <c r="BXK76" s="797"/>
      <c r="BXL76" s="797"/>
      <c r="BXM76" s="723"/>
      <c r="BXN76" s="724"/>
      <c r="BXO76" s="1326"/>
      <c r="BXP76" s="1327"/>
      <c r="BXQ76" s="1937"/>
      <c r="BXR76" s="1938"/>
      <c r="BXS76" s="1326"/>
      <c r="BXT76" s="1327"/>
      <c r="BXU76" s="93"/>
      <c r="BXV76" s="1061"/>
      <c r="BXW76" s="871"/>
      <c r="BXX76" s="871"/>
      <c r="BXY76" s="1055"/>
      <c r="BXZ76" s="72"/>
      <c r="BYA76" s="72"/>
      <c r="BYB76" s="72"/>
      <c r="BYC76" s="72"/>
      <c r="BYD76" s="72"/>
      <c r="BYE76" s="72"/>
      <c r="BYF76" s="72"/>
      <c r="BYG76" s="72"/>
      <c r="BYH76" s="72"/>
      <c r="BYI76" s="72"/>
      <c r="BYJ76" s="72"/>
      <c r="BYK76" s="72"/>
      <c r="BYL76" s="1061"/>
      <c r="BYM76" s="1055"/>
      <c r="BYN76" s="94"/>
      <c r="BYO76" s="714"/>
      <c r="BYP76" s="1943"/>
      <c r="BYQ76" s="797"/>
      <c r="BYR76" s="797"/>
      <c r="BYS76" s="723"/>
      <c r="BYT76" s="724"/>
      <c r="BYU76" s="1326"/>
      <c r="BYV76" s="1327"/>
      <c r="BYW76" s="1937"/>
      <c r="BYX76" s="1938"/>
      <c r="BYY76" s="1326"/>
      <c r="BYZ76" s="1327"/>
      <c r="BZA76" s="93"/>
      <c r="BZB76" s="1061"/>
      <c r="BZC76" s="871"/>
      <c r="BZD76" s="871"/>
      <c r="BZE76" s="1055"/>
      <c r="BZF76" s="72"/>
      <c r="BZG76" s="72"/>
      <c r="BZH76" s="72"/>
      <c r="BZI76" s="72"/>
      <c r="BZJ76" s="72"/>
      <c r="BZK76" s="72"/>
      <c r="BZL76" s="72"/>
      <c r="BZM76" s="72"/>
      <c r="BZN76" s="72"/>
      <c r="BZO76" s="72"/>
      <c r="BZP76" s="72"/>
      <c r="BZQ76" s="72"/>
      <c r="BZR76" s="1061"/>
      <c r="BZS76" s="1055"/>
      <c r="BZT76" s="94"/>
      <c r="BZU76" s="714"/>
      <c r="BZV76" s="1943"/>
      <c r="BZW76" s="797"/>
      <c r="BZX76" s="797"/>
      <c r="BZY76" s="723"/>
      <c r="BZZ76" s="724"/>
      <c r="CAA76" s="1326"/>
      <c r="CAB76" s="1327"/>
      <c r="CAC76" s="1937"/>
      <c r="CAD76" s="1938"/>
      <c r="CAE76" s="1326"/>
      <c r="CAF76" s="1327"/>
      <c r="CAG76" s="93"/>
      <c r="CAH76" s="1061"/>
      <c r="CAI76" s="871"/>
      <c r="CAJ76" s="871"/>
      <c r="CAK76" s="1055"/>
      <c r="CAL76" s="72"/>
      <c r="CAM76" s="72"/>
      <c r="CAN76" s="72"/>
      <c r="CAO76" s="72"/>
      <c r="CAP76" s="72"/>
      <c r="CAQ76" s="72"/>
      <c r="CAR76" s="72"/>
      <c r="CAS76" s="72"/>
      <c r="CAT76" s="72"/>
      <c r="CAU76" s="72"/>
      <c r="CAV76" s="72"/>
      <c r="CAW76" s="72"/>
      <c r="CAX76" s="1061"/>
      <c r="CAY76" s="1055"/>
      <c r="CAZ76" s="94"/>
      <c r="CBA76" s="714"/>
      <c r="CBB76" s="1943"/>
      <c r="CBC76" s="797"/>
      <c r="CBD76" s="797"/>
      <c r="CBE76" s="723"/>
      <c r="CBF76" s="724"/>
      <c r="CBG76" s="1326"/>
      <c r="CBH76" s="1327"/>
      <c r="CBI76" s="1937"/>
      <c r="CBJ76" s="1938"/>
      <c r="CBK76" s="1326"/>
      <c r="CBL76" s="1327"/>
      <c r="CBM76" s="93"/>
      <c r="CBN76" s="1061"/>
      <c r="CBO76" s="871"/>
      <c r="CBP76" s="871"/>
      <c r="CBQ76" s="1055"/>
      <c r="CBR76" s="72"/>
      <c r="CBS76" s="72"/>
      <c r="CBT76" s="72"/>
      <c r="CBU76" s="72"/>
      <c r="CBV76" s="72"/>
      <c r="CBW76" s="72"/>
      <c r="CBX76" s="72"/>
      <c r="CBY76" s="72"/>
      <c r="CBZ76" s="72"/>
      <c r="CCA76" s="72"/>
      <c r="CCB76" s="72"/>
      <c r="CCC76" s="72"/>
      <c r="CCD76" s="1061"/>
      <c r="CCE76" s="1055"/>
      <c r="CCF76" s="94"/>
      <c r="CCG76" s="714"/>
      <c r="CCH76" s="1943"/>
      <c r="CCI76" s="797"/>
      <c r="CCJ76" s="797"/>
      <c r="CCK76" s="723"/>
      <c r="CCL76" s="724"/>
      <c r="CCM76" s="1326"/>
      <c r="CCN76" s="1327"/>
      <c r="CCO76" s="1937"/>
      <c r="CCP76" s="1938"/>
      <c r="CCQ76" s="1326"/>
      <c r="CCR76" s="1327"/>
      <c r="CCS76" s="93"/>
      <c r="CCT76" s="1061"/>
      <c r="CCU76" s="871"/>
      <c r="CCV76" s="871"/>
      <c r="CCW76" s="1055"/>
      <c r="CCX76" s="72"/>
      <c r="CCY76" s="72"/>
      <c r="CCZ76" s="72"/>
      <c r="CDA76" s="72"/>
      <c r="CDB76" s="72"/>
      <c r="CDC76" s="72"/>
      <c r="CDD76" s="72"/>
      <c r="CDE76" s="72"/>
      <c r="CDF76" s="72"/>
      <c r="CDG76" s="72"/>
      <c r="CDH76" s="72"/>
      <c r="CDI76" s="72"/>
      <c r="CDJ76" s="1061"/>
      <c r="CDK76" s="1055"/>
      <c r="CDL76" s="94"/>
      <c r="CDM76" s="714"/>
      <c r="CDN76" s="1943"/>
      <c r="CDO76" s="797"/>
      <c r="CDP76" s="797"/>
      <c r="CDQ76" s="723"/>
      <c r="CDR76" s="724"/>
      <c r="CDS76" s="1326"/>
      <c r="CDT76" s="1327"/>
      <c r="CDU76" s="1937"/>
      <c r="CDV76" s="1938"/>
      <c r="CDW76" s="1326"/>
      <c r="CDX76" s="1327"/>
      <c r="CDY76" s="93"/>
      <c r="CDZ76" s="1061"/>
      <c r="CEA76" s="871"/>
      <c r="CEB76" s="871"/>
      <c r="CEC76" s="1055"/>
      <c r="CED76" s="72"/>
      <c r="CEE76" s="72"/>
      <c r="CEF76" s="72"/>
      <c r="CEG76" s="72"/>
      <c r="CEH76" s="72"/>
      <c r="CEI76" s="72"/>
      <c r="CEJ76" s="72"/>
      <c r="CEK76" s="72"/>
      <c r="CEL76" s="72"/>
      <c r="CEM76" s="72"/>
      <c r="CEN76" s="72"/>
      <c r="CEO76" s="72"/>
      <c r="CEP76" s="1061"/>
      <c r="CEQ76" s="1055"/>
      <c r="CER76" s="94"/>
      <c r="CES76" s="714"/>
      <c r="CET76" s="1943"/>
      <c r="CEU76" s="797"/>
      <c r="CEV76" s="797"/>
      <c r="CEW76" s="723"/>
      <c r="CEX76" s="724"/>
      <c r="CEY76" s="1326"/>
      <c r="CEZ76" s="1327"/>
      <c r="CFA76" s="1937"/>
      <c r="CFB76" s="1938"/>
      <c r="CFC76" s="1326"/>
      <c r="CFD76" s="1327"/>
      <c r="CFE76" s="93"/>
      <c r="CFF76" s="1061"/>
      <c r="CFG76" s="871"/>
      <c r="CFH76" s="871"/>
      <c r="CFI76" s="1055"/>
      <c r="CFJ76" s="72"/>
      <c r="CFK76" s="72"/>
      <c r="CFL76" s="72"/>
      <c r="CFM76" s="72"/>
      <c r="CFN76" s="72"/>
      <c r="CFO76" s="72"/>
      <c r="CFP76" s="72"/>
      <c r="CFQ76" s="72"/>
      <c r="CFR76" s="72"/>
      <c r="CFS76" s="72"/>
      <c r="CFT76" s="72"/>
      <c r="CFU76" s="72"/>
      <c r="CFV76" s="1061"/>
      <c r="CFW76" s="1055"/>
      <c r="CFX76" s="94"/>
      <c r="CFY76" s="714"/>
      <c r="CFZ76" s="1943"/>
      <c r="CGA76" s="797"/>
      <c r="CGB76" s="797"/>
      <c r="CGC76" s="723"/>
      <c r="CGD76" s="724"/>
      <c r="CGE76" s="1326"/>
      <c r="CGF76" s="1327"/>
      <c r="CGG76" s="1937"/>
      <c r="CGH76" s="1938"/>
      <c r="CGI76" s="1326"/>
      <c r="CGJ76" s="1327"/>
      <c r="CGK76" s="93"/>
      <c r="CGL76" s="1061"/>
      <c r="CGM76" s="871"/>
      <c r="CGN76" s="871"/>
      <c r="CGO76" s="1055"/>
      <c r="CGP76" s="72"/>
      <c r="CGQ76" s="72"/>
      <c r="CGR76" s="72"/>
      <c r="CGS76" s="72"/>
      <c r="CGT76" s="72"/>
      <c r="CGU76" s="72"/>
      <c r="CGV76" s="72"/>
      <c r="CGW76" s="72"/>
      <c r="CGX76" s="72"/>
      <c r="CGY76" s="72"/>
      <c r="CGZ76" s="72"/>
      <c r="CHA76" s="72"/>
      <c r="CHB76" s="1061"/>
      <c r="CHC76" s="1055"/>
      <c r="CHD76" s="94"/>
      <c r="CHE76" s="714"/>
      <c r="CHF76" s="1943"/>
      <c r="CHG76" s="797"/>
      <c r="CHH76" s="797"/>
      <c r="CHI76" s="723"/>
      <c r="CHJ76" s="724"/>
      <c r="CHK76" s="1326"/>
      <c r="CHL76" s="1327"/>
      <c r="CHM76" s="1937"/>
      <c r="CHN76" s="1938"/>
      <c r="CHO76" s="1326"/>
      <c r="CHP76" s="1327"/>
      <c r="CHQ76" s="93"/>
      <c r="CHR76" s="1061"/>
      <c r="CHS76" s="871"/>
      <c r="CHT76" s="871"/>
      <c r="CHU76" s="1055"/>
      <c r="CHV76" s="72"/>
      <c r="CHW76" s="72"/>
      <c r="CHX76" s="72"/>
      <c r="CHY76" s="72"/>
      <c r="CHZ76" s="72"/>
      <c r="CIA76" s="72"/>
      <c r="CIB76" s="72"/>
      <c r="CIC76" s="72"/>
      <c r="CID76" s="72"/>
      <c r="CIE76" s="72"/>
      <c r="CIF76" s="72"/>
      <c r="CIG76" s="72"/>
      <c r="CIH76" s="1061"/>
      <c r="CII76" s="1055"/>
      <c r="CIJ76" s="94"/>
      <c r="CIK76" s="714"/>
      <c r="CIL76" s="1943"/>
      <c r="CIM76" s="797"/>
      <c r="CIN76" s="797"/>
      <c r="CIO76" s="723"/>
      <c r="CIP76" s="724"/>
      <c r="CIQ76" s="1326"/>
      <c r="CIR76" s="1327"/>
      <c r="CIS76" s="1937"/>
      <c r="CIT76" s="1938"/>
      <c r="CIU76" s="1326"/>
      <c r="CIV76" s="1327"/>
      <c r="CIW76" s="93"/>
      <c r="CIX76" s="1061"/>
      <c r="CIY76" s="871"/>
      <c r="CIZ76" s="871"/>
      <c r="CJA76" s="1055"/>
      <c r="CJB76" s="72"/>
      <c r="CJC76" s="72"/>
      <c r="CJD76" s="72"/>
      <c r="CJE76" s="72"/>
      <c r="CJF76" s="72"/>
      <c r="CJG76" s="72"/>
      <c r="CJH76" s="72"/>
      <c r="CJI76" s="72"/>
      <c r="CJJ76" s="72"/>
      <c r="CJK76" s="72"/>
      <c r="CJL76" s="72"/>
      <c r="CJM76" s="72"/>
      <c r="CJN76" s="1061"/>
      <c r="CJO76" s="1055"/>
      <c r="CJP76" s="94"/>
      <c r="CJQ76" s="714"/>
      <c r="CJR76" s="1943"/>
      <c r="CJS76" s="797"/>
      <c r="CJT76" s="797"/>
      <c r="CJU76" s="723"/>
      <c r="CJV76" s="724"/>
      <c r="CJW76" s="1326"/>
      <c r="CJX76" s="1327"/>
      <c r="CJY76" s="1937"/>
      <c r="CJZ76" s="1938"/>
      <c r="CKA76" s="1326"/>
      <c r="CKB76" s="1327"/>
      <c r="CKC76" s="93"/>
      <c r="CKD76" s="1061"/>
      <c r="CKE76" s="871"/>
      <c r="CKF76" s="871"/>
      <c r="CKG76" s="1055"/>
      <c r="CKH76" s="72"/>
      <c r="CKI76" s="72"/>
      <c r="CKJ76" s="72"/>
      <c r="CKK76" s="72"/>
      <c r="CKL76" s="72"/>
      <c r="CKM76" s="72"/>
      <c r="CKN76" s="72"/>
      <c r="CKO76" s="72"/>
      <c r="CKP76" s="72"/>
      <c r="CKQ76" s="72"/>
      <c r="CKR76" s="72"/>
      <c r="CKS76" s="72"/>
      <c r="CKT76" s="1061"/>
      <c r="CKU76" s="1055"/>
      <c r="CKV76" s="94"/>
      <c r="CKW76" s="714"/>
      <c r="CKX76" s="1943"/>
      <c r="CKY76" s="797"/>
      <c r="CKZ76" s="797"/>
      <c r="CLA76" s="723"/>
      <c r="CLB76" s="724"/>
      <c r="CLC76" s="1326"/>
      <c r="CLD76" s="1327"/>
      <c r="CLE76" s="1937"/>
      <c r="CLF76" s="1938"/>
      <c r="CLG76" s="1326"/>
      <c r="CLH76" s="1327"/>
      <c r="CLI76" s="93"/>
      <c r="CLJ76" s="1061"/>
      <c r="CLK76" s="871"/>
      <c r="CLL76" s="871"/>
      <c r="CLM76" s="1055"/>
      <c r="CLN76" s="72"/>
      <c r="CLO76" s="72"/>
      <c r="CLP76" s="72"/>
      <c r="CLQ76" s="72"/>
      <c r="CLR76" s="72"/>
      <c r="CLS76" s="72"/>
      <c r="CLT76" s="72"/>
      <c r="CLU76" s="72"/>
      <c r="CLV76" s="72"/>
      <c r="CLW76" s="72"/>
      <c r="CLX76" s="72"/>
      <c r="CLY76" s="72"/>
      <c r="CLZ76" s="1061"/>
      <c r="CMA76" s="1055"/>
      <c r="CMB76" s="94"/>
      <c r="CMC76" s="714"/>
      <c r="CMD76" s="1943"/>
      <c r="CME76" s="797"/>
      <c r="CMF76" s="797"/>
      <c r="CMG76" s="723"/>
      <c r="CMH76" s="724"/>
      <c r="CMI76" s="1326"/>
      <c r="CMJ76" s="1327"/>
      <c r="CMK76" s="1937"/>
      <c r="CML76" s="1938"/>
      <c r="CMM76" s="1326"/>
      <c r="CMN76" s="1327"/>
      <c r="CMO76" s="93"/>
      <c r="CMP76" s="1061"/>
      <c r="CMQ76" s="871"/>
      <c r="CMR76" s="871"/>
      <c r="CMS76" s="1055"/>
      <c r="CMT76" s="72"/>
      <c r="CMU76" s="72"/>
      <c r="CMV76" s="72"/>
      <c r="CMW76" s="72"/>
      <c r="CMX76" s="72"/>
      <c r="CMY76" s="72"/>
      <c r="CMZ76" s="72"/>
      <c r="CNA76" s="72"/>
      <c r="CNB76" s="72"/>
      <c r="CNC76" s="72"/>
      <c r="CND76" s="72"/>
      <c r="CNE76" s="72"/>
      <c r="CNF76" s="1061"/>
      <c r="CNG76" s="1055"/>
      <c r="CNH76" s="94"/>
      <c r="CNI76" s="714"/>
      <c r="CNJ76" s="1943"/>
      <c r="CNK76" s="797"/>
      <c r="CNL76" s="797"/>
      <c r="CNM76" s="723"/>
      <c r="CNN76" s="724"/>
      <c r="CNO76" s="1326"/>
      <c r="CNP76" s="1327"/>
      <c r="CNQ76" s="1937"/>
      <c r="CNR76" s="1938"/>
      <c r="CNS76" s="1326"/>
      <c r="CNT76" s="1327"/>
      <c r="CNU76" s="93"/>
      <c r="CNV76" s="1061"/>
      <c r="CNW76" s="871"/>
      <c r="CNX76" s="871"/>
      <c r="CNY76" s="1055"/>
      <c r="CNZ76" s="72"/>
      <c r="COA76" s="72"/>
      <c r="COB76" s="72"/>
      <c r="COC76" s="72"/>
      <c r="COD76" s="72"/>
      <c r="COE76" s="72"/>
      <c r="COF76" s="72"/>
      <c r="COG76" s="72"/>
      <c r="COH76" s="72"/>
      <c r="COI76" s="72"/>
      <c r="COJ76" s="72"/>
      <c r="COK76" s="72"/>
      <c r="COL76" s="1061"/>
      <c r="COM76" s="1055"/>
      <c r="CON76" s="94"/>
      <c r="COO76" s="714"/>
      <c r="COP76" s="1943"/>
      <c r="COQ76" s="797"/>
      <c r="COR76" s="797"/>
      <c r="COS76" s="723"/>
      <c r="COT76" s="724"/>
      <c r="COU76" s="1326"/>
      <c r="COV76" s="1327"/>
      <c r="COW76" s="1937"/>
      <c r="COX76" s="1938"/>
      <c r="COY76" s="1326"/>
      <c r="COZ76" s="1327"/>
      <c r="CPA76" s="93"/>
      <c r="CPB76" s="1061"/>
      <c r="CPC76" s="871"/>
      <c r="CPD76" s="871"/>
      <c r="CPE76" s="1055"/>
      <c r="CPF76" s="72"/>
      <c r="CPG76" s="72"/>
      <c r="CPH76" s="72"/>
      <c r="CPI76" s="72"/>
      <c r="CPJ76" s="72"/>
      <c r="CPK76" s="72"/>
      <c r="CPL76" s="72"/>
      <c r="CPM76" s="72"/>
      <c r="CPN76" s="72"/>
      <c r="CPO76" s="72"/>
      <c r="CPP76" s="72"/>
      <c r="CPQ76" s="72"/>
      <c r="CPR76" s="1061"/>
      <c r="CPS76" s="1055"/>
      <c r="CPT76" s="94"/>
      <c r="CPU76" s="714"/>
      <c r="CPV76" s="1943"/>
      <c r="CPW76" s="797"/>
      <c r="CPX76" s="797"/>
      <c r="CPY76" s="723"/>
      <c r="CPZ76" s="724"/>
      <c r="CQA76" s="1326"/>
      <c r="CQB76" s="1327"/>
      <c r="CQC76" s="1937"/>
      <c r="CQD76" s="1938"/>
      <c r="CQE76" s="1326"/>
      <c r="CQF76" s="1327"/>
      <c r="CQG76" s="93"/>
      <c r="CQH76" s="1061"/>
      <c r="CQI76" s="871"/>
      <c r="CQJ76" s="871"/>
      <c r="CQK76" s="1055"/>
      <c r="CQL76" s="72"/>
      <c r="CQM76" s="72"/>
      <c r="CQN76" s="72"/>
      <c r="CQO76" s="72"/>
      <c r="CQP76" s="72"/>
      <c r="CQQ76" s="72"/>
      <c r="CQR76" s="72"/>
      <c r="CQS76" s="72"/>
      <c r="CQT76" s="72"/>
      <c r="CQU76" s="72"/>
      <c r="CQV76" s="72"/>
      <c r="CQW76" s="72"/>
      <c r="CQX76" s="1061"/>
      <c r="CQY76" s="1055"/>
      <c r="CQZ76" s="94"/>
      <c r="CRA76" s="714"/>
      <c r="CRB76" s="1943"/>
      <c r="CRC76" s="797"/>
      <c r="CRD76" s="797"/>
      <c r="CRE76" s="723"/>
      <c r="CRF76" s="724"/>
      <c r="CRG76" s="1326"/>
      <c r="CRH76" s="1327"/>
      <c r="CRI76" s="1937"/>
      <c r="CRJ76" s="1938"/>
      <c r="CRK76" s="1326"/>
      <c r="CRL76" s="1327"/>
      <c r="CRM76" s="93"/>
      <c r="CRN76" s="1061"/>
      <c r="CRO76" s="871"/>
      <c r="CRP76" s="871"/>
      <c r="CRQ76" s="1055"/>
      <c r="CRR76" s="72"/>
      <c r="CRS76" s="72"/>
      <c r="CRT76" s="72"/>
      <c r="CRU76" s="72"/>
      <c r="CRV76" s="72"/>
      <c r="CRW76" s="72"/>
      <c r="CRX76" s="72"/>
      <c r="CRY76" s="72"/>
      <c r="CRZ76" s="72"/>
      <c r="CSA76" s="72"/>
      <c r="CSB76" s="72"/>
      <c r="CSC76" s="72"/>
      <c r="CSD76" s="1061"/>
      <c r="CSE76" s="1055"/>
      <c r="CSF76" s="94"/>
      <c r="CSG76" s="714"/>
      <c r="CSH76" s="1943"/>
      <c r="CSI76" s="797"/>
      <c r="CSJ76" s="797"/>
      <c r="CSK76" s="723"/>
      <c r="CSL76" s="724"/>
      <c r="CSM76" s="1326"/>
      <c r="CSN76" s="1327"/>
      <c r="CSO76" s="1937"/>
      <c r="CSP76" s="1938"/>
      <c r="CSQ76" s="1326"/>
      <c r="CSR76" s="1327"/>
      <c r="CSS76" s="93"/>
      <c r="CST76" s="1061"/>
      <c r="CSU76" s="871"/>
      <c r="CSV76" s="871"/>
      <c r="CSW76" s="1055"/>
      <c r="CSX76" s="72"/>
      <c r="CSY76" s="72"/>
      <c r="CSZ76" s="72"/>
      <c r="CTA76" s="72"/>
      <c r="CTB76" s="72"/>
      <c r="CTC76" s="72"/>
      <c r="CTD76" s="72"/>
      <c r="CTE76" s="72"/>
      <c r="CTF76" s="72"/>
      <c r="CTG76" s="72"/>
      <c r="CTH76" s="72"/>
      <c r="CTI76" s="72"/>
      <c r="CTJ76" s="1061"/>
      <c r="CTK76" s="1055"/>
      <c r="CTL76" s="94"/>
      <c r="CTM76" s="714"/>
      <c r="CTN76" s="1943"/>
      <c r="CTO76" s="797"/>
      <c r="CTP76" s="797"/>
      <c r="CTQ76" s="723"/>
      <c r="CTR76" s="724"/>
      <c r="CTS76" s="1326"/>
      <c r="CTT76" s="1327"/>
      <c r="CTU76" s="1937"/>
      <c r="CTV76" s="1938"/>
      <c r="CTW76" s="1326"/>
      <c r="CTX76" s="1327"/>
      <c r="CTY76" s="93"/>
      <c r="CTZ76" s="1061"/>
      <c r="CUA76" s="871"/>
      <c r="CUB76" s="871"/>
      <c r="CUC76" s="1055"/>
      <c r="CUD76" s="72"/>
      <c r="CUE76" s="72"/>
      <c r="CUF76" s="72"/>
      <c r="CUG76" s="72"/>
      <c r="CUH76" s="72"/>
      <c r="CUI76" s="72"/>
      <c r="CUJ76" s="72"/>
      <c r="CUK76" s="72"/>
      <c r="CUL76" s="72"/>
      <c r="CUM76" s="72"/>
      <c r="CUN76" s="72"/>
      <c r="CUO76" s="72"/>
      <c r="CUP76" s="1061"/>
      <c r="CUQ76" s="1055"/>
      <c r="CUR76" s="94"/>
      <c r="CUS76" s="714"/>
      <c r="CUT76" s="1943"/>
      <c r="CUU76" s="797"/>
      <c r="CUV76" s="797"/>
      <c r="CUW76" s="723"/>
      <c r="CUX76" s="724"/>
      <c r="CUY76" s="1326"/>
      <c r="CUZ76" s="1327"/>
      <c r="CVA76" s="1937"/>
      <c r="CVB76" s="1938"/>
      <c r="CVC76" s="1326"/>
      <c r="CVD76" s="1327"/>
      <c r="CVE76" s="93"/>
      <c r="CVF76" s="1061"/>
      <c r="CVG76" s="871"/>
      <c r="CVH76" s="871"/>
      <c r="CVI76" s="1055"/>
      <c r="CVJ76" s="72"/>
      <c r="CVK76" s="72"/>
      <c r="CVL76" s="72"/>
      <c r="CVM76" s="72"/>
      <c r="CVN76" s="72"/>
      <c r="CVO76" s="72"/>
      <c r="CVP76" s="72"/>
      <c r="CVQ76" s="72"/>
      <c r="CVR76" s="72"/>
      <c r="CVS76" s="72"/>
      <c r="CVT76" s="72"/>
      <c r="CVU76" s="72"/>
      <c r="CVV76" s="1061"/>
      <c r="CVW76" s="1055"/>
      <c r="CVX76" s="94"/>
      <c r="CVY76" s="714"/>
      <c r="CVZ76" s="1943"/>
      <c r="CWA76" s="797"/>
      <c r="CWB76" s="797"/>
      <c r="CWC76" s="723"/>
      <c r="CWD76" s="724"/>
      <c r="CWE76" s="1326"/>
      <c r="CWF76" s="1327"/>
      <c r="CWG76" s="1937"/>
      <c r="CWH76" s="1938"/>
      <c r="CWI76" s="1326"/>
      <c r="CWJ76" s="1327"/>
      <c r="CWK76" s="93"/>
      <c r="CWL76" s="1061"/>
      <c r="CWM76" s="871"/>
      <c r="CWN76" s="871"/>
      <c r="CWO76" s="1055"/>
      <c r="CWP76" s="72"/>
      <c r="CWQ76" s="72"/>
      <c r="CWR76" s="72"/>
      <c r="CWS76" s="72"/>
      <c r="CWT76" s="72"/>
      <c r="CWU76" s="72"/>
      <c r="CWV76" s="72"/>
      <c r="CWW76" s="72"/>
      <c r="CWX76" s="72"/>
      <c r="CWY76" s="72"/>
      <c r="CWZ76" s="72"/>
      <c r="CXA76" s="72"/>
      <c r="CXB76" s="1061"/>
      <c r="CXC76" s="1055"/>
      <c r="CXD76" s="94"/>
      <c r="CXE76" s="714"/>
      <c r="CXF76" s="1943"/>
      <c r="CXG76" s="797"/>
      <c r="CXH76" s="797"/>
      <c r="CXI76" s="723"/>
      <c r="CXJ76" s="724"/>
      <c r="CXK76" s="1326"/>
      <c r="CXL76" s="1327"/>
      <c r="CXM76" s="1937"/>
      <c r="CXN76" s="1938"/>
      <c r="CXO76" s="1326"/>
      <c r="CXP76" s="1327"/>
      <c r="CXQ76" s="93"/>
      <c r="CXR76" s="1061"/>
      <c r="CXS76" s="871"/>
      <c r="CXT76" s="871"/>
      <c r="CXU76" s="1055"/>
      <c r="CXV76" s="72"/>
      <c r="CXW76" s="72"/>
      <c r="CXX76" s="72"/>
      <c r="CXY76" s="72"/>
      <c r="CXZ76" s="72"/>
      <c r="CYA76" s="72"/>
      <c r="CYB76" s="72"/>
      <c r="CYC76" s="72"/>
      <c r="CYD76" s="72"/>
      <c r="CYE76" s="72"/>
      <c r="CYF76" s="72"/>
      <c r="CYG76" s="72"/>
      <c r="CYH76" s="1061"/>
      <c r="CYI76" s="1055"/>
      <c r="CYJ76" s="94"/>
      <c r="CYK76" s="714"/>
      <c r="CYL76" s="1943"/>
      <c r="CYM76" s="797"/>
      <c r="CYN76" s="797"/>
      <c r="CYO76" s="723"/>
      <c r="CYP76" s="724"/>
      <c r="CYQ76" s="1326"/>
      <c r="CYR76" s="1327"/>
      <c r="CYS76" s="1937"/>
      <c r="CYT76" s="1938"/>
      <c r="CYU76" s="1326"/>
      <c r="CYV76" s="1327"/>
      <c r="CYW76" s="93"/>
      <c r="CYX76" s="1061"/>
      <c r="CYY76" s="871"/>
      <c r="CYZ76" s="871"/>
      <c r="CZA76" s="1055"/>
      <c r="CZB76" s="72"/>
      <c r="CZC76" s="72"/>
      <c r="CZD76" s="72"/>
      <c r="CZE76" s="72"/>
      <c r="CZF76" s="72"/>
      <c r="CZG76" s="72"/>
      <c r="CZH76" s="72"/>
      <c r="CZI76" s="72"/>
      <c r="CZJ76" s="72"/>
      <c r="CZK76" s="72"/>
      <c r="CZL76" s="72"/>
      <c r="CZM76" s="72"/>
      <c r="CZN76" s="1061"/>
      <c r="CZO76" s="1055"/>
      <c r="CZP76" s="94"/>
      <c r="CZQ76" s="714"/>
      <c r="CZR76" s="1943"/>
      <c r="CZS76" s="797"/>
      <c r="CZT76" s="797"/>
      <c r="CZU76" s="723"/>
      <c r="CZV76" s="724"/>
      <c r="CZW76" s="1326"/>
      <c r="CZX76" s="1327"/>
      <c r="CZY76" s="1937"/>
      <c r="CZZ76" s="1938"/>
      <c r="DAA76" s="1326"/>
      <c r="DAB76" s="1327"/>
      <c r="DAC76" s="93"/>
      <c r="DAD76" s="1061"/>
      <c r="DAE76" s="871"/>
      <c r="DAF76" s="871"/>
      <c r="DAG76" s="1055"/>
      <c r="DAH76" s="72"/>
      <c r="DAI76" s="72"/>
      <c r="DAJ76" s="72"/>
      <c r="DAK76" s="72"/>
      <c r="DAL76" s="72"/>
      <c r="DAM76" s="72"/>
      <c r="DAN76" s="72"/>
      <c r="DAO76" s="72"/>
      <c r="DAP76" s="72"/>
      <c r="DAQ76" s="72"/>
      <c r="DAR76" s="72"/>
      <c r="DAS76" s="72"/>
      <c r="DAT76" s="1061"/>
      <c r="DAU76" s="1055"/>
      <c r="DAV76" s="94"/>
      <c r="DAW76" s="714"/>
      <c r="DAX76" s="1943"/>
      <c r="DAY76" s="797"/>
      <c r="DAZ76" s="797"/>
      <c r="DBA76" s="723"/>
      <c r="DBB76" s="724"/>
      <c r="DBC76" s="1326"/>
      <c r="DBD76" s="1327"/>
      <c r="DBE76" s="1937"/>
      <c r="DBF76" s="1938"/>
      <c r="DBG76" s="1326"/>
      <c r="DBH76" s="1327"/>
      <c r="DBI76" s="93"/>
      <c r="DBJ76" s="1061"/>
      <c r="DBK76" s="871"/>
      <c r="DBL76" s="871"/>
      <c r="DBM76" s="1055"/>
      <c r="DBN76" s="72"/>
      <c r="DBO76" s="72"/>
      <c r="DBP76" s="72"/>
      <c r="DBQ76" s="72"/>
      <c r="DBR76" s="72"/>
      <c r="DBS76" s="72"/>
      <c r="DBT76" s="72"/>
      <c r="DBU76" s="72"/>
      <c r="DBV76" s="72"/>
      <c r="DBW76" s="72"/>
      <c r="DBX76" s="72"/>
      <c r="DBY76" s="72"/>
      <c r="DBZ76" s="1061"/>
      <c r="DCA76" s="1055"/>
      <c r="DCB76" s="94"/>
      <c r="DCC76" s="714"/>
      <c r="DCD76" s="1943"/>
      <c r="DCE76" s="797"/>
      <c r="DCF76" s="797"/>
      <c r="DCG76" s="723"/>
      <c r="DCH76" s="724"/>
      <c r="DCI76" s="1326"/>
      <c r="DCJ76" s="1327"/>
      <c r="DCK76" s="1937"/>
      <c r="DCL76" s="1938"/>
      <c r="DCM76" s="1326"/>
      <c r="DCN76" s="1327"/>
      <c r="DCO76" s="93"/>
      <c r="DCP76" s="1061"/>
      <c r="DCQ76" s="871"/>
      <c r="DCR76" s="871"/>
      <c r="DCS76" s="1055"/>
      <c r="DCT76" s="72"/>
      <c r="DCU76" s="72"/>
      <c r="DCV76" s="72"/>
      <c r="DCW76" s="72"/>
      <c r="DCX76" s="72"/>
      <c r="DCY76" s="72"/>
      <c r="DCZ76" s="72"/>
      <c r="DDA76" s="72"/>
      <c r="DDB76" s="72"/>
      <c r="DDC76" s="72"/>
      <c r="DDD76" s="72"/>
      <c r="DDE76" s="72"/>
      <c r="DDF76" s="1061"/>
      <c r="DDG76" s="1055"/>
      <c r="DDH76" s="94"/>
      <c r="DDI76" s="714"/>
      <c r="DDJ76" s="1943"/>
      <c r="DDK76" s="797"/>
      <c r="DDL76" s="797"/>
      <c r="DDM76" s="723"/>
      <c r="DDN76" s="724"/>
      <c r="DDO76" s="1326"/>
      <c r="DDP76" s="1327"/>
      <c r="DDQ76" s="1937"/>
      <c r="DDR76" s="1938"/>
      <c r="DDS76" s="1326"/>
      <c r="DDT76" s="1327"/>
      <c r="DDU76" s="93"/>
      <c r="DDV76" s="1061"/>
      <c r="DDW76" s="871"/>
      <c r="DDX76" s="871"/>
      <c r="DDY76" s="1055"/>
      <c r="DDZ76" s="72"/>
      <c r="DEA76" s="72"/>
      <c r="DEB76" s="72"/>
      <c r="DEC76" s="72"/>
      <c r="DED76" s="72"/>
      <c r="DEE76" s="72"/>
      <c r="DEF76" s="72"/>
      <c r="DEG76" s="72"/>
      <c r="DEH76" s="72"/>
      <c r="DEI76" s="72"/>
      <c r="DEJ76" s="72"/>
      <c r="DEK76" s="72"/>
      <c r="DEL76" s="1061"/>
      <c r="DEM76" s="1055"/>
      <c r="DEN76" s="94"/>
      <c r="DEO76" s="714"/>
      <c r="DEP76" s="1943"/>
      <c r="DEQ76" s="797"/>
      <c r="DER76" s="797"/>
      <c r="DES76" s="723"/>
      <c r="DET76" s="724"/>
      <c r="DEU76" s="1326"/>
      <c r="DEV76" s="1327"/>
      <c r="DEW76" s="1937"/>
      <c r="DEX76" s="1938"/>
      <c r="DEY76" s="1326"/>
      <c r="DEZ76" s="1327"/>
      <c r="DFA76" s="93"/>
      <c r="DFB76" s="1061"/>
      <c r="DFC76" s="871"/>
      <c r="DFD76" s="871"/>
      <c r="DFE76" s="1055"/>
      <c r="DFF76" s="72"/>
      <c r="DFG76" s="72"/>
      <c r="DFH76" s="72"/>
      <c r="DFI76" s="72"/>
      <c r="DFJ76" s="72"/>
      <c r="DFK76" s="72"/>
      <c r="DFL76" s="72"/>
      <c r="DFM76" s="72"/>
      <c r="DFN76" s="72"/>
      <c r="DFO76" s="72"/>
      <c r="DFP76" s="72"/>
      <c r="DFQ76" s="72"/>
      <c r="DFR76" s="1061"/>
      <c r="DFS76" s="1055"/>
      <c r="DFT76" s="94"/>
      <c r="DFU76" s="714"/>
      <c r="DFV76" s="1943"/>
      <c r="DFW76" s="797"/>
      <c r="DFX76" s="797"/>
      <c r="DFY76" s="723"/>
      <c r="DFZ76" s="724"/>
      <c r="DGA76" s="1326"/>
      <c r="DGB76" s="1327"/>
      <c r="DGC76" s="1937"/>
      <c r="DGD76" s="1938"/>
      <c r="DGE76" s="1326"/>
      <c r="DGF76" s="1327"/>
      <c r="DGG76" s="93"/>
      <c r="DGH76" s="1061"/>
      <c r="DGI76" s="871"/>
      <c r="DGJ76" s="871"/>
      <c r="DGK76" s="1055"/>
      <c r="DGL76" s="72"/>
      <c r="DGM76" s="72"/>
      <c r="DGN76" s="72"/>
      <c r="DGO76" s="72"/>
      <c r="DGP76" s="72"/>
      <c r="DGQ76" s="72"/>
      <c r="DGR76" s="72"/>
      <c r="DGS76" s="72"/>
      <c r="DGT76" s="72"/>
      <c r="DGU76" s="72"/>
      <c r="DGV76" s="72"/>
      <c r="DGW76" s="72"/>
      <c r="DGX76" s="1061"/>
      <c r="DGY76" s="1055"/>
      <c r="DGZ76" s="94"/>
      <c r="DHA76" s="714"/>
      <c r="DHB76" s="1943"/>
      <c r="DHC76" s="797"/>
      <c r="DHD76" s="797"/>
      <c r="DHE76" s="723"/>
      <c r="DHF76" s="724"/>
      <c r="DHG76" s="1326"/>
      <c r="DHH76" s="1327"/>
      <c r="DHI76" s="1937"/>
      <c r="DHJ76" s="1938"/>
      <c r="DHK76" s="1326"/>
      <c r="DHL76" s="1327"/>
      <c r="DHM76" s="93"/>
      <c r="DHN76" s="1061"/>
      <c r="DHO76" s="871"/>
      <c r="DHP76" s="871"/>
      <c r="DHQ76" s="1055"/>
      <c r="DHR76" s="72"/>
      <c r="DHS76" s="72"/>
      <c r="DHT76" s="72"/>
      <c r="DHU76" s="72"/>
      <c r="DHV76" s="72"/>
      <c r="DHW76" s="72"/>
      <c r="DHX76" s="72"/>
      <c r="DHY76" s="72"/>
      <c r="DHZ76" s="72"/>
      <c r="DIA76" s="72"/>
      <c r="DIB76" s="72"/>
      <c r="DIC76" s="72"/>
      <c r="DID76" s="1061"/>
      <c r="DIE76" s="1055"/>
      <c r="DIF76" s="94"/>
      <c r="DIG76" s="714"/>
      <c r="DIH76" s="1943"/>
      <c r="DII76" s="797"/>
      <c r="DIJ76" s="797"/>
      <c r="DIK76" s="723"/>
      <c r="DIL76" s="724"/>
      <c r="DIM76" s="1326"/>
      <c r="DIN76" s="1327"/>
      <c r="DIO76" s="1937"/>
      <c r="DIP76" s="1938"/>
      <c r="DIQ76" s="1326"/>
      <c r="DIR76" s="1327"/>
      <c r="DIS76" s="93"/>
      <c r="DIT76" s="1061"/>
      <c r="DIU76" s="871"/>
      <c r="DIV76" s="871"/>
      <c r="DIW76" s="1055"/>
      <c r="DIX76" s="72"/>
      <c r="DIY76" s="72"/>
      <c r="DIZ76" s="72"/>
      <c r="DJA76" s="72"/>
      <c r="DJB76" s="72"/>
      <c r="DJC76" s="72"/>
      <c r="DJD76" s="72"/>
      <c r="DJE76" s="72"/>
      <c r="DJF76" s="72"/>
      <c r="DJG76" s="72"/>
      <c r="DJH76" s="72"/>
      <c r="DJI76" s="72"/>
      <c r="DJJ76" s="1061"/>
      <c r="DJK76" s="1055"/>
      <c r="DJL76" s="94"/>
      <c r="DJM76" s="714"/>
      <c r="DJN76" s="1943"/>
      <c r="DJO76" s="797"/>
      <c r="DJP76" s="797"/>
      <c r="DJQ76" s="723"/>
      <c r="DJR76" s="724"/>
      <c r="DJS76" s="1326"/>
      <c r="DJT76" s="1327"/>
      <c r="DJU76" s="1937"/>
      <c r="DJV76" s="1938"/>
      <c r="DJW76" s="1326"/>
      <c r="DJX76" s="1327"/>
      <c r="DJY76" s="93"/>
      <c r="DJZ76" s="1061"/>
      <c r="DKA76" s="871"/>
      <c r="DKB76" s="871"/>
      <c r="DKC76" s="1055"/>
      <c r="DKD76" s="72"/>
      <c r="DKE76" s="72"/>
      <c r="DKF76" s="72"/>
      <c r="DKG76" s="72"/>
      <c r="DKH76" s="72"/>
      <c r="DKI76" s="72"/>
      <c r="DKJ76" s="72"/>
      <c r="DKK76" s="72"/>
      <c r="DKL76" s="72"/>
      <c r="DKM76" s="72"/>
      <c r="DKN76" s="72"/>
      <c r="DKO76" s="72"/>
      <c r="DKP76" s="1061"/>
      <c r="DKQ76" s="1055"/>
      <c r="DKR76" s="94"/>
      <c r="DKS76" s="714"/>
      <c r="DKT76" s="1943"/>
      <c r="DKU76" s="797"/>
      <c r="DKV76" s="797"/>
      <c r="DKW76" s="723"/>
      <c r="DKX76" s="724"/>
      <c r="DKY76" s="1326"/>
      <c r="DKZ76" s="1327"/>
      <c r="DLA76" s="1937"/>
      <c r="DLB76" s="1938"/>
      <c r="DLC76" s="1326"/>
      <c r="DLD76" s="1327"/>
      <c r="DLE76" s="93"/>
      <c r="DLF76" s="1061"/>
      <c r="DLG76" s="871"/>
      <c r="DLH76" s="871"/>
      <c r="DLI76" s="1055"/>
      <c r="DLJ76" s="72"/>
      <c r="DLK76" s="72"/>
      <c r="DLL76" s="72"/>
      <c r="DLM76" s="72"/>
      <c r="DLN76" s="72"/>
      <c r="DLO76" s="72"/>
      <c r="DLP76" s="72"/>
      <c r="DLQ76" s="72"/>
      <c r="DLR76" s="72"/>
      <c r="DLS76" s="72"/>
      <c r="DLT76" s="72"/>
      <c r="DLU76" s="72"/>
      <c r="DLV76" s="1061"/>
      <c r="DLW76" s="1055"/>
      <c r="DLX76" s="94"/>
      <c r="DLY76" s="714"/>
      <c r="DLZ76" s="1943"/>
      <c r="DMA76" s="797"/>
      <c r="DMB76" s="797"/>
      <c r="DMC76" s="723"/>
      <c r="DMD76" s="724"/>
      <c r="DME76" s="1326"/>
      <c r="DMF76" s="1327"/>
      <c r="DMG76" s="1937"/>
      <c r="DMH76" s="1938"/>
      <c r="DMI76" s="1326"/>
      <c r="DMJ76" s="1327"/>
      <c r="DMK76" s="93"/>
      <c r="DML76" s="1061"/>
      <c r="DMM76" s="871"/>
      <c r="DMN76" s="871"/>
      <c r="DMO76" s="1055"/>
      <c r="DMP76" s="72"/>
      <c r="DMQ76" s="72"/>
      <c r="DMR76" s="72"/>
      <c r="DMS76" s="72"/>
      <c r="DMT76" s="72"/>
      <c r="DMU76" s="72"/>
      <c r="DMV76" s="72"/>
      <c r="DMW76" s="72"/>
      <c r="DMX76" s="72"/>
      <c r="DMY76" s="72"/>
      <c r="DMZ76" s="72"/>
      <c r="DNA76" s="72"/>
      <c r="DNB76" s="1061"/>
      <c r="DNC76" s="1055"/>
      <c r="DND76" s="94"/>
      <c r="DNE76" s="714"/>
      <c r="DNF76" s="1943"/>
      <c r="DNG76" s="797"/>
      <c r="DNH76" s="797"/>
      <c r="DNI76" s="723"/>
      <c r="DNJ76" s="724"/>
      <c r="DNK76" s="1326"/>
      <c r="DNL76" s="1327"/>
      <c r="DNM76" s="1937"/>
      <c r="DNN76" s="1938"/>
      <c r="DNO76" s="1326"/>
      <c r="DNP76" s="1327"/>
      <c r="DNQ76" s="93"/>
      <c r="DNR76" s="1061"/>
      <c r="DNS76" s="871"/>
      <c r="DNT76" s="871"/>
      <c r="DNU76" s="1055"/>
      <c r="DNV76" s="72"/>
      <c r="DNW76" s="72"/>
      <c r="DNX76" s="72"/>
      <c r="DNY76" s="72"/>
      <c r="DNZ76" s="72"/>
      <c r="DOA76" s="72"/>
      <c r="DOB76" s="72"/>
      <c r="DOC76" s="72"/>
      <c r="DOD76" s="72"/>
      <c r="DOE76" s="72"/>
      <c r="DOF76" s="72"/>
      <c r="DOG76" s="72"/>
      <c r="DOH76" s="1061"/>
      <c r="DOI76" s="1055"/>
      <c r="DOJ76" s="94"/>
      <c r="DOK76" s="714"/>
      <c r="DOL76" s="1943"/>
      <c r="DOM76" s="797"/>
      <c r="DON76" s="797"/>
      <c r="DOO76" s="723"/>
      <c r="DOP76" s="724"/>
      <c r="DOQ76" s="1326"/>
      <c r="DOR76" s="1327"/>
      <c r="DOS76" s="1937"/>
      <c r="DOT76" s="1938"/>
      <c r="DOU76" s="1326"/>
      <c r="DOV76" s="1327"/>
      <c r="DOW76" s="93"/>
      <c r="DOX76" s="1061"/>
      <c r="DOY76" s="871"/>
      <c r="DOZ76" s="871"/>
      <c r="DPA76" s="1055"/>
      <c r="DPB76" s="72"/>
      <c r="DPC76" s="72"/>
      <c r="DPD76" s="72"/>
      <c r="DPE76" s="72"/>
      <c r="DPF76" s="72"/>
      <c r="DPG76" s="72"/>
      <c r="DPH76" s="72"/>
      <c r="DPI76" s="72"/>
      <c r="DPJ76" s="72"/>
      <c r="DPK76" s="72"/>
      <c r="DPL76" s="72"/>
      <c r="DPM76" s="72"/>
      <c r="DPN76" s="1061"/>
      <c r="DPO76" s="1055"/>
      <c r="DPP76" s="94"/>
      <c r="DPQ76" s="714"/>
      <c r="DPR76" s="1943"/>
      <c r="DPS76" s="797"/>
      <c r="DPT76" s="797"/>
      <c r="DPU76" s="723"/>
      <c r="DPV76" s="724"/>
      <c r="DPW76" s="1326"/>
      <c r="DPX76" s="1327"/>
      <c r="DPY76" s="1937"/>
      <c r="DPZ76" s="1938"/>
      <c r="DQA76" s="1326"/>
      <c r="DQB76" s="1327"/>
      <c r="DQC76" s="93"/>
      <c r="DQD76" s="1061"/>
      <c r="DQE76" s="871"/>
      <c r="DQF76" s="871"/>
      <c r="DQG76" s="1055"/>
      <c r="DQH76" s="72"/>
      <c r="DQI76" s="72"/>
      <c r="DQJ76" s="72"/>
      <c r="DQK76" s="72"/>
      <c r="DQL76" s="72"/>
      <c r="DQM76" s="72"/>
      <c r="DQN76" s="72"/>
      <c r="DQO76" s="72"/>
      <c r="DQP76" s="72"/>
      <c r="DQQ76" s="72"/>
      <c r="DQR76" s="72"/>
      <c r="DQS76" s="72"/>
      <c r="DQT76" s="1061"/>
      <c r="DQU76" s="1055"/>
      <c r="DQV76" s="94"/>
      <c r="DQW76" s="714"/>
      <c r="DQX76" s="1943"/>
      <c r="DQY76" s="797"/>
      <c r="DQZ76" s="797"/>
      <c r="DRA76" s="723"/>
      <c r="DRB76" s="724"/>
      <c r="DRC76" s="1326"/>
      <c r="DRD76" s="1327"/>
      <c r="DRE76" s="1937"/>
      <c r="DRF76" s="1938"/>
      <c r="DRG76" s="1326"/>
      <c r="DRH76" s="1327"/>
      <c r="DRI76" s="93"/>
      <c r="DRJ76" s="1061"/>
      <c r="DRK76" s="871"/>
      <c r="DRL76" s="871"/>
      <c r="DRM76" s="1055"/>
      <c r="DRN76" s="72"/>
      <c r="DRO76" s="72"/>
      <c r="DRP76" s="72"/>
      <c r="DRQ76" s="72"/>
      <c r="DRR76" s="72"/>
      <c r="DRS76" s="72"/>
      <c r="DRT76" s="72"/>
      <c r="DRU76" s="72"/>
      <c r="DRV76" s="72"/>
      <c r="DRW76" s="72"/>
      <c r="DRX76" s="72"/>
      <c r="DRY76" s="72"/>
      <c r="DRZ76" s="1061"/>
      <c r="DSA76" s="1055"/>
      <c r="DSB76" s="94"/>
      <c r="DSC76" s="714"/>
      <c r="DSD76" s="1943"/>
      <c r="DSE76" s="797"/>
      <c r="DSF76" s="797"/>
      <c r="DSG76" s="723"/>
      <c r="DSH76" s="724"/>
      <c r="DSI76" s="1326"/>
      <c r="DSJ76" s="1327"/>
      <c r="DSK76" s="1937"/>
      <c r="DSL76" s="1938"/>
      <c r="DSM76" s="1326"/>
      <c r="DSN76" s="1327"/>
      <c r="DSO76" s="93"/>
      <c r="DSP76" s="1061"/>
      <c r="DSQ76" s="871"/>
      <c r="DSR76" s="871"/>
      <c r="DSS76" s="1055"/>
      <c r="DST76" s="72"/>
      <c r="DSU76" s="72"/>
      <c r="DSV76" s="72"/>
      <c r="DSW76" s="72"/>
      <c r="DSX76" s="72"/>
      <c r="DSY76" s="72"/>
      <c r="DSZ76" s="72"/>
      <c r="DTA76" s="72"/>
      <c r="DTB76" s="72"/>
      <c r="DTC76" s="72"/>
      <c r="DTD76" s="72"/>
      <c r="DTE76" s="72"/>
      <c r="DTF76" s="1061"/>
      <c r="DTG76" s="1055"/>
      <c r="DTH76" s="94"/>
      <c r="DTI76" s="714"/>
      <c r="DTJ76" s="1943"/>
      <c r="DTK76" s="797"/>
      <c r="DTL76" s="797"/>
      <c r="DTM76" s="723"/>
      <c r="DTN76" s="724"/>
      <c r="DTO76" s="1326"/>
      <c r="DTP76" s="1327"/>
      <c r="DTQ76" s="1937"/>
      <c r="DTR76" s="1938"/>
      <c r="DTS76" s="1326"/>
      <c r="DTT76" s="1327"/>
      <c r="DTU76" s="93"/>
      <c r="DTV76" s="1061"/>
      <c r="DTW76" s="871"/>
      <c r="DTX76" s="871"/>
      <c r="DTY76" s="1055"/>
      <c r="DTZ76" s="72"/>
      <c r="DUA76" s="72"/>
      <c r="DUB76" s="72"/>
      <c r="DUC76" s="72"/>
      <c r="DUD76" s="72"/>
      <c r="DUE76" s="72"/>
      <c r="DUF76" s="72"/>
      <c r="DUG76" s="72"/>
      <c r="DUH76" s="72"/>
      <c r="DUI76" s="72"/>
      <c r="DUJ76" s="72"/>
      <c r="DUK76" s="72"/>
      <c r="DUL76" s="1061"/>
      <c r="DUM76" s="1055"/>
      <c r="DUN76" s="94"/>
      <c r="DUO76" s="714"/>
      <c r="DUP76" s="1943"/>
      <c r="DUQ76" s="797"/>
      <c r="DUR76" s="797"/>
      <c r="DUS76" s="723"/>
      <c r="DUT76" s="724"/>
      <c r="DUU76" s="1326"/>
      <c r="DUV76" s="1327"/>
      <c r="DUW76" s="1937"/>
      <c r="DUX76" s="1938"/>
      <c r="DUY76" s="1326"/>
      <c r="DUZ76" s="1327"/>
      <c r="DVA76" s="93"/>
      <c r="DVB76" s="1061"/>
      <c r="DVC76" s="871"/>
      <c r="DVD76" s="871"/>
      <c r="DVE76" s="1055"/>
      <c r="DVF76" s="72"/>
      <c r="DVG76" s="72"/>
      <c r="DVH76" s="72"/>
      <c r="DVI76" s="72"/>
      <c r="DVJ76" s="72"/>
      <c r="DVK76" s="72"/>
      <c r="DVL76" s="72"/>
      <c r="DVM76" s="72"/>
      <c r="DVN76" s="72"/>
      <c r="DVO76" s="72"/>
      <c r="DVP76" s="72"/>
      <c r="DVQ76" s="72"/>
      <c r="DVR76" s="1061"/>
      <c r="DVS76" s="1055"/>
      <c r="DVT76" s="94"/>
      <c r="DVU76" s="714"/>
      <c r="DVV76" s="1943"/>
      <c r="DVW76" s="797"/>
      <c r="DVX76" s="797"/>
      <c r="DVY76" s="723"/>
      <c r="DVZ76" s="724"/>
      <c r="DWA76" s="1326"/>
      <c r="DWB76" s="1327"/>
      <c r="DWC76" s="1937"/>
      <c r="DWD76" s="1938"/>
      <c r="DWE76" s="1326"/>
      <c r="DWF76" s="1327"/>
      <c r="DWG76" s="93"/>
      <c r="DWH76" s="1061"/>
      <c r="DWI76" s="871"/>
      <c r="DWJ76" s="871"/>
      <c r="DWK76" s="1055"/>
      <c r="DWL76" s="72"/>
      <c r="DWM76" s="72"/>
      <c r="DWN76" s="72"/>
      <c r="DWO76" s="72"/>
      <c r="DWP76" s="72"/>
      <c r="DWQ76" s="72"/>
      <c r="DWR76" s="72"/>
      <c r="DWS76" s="72"/>
      <c r="DWT76" s="72"/>
      <c r="DWU76" s="72"/>
      <c r="DWV76" s="72"/>
      <c r="DWW76" s="72"/>
      <c r="DWX76" s="1061"/>
      <c r="DWY76" s="1055"/>
      <c r="DWZ76" s="94"/>
      <c r="DXA76" s="714"/>
      <c r="DXB76" s="1943"/>
      <c r="DXC76" s="797"/>
      <c r="DXD76" s="797"/>
      <c r="DXE76" s="723"/>
      <c r="DXF76" s="724"/>
      <c r="DXG76" s="1326"/>
      <c r="DXH76" s="1327"/>
      <c r="DXI76" s="1937"/>
      <c r="DXJ76" s="1938"/>
      <c r="DXK76" s="1326"/>
      <c r="DXL76" s="1327"/>
      <c r="DXM76" s="93"/>
      <c r="DXN76" s="1061"/>
      <c r="DXO76" s="871"/>
      <c r="DXP76" s="871"/>
      <c r="DXQ76" s="1055"/>
      <c r="DXR76" s="72"/>
      <c r="DXS76" s="72"/>
      <c r="DXT76" s="72"/>
      <c r="DXU76" s="72"/>
      <c r="DXV76" s="72"/>
      <c r="DXW76" s="72"/>
      <c r="DXX76" s="72"/>
      <c r="DXY76" s="72"/>
      <c r="DXZ76" s="72"/>
      <c r="DYA76" s="72"/>
      <c r="DYB76" s="72"/>
      <c r="DYC76" s="72"/>
      <c r="DYD76" s="1061"/>
      <c r="DYE76" s="1055"/>
      <c r="DYF76" s="94"/>
      <c r="DYG76" s="714"/>
      <c r="DYH76" s="1943"/>
      <c r="DYI76" s="797"/>
      <c r="DYJ76" s="797"/>
      <c r="DYK76" s="723"/>
      <c r="DYL76" s="724"/>
      <c r="DYM76" s="1326"/>
      <c r="DYN76" s="1327"/>
      <c r="DYO76" s="1937"/>
      <c r="DYP76" s="1938"/>
      <c r="DYQ76" s="1326"/>
      <c r="DYR76" s="1327"/>
      <c r="DYS76" s="93"/>
      <c r="DYT76" s="1061"/>
      <c r="DYU76" s="871"/>
      <c r="DYV76" s="871"/>
      <c r="DYW76" s="1055"/>
      <c r="DYX76" s="72"/>
      <c r="DYY76" s="72"/>
      <c r="DYZ76" s="72"/>
      <c r="DZA76" s="72"/>
      <c r="DZB76" s="72"/>
      <c r="DZC76" s="72"/>
      <c r="DZD76" s="72"/>
      <c r="DZE76" s="72"/>
      <c r="DZF76" s="72"/>
      <c r="DZG76" s="72"/>
      <c r="DZH76" s="72"/>
      <c r="DZI76" s="72"/>
      <c r="DZJ76" s="1061"/>
      <c r="DZK76" s="1055"/>
      <c r="DZL76" s="94"/>
      <c r="DZM76" s="714"/>
      <c r="DZN76" s="1943"/>
      <c r="DZO76" s="797"/>
      <c r="DZP76" s="797"/>
      <c r="DZQ76" s="723"/>
      <c r="DZR76" s="724"/>
      <c r="DZS76" s="1326"/>
      <c r="DZT76" s="1327"/>
      <c r="DZU76" s="1937"/>
      <c r="DZV76" s="1938"/>
      <c r="DZW76" s="1326"/>
      <c r="DZX76" s="1327"/>
      <c r="DZY76" s="93"/>
      <c r="DZZ76" s="1061"/>
      <c r="EAA76" s="871"/>
      <c r="EAB76" s="871"/>
      <c r="EAC76" s="1055"/>
      <c r="EAD76" s="72"/>
      <c r="EAE76" s="72"/>
      <c r="EAF76" s="72"/>
      <c r="EAG76" s="72"/>
      <c r="EAH76" s="72"/>
      <c r="EAI76" s="72"/>
      <c r="EAJ76" s="72"/>
      <c r="EAK76" s="72"/>
      <c r="EAL76" s="72"/>
      <c r="EAM76" s="72"/>
      <c r="EAN76" s="72"/>
      <c r="EAO76" s="72"/>
      <c r="EAP76" s="1061"/>
      <c r="EAQ76" s="1055"/>
      <c r="EAR76" s="94"/>
      <c r="EAS76" s="714"/>
      <c r="EAT76" s="1943"/>
      <c r="EAU76" s="797"/>
      <c r="EAV76" s="797"/>
      <c r="EAW76" s="723"/>
      <c r="EAX76" s="724"/>
      <c r="EAY76" s="1326"/>
      <c r="EAZ76" s="1327"/>
      <c r="EBA76" s="1937"/>
      <c r="EBB76" s="1938"/>
      <c r="EBC76" s="1326"/>
      <c r="EBD76" s="1327"/>
      <c r="EBE76" s="93"/>
      <c r="EBF76" s="1061"/>
      <c r="EBG76" s="871"/>
      <c r="EBH76" s="871"/>
      <c r="EBI76" s="1055"/>
      <c r="EBJ76" s="72"/>
      <c r="EBK76" s="72"/>
      <c r="EBL76" s="72"/>
      <c r="EBM76" s="72"/>
      <c r="EBN76" s="72"/>
      <c r="EBO76" s="72"/>
      <c r="EBP76" s="72"/>
      <c r="EBQ76" s="72"/>
      <c r="EBR76" s="72"/>
      <c r="EBS76" s="72"/>
      <c r="EBT76" s="72"/>
      <c r="EBU76" s="72"/>
      <c r="EBV76" s="1061"/>
      <c r="EBW76" s="1055"/>
      <c r="EBX76" s="94"/>
      <c r="EBY76" s="714"/>
      <c r="EBZ76" s="1943"/>
      <c r="ECA76" s="797"/>
      <c r="ECB76" s="797"/>
      <c r="ECC76" s="723"/>
      <c r="ECD76" s="724"/>
      <c r="ECE76" s="1326"/>
      <c r="ECF76" s="1327"/>
      <c r="ECG76" s="1937"/>
      <c r="ECH76" s="1938"/>
      <c r="ECI76" s="1326"/>
      <c r="ECJ76" s="1327"/>
      <c r="ECK76" s="93"/>
      <c r="ECL76" s="1061"/>
      <c r="ECM76" s="871"/>
      <c r="ECN76" s="871"/>
      <c r="ECO76" s="1055"/>
      <c r="ECP76" s="72"/>
      <c r="ECQ76" s="72"/>
      <c r="ECR76" s="72"/>
      <c r="ECS76" s="72"/>
      <c r="ECT76" s="72"/>
      <c r="ECU76" s="72"/>
      <c r="ECV76" s="72"/>
      <c r="ECW76" s="72"/>
      <c r="ECX76" s="72"/>
      <c r="ECY76" s="72"/>
      <c r="ECZ76" s="72"/>
      <c r="EDA76" s="72"/>
      <c r="EDB76" s="1061"/>
      <c r="EDC76" s="1055"/>
      <c r="EDD76" s="94"/>
      <c r="EDE76" s="714"/>
      <c r="EDF76" s="1943"/>
      <c r="EDG76" s="797"/>
      <c r="EDH76" s="797"/>
      <c r="EDI76" s="723"/>
      <c r="EDJ76" s="724"/>
      <c r="EDK76" s="1326"/>
      <c r="EDL76" s="1327"/>
      <c r="EDM76" s="1937"/>
      <c r="EDN76" s="1938"/>
      <c r="EDO76" s="1326"/>
      <c r="EDP76" s="1327"/>
      <c r="EDQ76" s="93"/>
      <c r="EDR76" s="1061"/>
      <c r="EDS76" s="871"/>
      <c r="EDT76" s="871"/>
      <c r="EDU76" s="1055"/>
      <c r="EDV76" s="72"/>
      <c r="EDW76" s="72"/>
      <c r="EDX76" s="72"/>
      <c r="EDY76" s="72"/>
      <c r="EDZ76" s="72"/>
      <c r="EEA76" s="72"/>
      <c r="EEB76" s="72"/>
      <c r="EEC76" s="72"/>
      <c r="EED76" s="72"/>
      <c r="EEE76" s="72"/>
      <c r="EEF76" s="72"/>
      <c r="EEG76" s="72"/>
      <c r="EEH76" s="1061"/>
      <c r="EEI76" s="1055"/>
      <c r="EEJ76" s="94"/>
      <c r="EEK76" s="714"/>
      <c r="EEL76" s="1943"/>
      <c r="EEM76" s="797"/>
      <c r="EEN76" s="797"/>
      <c r="EEO76" s="723"/>
      <c r="EEP76" s="724"/>
      <c r="EEQ76" s="1326"/>
      <c r="EER76" s="1327"/>
      <c r="EES76" s="1937"/>
      <c r="EET76" s="1938"/>
      <c r="EEU76" s="1326"/>
      <c r="EEV76" s="1327"/>
      <c r="EEW76" s="93"/>
      <c r="EEX76" s="1061"/>
      <c r="EEY76" s="871"/>
      <c r="EEZ76" s="871"/>
      <c r="EFA76" s="1055"/>
      <c r="EFB76" s="72"/>
      <c r="EFC76" s="72"/>
      <c r="EFD76" s="72"/>
      <c r="EFE76" s="72"/>
      <c r="EFF76" s="72"/>
      <c r="EFG76" s="72"/>
      <c r="EFH76" s="72"/>
      <c r="EFI76" s="72"/>
      <c r="EFJ76" s="72"/>
      <c r="EFK76" s="72"/>
      <c r="EFL76" s="72"/>
      <c r="EFM76" s="72"/>
      <c r="EFN76" s="1061"/>
      <c r="EFO76" s="1055"/>
      <c r="EFP76" s="94"/>
      <c r="EFQ76" s="714"/>
      <c r="EFR76" s="1943"/>
      <c r="EFS76" s="797"/>
      <c r="EFT76" s="797"/>
      <c r="EFU76" s="723"/>
      <c r="EFV76" s="724"/>
      <c r="EFW76" s="1326"/>
      <c r="EFX76" s="1327"/>
      <c r="EFY76" s="1937"/>
      <c r="EFZ76" s="1938"/>
      <c r="EGA76" s="1326"/>
      <c r="EGB76" s="1327"/>
      <c r="EGC76" s="93"/>
      <c r="EGD76" s="1061"/>
      <c r="EGE76" s="871"/>
      <c r="EGF76" s="871"/>
      <c r="EGG76" s="1055"/>
      <c r="EGH76" s="72"/>
      <c r="EGI76" s="72"/>
      <c r="EGJ76" s="72"/>
      <c r="EGK76" s="72"/>
      <c r="EGL76" s="72"/>
      <c r="EGM76" s="72"/>
      <c r="EGN76" s="72"/>
      <c r="EGO76" s="72"/>
      <c r="EGP76" s="72"/>
      <c r="EGQ76" s="72"/>
      <c r="EGR76" s="72"/>
      <c r="EGS76" s="72"/>
      <c r="EGT76" s="1061"/>
      <c r="EGU76" s="1055"/>
      <c r="EGV76" s="94"/>
      <c r="EGW76" s="714"/>
      <c r="EGX76" s="1943"/>
      <c r="EGY76" s="797"/>
      <c r="EGZ76" s="797"/>
      <c r="EHA76" s="723"/>
      <c r="EHB76" s="724"/>
      <c r="EHC76" s="1326"/>
      <c r="EHD76" s="1327"/>
      <c r="EHE76" s="1937"/>
      <c r="EHF76" s="1938"/>
      <c r="EHG76" s="1326"/>
      <c r="EHH76" s="1327"/>
      <c r="EHI76" s="93"/>
      <c r="EHJ76" s="1061"/>
      <c r="EHK76" s="871"/>
      <c r="EHL76" s="871"/>
      <c r="EHM76" s="1055"/>
      <c r="EHN76" s="72"/>
      <c r="EHO76" s="72"/>
      <c r="EHP76" s="72"/>
      <c r="EHQ76" s="72"/>
      <c r="EHR76" s="72"/>
      <c r="EHS76" s="72"/>
      <c r="EHT76" s="72"/>
      <c r="EHU76" s="72"/>
      <c r="EHV76" s="72"/>
      <c r="EHW76" s="72"/>
      <c r="EHX76" s="72"/>
      <c r="EHY76" s="72"/>
      <c r="EHZ76" s="1061"/>
      <c r="EIA76" s="1055"/>
      <c r="EIB76" s="94"/>
      <c r="EIC76" s="714"/>
      <c r="EID76" s="1943"/>
      <c r="EIE76" s="797"/>
      <c r="EIF76" s="797"/>
      <c r="EIG76" s="723"/>
      <c r="EIH76" s="724"/>
      <c r="EII76" s="1326"/>
      <c r="EIJ76" s="1327"/>
      <c r="EIK76" s="1937"/>
      <c r="EIL76" s="1938"/>
      <c r="EIM76" s="1326"/>
      <c r="EIN76" s="1327"/>
      <c r="EIO76" s="93"/>
      <c r="EIP76" s="1061"/>
      <c r="EIQ76" s="871"/>
      <c r="EIR76" s="871"/>
      <c r="EIS76" s="1055"/>
      <c r="EIT76" s="72"/>
      <c r="EIU76" s="72"/>
      <c r="EIV76" s="72"/>
      <c r="EIW76" s="72"/>
      <c r="EIX76" s="72"/>
      <c r="EIY76" s="72"/>
      <c r="EIZ76" s="72"/>
      <c r="EJA76" s="72"/>
      <c r="EJB76" s="72"/>
      <c r="EJC76" s="72"/>
      <c r="EJD76" s="72"/>
      <c r="EJE76" s="72"/>
      <c r="EJF76" s="1061"/>
      <c r="EJG76" s="1055"/>
      <c r="EJH76" s="94"/>
      <c r="EJI76" s="714"/>
      <c r="EJJ76" s="1943"/>
      <c r="EJK76" s="797"/>
      <c r="EJL76" s="797"/>
      <c r="EJM76" s="723"/>
      <c r="EJN76" s="724"/>
      <c r="EJO76" s="1326"/>
      <c r="EJP76" s="1327"/>
      <c r="EJQ76" s="1937"/>
      <c r="EJR76" s="1938"/>
      <c r="EJS76" s="1326"/>
      <c r="EJT76" s="1327"/>
      <c r="EJU76" s="93"/>
      <c r="EJV76" s="1061"/>
      <c r="EJW76" s="871"/>
      <c r="EJX76" s="871"/>
      <c r="EJY76" s="1055"/>
      <c r="EJZ76" s="72"/>
      <c r="EKA76" s="72"/>
      <c r="EKB76" s="72"/>
      <c r="EKC76" s="72"/>
      <c r="EKD76" s="72"/>
      <c r="EKE76" s="72"/>
      <c r="EKF76" s="72"/>
      <c r="EKG76" s="72"/>
      <c r="EKH76" s="72"/>
      <c r="EKI76" s="72"/>
      <c r="EKJ76" s="72"/>
      <c r="EKK76" s="72"/>
      <c r="EKL76" s="1061"/>
      <c r="EKM76" s="1055"/>
      <c r="EKN76" s="94"/>
      <c r="EKO76" s="714"/>
      <c r="EKP76" s="1943"/>
      <c r="EKQ76" s="797"/>
      <c r="EKR76" s="797"/>
      <c r="EKS76" s="723"/>
      <c r="EKT76" s="724"/>
      <c r="EKU76" s="1326"/>
      <c r="EKV76" s="1327"/>
      <c r="EKW76" s="1937"/>
      <c r="EKX76" s="1938"/>
      <c r="EKY76" s="1326"/>
      <c r="EKZ76" s="1327"/>
      <c r="ELA76" s="93"/>
      <c r="ELB76" s="1061"/>
      <c r="ELC76" s="871"/>
      <c r="ELD76" s="871"/>
      <c r="ELE76" s="1055"/>
      <c r="ELF76" s="72"/>
      <c r="ELG76" s="72"/>
      <c r="ELH76" s="72"/>
      <c r="ELI76" s="72"/>
      <c r="ELJ76" s="72"/>
      <c r="ELK76" s="72"/>
      <c r="ELL76" s="72"/>
      <c r="ELM76" s="72"/>
      <c r="ELN76" s="72"/>
      <c r="ELO76" s="72"/>
      <c r="ELP76" s="72"/>
      <c r="ELQ76" s="72"/>
      <c r="ELR76" s="1061"/>
      <c r="ELS76" s="1055"/>
      <c r="ELT76" s="94"/>
      <c r="ELU76" s="714"/>
      <c r="ELV76" s="1943"/>
      <c r="ELW76" s="797"/>
      <c r="ELX76" s="797"/>
      <c r="ELY76" s="723"/>
      <c r="ELZ76" s="724"/>
      <c r="EMA76" s="1326"/>
      <c r="EMB76" s="1327"/>
      <c r="EMC76" s="1937"/>
      <c r="EMD76" s="1938"/>
      <c r="EME76" s="1326"/>
      <c r="EMF76" s="1327"/>
      <c r="EMG76" s="93"/>
      <c r="EMH76" s="1061"/>
      <c r="EMI76" s="871"/>
      <c r="EMJ76" s="871"/>
      <c r="EMK76" s="1055"/>
      <c r="EML76" s="72"/>
      <c r="EMM76" s="72"/>
      <c r="EMN76" s="72"/>
      <c r="EMO76" s="72"/>
      <c r="EMP76" s="72"/>
      <c r="EMQ76" s="72"/>
      <c r="EMR76" s="72"/>
      <c r="EMS76" s="72"/>
      <c r="EMT76" s="72"/>
      <c r="EMU76" s="72"/>
      <c r="EMV76" s="72"/>
      <c r="EMW76" s="72"/>
      <c r="EMX76" s="1061"/>
      <c r="EMY76" s="1055"/>
      <c r="EMZ76" s="94"/>
      <c r="ENA76" s="714"/>
      <c r="ENB76" s="1943"/>
      <c r="ENC76" s="797"/>
      <c r="END76" s="797"/>
      <c r="ENE76" s="723"/>
      <c r="ENF76" s="724"/>
      <c r="ENG76" s="1326"/>
      <c r="ENH76" s="1327"/>
      <c r="ENI76" s="1937"/>
      <c r="ENJ76" s="1938"/>
      <c r="ENK76" s="1326"/>
      <c r="ENL76" s="1327"/>
      <c r="ENM76" s="93"/>
      <c r="ENN76" s="1061"/>
      <c r="ENO76" s="871"/>
      <c r="ENP76" s="871"/>
      <c r="ENQ76" s="1055"/>
      <c r="ENR76" s="72"/>
      <c r="ENS76" s="72"/>
      <c r="ENT76" s="72"/>
      <c r="ENU76" s="72"/>
      <c r="ENV76" s="72"/>
      <c r="ENW76" s="72"/>
      <c r="ENX76" s="72"/>
      <c r="ENY76" s="72"/>
      <c r="ENZ76" s="72"/>
      <c r="EOA76" s="72"/>
      <c r="EOB76" s="72"/>
      <c r="EOC76" s="72"/>
      <c r="EOD76" s="1061"/>
      <c r="EOE76" s="1055"/>
      <c r="EOF76" s="94"/>
      <c r="EOG76" s="714"/>
      <c r="EOH76" s="1943"/>
      <c r="EOI76" s="797"/>
      <c r="EOJ76" s="797"/>
      <c r="EOK76" s="723"/>
      <c r="EOL76" s="724"/>
      <c r="EOM76" s="1326"/>
      <c r="EON76" s="1327"/>
      <c r="EOO76" s="1937"/>
      <c r="EOP76" s="1938"/>
      <c r="EOQ76" s="1326"/>
      <c r="EOR76" s="1327"/>
      <c r="EOS76" s="93"/>
      <c r="EOT76" s="1061"/>
      <c r="EOU76" s="871"/>
      <c r="EOV76" s="871"/>
      <c r="EOW76" s="1055"/>
      <c r="EOX76" s="72"/>
      <c r="EOY76" s="72"/>
      <c r="EOZ76" s="72"/>
      <c r="EPA76" s="72"/>
      <c r="EPB76" s="72"/>
      <c r="EPC76" s="72"/>
      <c r="EPD76" s="72"/>
      <c r="EPE76" s="72"/>
      <c r="EPF76" s="72"/>
      <c r="EPG76" s="72"/>
      <c r="EPH76" s="72"/>
      <c r="EPI76" s="72"/>
      <c r="EPJ76" s="1061"/>
      <c r="EPK76" s="1055"/>
      <c r="EPL76" s="94"/>
      <c r="EPM76" s="714"/>
      <c r="EPN76" s="1943"/>
      <c r="EPO76" s="797"/>
      <c r="EPP76" s="797"/>
      <c r="EPQ76" s="723"/>
      <c r="EPR76" s="724"/>
      <c r="EPS76" s="1326"/>
      <c r="EPT76" s="1327"/>
      <c r="EPU76" s="1937"/>
      <c r="EPV76" s="1938"/>
      <c r="EPW76" s="1326"/>
      <c r="EPX76" s="1327"/>
      <c r="EPY76" s="93"/>
      <c r="EPZ76" s="1061"/>
      <c r="EQA76" s="871"/>
      <c r="EQB76" s="871"/>
      <c r="EQC76" s="1055"/>
      <c r="EQD76" s="72"/>
      <c r="EQE76" s="72"/>
      <c r="EQF76" s="72"/>
      <c r="EQG76" s="72"/>
      <c r="EQH76" s="72"/>
      <c r="EQI76" s="72"/>
      <c r="EQJ76" s="72"/>
      <c r="EQK76" s="72"/>
      <c r="EQL76" s="72"/>
      <c r="EQM76" s="72"/>
      <c r="EQN76" s="72"/>
      <c r="EQO76" s="72"/>
      <c r="EQP76" s="1061"/>
      <c r="EQQ76" s="1055"/>
      <c r="EQR76" s="94"/>
      <c r="EQS76" s="714"/>
      <c r="EQT76" s="1943"/>
      <c r="EQU76" s="797"/>
      <c r="EQV76" s="797"/>
      <c r="EQW76" s="723"/>
      <c r="EQX76" s="724"/>
      <c r="EQY76" s="1326"/>
      <c r="EQZ76" s="1327"/>
      <c r="ERA76" s="1937"/>
      <c r="ERB76" s="1938"/>
      <c r="ERC76" s="1326"/>
      <c r="ERD76" s="1327"/>
      <c r="ERE76" s="93"/>
      <c r="ERF76" s="1061"/>
      <c r="ERG76" s="871"/>
      <c r="ERH76" s="871"/>
      <c r="ERI76" s="1055"/>
      <c r="ERJ76" s="72"/>
      <c r="ERK76" s="72"/>
      <c r="ERL76" s="72"/>
      <c r="ERM76" s="72"/>
      <c r="ERN76" s="72"/>
      <c r="ERO76" s="72"/>
      <c r="ERP76" s="72"/>
      <c r="ERQ76" s="72"/>
      <c r="ERR76" s="72"/>
      <c r="ERS76" s="72"/>
      <c r="ERT76" s="72"/>
      <c r="ERU76" s="72"/>
      <c r="ERV76" s="1061"/>
      <c r="ERW76" s="1055"/>
      <c r="ERX76" s="94"/>
      <c r="ERY76" s="714"/>
      <c r="ERZ76" s="1943"/>
      <c r="ESA76" s="797"/>
      <c r="ESB76" s="797"/>
      <c r="ESC76" s="723"/>
      <c r="ESD76" s="724"/>
      <c r="ESE76" s="1326"/>
      <c r="ESF76" s="1327"/>
      <c r="ESG76" s="1937"/>
      <c r="ESH76" s="1938"/>
      <c r="ESI76" s="1326"/>
      <c r="ESJ76" s="1327"/>
      <c r="ESK76" s="93"/>
      <c r="ESL76" s="1061"/>
      <c r="ESM76" s="871"/>
      <c r="ESN76" s="871"/>
      <c r="ESO76" s="1055"/>
      <c r="ESP76" s="72"/>
      <c r="ESQ76" s="72"/>
      <c r="ESR76" s="72"/>
      <c r="ESS76" s="72"/>
      <c r="EST76" s="72"/>
      <c r="ESU76" s="72"/>
      <c r="ESV76" s="72"/>
      <c r="ESW76" s="72"/>
      <c r="ESX76" s="72"/>
      <c r="ESY76" s="72"/>
      <c r="ESZ76" s="72"/>
      <c r="ETA76" s="72"/>
      <c r="ETB76" s="1061"/>
      <c r="ETC76" s="1055"/>
      <c r="ETD76" s="94"/>
      <c r="ETE76" s="714"/>
      <c r="ETF76" s="1943"/>
      <c r="ETG76" s="797"/>
      <c r="ETH76" s="797"/>
      <c r="ETI76" s="723"/>
      <c r="ETJ76" s="724"/>
      <c r="ETK76" s="1326"/>
      <c r="ETL76" s="1327"/>
      <c r="ETM76" s="1937"/>
      <c r="ETN76" s="1938"/>
      <c r="ETO76" s="1326"/>
      <c r="ETP76" s="1327"/>
      <c r="ETQ76" s="93"/>
      <c r="ETR76" s="1061"/>
      <c r="ETS76" s="871"/>
      <c r="ETT76" s="871"/>
      <c r="ETU76" s="1055"/>
      <c r="ETV76" s="72"/>
      <c r="ETW76" s="72"/>
      <c r="ETX76" s="72"/>
      <c r="ETY76" s="72"/>
      <c r="ETZ76" s="72"/>
      <c r="EUA76" s="72"/>
      <c r="EUB76" s="72"/>
      <c r="EUC76" s="72"/>
      <c r="EUD76" s="72"/>
      <c r="EUE76" s="72"/>
      <c r="EUF76" s="72"/>
      <c r="EUG76" s="72"/>
      <c r="EUH76" s="1061"/>
      <c r="EUI76" s="1055"/>
      <c r="EUJ76" s="94"/>
      <c r="EUK76" s="714"/>
      <c r="EUL76" s="1943"/>
      <c r="EUM76" s="797"/>
      <c r="EUN76" s="797"/>
      <c r="EUO76" s="723"/>
      <c r="EUP76" s="724"/>
      <c r="EUQ76" s="1326"/>
      <c r="EUR76" s="1327"/>
      <c r="EUS76" s="1937"/>
      <c r="EUT76" s="1938"/>
      <c r="EUU76" s="1326"/>
      <c r="EUV76" s="1327"/>
      <c r="EUW76" s="93"/>
      <c r="EUX76" s="1061"/>
      <c r="EUY76" s="871"/>
      <c r="EUZ76" s="871"/>
      <c r="EVA76" s="1055"/>
      <c r="EVB76" s="72"/>
      <c r="EVC76" s="72"/>
      <c r="EVD76" s="72"/>
      <c r="EVE76" s="72"/>
      <c r="EVF76" s="72"/>
      <c r="EVG76" s="72"/>
      <c r="EVH76" s="72"/>
      <c r="EVI76" s="72"/>
      <c r="EVJ76" s="72"/>
      <c r="EVK76" s="72"/>
      <c r="EVL76" s="72"/>
      <c r="EVM76" s="72"/>
      <c r="EVN76" s="1061"/>
      <c r="EVO76" s="1055"/>
      <c r="EVP76" s="94"/>
      <c r="EVQ76" s="714"/>
      <c r="EVR76" s="1943"/>
      <c r="EVS76" s="797"/>
      <c r="EVT76" s="797"/>
      <c r="EVU76" s="723"/>
      <c r="EVV76" s="724"/>
      <c r="EVW76" s="1326"/>
      <c r="EVX76" s="1327"/>
      <c r="EVY76" s="1937"/>
      <c r="EVZ76" s="1938"/>
      <c r="EWA76" s="1326"/>
      <c r="EWB76" s="1327"/>
      <c r="EWC76" s="93"/>
      <c r="EWD76" s="1061"/>
      <c r="EWE76" s="871"/>
      <c r="EWF76" s="871"/>
      <c r="EWG76" s="1055"/>
      <c r="EWH76" s="72"/>
      <c r="EWI76" s="72"/>
      <c r="EWJ76" s="72"/>
      <c r="EWK76" s="72"/>
      <c r="EWL76" s="72"/>
      <c r="EWM76" s="72"/>
      <c r="EWN76" s="72"/>
      <c r="EWO76" s="72"/>
      <c r="EWP76" s="72"/>
      <c r="EWQ76" s="72"/>
      <c r="EWR76" s="72"/>
      <c r="EWS76" s="72"/>
      <c r="EWT76" s="1061"/>
      <c r="EWU76" s="1055"/>
      <c r="EWV76" s="94"/>
      <c r="EWW76" s="714"/>
      <c r="EWX76" s="1943"/>
      <c r="EWY76" s="797"/>
      <c r="EWZ76" s="797"/>
      <c r="EXA76" s="723"/>
      <c r="EXB76" s="724"/>
      <c r="EXC76" s="1326"/>
      <c r="EXD76" s="1327"/>
      <c r="EXE76" s="1937"/>
      <c r="EXF76" s="1938"/>
      <c r="EXG76" s="1326"/>
      <c r="EXH76" s="1327"/>
      <c r="EXI76" s="93"/>
      <c r="EXJ76" s="1061"/>
      <c r="EXK76" s="871"/>
      <c r="EXL76" s="871"/>
      <c r="EXM76" s="1055"/>
      <c r="EXN76" s="72"/>
      <c r="EXO76" s="72"/>
      <c r="EXP76" s="72"/>
      <c r="EXQ76" s="72"/>
      <c r="EXR76" s="72"/>
      <c r="EXS76" s="72"/>
      <c r="EXT76" s="72"/>
      <c r="EXU76" s="72"/>
      <c r="EXV76" s="72"/>
      <c r="EXW76" s="72"/>
      <c r="EXX76" s="72"/>
      <c r="EXY76" s="72"/>
      <c r="EXZ76" s="1061"/>
      <c r="EYA76" s="1055"/>
      <c r="EYB76" s="94"/>
      <c r="EYC76" s="714"/>
      <c r="EYD76" s="1943"/>
      <c r="EYE76" s="797"/>
      <c r="EYF76" s="797"/>
      <c r="EYG76" s="723"/>
      <c r="EYH76" s="724"/>
      <c r="EYI76" s="1326"/>
      <c r="EYJ76" s="1327"/>
      <c r="EYK76" s="1937"/>
      <c r="EYL76" s="1938"/>
      <c r="EYM76" s="1326"/>
      <c r="EYN76" s="1327"/>
      <c r="EYO76" s="93"/>
      <c r="EYP76" s="1061"/>
      <c r="EYQ76" s="871"/>
      <c r="EYR76" s="871"/>
      <c r="EYS76" s="1055"/>
      <c r="EYT76" s="72"/>
      <c r="EYU76" s="72"/>
      <c r="EYV76" s="72"/>
      <c r="EYW76" s="72"/>
      <c r="EYX76" s="72"/>
      <c r="EYY76" s="72"/>
      <c r="EYZ76" s="72"/>
      <c r="EZA76" s="72"/>
      <c r="EZB76" s="72"/>
      <c r="EZC76" s="72"/>
      <c r="EZD76" s="72"/>
      <c r="EZE76" s="72"/>
      <c r="EZF76" s="1061"/>
      <c r="EZG76" s="1055"/>
      <c r="EZH76" s="94"/>
      <c r="EZI76" s="714"/>
      <c r="EZJ76" s="1943"/>
      <c r="EZK76" s="797"/>
      <c r="EZL76" s="797"/>
      <c r="EZM76" s="723"/>
      <c r="EZN76" s="724"/>
      <c r="EZO76" s="1326"/>
      <c r="EZP76" s="1327"/>
      <c r="EZQ76" s="1937"/>
      <c r="EZR76" s="1938"/>
      <c r="EZS76" s="1326"/>
      <c r="EZT76" s="1327"/>
      <c r="EZU76" s="93"/>
      <c r="EZV76" s="1061"/>
      <c r="EZW76" s="871"/>
      <c r="EZX76" s="871"/>
      <c r="EZY76" s="1055"/>
      <c r="EZZ76" s="72"/>
      <c r="FAA76" s="72"/>
      <c r="FAB76" s="72"/>
      <c r="FAC76" s="72"/>
      <c r="FAD76" s="72"/>
      <c r="FAE76" s="72"/>
      <c r="FAF76" s="72"/>
      <c r="FAG76" s="72"/>
      <c r="FAH76" s="72"/>
      <c r="FAI76" s="72"/>
      <c r="FAJ76" s="72"/>
      <c r="FAK76" s="72"/>
      <c r="FAL76" s="1061"/>
      <c r="FAM76" s="1055"/>
      <c r="FAN76" s="94"/>
      <c r="FAO76" s="714"/>
      <c r="FAP76" s="1943"/>
      <c r="FAQ76" s="797"/>
      <c r="FAR76" s="797"/>
      <c r="FAS76" s="723"/>
      <c r="FAT76" s="724"/>
      <c r="FAU76" s="1326"/>
      <c r="FAV76" s="1327"/>
      <c r="FAW76" s="1937"/>
      <c r="FAX76" s="1938"/>
      <c r="FAY76" s="1326"/>
      <c r="FAZ76" s="1327"/>
      <c r="FBA76" s="93"/>
      <c r="FBB76" s="1061"/>
      <c r="FBC76" s="871"/>
      <c r="FBD76" s="871"/>
      <c r="FBE76" s="1055"/>
      <c r="FBF76" s="72"/>
      <c r="FBG76" s="72"/>
      <c r="FBH76" s="72"/>
      <c r="FBI76" s="72"/>
      <c r="FBJ76" s="72"/>
      <c r="FBK76" s="72"/>
      <c r="FBL76" s="72"/>
      <c r="FBM76" s="72"/>
      <c r="FBN76" s="72"/>
      <c r="FBO76" s="72"/>
      <c r="FBP76" s="72"/>
      <c r="FBQ76" s="72"/>
      <c r="FBR76" s="1061"/>
      <c r="FBS76" s="1055"/>
      <c r="FBT76" s="94"/>
      <c r="FBU76" s="714"/>
      <c r="FBV76" s="1943"/>
      <c r="FBW76" s="797"/>
      <c r="FBX76" s="797"/>
      <c r="FBY76" s="723"/>
      <c r="FBZ76" s="724"/>
      <c r="FCA76" s="1326"/>
      <c r="FCB76" s="1327"/>
      <c r="FCC76" s="1937"/>
      <c r="FCD76" s="1938"/>
      <c r="FCE76" s="1326"/>
      <c r="FCF76" s="1327"/>
      <c r="FCG76" s="93"/>
      <c r="FCH76" s="1061"/>
      <c r="FCI76" s="871"/>
      <c r="FCJ76" s="871"/>
      <c r="FCK76" s="1055"/>
      <c r="FCL76" s="72"/>
      <c r="FCM76" s="72"/>
      <c r="FCN76" s="72"/>
      <c r="FCO76" s="72"/>
      <c r="FCP76" s="72"/>
      <c r="FCQ76" s="72"/>
      <c r="FCR76" s="72"/>
      <c r="FCS76" s="72"/>
      <c r="FCT76" s="72"/>
      <c r="FCU76" s="72"/>
      <c r="FCV76" s="72"/>
      <c r="FCW76" s="72"/>
      <c r="FCX76" s="1061"/>
      <c r="FCY76" s="1055"/>
      <c r="FCZ76" s="94"/>
      <c r="FDA76" s="714"/>
      <c r="FDB76" s="1943"/>
      <c r="FDC76" s="797"/>
      <c r="FDD76" s="797"/>
      <c r="FDE76" s="723"/>
      <c r="FDF76" s="724"/>
      <c r="FDG76" s="1326"/>
      <c r="FDH76" s="1327"/>
      <c r="FDI76" s="1937"/>
      <c r="FDJ76" s="1938"/>
      <c r="FDK76" s="1326"/>
      <c r="FDL76" s="1327"/>
      <c r="FDM76" s="93"/>
      <c r="FDN76" s="1061"/>
      <c r="FDO76" s="871"/>
      <c r="FDP76" s="871"/>
      <c r="FDQ76" s="1055"/>
      <c r="FDR76" s="72"/>
      <c r="FDS76" s="72"/>
      <c r="FDT76" s="72"/>
      <c r="FDU76" s="72"/>
      <c r="FDV76" s="72"/>
      <c r="FDW76" s="72"/>
      <c r="FDX76" s="72"/>
      <c r="FDY76" s="72"/>
      <c r="FDZ76" s="72"/>
      <c r="FEA76" s="72"/>
      <c r="FEB76" s="72"/>
      <c r="FEC76" s="72"/>
      <c r="FED76" s="1061"/>
      <c r="FEE76" s="1055"/>
      <c r="FEF76" s="94"/>
      <c r="FEG76" s="714"/>
      <c r="FEH76" s="1943"/>
      <c r="FEI76" s="797"/>
      <c r="FEJ76" s="797"/>
      <c r="FEK76" s="723"/>
      <c r="FEL76" s="724"/>
      <c r="FEM76" s="1326"/>
      <c r="FEN76" s="1327"/>
      <c r="FEO76" s="1937"/>
      <c r="FEP76" s="1938"/>
      <c r="FEQ76" s="1326"/>
      <c r="FER76" s="1327"/>
      <c r="FES76" s="93"/>
      <c r="FET76" s="1061"/>
      <c r="FEU76" s="871"/>
      <c r="FEV76" s="871"/>
      <c r="FEW76" s="1055"/>
      <c r="FEX76" s="72"/>
      <c r="FEY76" s="72"/>
      <c r="FEZ76" s="72"/>
      <c r="FFA76" s="72"/>
      <c r="FFB76" s="72"/>
      <c r="FFC76" s="72"/>
      <c r="FFD76" s="72"/>
      <c r="FFE76" s="72"/>
      <c r="FFF76" s="72"/>
      <c r="FFG76" s="72"/>
      <c r="FFH76" s="72"/>
      <c r="FFI76" s="72"/>
      <c r="FFJ76" s="1061"/>
      <c r="FFK76" s="1055"/>
      <c r="FFL76" s="94"/>
      <c r="FFM76" s="714"/>
      <c r="FFN76" s="1943"/>
      <c r="FFO76" s="797"/>
      <c r="FFP76" s="797"/>
      <c r="FFQ76" s="723"/>
      <c r="FFR76" s="724"/>
      <c r="FFS76" s="1326"/>
      <c r="FFT76" s="1327"/>
      <c r="FFU76" s="1937"/>
      <c r="FFV76" s="1938"/>
      <c r="FFW76" s="1326"/>
      <c r="FFX76" s="1327"/>
      <c r="FFY76" s="93"/>
      <c r="FFZ76" s="1061"/>
      <c r="FGA76" s="871"/>
      <c r="FGB76" s="871"/>
      <c r="FGC76" s="1055"/>
      <c r="FGD76" s="72"/>
      <c r="FGE76" s="72"/>
      <c r="FGF76" s="72"/>
      <c r="FGG76" s="72"/>
      <c r="FGH76" s="72"/>
      <c r="FGI76" s="72"/>
      <c r="FGJ76" s="72"/>
      <c r="FGK76" s="72"/>
      <c r="FGL76" s="72"/>
      <c r="FGM76" s="72"/>
      <c r="FGN76" s="72"/>
      <c r="FGO76" s="72"/>
      <c r="FGP76" s="1061"/>
      <c r="FGQ76" s="1055"/>
      <c r="FGR76" s="94"/>
      <c r="FGS76" s="714"/>
      <c r="FGT76" s="1943"/>
      <c r="FGU76" s="797"/>
      <c r="FGV76" s="797"/>
      <c r="FGW76" s="723"/>
      <c r="FGX76" s="724"/>
      <c r="FGY76" s="1326"/>
      <c r="FGZ76" s="1327"/>
      <c r="FHA76" s="1937"/>
      <c r="FHB76" s="1938"/>
      <c r="FHC76" s="1326"/>
      <c r="FHD76" s="1327"/>
      <c r="FHE76" s="93"/>
      <c r="FHF76" s="1061"/>
      <c r="FHG76" s="871"/>
      <c r="FHH76" s="871"/>
      <c r="FHI76" s="1055"/>
      <c r="FHJ76" s="72"/>
      <c r="FHK76" s="72"/>
      <c r="FHL76" s="72"/>
      <c r="FHM76" s="72"/>
      <c r="FHN76" s="72"/>
      <c r="FHO76" s="72"/>
      <c r="FHP76" s="72"/>
      <c r="FHQ76" s="72"/>
      <c r="FHR76" s="72"/>
      <c r="FHS76" s="72"/>
      <c r="FHT76" s="72"/>
      <c r="FHU76" s="72"/>
      <c r="FHV76" s="1061"/>
      <c r="FHW76" s="1055"/>
      <c r="FHX76" s="94"/>
      <c r="FHY76" s="714"/>
      <c r="FHZ76" s="1943"/>
      <c r="FIA76" s="797"/>
      <c r="FIB76" s="797"/>
      <c r="FIC76" s="723"/>
      <c r="FID76" s="724"/>
      <c r="FIE76" s="1326"/>
      <c r="FIF76" s="1327"/>
      <c r="FIG76" s="1937"/>
      <c r="FIH76" s="1938"/>
      <c r="FII76" s="1326"/>
      <c r="FIJ76" s="1327"/>
      <c r="FIK76" s="93"/>
      <c r="FIL76" s="1061"/>
      <c r="FIM76" s="871"/>
      <c r="FIN76" s="871"/>
      <c r="FIO76" s="1055"/>
      <c r="FIP76" s="72"/>
      <c r="FIQ76" s="72"/>
      <c r="FIR76" s="72"/>
      <c r="FIS76" s="72"/>
      <c r="FIT76" s="72"/>
      <c r="FIU76" s="72"/>
      <c r="FIV76" s="72"/>
      <c r="FIW76" s="72"/>
      <c r="FIX76" s="72"/>
      <c r="FIY76" s="72"/>
      <c r="FIZ76" s="72"/>
      <c r="FJA76" s="72"/>
      <c r="FJB76" s="1061"/>
      <c r="FJC76" s="1055"/>
      <c r="FJD76" s="94"/>
      <c r="FJE76" s="714"/>
      <c r="FJF76" s="1943"/>
      <c r="FJG76" s="797"/>
      <c r="FJH76" s="797"/>
      <c r="FJI76" s="723"/>
      <c r="FJJ76" s="724"/>
      <c r="FJK76" s="1326"/>
      <c r="FJL76" s="1327"/>
      <c r="FJM76" s="1937"/>
      <c r="FJN76" s="1938"/>
      <c r="FJO76" s="1326"/>
      <c r="FJP76" s="1327"/>
      <c r="FJQ76" s="93"/>
      <c r="FJR76" s="1061"/>
      <c r="FJS76" s="871"/>
      <c r="FJT76" s="871"/>
      <c r="FJU76" s="1055"/>
      <c r="FJV76" s="72"/>
      <c r="FJW76" s="72"/>
      <c r="FJX76" s="72"/>
      <c r="FJY76" s="72"/>
      <c r="FJZ76" s="72"/>
      <c r="FKA76" s="72"/>
      <c r="FKB76" s="72"/>
      <c r="FKC76" s="72"/>
      <c r="FKD76" s="72"/>
      <c r="FKE76" s="72"/>
      <c r="FKF76" s="72"/>
      <c r="FKG76" s="72"/>
      <c r="FKH76" s="1061"/>
      <c r="FKI76" s="1055"/>
      <c r="FKJ76" s="94"/>
      <c r="FKK76" s="714"/>
      <c r="FKL76" s="1943"/>
      <c r="FKM76" s="797"/>
      <c r="FKN76" s="797"/>
      <c r="FKO76" s="723"/>
      <c r="FKP76" s="724"/>
      <c r="FKQ76" s="1326"/>
      <c r="FKR76" s="1327"/>
      <c r="FKS76" s="1937"/>
      <c r="FKT76" s="1938"/>
      <c r="FKU76" s="1326"/>
      <c r="FKV76" s="1327"/>
      <c r="FKW76" s="93"/>
      <c r="FKX76" s="1061"/>
      <c r="FKY76" s="871"/>
      <c r="FKZ76" s="871"/>
      <c r="FLA76" s="1055"/>
      <c r="FLB76" s="72"/>
      <c r="FLC76" s="72"/>
      <c r="FLD76" s="72"/>
      <c r="FLE76" s="72"/>
      <c r="FLF76" s="72"/>
      <c r="FLG76" s="72"/>
      <c r="FLH76" s="72"/>
      <c r="FLI76" s="72"/>
      <c r="FLJ76" s="72"/>
      <c r="FLK76" s="72"/>
      <c r="FLL76" s="72"/>
      <c r="FLM76" s="72"/>
      <c r="FLN76" s="1061"/>
      <c r="FLO76" s="1055"/>
      <c r="FLP76" s="94"/>
      <c r="FLQ76" s="714"/>
      <c r="FLR76" s="1943"/>
      <c r="FLS76" s="797"/>
      <c r="FLT76" s="797"/>
      <c r="FLU76" s="723"/>
      <c r="FLV76" s="724"/>
      <c r="FLW76" s="1326"/>
      <c r="FLX76" s="1327"/>
      <c r="FLY76" s="1937"/>
      <c r="FLZ76" s="1938"/>
      <c r="FMA76" s="1326"/>
      <c r="FMB76" s="1327"/>
      <c r="FMC76" s="93"/>
      <c r="FMD76" s="1061"/>
      <c r="FME76" s="871"/>
      <c r="FMF76" s="871"/>
      <c r="FMG76" s="1055"/>
      <c r="FMH76" s="72"/>
      <c r="FMI76" s="72"/>
      <c r="FMJ76" s="72"/>
      <c r="FMK76" s="72"/>
      <c r="FML76" s="72"/>
      <c r="FMM76" s="72"/>
      <c r="FMN76" s="72"/>
      <c r="FMO76" s="72"/>
      <c r="FMP76" s="72"/>
      <c r="FMQ76" s="72"/>
      <c r="FMR76" s="72"/>
      <c r="FMS76" s="72"/>
      <c r="FMT76" s="1061"/>
      <c r="FMU76" s="1055"/>
      <c r="FMV76" s="94"/>
      <c r="FMW76" s="714"/>
      <c r="FMX76" s="1943"/>
      <c r="FMY76" s="797"/>
      <c r="FMZ76" s="797"/>
      <c r="FNA76" s="723"/>
      <c r="FNB76" s="724"/>
      <c r="FNC76" s="1326"/>
      <c r="FND76" s="1327"/>
      <c r="FNE76" s="1937"/>
      <c r="FNF76" s="1938"/>
      <c r="FNG76" s="1326"/>
      <c r="FNH76" s="1327"/>
      <c r="FNI76" s="93"/>
      <c r="FNJ76" s="1061"/>
      <c r="FNK76" s="871"/>
      <c r="FNL76" s="871"/>
      <c r="FNM76" s="1055"/>
      <c r="FNN76" s="72"/>
      <c r="FNO76" s="72"/>
      <c r="FNP76" s="72"/>
      <c r="FNQ76" s="72"/>
      <c r="FNR76" s="72"/>
      <c r="FNS76" s="72"/>
      <c r="FNT76" s="72"/>
      <c r="FNU76" s="72"/>
      <c r="FNV76" s="72"/>
      <c r="FNW76" s="72"/>
      <c r="FNX76" s="72"/>
      <c r="FNY76" s="72"/>
      <c r="FNZ76" s="1061"/>
      <c r="FOA76" s="1055"/>
      <c r="FOB76" s="94"/>
      <c r="FOC76" s="714"/>
      <c r="FOD76" s="1943"/>
      <c r="FOE76" s="797"/>
      <c r="FOF76" s="797"/>
      <c r="FOG76" s="723"/>
      <c r="FOH76" s="724"/>
      <c r="FOI76" s="1326"/>
      <c r="FOJ76" s="1327"/>
      <c r="FOK76" s="1937"/>
      <c r="FOL76" s="1938"/>
      <c r="FOM76" s="1326"/>
      <c r="FON76" s="1327"/>
      <c r="FOO76" s="93"/>
      <c r="FOP76" s="1061"/>
      <c r="FOQ76" s="871"/>
      <c r="FOR76" s="871"/>
      <c r="FOS76" s="1055"/>
      <c r="FOT76" s="72"/>
      <c r="FOU76" s="72"/>
      <c r="FOV76" s="72"/>
      <c r="FOW76" s="72"/>
      <c r="FOX76" s="72"/>
      <c r="FOY76" s="72"/>
      <c r="FOZ76" s="72"/>
      <c r="FPA76" s="72"/>
      <c r="FPB76" s="72"/>
      <c r="FPC76" s="72"/>
      <c r="FPD76" s="72"/>
      <c r="FPE76" s="72"/>
      <c r="FPF76" s="1061"/>
      <c r="FPG76" s="1055"/>
      <c r="FPH76" s="94"/>
      <c r="FPI76" s="714"/>
      <c r="FPJ76" s="1943"/>
      <c r="FPK76" s="797"/>
      <c r="FPL76" s="797"/>
      <c r="FPM76" s="723"/>
      <c r="FPN76" s="724"/>
      <c r="FPO76" s="1326"/>
      <c r="FPP76" s="1327"/>
      <c r="FPQ76" s="1937"/>
      <c r="FPR76" s="1938"/>
      <c r="FPS76" s="1326"/>
      <c r="FPT76" s="1327"/>
      <c r="FPU76" s="93"/>
      <c r="FPV76" s="1061"/>
      <c r="FPW76" s="871"/>
      <c r="FPX76" s="871"/>
      <c r="FPY76" s="1055"/>
      <c r="FPZ76" s="72"/>
      <c r="FQA76" s="72"/>
      <c r="FQB76" s="72"/>
      <c r="FQC76" s="72"/>
      <c r="FQD76" s="72"/>
      <c r="FQE76" s="72"/>
      <c r="FQF76" s="72"/>
      <c r="FQG76" s="72"/>
      <c r="FQH76" s="72"/>
      <c r="FQI76" s="72"/>
      <c r="FQJ76" s="72"/>
      <c r="FQK76" s="72"/>
      <c r="FQL76" s="1061"/>
      <c r="FQM76" s="1055"/>
      <c r="FQN76" s="94"/>
      <c r="FQO76" s="714"/>
      <c r="FQP76" s="1943"/>
      <c r="FQQ76" s="797"/>
      <c r="FQR76" s="797"/>
      <c r="FQS76" s="723"/>
      <c r="FQT76" s="724"/>
      <c r="FQU76" s="1326"/>
      <c r="FQV76" s="1327"/>
      <c r="FQW76" s="1937"/>
      <c r="FQX76" s="1938"/>
      <c r="FQY76" s="1326"/>
      <c r="FQZ76" s="1327"/>
      <c r="FRA76" s="93"/>
      <c r="FRB76" s="1061"/>
      <c r="FRC76" s="871"/>
      <c r="FRD76" s="871"/>
      <c r="FRE76" s="1055"/>
      <c r="FRF76" s="72"/>
      <c r="FRG76" s="72"/>
      <c r="FRH76" s="72"/>
      <c r="FRI76" s="72"/>
      <c r="FRJ76" s="72"/>
      <c r="FRK76" s="72"/>
      <c r="FRL76" s="72"/>
      <c r="FRM76" s="72"/>
      <c r="FRN76" s="72"/>
      <c r="FRO76" s="72"/>
      <c r="FRP76" s="72"/>
      <c r="FRQ76" s="72"/>
      <c r="FRR76" s="1061"/>
      <c r="FRS76" s="1055"/>
      <c r="FRT76" s="94"/>
      <c r="FRU76" s="714"/>
      <c r="FRV76" s="1943"/>
      <c r="FRW76" s="797"/>
      <c r="FRX76" s="797"/>
      <c r="FRY76" s="723"/>
      <c r="FRZ76" s="724"/>
      <c r="FSA76" s="1326"/>
      <c r="FSB76" s="1327"/>
      <c r="FSC76" s="1937"/>
      <c r="FSD76" s="1938"/>
      <c r="FSE76" s="1326"/>
      <c r="FSF76" s="1327"/>
      <c r="FSG76" s="93"/>
      <c r="FSH76" s="1061"/>
      <c r="FSI76" s="871"/>
      <c r="FSJ76" s="871"/>
      <c r="FSK76" s="1055"/>
      <c r="FSL76" s="72"/>
      <c r="FSM76" s="72"/>
      <c r="FSN76" s="72"/>
      <c r="FSO76" s="72"/>
      <c r="FSP76" s="72"/>
      <c r="FSQ76" s="72"/>
      <c r="FSR76" s="72"/>
      <c r="FSS76" s="72"/>
      <c r="FST76" s="72"/>
      <c r="FSU76" s="72"/>
      <c r="FSV76" s="72"/>
      <c r="FSW76" s="72"/>
      <c r="FSX76" s="1061"/>
      <c r="FSY76" s="1055"/>
      <c r="FSZ76" s="94"/>
      <c r="FTA76" s="714"/>
      <c r="FTB76" s="1943"/>
      <c r="FTC76" s="797"/>
      <c r="FTD76" s="797"/>
      <c r="FTE76" s="723"/>
      <c r="FTF76" s="724"/>
      <c r="FTG76" s="1326"/>
      <c r="FTH76" s="1327"/>
      <c r="FTI76" s="1937"/>
      <c r="FTJ76" s="1938"/>
      <c r="FTK76" s="1326"/>
      <c r="FTL76" s="1327"/>
      <c r="FTM76" s="93"/>
      <c r="FTN76" s="1061"/>
      <c r="FTO76" s="871"/>
      <c r="FTP76" s="871"/>
      <c r="FTQ76" s="1055"/>
      <c r="FTR76" s="72"/>
      <c r="FTS76" s="72"/>
      <c r="FTT76" s="72"/>
      <c r="FTU76" s="72"/>
      <c r="FTV76" s="72"/>
      <c r="FTW76" s="72"/>
      <c r="FTX76" s="72"/>
      <c r="FTY76" s="72"/>
      <c r="FTZ76" s="72"/>
      <c r="FUA76" s="72"/>
      <c r="FUB76" s="72"/>
      <c r="FUC76" s="72"/>
      <c r="FUD76" s="1061"/>
      <c r="FUE76" s="1055"/>
      <c r="FUF76" s="94"/>
      <c r="FUG76" s="714"/>
      <c r="FUH76" s="1943"/>
      <c r="FUI76" s="797"/>
      <c r="FUJ76" s="797"/>
      <c r="FUK76" s="723"/>
      <c r="FUL76" s="724"/>
      <c r="FUM76" s="1326"/>
      <c r="FUN76" s="1327"/>
      <c r="FUO76" s="1937"/>
      <c r="FUP76" s="1938"/>
      <c r="FUQ76" s="1326"/>
      <c r="FUR76" s="1327"/>
      <c r="FUS76" s="93"/>
      <c r="FUT76" s="1061"/>
      <c r="FUU76" s="871"/>
      <c r="FUV76" s="871"/>
      <c r="FUW76" s="1055"/>
      <c r="FUX76" s="72"/>
      <c r="FUY76" s="72"/>
      <c r="FUZ76" s="72"/>
      <c r="FVA76" s="72"/>
      <c r="FVB76" s="72"/>
      <c r="FVC76" s="72"/>
      <c r="FVD76" s="72"/>
      <c r="FVE76" s="72"/>
      <c r="FVF76" s="72"/>
      <c r="FVG76" s="72"/>
      <c r="FVH76" s="72"/>
      <c r="FVI76" s="72"/>
      <c r="FVJ76" s="1061"/>
      <c r="FVK76" s="1055"/>
      <c r="FVL76" s="94"/>
      <c r="FVM76" s="714"/>
      <c r="FVN76" s="1943"/>
      <c r="FVO76" s="797"/>
      <c r="FVP76" s="797"/>
      <c r="FVQ76" s="723"/>
      <c r="FVR76" s="724"/>
      <c r="FVS76" s="1326"/>
      <c r="FVT76" s="1327"/>
      <c r="FVU76" s="1937"/>
      <c r="FVV76" s="1938"/>
      <c r="FVW76" s="1326"/>
      <c r="FVX76" s="1327"/>
      <c r="FVY76" s="93"/>
      <c r="FVZ76" s="1061"/>
      <c r="FWA76" s="871"/>
      <c r="FWB76" s="871"/>
      <c r="FWC76" s="1055"/>
      <c r="FWD76" s="72"/>
      <c r="FWE76" s="72"/>
      <c r="FWF76" s="72"/>
      <c r="FWG76" s="72"/>
      <c r="FWH76" s="72"/>
      <c r="FWI76" s="72"/>
      <c r="FWJ76" s="72"/>
      <c r="FWK76" s="72"/>
      <c r="FWL76" s="72"/>
      <c r="FWM76" s="72"/>
      <c r="FWN76" s="72"/>
      <c r="FWO76" s="72"/>
      <c r="FWP76" s="1061"/>
      <c r="FWQ76" s="1055"/>
      <c r="FWR76" s="94"/>
      <c r="FWS76" s="714"/>
      <c r="FWT76" s="1943"/>
      <c r="FWU76" s="797"/>
      <c r="FWV76" s="797"/>
      <c r="FWW76" s="723"/>
      <c r="FWX76" s="724"/>
      <c r="FWY76" s="1326"/>
      <c r="FWZ76" s="1327"/>
      <c r="FXA76" s="1937"/>
      <c r="FXB76" s="1938"/>
      <c r="FXC76" s="1326"/>
      <c r="FXD76" s="1327"/>
      <c r="FXE76" s="93"/>
      <c r="FXF76" s="1061"/>
      <c r="FXG76" s="871"/>
      <c r="FXH76" s="871"/>
      <c r="FXI76" s="1055"/>
      <c r="FXJ76" s="72"/>
      <c r="FXK76" s="72"/>
      <c r="FXL76" s="72"/>
      <c r="FXM76" s="72"/>
      <c r="FXN76" s="72"/>
      <c r="FXO76" s="72"/>
      <c r="FXP76" s="72"/>
      <c r="FXQ76" s="72"/>
      <c r="FXR76" s="72"/>
      <c r="FXS76" s="72"/>
      <c r="FXT76" s="72"/>
      <c r="FXU76" s="72"/>
      <c r="FXV76" s="1061"/>
      <c r="FXW76" s="1055"/>
      <c r="FXX76" s="94"/>
      <c r="FXY76" s="714"/>
      <c r="FXZ76" s="1943"/>
      <c r="FYA76" s="797"/>
      <c r="FYB76" s="797"/>
      <c r="FYC76" s="723"/>
      <c r="FYD76" s="724"/>
      <c r="FYE76" s="1326"/>
      <c r="FYF76" s="1327"/>
      <c r="FYG76" s="1937"/>
      <c r="FYH76" s="1938"/>
      <c r="FYI76" s="1326"/>
      <c r="FYJ76" s="1327"/>
      <c r="FYK76" s="93"/>
      <c r="FYL76" s="1061"/>
      <c r="FYM76" s="871"/>
      <c r="FYN76" s="871"/>
      <c r="FYO76" s="1055"/>
      <c r="FYP76" s="72"/>
      <c r="FYQ76" s="72"/>
      <c r="FYR76" s="72"/>
      <c r="FYS76" s="72"/>
      <c r="FYT76" s="72"/>
      <c r="FYU76" s="72"/>
      <c r="FYV76" s="72"/>
      <c r="FYW76" s="72"/>
      <c r="FYX76" s="72"/>
      <c r="FYY76" s="72"/>
      <c r="FYZ76" s="72"/>
      <c r="FZA76" s="72"/>
      <c r="FZB76" s="1061"/>
      <c r="FZC76" s="1055"/>
      <c r="FZD76" s="94"/>
      <c r="FZE76" s="714"/>
      <c r="FZF76" s="1943"/>
      <c r="FZG76" s="797"/>
      <c r="FZH76" s="797"/>
      <c r="FZI76" s="723"/>
      <c r="FZJ76" s="724"/>
      <c r="FZK76" s="1326"/>
      <c r="FZL76" s="1327"/>
      <c r="FZM76" s="1937"/>
      <c r="FZN76" s="1938"/>
      <c r="FZO76" s="1326"/>
      <c r="FZP76" s="1327"/>
      <c r="FZQ76" s="93"/>
      <c r="FZR76" s="1061"/>
      <c r="FZS76" s="871"/>
      <c r="FZT76" s="871"/>
      <c r="FZU76" s="1055"/>
      <c r="FZV76" s="72"/>
      <c r="FZW76" s="72"/>
      <c r="FZX76" s="72"/>
      <c r="FZY76" s="72"/>
      <c r="FZZ76" s="72"/>
      <c r="GAA76" s="72"/>
      <c r="GAB76" s="72"/>
      <c r="GAC76" s="72"/>
      <c r="GAD76" s="72"/>
      <c r="GAE76" s="72"/>
      <c r="GAF76" s="72"/>
      <c r="GAG76" s="72"/>
      <c r="GAH76" s="1061"/>
      <c r="GAI76" s="1055"/>
      <c r="GAJ76" s="94"/>
      <c r="GAK76" s="714"/>
      <c r="GAL76" s="1943"/>
      <c r="GAM76" s="797"/>
      <c r="GAN76" s="797"/>
      <c r="GAO76" s="723"/>
      <c r="GAP76" s="724"/>
      <c r="GAQ76" s="1326"/>
      <c r="GAR76" s="1327"/>
      <c r="GAS76" s="1937"/>
      <c r="GAT76" s="1938"/>
      <c r="GAU76" s="1326"/>
      <c r="GAV76" s="1327"/>
      <c r="GAW76" s="93"/>
      <c r="GAX76" s="1061"/>
      <c r="GAY76" s="871"/>
      <c r="GAZ76" s="871"/>
      <c r="GBA76" s="1055"/>
      <c r="GBB76" s="72"/>
      <c r="GBC76" s="72"/>
      <c r="GBD76" s="72"/>
      <c r="GBE76" s="72"/>
      <c r="GBF76" s="72"/>
      <c r="GBG76" s="72"/>
      <c r="GBH76" s="72"/>
      <c r="GBI76" s="72"/>
      <c r="GBJ76" s="72"/>
      <c r="GBK76" s="72"/>
      <c r="GBL76" s="72"/>
      <c r="GBM76" s="72"/>
      <c r="GBN76" s="1061"/>
      <c r="GBO76" s="1055"/>
      <c r="GBP76" s="94"/>
      <c r="GBQ76" s="714"/>
      <c r="GBR76" s="1943"/>
      <c r="GBS76" s="797"/>
      <c r="GBT76" s="797"/>
      <c r="GBU76" s="723"/>
      <c r="GBV76" s="724"/>
      <c r="GBW76" s="1326"/>
      <c r="GBX76" s="1327"/>
      <c r="GBY76" s="1937"/>
      <c r="GBZ76" s="1938"/>
      <c r="GCA76" s="1326"/>
      <c r="GCB76" s="1327"/>
      <c r="GCC76" s="93"/>
      <c r="GCD76" s="1061"/>
      <c r="GCE76" s="871"/>
      <c r="GCF76" s="871"/>
      <c r="GCG76" s="1055"/>
      <c r="GCH76" s="72"/>
      <c r="GCI76" s="72"/>
      <c r="GCJ76" s="72"/>
      <c r="GCK76" s="72"/>
      <c r="GCL76" s="72"/>
      <c r="GCM76" s="72"/>
      <c r="GCN76" s="72"/>
      <c r="GCO76" s="72"/>
      <c r="GCP76" s="72"/>
      <c r="GCQ76" s="72"/>
      <c r="GCR76" s="72"/>
      <c r="GCS76" s="72"/>
      <c r="GCT76" s="1061"/>
      <c r="GCU76" s="1055"/>
      <c r="GCV76" s="94"/>
      <c r="GCW76" s="714"/>
      <c r="GCX76" s="1943"/>
      <c r="GCY76" s="797"/>
      <c r="GCZ76" s="797"/>
      <c r="GDA76" s="723"/>
      <c r="GDB76" s="724"/>
      <c r="GDC76" s="1326"/>
      <c r="GDD76" s="1327"/>
      <c r="GDE76" s="1937"/>
      <c r="GDF76" s="1938"/>
      <c r="GDG76" s="1326"/>
      <c r="GDH76" s="1327"/>
      <c r="GDI76" s="93"/>
      <c r="GDJ76" s="1061"/>
      <c r="GDK76" s="871"/>
      <c r="GDL76" s="871"/>
      <c r="GDM76" s="1055"/>
      <c r="GDN76" s="72"/>
      <c r="GDO76" s="72"/>
      <c r="GDP76" s="72"/>
      <c r="GDQ76" s="72"/>
      <c r="GDR76" s="72"/>
      <c r="GDS76" s="72"/>
      <c r="GDT76" s="72"/>
      <c r="GDU76" s="72"/>
      <c r="GDV76" s="72"/>
      <c r="GDW76" s="72"/>
      <c r="GDX76" s="72"/>
      <c r="GDY76" s="72"/>
      <c r="GDZ76" s="1061"/>
      <c r="GEA76" s="1055"/>
      <c r="GEB76" s="94"/>
      <c r="GEC76" s="714"/>
      <c r="GED76" s="1943"/>
      <c r="GEE76" s="797"/>
      <c r="GEF76" s="797"/>
      <c r="GEG76" s="723"/>
      <c r="GEH76" s="724"/>
      <c r="GEI76" s="1326"/>
      <c r="GEJ76" s="1327"/>
      <c r="GEK76" s="1937"/>
      <c r="GEL76" s="1938"/>
      <c r="GEM76" s="1326"/>
      <c r="GEN76" s="1327"/>
      <c r="GEO76" s="93"/>
      <c r="GEP76" s="1061"/>
      <c r="GEQ76" s="871"/>
      <c r="GER76" s="871"/>
      <c r="GES76" s="1055"/>
      <c r="GET76" s="72"/>
      <c r="GEU76" s="72"/>
      <c r="GEV76" s="72"/>
      <c r="GEW76" s="72"/>
      <c r="GEX76" s="72"/>
      <c r="GEY76" s="72"/>
      <c r="GEZ76" s="72"/>
      <c r="GFA76" s="72"/>
      <c r="GFB76" s="72"/>
      <c r="GFC76" s="72"/>
      <c r="GFD76" s="72"/>
      <c r="GFE76" s="72"/>
      <c r="GFF76" s="1061"/>
      <c r="GFG76" s="1055"/>
      <c r="GFH76" s="94"/>
      <c r="GFI76" s="714"/>
      <c r="GFJ76" s="1943"/>
      <c r="GFK76" s="797"/>
      <c r="GFL76" s="797"/>
      <c r="GFM76" s="723"/>
      <c r="GFN76" s="724"/>
      <c r="GFO76" s="1326"/>
      <c r="GFP76" s="1327"/>
      <c r="GFQ76" s="1937"/>
      <c r="GFR76" s="1938"/>
      <c r="GFS76" s="1326"/>
      <c r="GFT76" s="1327"/>
      <c r="GFU76" s="93"/>
      <c r="GFV76" s="1061"/>
      <c r="GFW76" s="871"/>
      <c r="GFX76" s="871"/>
      <c r="GFY76" s="1055"/>
      <c r="GFZ76" s="72"/>
      <c r="GGA76" s="72"/>
      <c r="GGB76" s="72"/>
      <c r="GGC76" s="72"/>
      <c r="GGD76" s="72"/>
      <c r="GGE76" s="72"/>
      <c r="GGF76" s="72"/>
      <c r="GGG76" s="72"/>
      <c r="GGH76" s="72"/>
      <c r="GGI76" s="72"/>
      <c r="GGJ76" s="72"/>
      <c r="GGK76" s="72"/>
      <c r="GGL76" s="1061"/>
      <c r="GGM76" s="1055"/>
      <c r="GGN76" s="94"/>
      <c r="GGO76" s="714"/>
      <c r="GGP76" s="1943"/>
      <c r="GGQ76" s="797"/>
      <c r="GGR76" s="797"/>
      <c r="GGS76" s="723"/>
      <c r="GGT76" s="724"/>
      <c r="GGU76" s="1326"/>
      <c r="GGV76" s="1327"/>
      <c r="GGW76" s="1937"/>
      <c r="GGX76" s="1938"/>
      <c r="GGY76" s="1326"/>
      <c r="GGZ76" s="1327"/>
      <c r="GHA76" s="93"/>
      <c r="GHB76" s="1061"/>
      <c r="GHC76" s="871"/>
      <c r="GHD76" s="871"/>
      <c r="GHE76" s="1055"/>
      <c r="GHF76" s="72"/>
      <c r="GHG76" s="72"/>
      <c r="GHH76" s="72"/>
      <c r="GHI76" s="72"/>
      <c r="GHJ76" s="72"/>
      <c r="GHK76" s="72"/>
      <c r="GHL76" s="72"/>
      <c r="GHM76" s="72"/>
      <c r="GHN76" s="72"/>
      <c r="GHO76" s="72"/>
      <c r="GHP76" s="72"/>
      <c r="GHQ76" s="72"/>
      <c r="GHR76" s="1061"/>
      <c r="GHS76" s="1055"/>
      <c r="GHT76" s="94"/>
      <c r="GHU76" s="714"/>
      <c r="GHV76" s="1943"/>
      <c r="GHW76" s="797"/>
      <c r="GHX76" s="797"/>
      <c r="GHY76" s="723"/>
      <c r="GHZ76" s="724"/>
      <c r="GIA76" s="1326"/>
      <c r="GIB76" s="1327"/>
      <c r="GIC76" s="1937"/>
      <c r="GID76" s="1938"/>
      <c r="GIE76" s="1326"/>
      <c r="GIF76" s="1327"/>
      <c r="GIG76" s="93"/>
      <c r="GIH76" s="1061"/>
      <c r="GII76" s="871"/>
      <c r="GIJ76" s="871"/>
      <c r="GIK76" s="1055"/>
      <c r="GIL76" s="72"/>
      <c r="GIM76" s="72"/>
      <c r="GIN76" s="72"/>
      <c r="GIO76" s="72"/>
      <c r="GIP76" s="72"/>
      <c r="GIQ76" s="72"/>
      <c r="GIR76" s="72"/>
      <c r="GIS76" s="72"/>
      <c r="GIT76" s="72"/>
      <c r="GIU76" s="72"/>
      <c r="GIV76" s="72"/>
      <c r="GIW76" s="72"/>
      <c r="GIX76" s="1061"/>
      <c r="GIY76" s="1055"/>
      <c r="GIZ76" s="94"/>
      <c r="GJA76" s="714"/>
      <c r="GJB76" s="1943"/>
      <c r="GJC76" s="797"/>
      <c r="GJD76" s="797"/>
      <c r="GJE76" s="723"/>
      <c r="GJF76" s="724"/>
      <c r="GJG76" s="1326"/>
      <c r="GJH76" s="1327"/>
      <c r="GJI76" s="1937"/>
      <c r="GJJ76" s="1938"/>
      <c r="GJK76" s="1326"/>
      <c r="GJL76" s="1327"/>
      <c r="GJM76" s="93"/>
      <c r="GJN76" s="1061"/>
      <c r="GJO76" s="871"/>
      <c r="GJP76" s="871"/>
      <c r="GJQ76" s="1055"/>
      <c r="GJR76" s="72"/>
      <c r="GJS76" s="72"/>
      <c r="GJT76" s="72"/>
      <c r="GJU76" s="72"/>
      <c r="GJV76" s="72"/>
      <c r="GJW76" s="72"/>
      <c r="GJX76" s="72"/>
      <c r="GJY76" s="72"/>
      <c r="GJZ76" s="72"/>
      <c r="GKA76" s="72"/>
      <c r="GKB76" s="72"/>
      <c r="GKC76" s="72"/>
      <c r="GKD76" s="1061"/>
      <c r="GKE76" s="1055"/>
      <c r="GKF76" s="94"/>
      <c r="GKG76" s="714"/>
      <c r="GKH76" s="1943"/>
      <c r="GKI76" s="797"/>
      <c r="GKJ76" s="797"/>
      <c r="GKK76" s="723"/>
      <c r="GKL76" s="724"/>
      <c r="GKM76" s="1326"/>
      <c r="GKN76" s="1327"/>
      <c r="GKO76" s="1937"/>
      <c r="GKP76" s="1938"/>
      <c r="GKQ76" s="1326"/>
      <c r="GKR76" s="1327"/>
      <c r="GKS76" s="93"/>
      <c r="GKT76" s="1061"/>
      <c r="GKU76" s="871"/>
      <c r="GKV76" s="871"/>
      <c r="GKW76" s="1055"/>
      <c r="GKX76" s="72"/>
      <c r="GKY76" s="72"/>
      <c r="GKZ76" s="72"/>
      <c r="GLA76" s="72"/>
      <c r="GLB76" s="72"/>
      <c r="GLC76" s="72"/>
      <c r="GLD76" s="72"/>
      <c r="GLE76" s="72"/>
      <c r="GLF76" s="72"/>
      <c r="GLG76" s="72"/>
      <c r="GLH76" s="72"/>
      <c r="GLI76" s="72"/>
      <c r="GLJ76" s="1061"/>
      <c r="GLK76" s="1055"/>
      <c r="GLL76" s="94"/>
      <c r="GLM76" s="714"/>
      <c r="GLN76" s="1943"/>
      <c r="GLO76" s="797"/>
      <c r="GLP76" s="797"/>
      <c r="GLQ76" s="723"/>
      <c r="GLR76" s="724"/>
      <c r="GLS76" s="1326"/>
      <c r="GLT76" s="1327"/>
      <c r="GLU76" s="1937"/>
      <c r="GLV76" s="1938"/>
      <c r="GLW76" s="1326"/>
      <c r="GLX76" s="1327"/>
      <c r="GLY76" s="93"/>
      <c r="GLZ76" s="1061"/>
      <c r="GMA76" s="871"/>
      <c r="GMB76" s="871"/>
      <c r="GMC76" s="1055"/>
      <c r="GMD76" s="72"/>
      <c r="GME76" s="72"/>
      <c r="GMF76" s="72"/>
      <c r="GMG76" s="72"/>
      <c r="GMH76" s="72"/>
      <c r="GMI76" s="72"/>
      <c r="GMJ76" s="72"/>
      <c r="GMK76" s="72"/>
      <c r="GML76" s="72"/>
      <c r="GMM76" s="72"/>
      <c r="GMN76" s="72"/>
      <c r="GMO76" s="72"/>
      <c r="GMP76" s="1061"/>
      <c r="GMQ76" s="1055"/>
      <c r="GMR76" s="94"/>
      <c r="GMS76" s="714"/>
      <c r="GMT76" s="1943"/>
      <c r="GMU76" s="797"/>
      <c r="GMV76" s="797"/>
      <c r="GMW76" s="723"/>
      <c r="GMX76" s="724"/>
      <c r="GMY76" s="1326"/>
      <c r="GMZ76" s="1327"/>
      <c r="GNA76" s="1937"/>
      <c r="GNB76" s="1938"/>
      <c r="GNC76" s="1326"/>
      <c r="GND76" s="1327"/>
      <c r="GNE76" s="93"/>
      <c r="GNF76" s="1061"/>
      <c r="GNG76" s="871"/>
      <c r="GNH76" s="871"/>
      <c r="GNI76" s="1055"/>
      <c r="GNJ76" s="72"/>
      <c r="GNK76" s="72"/>
      <c r="GNL76" s="72"/>
      <c r="GNM76" s="72"/>
      <c r="GNN76" s="72"/>
      <c r="GNO76" s="72"/>
      <c r="GNP76" s="72"/>
      <c r="GNQ76" s="72"/>
      <c r="GNR76" s="72"/>
      <c r="GNS76" s="72"/>
      <c r="GNT76" s="72"/>
      <c r="GNU76" s="72"/>
      <c r="GNV76" s="1061"/>
      <c r="GNW76" s="1055"/>
      <c r="GNX76" s="94"/>
      <c r="GNY76" s="714"/>
      <c r="GNZ76" s="1943"/>
      <c r="GOA76" s="797"/>
      <c r="GOB76" s="797"/>
      <c r="GOC76" s="723"/>
      <c r="GOD76" s="724"/>
      <c r="GOE76" s="1326"/>
      <c r="GOF76" s="1327"/>
      <c r="GOG76" s="1937"/>
      <c r="GOH76" s="1938"/>
      <c r="GOI76" s="1326"/>
      <c r="GOJ76" s="1327"/>
      <c r="GOK76" s="93"/>
      <c r="GOL76" s="1061"/>
      <c r="GOM76" s="871"/>
      <c r="GON76" s="871"/>
      <c r="GOO76" s="1055"/>
      <c r="GOP76" s="72"/>
      <c r="GOQ76" s="72"/>
      <c r="GOR76" s="72"/>
      <c r="GOS76" s="72"/>
      <c r="GOT76" s="72"/>
      <c r="GOU76" s="72"/>
      <c r="GOV76" s="72"/>
      <c r="GOW76" s="72"/>
      <c r="GOX76" s="72"/>
      <c r="GOY76" s="72"/>
      <c r="GOZ76" s="72"/>
      <c r="GPA76" s="72"/>
      <c r="GPB76" s="1061"/>
      <c r="GPC76" s="1055"/>
      <c r="GPD76" s="94"/>
      <c r="GPE76" s="714"/>
      <c r="GPF76" s="1943"/>
      <c r="GPG76" s="797"/>
      <c r="GPH76" s="797"/>
      <c r="GPI76" s="723"/>
      <c r="GPJ76" s="724"/>
      <c r="GPK76" s="1326"/>
      <c r="GPL76" s="1327"/>
      <c r="GPM76" s="1937"/>
      <c r="GPN76" s="1938"/>
      <c r="GPO76" s="1326"/>
      <c r="GPP76" s="1327"/>
      <c r="GPQ76" s="93"/>
      <c r="GPR76" s="1061"/>
      <c r="GPS76" s="871"/>
      <c r="GPT76" s="871"/>
      <c r="GPU76" s="1055"/>
      <c r="GPV76" s="72"/>
      <c r="GPW76" s="72"/>
      <c r="GPX76" s="72"/>
      <c r="GPY76" s="72"/>
      <c r="GPZ76" s="72"/>
      <c r="GQA76" s="72"/>
      <c r="GQB76" s="72"/>
      <c r="GQC76" s="72"/>
      <c r="GQD76" s="72"/>
      <c r="GQE76" s="72"/>
      <c r="GQF76" s="72"/>
      <c r="GQG76" s="72"/>
      <c r="GQH76" s="1061"/>
      <c r="GQI76" s="1055"/>
      <c r="GQJ76" s="94"/>
      <c r="GQK76" s="714"/>
      <c r="GQL76" s="1943"/>
      <c r="GQM76" s="797"/>
      <c r="GQN76" s="797"/>
      <c r="GQO76" s="723"/>
      <c r="GQP76" s="724"/>
      <c r="GQQ76" s="1326"/>
      <c r="GQR76" s="1327"/>
      <c r="GQS76" s="1937"/>
      <c r="GQT76" s="1938"/>
      <c r="GQU76" s="1326"/>
      <c r="GQV76" s="1327"/>
      <c r="GQW76" s="93"/>
      <c r="GQX76" s="1061"/>
      <c r="GQY76" s="871"/>
      <c r="GQZ76" s="871"/>
      <c r="GRA76" s="1055"/>
      <c r="GRB76" s="72"/>
      <c r="GRC76" s="72"/>
      <c r="GRD76" s="72"/>
      <c r="GRE76" s="72"/>
      <c r="GRF76" s="72"/>
      <c r="GRG76" s="72"/>
      <c r="GRH76" s="72"/>
      <c r="GRI76" s="72"/>
      <c r="GRJ76" s="72"/>
      <c r="GRK76" s="72"/>
      <c r="GRL76" s="72"/>
      <c r="GRM76" s="72"/>
      <c r="GRN76" s="1061"/>
      <c r="GRO76" s="1055"/>
      <c r="GRP76" s="94"/>
      <c r="GRQ76" s="714"/>
      <c r="GRR76" s="1943"/>
      <c r="GRS76" s="797"/>
      <c r="GRT76" s="797"/>
      <c r="GRU76" s="723"/>
      <c r="GRV76" s="724"/>
      <c r="GRW76" s="1326"/>
      <c r="GRX76" s="1327"/>
      <c r="GRY76" s="1937"/>
      <c r="GRZ76" s="1938"/>
      <c r="GSA76" s="1326"/>
      <c r="GSB76" s="1327"/>
      <c r="GSC76" s="93"/>
      <c r="GSD76" s="1061"/>
      <c r="GSE76" s="871"/>
      <c r="GSF76" s="871"/>
      <c r="GSG76" s="1055"/>
      <c r="GSH76" s="72"/>
      <c r="GSI76" s="72"/>
      <c r="GSJ76" s="72"/>
      <c r="GSK76" s="72"/>
      <c r="GSL76" s="72"/>
      <c r="GSM76" s="72"/>
      <c r="GSN76" s="72"/>
      <c r="GSO76" s="72"/>
      <c r="GSP76" s="72"/>
      <c r="GSQ76" s="72"/>
      <c r="GSR76" s="72"/>
      <c r="GSS76" s="72"/>
      <c r="GST76" s="1061"/>
      <c r="GSU76" s="1055"/>
      <c r="GSV76" s="94"/>
      <c r="GSW76" s="714"/>
      <c r="GSX76" s="1943"/>
      <c r="GSY76" s="797"/>
      <c r="GSZ76" s="797"/>
      <c r="GTA76" s="723"/>
      <c r="GTB76" s="724"/>
      <c r="GTC76" s="1326"/>
      <c r="GTD76" s="1327"/>
      <c r="GTE76" s="1937"/>
      <c r="GTF76" s="1938"/>
      <c r="GTG76" s="1326"/>
      <c r="GTH76" s="1327"/>
      <c r="GTI76" s="93"/>
      <c r="GTJ76" s="1061"/>
      <c r="GTK76" s="871"/>
      <c r="GTL76" s="871"/>
      <c r="GTM76" s="1055"/>
      <c r="GTN76" s="72"/>
      <c r="GTO76" s="72"/>
      <c r="GTP76" s="72"/>
      <c r="GTQ76" s="72"/>
      <c r="GTR76" s="72"/>
      <c r="GTS76" s="72"/>
      <c r="GTT76" s="72"/>
      <c r="GTU76" s="72"/>
      <c r="GTV76" s="72"/>
      <c r="GTW76" s="72"/>
      <c r="GTX76" s="72"/>
      <c r="GTY76" s="72"/>
      <c r="GTZ76" s="1061"/>
      <c r="GUA76" s="1055"/>
      <c r="GUB76" s="94"/>
      <c r="GUC76" s="714"/>
      <c r="GUD76" s="1943"/>
      <c r="GUE76" s="797"/>
      <c r="GUF76" s="797"/>
      <c r="GUG76" s="723"/>
      <c r="GUH76" s="724"/>
      <c r="GUI76" s="1326"/>
      <c r="GUJ76" s="1327"/>
      <c r="GUK76" s="1937"/>
      <c r="GUL76" s="1938"/>
      <c r="GUM76" s="1326"/>
      <c r="GUN76" s="1327"/>
      <c r="GUO76" s="93"/>
      <c r="GUP76" s="1061"/>
      <c r="GUQ76" s="871"/>
      <c r="GUR76" s="871"/>
      <c r="GUS76" s="1055"/>
      <c r="GUT76" s="72"/>
      <c r="GUU76" s="72"/>
      <c r="GUV76" s="72"/>
      <c r="GUW76" s="72"/>
      <c r="GUX76" s="72"/>
      <c r="GUY76" s="72"/>
      <c r="GUZ76" s="72"/>
      <c r="GVA76" s="72"/>
      <c r="GVB76" s="72"/>
      <c r="GVC76" s="72"/>
      <c r="GVD76" s="72"/>
      <c r="GVE76" s="72"/>
      <c r="GVF76" s="1061"/>
      <c r="GVG76" s="1055"/>
      <c r="GVH76" s="94"/>
      <c r="GVI76" s="714"/>
      <c r="GVJ76" s="1943"/>
      <c r="GVK76" s="797"/>
      <c r="GVL76" s="797"/>
      <c r="GVM76" s="723"/>
      <c r="GVN76" s="724"/>
      <c r="GVO76" s="1326"/>
      <c r="GVP76" s="1327"/>
      <c r="GVQ76" s="1937"/>
      <c r="GVR76" s="1938"/>
      <c r="GVS76" s="1326"/>
      <c r="GVT76" s="1327"/>
      <c r="GVU76" s="93"/>
      <c r="GVV76" s="1061"/>
      <c r="GVW76" s="871"/>
      <c r="GVX76" s="871"/>
      <c r="GVY76" s="1055"/>
      <c r="GVZ76" s="72"/>
      <c r="GWA76" s="72"/>
      <c r="GWB76" s="72"/>
      <c r="GWC76" s="72"/>
      <c r="GWD76" s="72"/>
      <c r="GWE76" s="72"/>
      <c r="GWF76" s="72"/>
      <c r="GWG76" s="72"/>
      <c r="GWH76" s="72"/>
      <c r="GWI76" s="72"/>
      <c r="GWJ76" s="72"/>
      <c r="GWK76" s="72"/>
      <c r="GWL76" s="1061"/>
      <c r="GWM76" s="1055"/>
      <c r="GWN76" s="94"/>
      <c r="GWO76" s="714"/>
      <c r="GWP76" s="1943"/>
      <c r="GWQ76" s="797"/>
      <c r="GWR76" s="797"/>
      <c r="GWS76" s="723"/>
      <c r="GWT76" s="724"/>
      <c r="GWU76" s="1326"/>
      <c r="GWV76" s="1327"/>
      <c r="GWW76" s="1937"/>
      <c r="GWX76" s="1938"/>
      <c r="GWY76" s="1326"/>
      <c r="GWZ76" s="1327"/>
      <c r="GXA76" s="93"/>
      <c r="GXB76" s="1061"/>
      <c r="GXC76" s="871"/>
      <c r="GXD76" s="871"/>
      <c r="GXE76" s="1055"/>
      <c r="GXF76" s="72"/>
      <c r="GXG76" s="72"/>
      <c r="GXH76" s="72"/>
      <c r="GXI76" s="72"/>
      <c r="GXJ76" s="72"/>
      <c r="GXK76" s="72"/>
      <c r="GXL76" s="72"/>
      <c r="GXM76" s="72"/>
      <c r="GXN76" s="72"/>
      <c r="GXO76" s="72"/>
      <c r="GXP76" s="72"/>
      <c r="GXQ76" s="72"/>
      <c r="GXR76" s="1061"/>
      <c r="GXS76" s="1055"/>
      <c r="GXT76" s="94"/>
      <c r="GXU76" s="714"/>
      <c r="GXV76" s="1943"/>
      <c r="GXW76" s="797"/>
      <c r="GXX76" s="797"/>
      <c r="GXY76" s="723"/>
      <c r="GXZ76" s="724"/>
      <c r="GYA76" s="1326"/>
      <c r="GYB76" s="1327"/>
      <c r="GYC76" s="1937"/>
      <c r="GYD76" s="1938"/>
      <c r="GYE76" s="1326"/>
      <c r="GYF76" s="1327"/>
      <c r="GYG76" s="93"/>
      <c r="GYH76" s="1061"/>
      <c r="GYI76" s="871"/>
      <c r="GYJ76" s="871"/>
      <c r="GYK76" s="1055"/>
      <c r="GYL76" s="72"/>
      <c r="GYM76" s="72"/>
      <c r="GYN76" s="72"/>
      <c r="GYO76" s="72"/>
      <c r="GYP76" s="72"/>
      <c r="GYQ76" s="72"/>
      <c r="GYR76" s="72"/>
      <c r="GYS76" s="72"/>
      <c r="GYT76" s="72"/>
      <c r="GYU76" s="72"/>
      <c r="GYV76" s="72"/>
      <c r="GYW76" s="72"/>
      <c r="GYX76" s="1061"/>
      <c r="GYY76" s="1055"/>
      <c r="GYZ76" s="94"/>
      <c r="GZA76" s="714"/>
      <c r="GZB76" s="1943"/>
      <c r="GZC76" s="797"/>
      <c r="GZD76" s="797"/>
      <c r="GZE76" s="723"/>
      <c r="GZF76" s="724"/>
      <c r="GZG76" s="1326"/>
      <c r="GZH76" s="1327"/>
      <c r="GZI76" s="1937"/>
      <c r="GZJ76" s="1938"/>
      <c r="GZK76" s="1326"/>
      <c r="GZL76" s="1327"/>
      <c r="GZM76" s="93"/>
      <c r="GZN76" s="1061"/>
      <c r="GZO76" s="871"/>
      <c r="GZP76" s="871"/>
      <c r="GZQ76" s="1055"/>
      <c r="GZR76" s="72"/>
      <c r="GZS76" s="72"/>
      <c r="GZT76" s="72"/>
      <c r="GZU76" s="72"/>
      <c r="GZV76" s="72"/>
      <c r="GZW76" s="72"/>
      <c r="GZX76" s="72"/>
      <c r="GZY76" s="72"/>
      <c r="GZZ76" s="72"/>
      <c r="HAA76" s="72"/>
      <c r="HAB76" s="72"/>
      <c r="HAC76" s="72"/>
      <c r="HAD76" s="1061"/>
      <c r="HAE76" s="1055"/>
      <c r="HAF76" s="94"/>
      <c r="HAG76" s="714"/>
      <c r="HAH76" s="1943"/>
      <c r="HAI76" s="797"/>
      <c r="HAJ76" s="797"/>
      <c r="HAK76" s="723"/>
      <c r="HAL76" s="724"/>
      <c r="HAM76" s="1326"/>
      <c r="HAN76" s="1327"/>
      <c r="HAO76" s="1937"/>
      <c r="HAP76" s="1938"/>
      <c r="HAQ76" s="1326"/>
      <c r="HAR76" s="1327"/>
      <c r="HAS76" s="93"/>
      <c r="HAT76" s="1061"/>
      <c r="HAU76" s="871"/>
      <c r="HAV76" s="871"/>
      <c r="HAW76" s="1055"/>
      <c r="HAX76" s="72"/>
      <c r="HAY76" s="72"/>
      <c r="HAZ76" s="72"/>
      <c r="HBA76" s="72"/>
      <c r="HBB76" s="72"/>
      <c r="HBC76" s="72"/>
      <c r="HBD76" s="72"/>
      <c r="HBE76" s="72"/>
      <c r="HBF76" s="72"/>
      <c r="HBG76" s="72"/>
      <c r="HBH76" s="72"/>
      <c r="HBI76" s="72"/>
      <c r="HBJ76" s="1061"/>
      <c r="HBK76" s="1055"/>
      <c r="HBL76" s="94"/>
      <c r="HBM76" s="714"/>
      <c r="HBN76" s="1943"/>
      <c r="HBO76" s="797"/>
      <c r="HBP76" s="797"/>
      <c r="HBQ76" s="723"/>
      <c r="HBR76" s="724"/>
      <c r="HBS76" s="1326"/>
      <c r="HBT76" s="1327"/>
      <c r="HBU76" s="1937"/>
      <c r="HBV76" s="1938"/>
      <c r="HBW76" s="1326"/>
      <c r="HBX76" s="1327"/>
      <c r="HBY76" s="93"/>
      <c r="HBZ76" s="1061"/>
      <c r="HCA76" s="871"/>
      <c r="HCB76" s="871"/>
      <c r="HCC76" s="1055"/>
      <c r="HCD76" s="72"/>
      <c r="HCE76" s="72"/>
      <c r="HCF76" s="72"/>
      <c r="HCG76" s="72"/>
      <c r="HCH76" s="72"/>
      <c r="HCI76" s="72"/>
      <c r="HCJ76" s="72"/>
      <c r="HCK76" s="72"/>
      <c r="HCL76" s="72"/>
      <c r="HCM76" s="72"/>
      <c r="HCN76" s="72"/>
      <c r="HCO76" s="72"/>
      <c r="HCP76" s="1061"/>
      <c r="HCQ76" s="1055"/>
      <c r="HCR76" s="94"/>
      <c r="HCS76" s="714"/>
      <c r="HCT76" s="1943"/>
      <c r="HCU76" s="797"/>
      <c r="HCV76" s="797"/>
      <c r="HCW76" s="723"/>
      <c r="HCX76" s="724"/>
      <c r="HCY76" s="1326"/>
      <c r="HCZ76" s="1327"/>
      <c r="HDA76" s="1937"/>
      <c r="HDB76" s="1938"/>
      <c r="HDC76" s="1326"/>
      <c r="HDD76" s="1327"/>
      <c r="HDE76" s="93"/>
      <c r="HDF76" s="1061"/>
      <c r="HDG76" s="871"/>
      <c r="HDH76" s="871"/>
      <c r="HDI76" s="1055"/>
      <c r="HDJ76" s="72"/>
      <c r="HDK76" s="72"/>
      <c r="HDL76" s="72"/>
      <c r="HDM76" s="72"/>
      <c r="HDN76" s="72"/>
      <c r="HDO76" s="72"/>
      <c r="HDP76" s="72"/>
      <c r="HDQ76" s="72"/>
      <c r="HDR76" s="72"/>
      <c r="HDS76" s="72"/>
      <c r="HDT76" s="72"/>
      <c r="HDU76" s="72"/>
      <c r="HDV76" s="1061"/>
      <c r="HDW76" s="1055"/>
      <c r="HDX76" s="94"/>
      <c r="HDY76" s="714"/>
      <c r="HDZ76" s="1943"/>
      <c r="HEA76" s="797"/>
      <c r="HEB76" s="797"/>
      <c r="HEC76" s="723"/>
      <c r="HED76" s="724"/>
      <c r="HEE76" s="1326"/>
      <c r="HEF76" s="1327"/>
      <c r="HEG76" s="1937"/>
      <c r="HEH76" s="1938"/>
      <c r="HEI76" s="1326"/>
      <c r="HEJ76" s="1327"/>
      <c r="HEK76" s="93"/>
      <c r="HEL76" s="1061"/>
      <c r="HEM76" s="871"/>
      <c r="HEN76" s="871"/>
      <c r="HEO76" s="1055"/>
      <c r="HEP76" s="72"/>
      <c r="HEQ76" s="72"/>
      <c r="HER76" s="72"/>
      <c r="HES76" s="72"/>
      <c r="HET76" s="72"/>
      <c r="HEU76" s="72"/>
      <c r="HEV76" s="72"/>
      <c r="HEW76" s="72"/>
      <c r="HEX76" s="72"/>
      <c r="HEY76" s="72"/>
      <c r="HEZ76" s="72"/>
      <c r="HFA76" s="72"/>
      <c r="HFB76" s="1061"/>
      <c r="HFC76" s="1055"/>
      <c r="HFD76" s="94"/>
      <c r="HFE76" s="714"/>
      <c r="HFF76" s="1943"/>
      <c r="HFG76" s="797"/>
      <c r="HFH76" s="797"/>
      <c r="HFI76" s="723"/>
      <c r="HFJ76" s="724"/>
      <c r="HFK76" s="1326"/>
      <c r="HFL76" s="1327"/>
      <c r="HFM76" s="1937"/>
      <c r="HFN76" s="1938"/>
      <c r="HFO76" s="1326"/>
      <c r="HFP76" s="1327"/>
      <c r="HFQ76" s="93"/>
      <c r="HFR76" s="1061"/>
      <c r="HFS76" s="871"/>
      <c r="HFT76" s="871"/>
      <c r="HFU76" s="1055"/>
      <c r="HFV76" s="72"/>
      <c r="HFW76" s="72"/>
      <c r="HFX76" s="72"/>
      <c r="HFY76" s="72"/>
      <c r="HFZ76" s="72"/>
      <c r="HGA76" s="72"/>
      <c r="HGB76" s="72"/>
      <c r="HGC76" s="72"/>
      <c r="HGD76" s="72"/>
      <c r="HGE76" s="72"/>
      <c r="HGF76" s="72"/>
      <c r="HGG76" s="72"/>
      <c r="HGH76" s="1061"/>
      <c r="HGI76" s="1055"/>
      <c r="HGJ76" s="94"/>
      <c r="HGK76" s="714"/>
      <c r="HGL76" s="1943"/>
      <c r="HGM76" s="797"/>
      <c r="HGN76" s="797"/>
      <c r="HGO76" s="723"/>
      <c r="HGP76" s="724"/>
      <c r="HGQ76" s="1326"/>
      <c r="HGR76" s="1327"/>
      <c r="HGS76" s="1937"/>
      <c r="HGT76" s="1938"/>
      <c r="HGU76" s="1326"/>
      <c r="HGV76" s="1327"/>
      <c r="HGW76" s="93"/>
      <c r="HGX76" s="1061"/>
      <c r="HGY76" s="871"/>
      <c r="HGZ76" s="871"/>
      <c r="HHA76" s="1055"/>
      <c r="HHB76" s="72"/>
      <c r="HHC76" s="72"/>
      <c r="HHD76" s="72"/>
      <c r="HHE76" s="72"/>
      <c r="HHF76" s="72"/>
      <c r="HHG76" s="72"/>
      <c r="HHH76" s="72"/>
      <c r="HHI76" s="72"/>
      <c r="HHJ76" s="72"/>
      <c r="HHK76" s="72"/>
      <c r="HHL76" s="72"/>
      <c r="HHM76" s="72"/>
      <c r="HHN76" s="1061"/>
      <c r="HHO76" s="1055"/>
      <c r="HHP76" s="94"/>
      <c r="HHQ76" s="714"/>
      <c r="HHR76" s="1943"/>
      <c r="HHS76" s="797"/>
      <c r="HHT76" s="797"/>
      <c r="HHU76" s="723"/>
      <c r="HHV76" s="724"/>
      <c r="HHW76" s="1326"/>
      <c r="HHX76" s="1327"/>
      <c r="HHY76" s="1937"/>
      <c r="HHZ76" s="1938"/>
      <c r="HIA76" s="1326"/>
      <c r="HIB76" s="1327"/>
      <c r="HIC76" s="93"/>
      <c r="HID76" s="1061"/>
      <c r="HIE76" s="871"/>
      <c r="HIF76" s="871"/>
      <c r="HIG76" s="1055"/>
      <c r="HIH76" s="72"/>
      <c r="HII76" s="72"/>
      <c r="HIJ76" s="72"/>
      <c r="HIK76" s="72"/>
      <c r="HIL76" s="72"/>
      <c r="HIM76" s="72"/>
      <c r="HIN76" s="72"/>
      <c r="HIO76" s="72"/>
      <c r="HIP76" s="72"/>
      <c r="HIQ76" s="72"/>
      <c r="HIR76" s="72"/>
      <c r="HIS76" s="72"/>
      <c r="HIT76" s="1061"/>
      <c r="HIU76" s="1055"/>
      <c r="HIV76" s="94"/>
      <c r="HIW76" s="714"/>
      <c r="HIX76" s="1943"/>
      <c r="HIY76" s="797"/>
      <c r="HIZ76" s="797"/>
      <c r="HJA76" s="723"/>
      <c r="HJB76" s="724"/>
      <c r="HJC76" s="1326"/>
      <c r="HJD76" s="1327"/>
      <c r="HJE76" s="1937"/>
      <c r="HJF76" s="1938"/>
      <c r="HJG76" s="1326"/>
      <c r="HJH76" s="1327"/>
      <c r="HJI76" s="93"/>
      <c r="HJJ76" s="1061"/>
      <c r="HJK76" s="871"/>
      <c r="HJL76" s="871"/>
      <c r="HJM76" s="1055"/>
      <c r="HJN76" s="72"/>
      <c r="HJO76" s="72"/>
      <c r="HJP76" s="72"/>
      <c r="HJQ76" s="72"/>
      <c r="HJR76" s="72"/>
      <c r="HJS76" s="72"/>
      <c r="HJT76" s="72"/>
      <c r="HJU76" s="72"/>
      <c r="HJV76" s="72"/>
      <c r="HJW76" s="72"/>
      <c r="HJX76" s="72"/>
      <c r="HJY76" s="72"/>
      <c r="HJZ76" s="1061"/>
      <c r="HKA76" s="1055"/>
      <c r="HKB76" s="94"/>
      <c r="HKC76" s="714"/>
      <c r="HKD76" s="1943"/>
      <c r="HKE76" s="797"/>
      <c r="HKF76" s="797"/>
      <c r="HKG76" s="723"/>
      <c r="HKH76" s="724"/>
      <c r="HKI76" s="1326"/>
      <c r="HKJ76" s="1327"/>
      <c r="HKK76" s="1937"/>
      <c r="HKL76" s="1938"/>
      <c r="HKM76" s="1326"/>
      <c r="HKN76" s="1327"/>
      <c r="HKO76" s="93"/>
      <c r="HKP76" s="1061"/>
      <c r="HKQ76" s="871"/>
      <c r="HKR76" s="871"/>
      <c r="HKS76" s="1055"/>
      <c r="HKT76" s="72"/>
      <c r="HKU76" s="72"/>
      <c r="HKV76" s="72"/>
      <c r="HKW76" s="72"/>
      <c r="HKX76" s="72"/>
      <c r="HKY76" s="72"/>
      <c r="HKZ76" s="72"/>
      <c r="HLA76" s="72"/>
      <c r="HLB76" s="72"/>
      <c r="HLC76" s="72"/>
      <c r="HLD76" s="72"/>
      <c r="HLE76" s="72"/>
      <c r="HLF76" s="1061"/>
      <c r="HLG76" s="1055"/>
      <c r="HLH76" s="94"/>
      <c r="HLI76" s="714"/>
      <c r="HLJ76" s="1943"/>
      <c r="HLK76" s="797"/>
      <c r="HLL76" s="797"/>
      <c r="HLM76" s="723"/>
      <c r="HLN76" s="724"/>
      <c r="HLO76" s="1326"/>
      <c r="HLP76" s="1327"/>
      <c r="HLQ76" s="1937"/>
      <c r="HLR76" s="1938"/>
      <c r="HLS76" s="1326"/>
      <c r="HLT76" s="1327"/>
      <c r="HLU76" s="93"/>
      <c r="HLV76" s="1061"/>
      <c r="HLW76" s="871"/>
      <c r="HLX76" s="871"/>
      <c r="HLY76" s="1055"/>
      <c r="HLZ76" s="72"/>
      <c r="HMA76" s="72"/>
      <c r="HMB76" s="72"/>
      <c r="HMC76" s="72"/>
      <c r="HMD76" s="72"/>
      <c r="HME76" s="72"/>
      <c r="HMF76" s="72"/>
      <c r="HMG76" s="72"/>
      <c r="HMH76" s="72"/>
      <c r="HMI76" s="72"/>
      <c r="HMJ76" s="72"/>
      <c r="HMK76" s="72"/>
      <c r="HML76" s="1061"/>
      <c r="HMM76" s="1055"/>
      <c r="HMN76" s="94"/>
      <c r="HMO76" s="714"/>
      <c r="HMP76" s="1943"/>
      <c r="HMQ76" s="797"/>
      <c r="HMR76" s="797"/>
      <c r="HMS76" s="723"/>
      <c r="HMT76" s="724"/>
      <c r="HMU76" s="1326"/>
      <c r="HMV76" s="1327"/>
      <c r="HMW76" s="1937"/>
      <c r="HMX76" s="1938"/>
      <c r="HMY76" s="1326"/>
      <c r="HMZ76" s="1327"/>
      <c r="HNA76" s="93"/>
      <c r="HNB76" s="1061"/>
      <c r="HNC76" s="871"/>
      <c r="HND76" s="871"/>
      <c r="HNE76" s="1055"/>
      <c r="HNF76" s="72"/>
      <c r="HNG76" s="72"/>
      <c r="HNH76" s="72"/>
      <c r="HNI76" s="72"/>
      <c r="HNJ76" s="72"/>
      <c r="HNK76" s="72"/>
      <c r="HNL76" s="72"/>
      <c r="HNM76" s="72"/>
      <c r="HNN76" s="72"/>
      <c r="HNO76" s="72"/>
      <c r="HNP76" s="72"/>
      <c r="HNQ76" s="72"/>
      <c r="HNR76" s="1061"/>
      <c r="HNS76" s="1055"/>
      <c r="HNT76" s="94"/>
      <c r="HNU76" s="714"/>
      <c r="HNV76" s="1943"/>
      <c r="HNW76" s="797"/>
      <c r="HNX76" s="797"/>
      <c r="HNY76" s="723"/>
      <c r="HNZ76" s="724"/>
      <c r="HOA76" s="1326"/>
      <c r="HOB76" s="1327"/>
      <c r="HOC76" s="1937"/>
      <c r="HOD76" s="1938"/>
      <c r="HOE76" s="1326"/>
      <c r="HOF76" s="1327"/>
      <c r="HOG76" s="93"/>
      <c r="HOH76" s="1061"/>
      <c r="HOI76" s="871"/>
      <c r="HOJ76" s="871"/>
      <c r="HOK76" s="1055"/>
      <c r="HOL76" s="72"/>
      <c r="HOM76" s="72"/>
      <c r="HON76" s="72"/>
      <c r="HOO76" s="72"/>
      <c r="HOP76" s="72"/>
      <c r="HOQ76" s="72"/>
      <c r="HOR76" s="72"/>
      <c r="HOS76" s="72"/>
      <c r="HOT76" s="72"/>
      <c r="HOU76" s="72"/>
      <c r="HOV76" s="72"/>
      <c r="HOW76" s="72"/>
      <c r="HOX76" s="1061"/>
      <c r="HOY76" s="1055"/>
      <c r="HOZ76" s="94"/>
      <c r="HPA76" s="714"/>
      <c r="HPB76" s="1943"/>
      <c r="HPC76" s="797"/>
      <c r="HPD76" s="797"/>
      <c r="HPE76" s="723"/>
      <c r="HPF76" s="724"/>
      <c r="HPG76" s="1326"/>
      <c r="HPH76" s="1327"/>
      <c r="HPI76" s="1937"/>
      <c r="HPJ76" s="1938"/>
      <c r="HPK76" s="1326"/>
      <c r="HPL76" s="1327"/>
      <c r="HPM76" s="93"/>
      <c r="HPN76" s="1061"/>
      <c r="HPO76" s="871"/>
      <c r="HPP76" s="871"/>
      <c r="HPQ76" s="1055"/>
      <c r="HPR76" s="72"/>
      <c r="HPS76" s="72"/>
      <c r="HPT76" s="72"/>
      <c r="HPU76" s="72"/>
      <c r="HPV76" s="72"/>
      <c r="HPW76" s="72"/>
      <c r="HPX76" s="72"/>
      <c r="HPY76" s="72"/>
      <c r="HPZ76" s="72"/>
      <c r="HQA76" s="72"/>
      <c r="HQB76" s="72"/>
      <c r="HQC76" s="72"/>
      <c r="HQD76" s="1061"/>
      <c r="HQE76" s="1055"/>
      <c r="HQF76" s="94"/>
      <c r="HQG76" s="714"/>
      <c r="HQH76" s="1943"/>
      <c r="HQI76" s="797"/>
      <c r="HQJ76" s="797"/>
      <c r="HQK76" s="723"/>
      <c r="HQL76" s="724"/>
      <c r="HQM76" s="1326"/>
      <c r="HQN76" s="1327"/>
      <c r="HQO76" s="1937"/>
      <c r="HQP76" s="1938"/>
      <c r="HQQ76" s="1326"/>
      <c r="HQR76" s="1327"/>
      <c r="HQS76" s="93"/>
      <c r="HQT76" s="1061"/>
      <c r="HQU76" s="871"/>
      <c r="HQV76" s="871"/>
      <c r="HQW76" s="1055"/>
      <c r="HQX76" s="72"/>
      <c r="HQY76" s="72"/>
      <c r="HQZ76" s="72"/>
      <c r="HRA76" s="72"/>
      <c r="HRB76" s="72"/>
      <c r="HRC76" s="72"/>
      <c r="HRD76" s="72"/>
      <c r="HRE76" s="72"/>
      <c r="HRF76" s="72"/>
      <c r="HRG76" s="72"/>
      <c r="HRH76" s="72"/>
      <c r="HRI76" s="72"/>
      <c r="HRJ76" s="1061"/>
      <c r="HRK76" s="1055"/>
      <c r="HRL76" s="94"/>
      <c r="HRM76" s="714"/>
      <c r="HRN76" s="1943"/>
      <c r="HRO76" s="797"/>
      <c r="HRP76" s="797"/>
      <c r="HRQ76" s="723"/>
      <c r="HRR76" s="724"/>
      <c r="HRS76" s="1326"/>
      <c r="HRT76" s="1327"/>
      <c r="HRU76" s="1937"/>
      <c r="HRV76" s="1938"/>
      <c r="HRW76" s="1326"/>
      <c r="HRX76" s="1327"/>
      <c r="HRY76" s="93"/>
      <c r="HRZ76" s="1061"/>
      <c r="HSA76" s="871"/>
      <c r="HSB76" s="871"/>
      <c r="HSC76" s="1055"/>
      <c r="HSD76" s="72"/>
      <c r="HSE76" s="72"/>
      <c r="HSF76" s="72"/>
      <c r="HSG76" s="72"/>
      <c r="HSH76" s="72"/>
      <c r="HSI76" s="72"/>
      <c r="HSJ76" s="72"/>
      <c r="HSK76" s="72"/>
      <c r="HSL76" s="72"/>
      <c r="HSM76" s="72"/>
      <c r="HSN76" s="72"/>
      <c r="HSO76" s="72"/>
      <c r="HSP76" s="1061"/>
      <c r="HSQ76" s="1055"/>
      <c r="HSR76" s="94"/>
      <c r="HSS76" s="714"/>
      <c r="HST76" s="1943"/>
      <c r="HSU76" s="797"/>
      <c r="HSV76" s="797"/>
      <c r="HSW76" s="723"/>
      <c r="HSX76" s="724"/>
      <c r="HSY76" s="1326"/>
      <c r="HSZ76" s="1327"/>
      <c r="HTA76" s="1937"/>
      <c r="HTB76" s="1938"/>
      <c r="HTC76" s="1326"/>
      <c r="HTD76" s="1327"/>
      <c r="HTE76" s="93"/>
      <c r="HTF76" s="1061"/>
      <c r="HTG76" s="871"/>
      <c r="HTH76" s="871"/>
      <c r="HTI76" s="1055"/>
      <c r="HTJ76" s="72"/>
      <c r="HTK76" s="72"/>
      <c r="HTL76" s="72"/>
      <c r="HTM76" s="72"/>
      <c r="HTN76" s="72"/>
      <c r="HTO76" s="72"/>
      <c r="HTP76" s="72"/>
      <c r="HTQ76" s="72"/>
      <c r="HTR76" s="72"/>
      <c r="HTS76" s="72"/>
      <c r="HTT76" s="72"/>
      <c r="HTU76" s="72"/>
      <c r="HTV76" s="1061"/>
      <c r="HTW76" s="1055"/>
      <c r="HTX76" s="94"/>
      <c r="HTY76" s="714"/>
      <c r="HTZ76" s="1943"/>
      <c r="HUA76" s="797"/>
      <c r="HUB76" s="797"/>
      <c r="HUC76" s="723"/>
      <c r="HUD76" s="724"/>
      <c r="HUE76" s="1326"/>
      <c r="HUF76" s="1327"/>
      <c r="HUG76" s="1937"/>
      <c r="HUH76" s="1938"/>
      <c r="HUI76" s="1326"/>
      <c r="HUJ76" s="1327"/>
      <c r="HUK76" s="93"/>
      <c r="HUL76" s="1061"/>
      <c r="HUM76" s="871"/>
      <c r="HUN76" s="871"/>
      <c r="HUO76" s="1055"/>
      <c r="HUP76" s="72"/>
      <c r="HUQ76" s="72"/>
      <c r="HUR76" s="72"/>
      <c r="HUS76" s="72"/>
      <c r="HUT76" s="72"/>
      <c r="HUU76" s="72"/>
      <c r="HUV76" s="72"/>
      <c r="HUW76" s="72"/>
      <c r="HUX76" s="72"/>
      <c r="HUY76" s="72"/>
      <c r="HUZ76" s="72"/>
      <c r="HVA76" s="72"/>
      <c r="HVB76" s="1061"/>
      <c r="HVC76" s="1055"/>
      <c r="HVD76" s="94"/>
      <c r="HVE76" s="714"/>
      <c r="HVF76" s="1943"/>
      <c r="HVG76" s="797"/>
      <c r="HVH76" s="797"/>
      <c r="HVI76" s="723"/>
      <c r="HVJ76" s="724"/>
      <c r="HVK76" s="1326"/>
      <c r="HVL76" s="1327"/>
      <c r="HVM76" s="1937"/>
      <c r="HVN76" s="1938"/>
      <c r="HVO76" s="1326"/>
      <c r="HVP76" s="1327"/>
      <c r="HVQ76" s="93"/>
      <c r="HVR76" s="1061"/>
      <c r="HVS76" s="871"/>
      <c r="HVT76" s="871"/>
      <c r="HVU76" s="1055"/>
      <c r="HVV76" s="72"/>
      <c r="HVW76" s="72"/>
      <c r="HVX76" s="72"/>
      <c r="HVY76" s="72"/>
      <c r="HVZ76" s="72"/>
      <c r="HWA76" s="72"/>
      <c r="HWB76" s="72"/>
      <c r="HWC76" s="72"/>
      <c r="HWD76" s="72"/>
      <c r="HWE76" s="72"/>
      <c r="HWF76" s="72"/>
      <c r="HWG76" s="72"/>
      <c r="HWH76" s="1061"/>
      <c r="HWI76" s="1055"/>
      <c r="HWJ76" s="94"/>
      <c r="HWK76" s="714"/>
      <c r="HWL76" s="1943"/>
      <c r="HWM76" s="797"/>
      <c r="HWN76" s="797"/>
      <c r="HWO76" s="723"/>
      <c r="HWP76" s="724"/>
      <c r="HWQ76" s="1326"/>
      <c r="HWR76" s="1327"/>
      <c r="HWS76" s="1937"/>
      <c r="HWT76" s="1938"/>
      <c r="HWU76" s="1326"/>
      <c r="HWV76" s="1327"/>
      <c r="HWW76" s="93"/>
      <c r="HWX76" s="1061"/>
      <c r="HWY76" s="871"/>
      <c r="HWZ76" s="871"/>
      <c r="HXA76" s="1055"/>
      <c r="HXB76" s="72"/>
      <c r="HXC76" s="72"/>
      <c r="HXD76" s="72"/>
      <c r="HXE76" s="72"/>
      <c r="HXF76" s="72"/>
      <c r="HXG76" s="72"/>
      <c r="HXH76" s="72"/>
      <c r="HXI76" s="72"/>
      <c r="HXJ76" s="72"/>
      <c r="HXK76" s="72"/>
      <c r="HXL76" s="72"/>
      <c r="HXM76" s="72"/>
      <c r="HXN76" s="1061"/>
      <c r="HXO76" s="1055"/>
      <c r="HXP76" s="94"/>
      <c r="HXQ76" s="714"/>
      <c r="HXR76" s="1943"/>
      <c r="HXS76" s="797"/>
      <c r="HXT76" s="797"/>
      <c r="HXU76" s="723"/>
      <c r="HXV76" s="724"/>
      <c r="HXW76" s="1326"/>
      <c r="HXX76" s="1327"/>
      <c r="HXY76" s="1937"/>
      <c r="HXZ76" s="1938"/>
      <c r="HYA76" s="1326"/>
      <c r="HYB76" s="1327"/>
      <c r="HYC76" s="93"/>
      <c r="HYD76" s="1061"/>
      <c r="HYE76" s="871"/>
      <c r="HYF76" s="871"/>
      <c r="HYG76" s="1055"/>
      <c r="HYH76" s="72"/>
      <c r="HYI76" s="72"/>
      <c r="HYJ76" s="72"/>
      <c r="HYK76" s="72"/>
      <c r="HYL76" s="72"/>
      <c r="HYM76" s="72"/>
      <c r="HYN76" s="72"/>
      <c r="HYO76" s="72"/>
      <c r="HYP76" s="72"/>
      <c r="HYQ76" s="72"/>
      <c r="HYR76" s="72"/>
      <c r="HYS76" s="72"/>
      <c r="HYT76" s="1061"/>
      <c r="HYU76" s="1055"/>
      <c r="HYV76" s="94"/>
      <c r="HYW76" s="714"/>
      <c r="HYX76" s="1943"/>
      <c r="HYY76" s="797"/>
      <c r="HYZ76" s="797"/>
      <c r="HZA76" s="723"/>
      <c r="HZB76" s="724"/>
      <c r="HZC76" s="1326"/>
      <c r="HZD76" s="1327"/>
      <c r="HZE76" s="1937"/>
      <c r="HZF76" s="1938"/>
      <c r="HZG76" s="1326"/>
      <c r="HZH76" s="1327"/>
      <c r="HZI76" s="93"/>
      <c r="HZJ76" s="1061"/>
      <c r="HZK76" s="871"/>
      <c r="HZL76" s="871"/>
      <c r="HZM76" s="1055"/>
      <c r="HZN76" s="72"/>
      <c r="HZO76" s="72"/>
      <c r="HZP76" s="72"/>
      <c r="HZQ76" s="72"/>
      <c r="HZR76" s="72"/>
      <c r="HZS76" s="72"/>
      <c r="HZT76" s="72"/>
      <c r="HZU76" s="72"/>
      <c r="HZV76" s="72"/>
      <c r="HZW76" s="72"/>
      <c r="HZX76" s="72"/>
      <c r="HZY76" s="72"/>
      <c r="HZZ76" s="1061"/>
      <c r="IAA76" s="1055"/>
      <c r="IAB76" s="94"/>
      <c r="IAC76" s="714"/>
      <c r="IAD76" s="1943"/>
      <c r="IAE76" s="797"/>
      <c r="IAF76" s="797"/>
      <c r="IAG76" s="723"/>
      <c r="IAH76" s="724"/>
      <c r="IAI76" s="1326"/>
      <c r="IAJ76" s="1327"/>
      <c r="IAK76" s="1937"/>
      <c r="IAL76" s="1938"/>
      <c r="IAM76" s="1326"/>
      <c r="IAN76" s="1327"/>
      <c r="IAO76" s="93"/>
      <c r="IAP76" s="1061"/>
      <c r="IAQ76" s="871"/>
      <c r="IAR76" s="871"/>
      <c r="IAS76" s="1055"/>
      <c r="IAT76" s="72"/>
      <c r="IAU76" s="72"/>
      <c r="IAV76" s="72"/>
      <c r="IAW76" s="72"/>
      <c r="IAX76" s="72"/>
      <c r="IAY76" s="72"/>
      <c r="IAZ76" s="72"/>
      <c r="IBA76" s="72"/>
      <c r="IBB76" s="72"/>
      <c r="IBC76" s="72"/>
      <c r="IBD76" s="72"/>
      <c r="IBE76" s="72"/>
      <c r="IBF76" s="1061"/>
      <c r="IBG76" s="1055"/>
      <c r="IBH76" s="94"/>
      <c r="IBI76" s="714"/>
      <c r="IBJ76" s="1943"/>
      <c r="IBK76" s="797"/>
      <c r="IBL76" s="797"/>
      <c r="IBM76" s="723"/>
      <c r="IBN76" s="724"/>
      <c r="IBO76" s="1326"/>
      <c r="IBP76" s="1327"/>
      <c r="IBQ76" s="1937"/>
      <c r="IBR76" s="1938"/>
      <c r="IBS76" s="1326"/>
      <c r="IBT76" s="1327"/>
      <c r="IBU76" s="93"/>
      <c r="IBV76" s="1061"/>
      <c r="IBW76" s="871"/>
      <c r="IBX76" s="871"/>
      <c r="IBY76" s="1055"/>
      <c r="IBZ76" s="72"/>
      <c r="ICA76" s="72"/>
      <c r="ICB76" s="72"/>
      <c r="ICC76" s="72"/>
      <c r="ICD76" s="72"/>
      <c r="ICE76" s="72"/>
      <c r="ICF76" s="72"/>
      <c r="ICG76" s="72"/>
      <c r="ICH76" s="72"/>
      <c r="ICI76" s="72"/>
      <c r="ICJ76" s="72"/>
      <c r="ICK76" s="72"/>
      <c r="ICL76" s="1061"/>
      <c r="ICM76" s="1055"/>
      <c r="ICN76" s="94"/>
      <c r="ICO76" s="714"/>
      <c r="ICP76" s="1943"/>
      <c r="ICQ76" s="797"/>
      <c r="ICR76" s="797"/>
      <c r="ICS76" s="723"/>
      <c r="ICT76" s="724"/>
      <c r="ICU76" s="1326"/>
      <c r="ICV76" s="1327"/>
      <c r="ICW76" s="1937"/>
      <c r="ICX76" s="1938"/>
      <c r="ICY76" s="1326"/>
      <c r="ICZ76" s="1327"/>
      <c r="IDA76" s="93"/>
      <c r="IDB76" s="1061"/>
      <c r="IDC76" s="871"/>
      <c r="IDD76" s="871"/>
      <c r="IDE76" s="1055"/>
      <c r="IDF76" s="72"/>
      <c r="IDG76" s="72"/>
      <c r="IDH76" s="72"/>
      <c r="IDI76" s="72"/>
      <c r="IDJ76" s="72"/>
      <c r="IDK76" s="72"/>
      <c r="IDL76" s="72"/>
      <c r="IDM76" s="72"/>
      <c r="IDN76" s="72"/>
      <c r="IDO76" s="72"/>
      <c r="IDP76" s="72"/>
      <c r="IDQ76" s="72"/>
      <c r="IDR76" s="1061"/>
      <c r="IDS76" s="1055"/>
      <c r="IDT76" s="94"/>
      <c r="IDU76" s="714"/>
      <c r="IDV76" s="1943"/>
      <c r="IDW76" s="797"/>
      <c r="IDX76" s="797"/>
      <c r="IDY76" s="723"/>
      <c r="IDZ76" s="724"/>
      <c r="IEA76" s="1326"/>
      <c r="IEB76" s="1327"/>
      <c r="IEC76" s="1937"/>
      <c r="IED76" s="1938"/>
      <c r="IEE76" s="1326"/>
      <c r="IEF76" s="1327"/>
      <c r="IEG76" s="93"/>
      <c r="IEH76" s="1061"/>
      <c r="IEI76" s="871"/>
      <c r="IEJ76" s="871"/>
      <c r="IEK76" s="1055"/>
      <c r="IEL76" s="72"/>
      <c r="IEM76" s="72"/>
      <c r="IEN76" s="72"/>
      <c r="IEO76" s="72"/>
      <c r="IEP76" s="72"/>
      <c r="IEQ76" s="72"/>
      <c r="IER76" s="72"/>
      <c r="IES76" s="72"/>
      <c r="IET76" s="72"/>
      <c r="IEU76" s="72"/>
      <c r="IEV76" s="72"/>
      <c r="IEW76" s="72"/>
      <c r="IEX76" s="1061"/>
      <c r="IEY76" s="1055"/>
      <c r="IEZ76" s="94"/>
      <c r="IFA76" s="714"/>
      <c r="IFB76" s="1943"/>
      <c r="IFC76" s="797"/>
      <c r="IFD76" s="797"/>
      <c r="IFE76" s="723"/>
      <c r="IFF76" s="724"/>
      <c r="IFG76" s="1326"/>
      <c r="IFH76" s="1327"/>
      <c r="IFI76" s="1937"/>
      <c r="IFJ76" s="1938"/>
      <c r="IFK76" s="1326"/>
      <c r="IFL76" s="1327"/>
      <c r="IFM76" s="93"/>
      <c r="IFN76" s="1061"/>
      <c r="IFO76" s="871"/>
      <c r="IFP76" s="871"/>
      <c r="IFQ76" s="1055"/>
      <c r="IFR76" s="72"/>
      <c r="IFS76" s="72"/>
      <c r="IFT76" s="72"/>
      <c r="IFU76" s="72"/>
      <c r="IFV76" s="72"/>
      <c r="IFW76" s="72"/>
      <c r="IFX76" s="72"/>
      <c r="IFY76" s="72"/>
      <c r="IFZ76" s="72"/>
      <c r="IGA76" s="72"/>
      <c r="IGB76" s="72"/>
      <c r="IGC76" s="72"/>
      <c r="IGD76" s="1061"/>
      <c r="IGE76" s="1055"/>
      <c r="IGF76" s="94"/>
      <c r="IGG76" s="714"/>
      <c r="IGH76" s="1943"/>
      <c r="IGI76" s="797"/>
      <c r="IGJ76" s="797"/>
      <c r="IGK76" s="723"/>
      <c r="IGL76" s="724"/>
      <c r="IGM76" s="1326"/>
      <c r="IGN76" s="1327"/>
      <c r="IGO76" s="1937"/>
      <c r="IGP76" s="1938"/>
      <c r="IGQ76" s="1326"/>
      <c r="IGR76" s="1327"/>
      <c r="IGS76" s="93"/>
      <c r="IGT76" s="1061"/>
      <c r="IGU76" s="871"/>
      <c r="IGV76" s="871"/>
      <c r="IGW76" s="1055"/>
      <c r="IGX76" s="72"/>
      <c r="IGY76" s="72"/>
      <c r="IGZ76" s="72"/>
      <c r="IHA76" s="72"/>
      <c r="IHB76" s="72"/>
      <c r="IHC76" s="72"/>
      <c r="IHD76" s="72"/>
      <c r="IHE76" s="72"/>
      <c r="IHF76" s="72"/>
      <c r="IHG76" s="72"/>
      <c r="IHH76" s="72"/>
      <c r="IHI76" s="72"/>
      <c r="IHJ76" s="1061"/>
      <c r="IHK76" s="1055"/>
      <c r="IHL76" s="94"/>
      <c r="IHM76" s="714"/>
      <c r="IHN76" s="1943"/>
      <c r="IHO76" s="797"/>
      <c r="IHP76" s="797"/>
      <c r="IHQ76" s="723"/>
      <c r="IHR76" s="724"/>
      <c r="IHS76" s="1326"/>
      <c r="IHT76" s="1327"/>
      <c r="IHU76" s="1937"/>
      <c r="IHV76" s="1938"/>
      <c r="IHW76" s="1326"/>
      <c r="IHX76" s="1327"/>
      <c r="IHY76" s="93"/>
      <c r="IHZ76" s="1061"/>
      <c r="IIA76" s="871"/>
      <c r="IIB76" s="871"/>
      <c r="IIC76" s="1055"/>
      <c r="IID76" s="72"/>
      <c r="IIE76" s="72"/>
      <c r="IIF76" s="72"/>
      <c r="IIG76" s="72"/>
      <c r="IIH76" s="72"/>
      <c r="III76" s="72"/>
      <c r="IIJ76" s="72"/>
      <c r="IIK76" s="72"/>
      <c r="IIL76" s="72"/>
      <c r="IIM76" s="72"/>
      <c r="IIN76" s="72"/>
      <c r="IIO76" s="72"/>
      <c r="IIP76" s="1061"/>
      <c r="IIQ76" s="1055"/>
      <c r="IIR76" s="94"/>
      <c r="IIS76" s="714"/>
      <c r="IIT76" s="1943"/>
      <c r="IIU76" s="797"/>
      <c r="IIV76" s="797"/>
      <c r="IIW76" s="723"/>
      <c r="IIX76" s="724"/>
      <c r="IIY76" s="1326"/>
      <c r="IIZ76" s="1327"/>
      <c r="IJA76" s="1937"/>
      <c r="IJB76" s="1938"/>
      <c r="IJC76" s="1326"/>
      <c r="IJD76" s="1327"/>
      <c r="IJE76" s="93"/>
      <c r="IJF76" s="1061"/>
      <c r="IJG76" s="871"/>
      <c r="IJH76" s="871"/>
      <c r="IJI76" s="1055"/>
      <c r="IJJ76" s="72"/>
      <c r="IJK76" s="72"/>
      <c r="IJL76" s="72"/>
      <c r="IJM76" s="72"/>
      <c r="IJN76" s="72"/>
      <c r="IJO76" s="72"/>
      <c r="IJP76" s="72"/>
      <c r="IJQ76" s="72"/>
      <c r="IJR76" s="72"/>
      <c r="IJS76" s="72"/>
      <c r="IJT76" s="72"/>
      <c r="IJU76" s="72"/>
      <c r="IJV76" s="1061"/>
      <c r="IJW76" s="1055"/>
      <c r="IJX76" s="94"/>
      <c r="IJY76" s="714"/>
      <c r="IJZ76" s="1943"/>
      <c r="IKA76" s="797"/>
      <c r="IKB76" s="797"/>
      <c r="IKC76" s="723"/>
      <c r="IKD76" s="724"/>
      <c r="IKE76" s="1326"/>
      <c r="IKF76" s="1327"/>
      <c r="IKG76" s="1937"/>
      <c r="IKH76" s="1938"/>
      <c r="IKI76" s="1326"/>
      <c r="IKJ76" s="1327"/>
      <c r="IKK76" s="93"/>
      <c r="IKL76" s="1061"/>
      <c r="IKM76" s="871"/>
      <c r="IKN76" s="871"/>
      <c r="IKO76" s="1055"/>
      <c r="IKP76" s="72"/>
      <c r="IKQ76" s="72"/>
      <c r="IKR76" s="72"/>
      <c r="IKS76" s="72"/>
      <c r="IKT76" s="72"/>
      <c r="IKU76" s="72"/>
      <c r="IKV76" s="72"/>
      <c r="IKW76" s="72"/>
      <c r="IKX76" s="72"/>
      <c r="IKY76" s="72"/>
      <c r="IKZ76" s="72"/>
      <c r="ILA76" s="72"/>
      <c r="ILB76" s="1061"/>
      <c r="ILC76" s="1055"/>
      <c r="ILD76" s="94"/>
      <c r="ILE76" s="714"/>
      <c r="ILF76" s="1943"/>
      <c r="ILG76" s="797"/>
      <c r="ILH76" s="797"/>
      <c r="ILI76" s="723"/>
      <c r="ILJ76" s="724"/>
      <c r="ILK76" s="1326"/>
      <c r="ILL76" s="1327"/>
      <c r="ILM76" s="1937"/>
      <c r="ILN76" s="1938"/>
      <c r="ILO76" s="1326"/>
      <c r="ILP76" s="1327"/>
      <c r="ILQ76" s="93"/>
      <c r="ILR76" s="1061"/>
      <c r="ILS76" s="871"/>
      <c r="ILT76" s="871"/>
      <c r="ILU76" s="1055"/>
      <c r="ILV76" s="72"/>
      <c r="ILW76" s="72"/>
      <c r="ILX76" s="72"/>
      <c r="ILY76" s="72"/>
      <c r="ILZ76" s="72"/>
      <c r="IMA76" s="72"/>
      <c r="IMB76" s="72"/>
      <c r="IMC76" s="72"/>
      <c r="IMD76" s="72"/>
      <c r="IME76" s="72"/>
      <c r="IMF76" s="72"/>
      <c r="IMG76" s="72"/>
      <c r="IMH76" s="1061"/>
      <c r="IMI76" s="1055"/>
      <c r="IMJ76" s="94"/>
      <c r="IMK76" s="714"/>
      <c r="IML76" s="1943"/>
      <c r="IMM76" s="797"/>
      <c r="IMN76" s="797"/>
      <c r="IMO76" s="723"/>
      <c r="IMP76" s="724"/>
      <c r="IMQ76" s="1326"/>
      <c r="IMR76" s="1327"/>
      <c r="IMS76" s="1937"/>
      <c r="IMT76" s="1938"/>
      <c r="IMU76" s="1326"/>
      <c r="IMV76" s="1327"/>
      <c r="IMW76" s="93"/>
      <c r="IMX76" s="1061"/>
      <c r="IMY76" s="871"/>
      <c r="IMZ76" s="871"/>
      <c r="INA76" s="1055"/>
      <c r="INB76" s="72"/>
      <c r="INC76" s="72"/>
      <c r="IND76" s="72"/>
      <c r="INE76" s="72"/>
      <c r="INF76" s="72"/>
      <c r="ING76" s="72"/>
      <c r="INH76" s="72"/>
      <c r="INI76" s="72"/>
      <c r="INJ76" s="72"/>
      <c r="INK76" s="72"/>
      <c r="INL76" s="72"/>
      <c r="INM76" s="72"/>
      <c r="INN76" s="1061"/>
      <c r="INO76" s="1055"/>
      <c r="INP76" s="94"/>
      <c r="INQ76" s="714"/>
      <c r="INR76" s="1943"/>
      <c r="INS76" s="797"/>
      <c r="INT76" s="797"/>
      <c r="INU76" s="723"/>
      <c r="INV76" s="724"/>
      <c r="INW76" s="1326"/>
      <c r="INX76" s="1327"/>
      <c r="INY76" s="1937"/>
      <c r="INZ76" s="1938"/>
      <c r="IOA76" s="1326"/>
      <c r="IOB76" s="1327"/>
      <c r="IOC76" s="93"/>
      <c r="IOD76" s="1061"/>
      <c r="IOE76" s="871"/>
      <c r="IOF76" s="871"/>
      <c r="IOG76" s="1055"/>
      <c r="IOH76" s="72"/>
      <c r="IOI76" s="72"/>
      <c r="IOJ76" s="72"/>
      <c r="IOK76" s="72"/>
      <c r="IOL76" s="72"/>
      <c r="IOM76" s="72"/>
      <c r="ION76" s="72"/>
      <c r="IOO76" s="72"/>
      <c r="IOP76" s="72"/>
      <c r="IOQ76" s="72"/>
      <c r="IOR76" s="72"/>
      <c r="IOS76" s="72"/>
      <c r="IOT76" s="1061"/>
      <c r="IOU76" s="1055"/>
      <c r="IOV76" s="94"/>
      <c r="IOW76" s="714"/>
      <c r="IOX76" s="1943"/>
      <c r="IOY76" s="797"/>
      <c r="IOZ76" s="797"/>
      <c r="IPA76" s="723"/>
      <c r="IPB76" s="724"/>
      <c r="IPC76" s="1326"/>
      <c r="IPD76" s="1327"/>
      <c r="IPE76" s="1937"/>
      <c r="IPF76" s="1938"/>
      <c r="IPG76" s="1326"/>
      <c r="IPH76" s="1327"/>
      <c r="IPI76" s="93"/>
      <c r="IPJ76" s="1061"/>
      <c r="IPK76" s="871"/>
      <c r="IPL76" s="871"/>
      <c r="IPM76" s="1055"/>
      <c r="IPN76" s="72"/>
      <c r="IPO76" s="72"/>
      <c r="IPP76" s="72"/>
      <c r="IPQ76" s="72"/>
      <c r="IPR76" s="72"/>
      <c r="IPS76" s="72"/>
      <c r="IPT76" s="72"/>
      <c r="IPU76" s="72"/>
      <c r="IPV76" s="72"/>
      <c r="IPW76" s="72"/>
      <c r="IPX76" s="72"/>
      <c r="IPY76" s="72"/>
      <c r="IPZ76" s="1061"/>
      <c r="IQA76" s="1055"/>
      <c r="IQB76" s="94"/>
      <c r="IQC76" s="714"/>
      <c r="IQD76" s="1943"/>
      <c r="IQE76" s="797"/>
      <c r="IQF76" s="797"/>
      <c r="IQG76" s="723"/>
      <c r="IQH76" s="724"/>
      <c r="IQI76" s="1326"/>
      <c r="IQJ76" s="1327"/>
      <c r="IQK76" s="1937"/>
      <c r="IQL76" s="1938"/>
      <c r="IQM76" s="1326"/>
      <c r="IQN76" s="1327"/>
      <c r="IQO76" s="93"/>
      <c r="IQP76" s="1061"/>
      <c r="IQQ76" s="871"/>
      <c r="IQR76" s="871"/>
      <c r="IQS76" s="1055"/>
      <c r="IQT76" s="72"/>
      <c r="IQU76" s="72"/>
      <c r="IQV76" s="72"/>
      <c r="IQW76" s="72"/>
      <c r="IQX76" s="72"/>
      <c r="IQY76" s="72"/>
      <c r="IQZ76" s="72"/>
      <c r="IRA76" s="72"/>
      <c r="IRB76" s="72"/>
      <c r="IRC76" s="72"/>
      <c r="IRD76" s="72"/>
      <c r="IRE76" s="72"/>
      <c r="IRF76" s="1061"/>
      <c r="IRG76" s="1055"/>
      <c r="IRH76" s="94"/>
      <c r="IRI76" s="714"/>
      <c r="IRJ76" s="1943"/>
      <c r="IRK76" s="797"/>
      <c r="IRL76" s="797"/>
      <c r="IRM76" s="723"/>
      <c r="IRN76" s="724"/>
      <c r="IRO76" s="1326"/>
      <c r="IRP76" s="1327"/>
      <c r="IRQ76" s="1937"/>
      <c r="IRR76" s="1938"/>
      <c r="IRS76" s="1326"/>
      <c r="IRT76" s="1327"/>
      <c r="IRU76" s="93"/>
      <c r="IRV76" s="1061"/>
      <c r="IRW76" s="871"/>
      <c r="IRX76" s="871"/>
      <c r="IRY76" s="1055"/>
      <c r="IRZ76" s="72"/>
      <c r="ISA76" s="72"/>
      <c r="ISB76" s="72"/>
      <c r="ISC76" s="72"/>
      <c r="ISD76" s="72"/>
      <c r="ISE76" s="72"/>
      <c r="ISF76" s="72"/>
      <c r="ISG76" s="72"/>
      <c r="ISH76" s="72"/>
      <c r="ISI76" s="72"/>
      <c r="ISJ76" s="72"/>
      <c r="ISK76" s="72"/>
      <c r="ISL76" s="1061"/>
      <c r="ISM76" s="1055"/>
      <c r="ISN76" s="94"/>
      <c r="ISO76" s="714"/>
      <c r="ISP76" s="1943"/>
      <c r="ISQ76" s="797"/>
      <c r="ISR76" s="797"/>
      <c r="ISS76" s="723"/>
      <c r="IST76" s="724"/>
      <c r="ISU76" s="1326"/>
      <c r="ISV76" s="1327"/>
      <c r="ISW76" s="1937"/>
      <c r="ISX76" s="1938"/>
      <c r="ISY76" s="1326"/>
      <c r="ISZ76" s="1327"/>
      <c r="ITA76" s="93"/>
      <c r="ITB76" s="1061"/>
      <c r="ITC76" s="871"/>
      <c r="ITD76" s="871"/>
      <c r="ITE76" s="1055"/>
      <c r="ITF76" s="72"/>
      <c r="ITG76" s="72"/>
      <c r="ITH76" s="72"/>
      <c r="ITI76" s="72"/>
      <c r="ITJ76" s="72"/>
      <c r="ITK76" s="72"/>
      <c r="ITL76" s="72"/>
      <c r="ITM76" s="72"/>
      <c r="ITN76" s="72"/>
      <c r="ITO76" s="72"/>
      <c r="ITP76" s="72"/>
      <c r="ITQ76" s="72"/>
      <c r="ITR76" s="1061"/>
      <c r="ITS76" s="1055"/>
      <c r="ITT76" s="94"/>
      <c r="ITU76" s="714"/>
      <c r="ITV76" s="1943"/>
      <c r="ITW76" s="797"/>
      <c r="ITX76" s="797"/>
      <c r="ITY76" s="723"/>
      <c r="ITZ76" s="724"/>
      <c r="IUA76" s="1326"/>
      <c r="IUB76" s="1327"/>
      <c r="IUC76" s="1937"/>
      <c r="IUD76" s="1938"/>
      <c r="IUE76" s="1326"/>
      <c r="IUF76" s="1327"/>
      <c r="IUG76" s="93"/>
      <c r="IUH76" s="1061"/>
      <c r="IUI76" s="871"/>
      <c r="IUJ76" s="871"/>
      <c r="IUK76" s="1055"/>
      <c r="IUL76" s="72"/>
      <c r="IUM76" s="72"/>
      <c r="IUN76" s="72"/>
      <c r="IUO76" s="72"/>
      <c r="IUP76" s="72"/>
      <c r="IUQ76" s="72"/>
      <c r="IUR76" s="72"/>
      <c r="IUS76" s="72"/>
      <c r="IUT76" s="72"/>
      <c r="IUU76" s="72"/>
      <c r="IUV76" s="72"/>
      <c r="IUW76" s="72"/>
      <c r="IUX76" s="1061"/>
      <c r="IUY76" s="1055"/>
      <c r="IUZ76" s="94"/>
      <c r="IVA76" s="714"/>
      <c r="IVB76" s="1943"/>
      <c r="IVC76" s="797"/>
      <c r="IVD76" s="797"/>
      <c r="IVE76" s="723"/>
      <c r="IVF76" s="724"/>
      <c r="IVG76" s="1326"/>
      <c r="IVH76" s="1327"/>
      <c r="IVI76" s="1937"/>
      <c r="IVJ76" s="1938"/>
      <c r="IVK76" s="1326"/>
      <c r="IVL76" s="1327"/>
      <c r="IVM76" s="93"/>
      <c r="IVN76" s="1061"/>
      <c r="IVO76" s="871"/>
      <c r="IVP76" s="871"/>
      <c r="IVQ76" s="1055"/>
      <c r="IVR76" s="72"/>
      <c r="IVS76" s="72"/>
      <c r="IVT76" s="72"/>
      <c r="IVU76" s="72"/>
      <c r="IVV76" s="72"/>
      <c r="IVW76" s="72"/>
      <c r="IVX76" s="72"/>
      <c r="IVY76" s="72"/>
      <c r="IVZ76" s="72"/>
      <c r="IWA76" s="72"/>
      <c r="IWB76" s="72"/>
      <c r="IWC76" s="72"/>
      <c r="IWD76" s="1061"/>
      <c r="IWE76" s="1055"/>
      <c r="IWF76" s="94"/>
      <c r="IWG76" s="714"/>
      <c r="IWH76" s="1943"/>
      <c r="IWI76" s="797"/>
      <c r="IWJ76" s="797"/>
      <c r="IWK76" s="723"/>
      <c r="IWL76" s="724"/>
      <c r="IWM76" s="1326"/>
      <c r="IWN76" s="1327"/>
      <c r="IWO76" s="1937"/>
      <c r="IWP76" s="1938"/>
      <c r="IWQ76" s="1326"/>
      <c r="IWR76" s="1327"/>
      <c r="IWS76" s="93"/>
      <c r="IWT76" s="1061"/>
      <c r="IWU76" s="871"/>
      <c r="IWV76" s="871"/>
      <c r="IWW76" s="1055"/>
      <c r="IWX76" s="72"/>
      <c r="IWY76" s="72"/>
      <c r="IWZ76" s="72"/>
      <c r="IXA76" s="72"/>
      <c r="IXB76" s="72"/>
      <c r="IXC76" s="72"/>
      <c r="IXD76" s="72"/>
      <c r="IXE76" s="72"/>
      <c r="IXF76" s="72"/>
      <c r="IXG76" s="72"/>
      <c r="IXH76" s="72"/>
      <c r="IXI76" s="72"/>
      <c r="IXJ76" s="1061"/>
      <c r="IXK76" s="1055"/>
      <c r="IXL76" s="94"/>
      <c r="IXM76" s="714"/>
      <c r="IXN76" s="1943"/>
      <c r="IXO76" s="797"/>
      <c r="IXP76" s="797"/>
      <c r="IXQ76" s="723"/>
      <c r="IXR76" s="724"/>
      <c r="IXS76" s="1326"/>
      <c r="IXT76" s="1327"/>
      <c r="IXU76" s="1937"/>
      <c r="IXV76" s="1938"/>
      <c r="IXW76" s="1326"/>
      <c r="IXX76" s="1327"/>
      <c r="IXY76" s="93"/>
      <c r="IXZ76" s="1061"/>
      <c r="IYA76" s="871"/>
      <c r="IYB76" s="871"/>
      <c r="IYC76" s="1055"/>
      <c r="IYD76" s="72"/>
      <c r="IYE76" s="72"/>
      <c r="IYF76" s="72"/>
      <c r="IYG76" s="72"/>
      <c r="IYH76" s="72"/>
      <c r="IYI76" s="72"/>
      <c r="IYJ76" s="72"/>
      <c r="IYK76" s="72"/>
      <c r="IYL76" s="72"/>
      <c r="IYM76" s="72"/>
      <c r="IYN76" s="72"/>
      <c r="IYO76" s="72"/>
      <c r="IYP76" s="1061"/>
      <c r="IYQ76" s="1055"/>
      <c r="IYR76" s="94"/>
      <c r="IYS76" s="714"/>
      <c r="IYT76" s="1943"/>
      <c r="IYU76" s="797"/>
      <c r="IYV76" s="797"/>
      <c r="IYW76" s="723"/>
      <c r="IYX76" s="724"/>
      <c r="IYY76" s="1326"/>
      <c r="IYZ76" s="1327"/>
      <c r="IZA76" s="1937"/>
      <c r="IZB76" s="1938"/>
      <c r="IZC76" s="1326"/>
      <c r="IZD76" s="1327"/>
      <c r="IZE76" s="93"/>
      <c r="IZF76" s="1061"/>
      <c r="IZG76" s="871"/>
      <c r="IZH76" s="871"/>
      <c r="IZI76" s="1055"/>
      <c r="IZJ76" s="72"/>
      <c r="IZK76" s="72"/>
      <c r="IZL76" s="72"/>
      <c r="IZM76" s="72"/>
      <c r="IZN76" s="72"/>
      <c r="IZO76" s="72"/>
      <c r="IZP76" s="72"/>
      <c r="IZQ76" s="72"/>
      <c r="IZR76" s="72"/>
      <c r="IZS76" s="72"/>
      <c r="IZT76" s="72"/>
      <c r="IZU76" s="72"/>
      <c r="IZV76" s="1061"/>
      <c r="IZW76" s="1055"/>
      <c r="IZX76" s="94"/>
      <c r="IZY76" s="714"/>
      <c r="IZZ76" s="1943"/>
      <c r="JAA76" s="797"/>
      <c r="JAB76" s="797"/>
      <c r="JAC76" s="723"/>
      <c r="JAD76" s="724"/>
      <c r="JAE76" s="1326"/>
      <c r="JAF76" s="1327"/>
      <c r="JAG76" s="1937"/>
      <c r="JAH76" s="1938"/>
      <c r="JAI76" s="1326"/>
      <c r="JAJ76" s="1327"/>
      <c r="JAK76" s="93"/>
      <c r="JAL76" s="1061"/>
      <c r="JAM76" s="871"/>
      <c r="JAN76" s="871"/>
      <c r="JAO76" s="1055"/>
      <c r="JAP76" s="72"/>
      <c r="JAQ76" s="72"/>
      <c r="JAR76" s="72"/>
      <c r="JAS76" s="72"/>
      <c r="JAT76" s="72"/>
      <c r="JAU76" s="72"/>
      <c r="JAV76" s="72"/>
      <c r="JAW76" s="72"/>
      <c r="JAX76" s="72"/>
      <c r="JAY76" s="72"/>
      <c r="JAZ76" s="72"/>
      <c r="JBA76" s="72"/>
      <c r="JBB76" s="1061"/>
      <c r="JBC76" s="1055"/>
      <c r="JBD76" s="94"/>
      <c r="JBE76" s="714"/>
      <c r="JBF76" s="1943"/>
      <c r="JBG76" s="797"/>
      <c r="JBH76" s="797"/>
      <c r="JBI76" s="723"/>
      <c r="JBJ76" s="724"/>
      <c r="JBK76" s="1326"/>
      <c r="JBL76" s="1327"/>
      <c r="JBM76" s="1937"/>
      <c r="JBN76" s="1938"/>
      <c r="JBO76" s="1326"/>
      <c r="JBP76" s="1327"/>
      <c r="JBQ76" s="93"/>
      <c r="JBR76" s="1061"/>
      <c r="JBS76" s="871"/>
      <c r="JBT76" s="871"/>
      <c r="JBU76" s="1055"/>
      <c r="JBV76" s="72"/>
      <c r="JBW76" s="72"/>
      <c r="JBX76" s="72"/>
      <c r="JBY76" s="72"/>
      <c r="JBZ76" s="72"/>
      <c r="JCA76" s="72"/>
      <c r="JCB76" s="72"/>
      <c r="JCC76" s="72"/>
      <c r="JCD76" s="72"/>
      <c r="JCE76" s="72"/>
      <c r="JCF76" s="72"/>
      <c r="JCG76" s="72"/>
      <c r="JCH76" s="1061"/>
      <c r="JCI76" s="1055"/>
      <c r="JCJ76" s="94"/>
      <c r="JCK76" s="714"/>
      <c r="JCL76" s="1943"/>
      <c r="JCM76" s="797"/>
      <c r="JCN76" s="797"/>
      <c r="JCO76" s="723"/>
      <c r="JCP76" s="724"/>
      <c r="JCQ76" s="1326"/>
      <c r="JCR76" s="1327"/>
      <c r="JCS76" s="1937"/>
      <c r="JCT76" s="1938"/>
      <c r="JCU76" s="1326"/>
      <c r="JCV76" s="1327"/>
      <c r="JCW76" s="93"/>
      <c r="JCX76" s="1061"/>
      <c r="JCY76" s="871"/>
      <c r="JCZ76" s="871"/>
      <c r="JDA76" s="1055"/>
      <c r="JDB76" s="72"/>
      <c r="JDC76" s="72"/>
      <c r="JDD76" s="72"/>
      <c r="JDE76" s="72"/>
      <c r="JDF76" s="72"/>
      <c r="JDG76" s="72"/>
      <c r="JDH76" s="72"/>
      <c r="JDI76" s="72"/>
      <c r="JDJ76" s="72"/>
      <c r="JDK76" s="72"/>
      <c r="JDL76" s="72"/>
      <c r="JDM76" s="72"/>
      <c r="JDN76" s="1061"/>
      <c r="JDO76" s="1055"/>
      <c r="JDP76" s="94"/>
      <c r="JDQ76" s="714"/>
      <c r="JDR76" s="1943"/>
      <c r="JDS76" s="797"/>
      <c r="JDT76" s="797"/>
      <c r="JDU76" s="723"/>
      <c r="JDV76" s="724"/>
      <c r="JDW76" s="1326"/>
      <c r="JDX76" s="1327"/>
      <c r="JDY76" s="1937"/>
      <c r="JDZ76" s="1938"/>
      <c r="JEA76" s="1326"/>
      <c r="JEB76" s="1327"/>
      <c r="JEC76" s="93"/>
      <c r="JED76" s="1061"/>
      <c r="JEE76" s="871"/>
      <c r="JEF76" s="871"/>
      <c r="JEG76" s="1055"/>
      <c r="JEH76" s="72"/>
      <c r="JEI76" s="72"/>
      <c r="JEJ76" s="72"/>
      <c r="JEK76" s="72"/>
      <c r="JEL76" s="72"/>
      <c r="JEM76" s="72"/>
      <c r="JEN76" s="72"/>
      <c r="JEO76" s="72"/>
      <c r="JEP76" s="72"/>
      <c r="JEQ76" s="72"/>
      <c r="JER76" s="72"/>
      <c r="JES76" s="72"/>
      <c r="JET76" s="1061"/>
      <c r="JEU76" s="1055"/>
      <c r="JEV76" s="94"/>
      <c r="JEW76" s="714"/>
      <c r="JEX76" s="1943"/>
      <c r="JEY76" s="797"/>
      <c r="JEZ76" s="797"/>
      <c r="JFA76" s="723"/>
      <c r="JFB76" s="724"/>
      <c r="JFC76" s="1326"/>
      <c r="JFD76" s="1327"/>
      <c r="JFE76" s="1937"/>
      <c r="JFF76" s="1938"/>
      <c r="JFG76" s="1326"/>
      <c r="JFH76" s="1327"/>
      <c r="JFI76" s="93"/>
      <c r="JFJ76" s="1061"/>
      <c r="JFK76" s="871"/>
      <c r="JFL76" s="871"/>
      <c r="JFM76" s="1055"/>
      <c r="JFN76" s="72"/>
      <c r="JFO76" s="72"/>
      <c r="JFP76" s="72"/>
      <c r="JFQ76" s="72"/>
      <c r="JFR76" s="72"/>
      <c r="JFS76" s="72"/>
      <c r="JFT76" s="72"/>
      <c r="JFU76" s="72"/>
      <c r="JFV76" s="72"/>
      <c r="JFW76" s="72"/>
      <c r="JFX76" s="72"/>
      <c r="JFY76" s="72"/>
      <c r="JFZ76" s="1061"/>
      <c r="JGA76" s="1055"/>
      <c r="JGB76" s="94"/>
      <c r="JGC76" s="714"/>
      <c r="JGD76" s="1943"/>
      <c r="JGE76" s="797"/>
      <c r="JGF76" s="797"/>
      <c r="JGG76" s="723"/>
      <c r="JGH76" s="724"/>
      <c r="JGI76" s="1326"/>
      <c r="JGJ76" s="1327"/>
      <c r="JGK76" s="1937"/>
      <c r="JGL76" s="1938"/>
      <c r="JGM76" s="1326"/>
      <c r="JGN76" s="1327"/>
      <c r="JGO76" s="93"/>
      <c r="JGP76" s="1061"/>
      <c r="JGQ76" s="871"/>
      <c r="JGR76" s="871"/>
      <c r="JGS76" s="1055"/>
      <c r="JGT76" s="72"/>
      <c r="JGU76" s="72"/>
      <c r="JGV76" s="72"/>
      <c r="JGW76" s="72"/>
      <c r="JGX76" s="72"/>
      <c r="JGY76" s="72"/>
      <c r="JGZ76" s="72"/>
      <c r="JHA76" s="72"/>
      <c r="JHB76" s="72"/>
      <c r="JHC76" s="72"/>
      <c r="JHD76" s="72"/>
      <c r="JHE76" s="72"/>
      <c r="JHF76" s="1061"/>
      <c r="JHG76" s="1055"/>
      <c r="JHH76" s="94"/>
      <c r="JHI76" s="714"/>
      <c r="JHJ76" s="1943"/>
      <c r="JHK76" s="797"/>
      <c r="JHL76" s="797"/>
      <c r="JHM76" s="723"/>
      <c r="JHN76" s="724"/>
      <c r="JHO76" s="1326"/>
      <c r="JHP76" s="1327"/>
      <c r="JHQ76" s="1937"/>
      <c r="JHR76" s="1938"/>
      <c r="JHS76" s="1326"/>
      <c r="JHT76" s="1327"/>
      <c r="JHU76" s="93"/>
      <c r="JHV76" s="1061"/>
      <c r="JHW76" s="871"/>
      <c r="JHX76" s="871"/>
      <c r="JHY76" s="1055"/>
      <c r="JHZ76" s="72"/>
      <c r="JIA76" s="72"/>
      <c r="JIB76" s="72"/>
      <c r="JIC76" s="72"/>
      <c r="JID76" s="72"/>
      <c r="JIE76" s="72"/>
      <c r="JIF76" s="72"/>
      <c r="JIG76" s="72"/>
      <c r="JIH76" s="72"/>
      <c r="JII76" s="72"/>
      <c r="JIJ76" s="72"/>
      <c r="JIK76" s="72"/>
      <c r="JIL76" s="1061"/>
      <c r="JIM76" s="1055"/>
      <c r="JIN76" s="94"/>
      <c r="JIO76" s="714"/>
      <c r="JIP76" s="1943"/>
      <c r="JIQ76" s="797"/>
      <c r="JIR76" s="797"/>
      <c r="JIS76" s="723"/>
      <c r="JIT76" s="724"/>
      <c r="JIU76" s="1326"/>
      <c r="JIV76" s="1327"/>
      <c r="JIW76" s="1937"/>
      <c r="JIX76" s="1938"/>
      <c r="JIY76" s="1326"/>
      <c r="JIZ76" s="1327"/>
      <c r="JJA76" s="93"/>
      <c r="JJB76" s="1061"/>
      <c r="JJC76" s="871"/>
      <c r="JJD76" s="871"/>
      <c r="JJE76" s="1055"/>
      <c r="JJF76" s="72"/>
      <c r="JJG76" s="72"/>
      <c r="JJH76" s="72"/>
      <c r="JJI76" s="72"/>
      <c r="JJJ76" s="72"/>
      <c r="JJK76" s="72"/>
      <c r="JJL76" s="72"/>
      <c r="JJM76" s="72"/>
      <c r="JJN76" s="72"/>
      <c r="JJO76" s="72"/>
      <c r="JJP76" s="72"/>
      <c r="JJQ76" s="72"/>
      <c r="JJR76" s="1061"/>
      <c r="JJS76" s="1055"/>
      <c r="JJT76" s="94"/>
      <c r="JJU76" s="714"/>
      <c r="JJV76" s="1943"/>
      <c r="JJW76" s="797"/>
      <c r="JJX76" s="797"/>
      <c r="JJY76" s="723"/>
      <c r="JJZ76" s="724"/>
      <c r="JKA76" s="1326"/>
      <c r="JKB76" s="1327"/>
      <c r="JKC76" s="1937"/>
      <c r="JKD76" s="1938"/>
      <c r="JKE76" s="1326"/>
      <c r="JKF76" s="1327"/>
      <c r="JKG76" s="93"/>
      <c r="JKH76" s="1061"/>
      <c r="JKI76" s="871"/>
      <c r="JKJ76" s="871"/>
      <c r="JKK76" s="1055"/>
      <c r="JKL76" s="72"/>
      <c r="JKM76" s="72"/>
      <c r="JKN76" s="72"/>
      <c r="JKO76" s="72"/>
      <c r="JKP76" s="72"/>
      <c r="JKQ76" s="72"/>
      <c r="JKR76" s="72"/>
      <c r="JKS76" s="72"/>
      <c r="JKT76" s="72"/>
      <c r="JKU76" s="72"/>
      <c r="JKV76" s="72"/>
      <c r="JKW76" s="72"/>
      <c r="JKX76" s="1061"/>
      <c r="JKY76" s="1055"/>
      <c r="JKZ76" s="94"/>
      <c r="JLA76" s="714"/>
      <c r="JLB76" s="1943"/>
      <c r="JLC76" s="797"/>
      <c r="JLD76" s="797"/>
      <c r="JLE76" s="723"/>
      <c r="JLF76" s="724"/>
      <c r="JLG76" s="1326"/>
      <c r="JLH76" s="1327"/>
      <c r="JLI76" s="1937"/>
      <c r="JLJ76" s="1938"/>
      <c r="JLK76" s="1326"/>
      <c r="JLL76" s="1327"/>
      <c r="JLM76" s="93"/>
      <c r="JLN76" s="1061"/>
      <c r="JLO76" s="871"/>
      <c r="JLP76" s="871"/>
      <c r="JLQ76" s="1055"/>
      <c r="JLR76" s="72"/>
      <c r="JLS76" s="72"/>
      <c r="JLT76" s="72"/>
      <c r="JLU76" s="72"/>
      <c r="JLV76" s="72"/>
      <c r="JLW76" s="72"/>
      <c r="JLX76" s="72"/>
      <c r="JLY76" s="72"/>
      <c r="JLZ76" s="72"/>
      <c r="JMA76" s="72"/>
      <c r="JMB76" s="72"/>
      <c r="JMC76" s="72"/>
      <c r="JMD76" s="1061"/>
      <c r="JME76" s="1055"/>
      <c r="JMF76" s="94"/>
      <c r="JMG76" s="714"/>
      <c r="JMH76" s="1943"/>
      <c r="JMI76" s="797"/>
      <c r="JMJ76" s="797"/>
      <c r="JMK76" s="723"/>
      <c r="JML76" s="724"/>
      <c r="JMM76" s="1326"/>
      <c r="JMN76" s="1327"/>
      <c r="JMO76" s="1937"/>
      <c r="JMP76" s="1938"/>
      <c r="JMQ76" s="1326"/>
      <c r="JMR76" s="1327"/>
      <c r="JMS76" s="93"/>
      <c r="JMT76" s="1061"/>
      <c r="JMU76" s="871"/>
      <c r="JMV76" s="871"/>
      <c r="JMW76" s="1055"/>
      <c r="JMX76" s="72"/>
      <c r="JMY76" s="72"/>
      <c r="JMZ76" s="72"/>
      <c r="JNA76" s="72"/>
      <c r="JNB76" s="72"/>
      <c r="JNC76" s="72"/>
      <c r="JND76" s="72"/>
      <c r="JNE76" s="72"/>
      <c r="JNF76" s="72"/>
      <c r="JNG76" s="72"/>
      <c r="JNH76" s="72"/>
      <c r="JNI76" s="72"/>
      <c r="JNJ76" s="1061"/>
      <c r="JNK76" s="1055"/>
      <c r="JNL76" s="94"/>
      <c r="JNM76" s="714"/>
      <c r="JNN76" s="1943"/>
      <c r="JNO76" s="797"/>
      <c r="JNP76" s="797"/>
      <c r="JNQ76" s="723"/>
      <c r="JNR76" s="724"/>
      <c r="JNS76" s="1326"/>
      <c r="JNT76" s="1327"/>
      <c r="JNU76" s="1937"/>
      <c r="JNV76" s="1938"/>
      <c r="JNW76" s="1326"/>
      <c r="JNX76" s="1327"/>
      <c r="JNY76" s="93"/>
      <c r="JNZ76" s="1061"/>
      <c r="JOA76" s="871"/>
      <c r="JOB76" s="871"/>
      <c r="JOC76" s="1055"/>
      <c r="JOD76" s="72"/>
      <c r="JOE76" s="72"/>
      <c r="JOF76" s="72"/>
      <c r="JOG76" s="72"/>
      <c r="JOH76" s="72"/>
      <c r="JOI76" s="72"/>
      <c r="JOJ76" s="72"/>
      <c r="JOK76" s="72"/>
      <c r="JOL76" s="72"/>
      <c r="JOM76" s="72"/>
      <c r="JON76" s="72"/>
      <c r="JOO76" s="72"/>
      <c r="JOP76" s="1061"/>
      <c r="JOQ76" s="1055"/>
      <c r="JOR76" s="94"/>
      <c r="JOS76" s="714"/>
      <c r="JOT76" s="1943"/>
      <c r="JOU76" s="797"/>
      <c r="JOV76" s="797"/>
      <c r="JOW76" s="723"/>
      <c r="JOX76" s="724"/>
      <c r="JOY76" s="1326"/>
      <c r="JOZ76" s="1327"/>
      <c r="JPA76" s="1937"/>
      <c r="JPB76" s="1938"/>
      <c r="JPC76" s="1326"/>
      <c r="JPD76" s="1327"/>
      <c r="JPE76" s="93"/>
      <c r="JPF76" s="1061"/>
      <c r="JPG76" s="871"/>
      <c r="JPH76" s="871"/>
      <c r="JPI76" s="1055"/>
      <c r="JPJ76" s="72"/>
      <c r="JPK76" s="72"/>
      <c r="JPL76" s="72"/>
      <c r="JPM76" s="72"/>
      <c r="JPN76" s="72"/>
      <c r="JPO76" s="72"/>
      <c r="JPP76" s="72"/>
      <c r="JPQ76" s="72"/>
      <c r="JPR76" s="72"/>
      <c r="JPS76" s="72"/>
      <c r="JPT76" s="72"/>
      <c r="JPU76" s="72"/>
      <c r="JPV76" s="1061"/>
      <c r="JPW76" s="1055"/>
      <c r="JPX76" s="94"/>
      <c r="JPY76" s="714"/>
      <c r="JPZ76" s="1943"/>
      <c r="JQA76" s="797"/>
      <c r="JQB76" s="797"/>
      <c r="JQC76" s="723"/>
      <c r="JQD76" s="724"/>
      <c r="JQE76" s="1326"/>
      <c r="JQF76" s="1327"/>
      <c r="JQG76" s="1937"/>
      <c r="JQH76" s="1938"/>
      <c r="JQI76" s="1326"/>
      <c r="JQJ76" s="1327"/>
      <c r="JQK76" s="93"/>
      <c r="JQL76" s="1061"/>
      <c r="JQM76" s="871"/>
      <c r="JQN76" s="871"/>
      <c r="JQO76" s="1055"/>
      <c r="JQP76" s="72"/>
      <c r="JQQ76" s="72"/>
      <c r="JQR76" s="72"/>
      <c r="JQS76" s="72"/>
      <c r="JQT76" s="72"/>
      <c r="JQU76" s="72"/>
      <c r="JQV76" s="72"/>
      <c r="JQW76" s="72"/>
      <c r="JQX76" s="72"/>
      <c r="JQY76" s="72"/>
      <c r="JQZ76" s="72"/>
      <c r="JRA76" s="72"/>
      <c r="JRB76" s="1061"/>
      <c r="JRC76" s="1055"/>
      <c r="JRD76" s="94"/>
      <c r="JRE76" s="714"/>
      <c r="JRF76" s="1943"/>
      <c r="JRG76" s="797"/>
      <c r="JRH76" s="797"/>
      <c r="JRI76" s="723"/>
      <c r="JRJ76" s="724"/>
      <c r="JRK76" s="1326"/>
      <c r="JRL76" s="1327"/>
      <c r="JRM76" s="1937"/>
      <c r="JRN76" s="1938"/>
      <c r="JRO76" s="1326"/>
      <c r="JRP76" s="1327"/>
      <c r="JRQ76" s="93"/>
      <c r="JRR76" s="1061"/>
      <c r="JRS76" s="871"/>
      <c r="JRT76" s="871"/>
      <c r="JRU76" s="1055"/>
      <c r="JRV76" s="72"/>
      <c r="JRW76" s="72"/>
      <c r="JRX76" s="72"/>
      <c r="JRY76" s="72"/>
      <c r="JRZ76" s="72"/>
      <c r="JSA76" s="72"/>
      <c r="JSB76" s="72"/>
      <c r="JSC76" s="72"/>
      <c r="JSD76" s="72"/>
      <c r="JSE76" s="72"/>
      <c r="JSF76" s="72"/>
      <c r="JSG76" s="72"/>
      <c r="JSH76" s="1061"/>
      <c r="JSI76" s="1055"/>
      <c r="JSJ76" s="94"/>
      <c r="JSK76" s="714"/>
      <c r="JSL76" s="1943"/>
      <c r="JSM76" s="797"/>
      <c r="JSN76" s="797"/>
      <c r="JSO76" s="723"/>
      <c r="JSP76" s="724"/>
      <c r="JSQ76" s="1326"/>
      <c r="JSR76" s="1327"/>
      <c r="JSS76" s="1937"/>
      <c r="JST76" s="1938"/>
      <c r="JSU76" s="1326"/>
      <c r="JSV76" s="1327"/>
      <c r="JSW76" s="93"/>
      <c r="JSX76" s="1061"/>
      <c r="JSY76" s="871"/>
      <c r="JSZ76" s="871"/>
      <c r="JTA76" s="1055"/>
      <c r="JTB76" s="72"/>
      <c r="JTC76" s="72"/>
      <c r="JTD76" s="72"/>
      <c r="JTE76" s="72"/>
      <c r="JTF76" s="72"/>
      <c r="JTG76" s="72"/>
      <c r="JTH76" s="72"/>
      <c r="JTI76" s="72"/>
      <c r="JTJ76" s="72"/>
      <c r="JTK76" s="72"/>
      <c r="JTL76" s="72"/>
      <c r="JTM76" s="72"/>
      <c r="JTN76" s="1061"/>
      <c r="JTO76" s="1055"/>
      <c r="JTP76" s="94"/>
      <c r="JTQ76" s="714"/>
      <c r="JTR76" s="1943"/>
      <c r="JTS76" s="797"/>
      <c r="JTT76" s="797"/>
      <c r="JTU76" s="723"/>
      <c r="JTV76" s="724"/>
      <c r="JTW76" s="1326"/>
      <c r="JTX76" s="1327"/>
      <c r="JTY76" s="1937"/>
      <c r="JTZ76" s="1938"/>
      <c r="JUA76" s="1326"/>
      <c r="JUB76" s="1327"/>
      <c r="JUC76" s="93"/>
      <c r="JUD76" s="1061"/>
      <c r="JUE76" s="871"/>
      <c r="JUF76" s="871"/>
      <c r="JUG76" s="1055"/>
      <c r="JUH76" s="72"/>
      <c r="JUI76" s="72"/>
      <c r="JUJ76" s="72"/>
      <c r="JUK76" s="72"/>
      <c r="JUL76" s="72"/>
      <c r="JUM76" s="72"/>
      <c r="JUN76" s="72"/>
      <c r="JUO76" s="72"/>
      <c r="JUP76" s="72"/>
      <c r="JUQ76" s="72"/>
      <c r="JUR76" s="72"/>
      <c r="JUS76" s="72"/>
      <c r="JUT76" s="1061"/>
      <c r="JUU76" s="1055"/>
      <c r="JUV76" s="94"/>
      <c r="JUW76" s="714"/>
      <c r="JUX76" s="1943"/>
      <c r="JUY76" s="797"/>
      <c r="JUZ76" s="797"/>
      <c r="JVA76" s="723"/>
      <c r="JVB76" s="724"/>
      <c r="JVC76" s="1326"/>
      <c r="JVD76" s="1327"/>
      <c r="JVE76" s="1937"/>
      <c r="JVF76" s="1938"/>
      <c r="JVG76" s="1326"/>
      <c r="JVH76" s="1327"/>
      <c r="JVI76" s="93"/>
      <c r="JVJ76" s="1061"/>
      <c r="JVK76" s="871"/>
      <c r="JVL76" s="871"/>
      <c r="JVM76" s="1055"/>
      <c r="JVN76" s="72"/>
      <c r="JVO76" s="72"/>
      <c r="JVP76" s="72"/>
      <c r="JVQ76" s="72"/>
      <c r="JVR76" s="72"/>
      <c r="JVS76" s="72"/>
      <c r="JVT76" s="72"/>
      <c r="JVU76" s="72"/>
      <c r="JVV76" s="72"/>
      <c r="JVW76" s="72"/>
      <c r="JVX76" s="72"/>
      <c r="JVY76" s="72"/>
      <c r="JVZ76" s="1061"/>
      <c r="JWA76" s="1055"/>
      <c r="JWB76" s="94"/>
      <c r="JWC76" s="714"/>
      <c r="JWD76" s="1943"/>
      <c r="JWE76" s="797"/>
      <c r="JWF76" s="797"/>
      <c r="JWG76" s="723"/>
      <c r="JWH76" s="724"/>
      <c r="JWI76" s="1326"/>
      <c r="JWJ76" s="1327"/>
      <c r="JWK76" s="1937"/>
      <c r="JWL76" s="1938"/>
      <c r="JWM76" s="1326"/>
      <c r="JWN76" s="1327"/>
      <c r="JWO76" s="93"/>
      <c r="JWP76" s="1061"/>
      <c r="JWQ76" s="871"/>
      <c r="JWR76" s="871"/>
      <c r="JWS76" s="1055"/>
      <c r="JWT76" s="72"/>
      <c r="JWU76" s="72"/>
      <c r="JWV76" s="72"/>
      <c r="JWW76" s="72"/>
      <c r="JWX76" s="72"/>
      <c r="JWY76" s="72"/>
      <c r="JWZ76" s="72"/>
      <c r="JXA76" s="72"/>
      <c r="JXB76" s="72"/>
      <c r="JXC76" s="72"/>
      <c r="JXD76" s="72"/>
      <c r="JXE76" s="72"/>
      <c r="JXF76" s="1061"/>
      <c r="JXG76" s="1055"/>
      <c r="JXH76" s="94"/>
      <c r="JXI76" s="714"/>
      <c r="JXJ76" s="1943"/>
      <c r="JXK76" s="797"/>
      <c r="JXL76" s="797"/>
      <c r="JXM76" s="723"/>
      <c r="JXN76" s="724"/>
      <c r="JXO76" s="1326"/>
      <c r="JXP76" s="1327"/>
      <c r="JXQ76" s="1937"/>
      <c r="JXR76" s="1938"/>
      <c r="JXS76" s="1326"/>
      <c r="JXT76" s="1327"/>
      <c r="JXU76" s="93"/>
      <c r="JXV76" s="1061"/>
      <c r="JXW76" s="871"/>
      <c r="JXX76" s="871"/>
      <c r="JXY76" s="1055"/>
      <c r="JXZ76" s="72"/>
      <c r="JYA76" s="72"/>
      <c r="JYB76" s="72"/>
      <c r="JYC76" s="72"/>
      <c r="JYD76" s="72"/>
      <c r="JYE76" s="72"/>
      <c r="JYF76" s="72"/>
      <c r="JYG76" s="72"/>
      <c r="JYH76" s="72"/>
      <c r="JYI76" s="72"/>
      <c r="JYJ76" s="72"/>
      <c r="JYK76" s="72"/>
      <c r="JYL76" s="1061"/>
      <c r="JYM76" s="1055"/>
      <c r="JYN76" s="94"/>
      <c r="JYO76" s="714"/>
      <c r="JYP76" s="1943"/>
      <c r="JYQ76" s="797"/>
      <c r="JYR76" s="797"/>
      <c r="JYS76" s="723"/>
      <c r="JYT76" s="724"/>
      <c r="JYU76" s="1326"/>
      <c r="JYV76" s="1327"/>
      <c r="JYW76" s="1937"/>
      <c r="JYX76" s="1938"/>
      <c r="JYY76" s="1326"/>
      <c r="JYZ76" s="1327"/>
      <c r="JZA76" s="93"/>
      <c r="JZB76" s="1061"/>
      <c r="JZC76" s="871"/>
      <c r="JZD76" s="871"/>
      <c r="JZE76" s="1055"/>
      <c r="JZF76" s="72"/>
      <c r="JZG76" s="72"/>
      <c r="JZH76" s="72"/>
      <c r="JZI76" s="72"/>
      <c r="JZJ76" s="72"/>
      <c r="JZK76" s="72"/>
      <c r="JZL76" s="72"/>
      <c r="JZM76" s="72"/>
      <c r="JZN76" s="72"/>
      <c r="JZO76" s="72"/>
      <c r="JZP76" s="72"/>
      <c r="JZQ76" s="72"/>
      <c r="JZR76" s="1061"/>
      <c r="JZS76" s="1055"/>
      <c r="JZT76" s="94"/>
      <c r="JZU76" s="714"/>
      <c r="JZV76" s="1943"/>
      <c r="JZW76" s="797"/>
      <c r="JZX76" s="797"/>
      <c r="JZY76" s="723"/>
      <c r="JZZ76" s="724"/>
      <c r="KAA76" s="1326"/>
      <c r="KAB76" s="1327"/>
      <c r="KAC76" s="1937"/>
      <c r="KAD76" s="1938"/>
      <c r="KAE76" s="1326"/>
      <c r="KAF76" s="1327"/>
      <c r="KAG76" s="93"/>
      <c r="KAH76" s="1061"/>
      <c r="KAI76" s="871"/>
      <c r="KAJ76" s="871"/>
      <c r="KAK76" s="1055"/>
      <c r="KAL76" s="72"/>
      <c r="KAM76" s="72"/>
      <c r="KAN76" s="72"/>
      <c r="KAO76" s="72"/>
      <c r="KAP76" s="72"/>
      <c r="KAQ76" s="72"/>
      <c r="KAR76" s="72"/>
      <c r="KAS76" s="72"/>
      <c r="KAT76" s="72"/>
      <c r="KAU76" s="72"/>
      <c r="KAV76" s="72"/>
      <c r="KAW76" s="72"/>
      <c r="KAX76" s="1061"/>
      <c r="KAY76" s="1055"/>
      <c r="KAZ76" s="94"/>
      <c r="KBA76" s="714"/>
      <c r="KBB76" s="1943"/>
      <c r="KBC76" s="797"/>
      <c r="KBD76" s="797"/>
      <c r="KBE76" s="723"/>
      <c r="KBF76" s="724"/>
      <c r="KBG76" s="1326"/>
      <c r="KBH76" s="1327"/>
      <c r="KBI76" s="1937"/>
      <c r="KBJ76" s="1938"/>
      <c r="KBK76" s="1326"/>
      <c r="KBL76" s="1327"/>
      <c r="KBM76" s="93"/>
      <c r="KBN76" s="1061"/>
      <c r="KBO76" s="871"/>
      <c r="KBP76" s="871"/>
      <c r="KBQ76" s="1055"/>
      <c r="KBR76" s="72"/>
      <c r="KBS76" s="72"/>
      <c r="KBT76" s="72"/>
      <c r="KBU76" s="72"/>
      <c r="KBV76" s="72"/>
      <c r="KBW76" s="72"/>
      <c r="KBX76" s="72"/>
      <c r="KBY76" s="72"/>
      <c r="KBZ76" s="72"/>
      <c r="KCA76" s="72"/>
      <c r="KCB76" s="72"/>
      <c r="KCC76" s="72"/>
      <c r="KCD76" s="1061"/>
      <c r="KCE76" s="1055"/>
      <c r="KCF76" s="94"/>
      <c r="KCG76" s="714"/>
      <c r="KCH76" s="1943"/>
      <c r="KCI76" s="797"/>
      <c r="KCJ76" s="797"/>
      <c r="KCK76" s="723"/>
      <c r="KCL76" s="724"/>
      <c r="KCM76" s="1326"/>
      <c r="KCN76" s="1327"/>
      <c r="KCO76" s="1937"/>
      <c r="KCP76" s="1938"/>
      <c r="KCQ76" s="1326"/>
      <c r="KCR76" s="1327"/>
      <c r="KCS76" s="93"/>
      <c r="KCT76" s="1061"/>
      <c r="KCU76" s="871"/>
      <c r="KCV76" s="871"/>
      <c r="KCW76" s="1055"/>
      <c r="KCX76" s="72"/>
      <c r="KCY76" s="72"/>
      <c r="KCZ76" s="72"/>
      <c r="KDA76" s="72"/>
      <c r="KDB76" s="72"/>
      <c r="KDC76" s="72"/>
      <c r="KDD76" s="72"/>
      <c r="KDE76" s="72"/>
      <c r="KDF76" s="72"/>
      <c r="KDG76" s="72"/>
      <c r="KDH76" s="72"/>
      <c r="KDI76" s="72"/>
      <c r="KDJ76" s="1061"/>
      <c r="KDK76" s="1055"/>
      <c r="KDL76" s="94"/>
      <c r="KDM76" s="714"/>
      <c r="KDN76" s="1943"/>
      <c r="KDO76" s="797"/>
      <c r="KDP76" s="797"/>
      <c r="KDQ76" s="723"/>
      <c r="KDR76" s="724"/>
      <c r="KDS76" s="1326"/>
      <c r="KDT76" s="1327"/>
      <c r="KDU76" s="1937"/>
      <c r="KDV76" s="1938"/>
      <c r="KDW76" s="1326"/>
      <c r="KDX76" s="1327"/>
      <c r="KDY76" s="93"/>
      <c r="KDZ76" s="1061"/>
      <c r="KEA76" s="871"/>
      <c r="KEB76" s="871"/>
      <c r="KEC76" s="1055"/>
      <c r="KED76" s="72"/>
      <c r="KEE76" s="72"/>
      <c r="KEF76" s="72"/>
      <c r="KEG76" s="72"/>
      <c r="KEH76" s="72"/>
      <c r="KEI76" s="72"/>
      <c r="KEJ76" s="72"/>
      <c r="KEK76" s="72"/>
      <c r="KEL76" s="72"/>
      <c r="KEM76" s="72"/>
      <c r="KEN76" s="72"/>
      <c r="KEO76" s="72"/>
      <c r="KEP76" s="1061"/>
      <c r="KEQ76" s="1055"/>
      <c r="KER76" s="94"/>
      <c r="KES76" s="714"/>
      <c r="KET76" s="1943"/>
      <c r="KEU76" s="797"/>
      <c r="KEV76" s="797"/>
      <c r="KEW76" s="723"/>
      <c r="KEX76" s="724"/>
      <c r="KEY76" s="1326"/>
      <c r="KEZ76" s="1327"/>
      <c r="KFA76" s="1937"/>
      <c r="KFB76" s="1938"/>
      <c r="KFC76" s="1326"/>
      <c r="KFD76" s="1327"/>
      <c r="KFE76" s="93"/>
      <c r="KFF76" s="1061"/>
      <c r="KFG76" s="871"/>
      <c r="KFH76" s="871"/>
      <c r="KFI76" s="1055"/>
      <c r="KFJ76" s="72"/>
      <c r="KFK76" s="72"/>
      <c r="KFL76" s="72"/>
      <c r="KFM76" s="72"/>
      <c r="KFN76" s="72"/>
      <c r="KFO76" s="72"/>
      <c r="KFP76" s="72"/>
      <c r="KFQ76" s="72"/>
      <c r="KFR76" s="72"/>
      <c r="KFS76" s="72"/>
      <c r="KFT76" s="72"/>
      <c r="KFU76" s="72"/>
      <c r="KFV76" s="1061"/>
      <c r="KFW76" s="1055"/>
      <c r="KFX76" s="94"/>
      <c r="KFY76" s="714"/>
      <c r="KFZ76" s="1943"/>
      <c r="KGA76" s="797"/>
      <c r="KGB76" s="797"/>
      <c r="KGC76" s="723"/>
      <c r="KGD76" s="724"/>
      <c r="KGE76" s="1326"/>
      <c r="KGF76" s="1327"/>
      <c r="KGG76" s="1937"/>
      <c r="KGH76" s="1938"/>
      <c r="KGI76" s="1326"/>
      <c r="KGJ76" s="1327"/>
      <c r="KGK76" s="93"/>
      <c r="KGL76" s="1061"/>
      <c r="KGM76" s="871"/>
      <c r="KGN76" s="871"/>
      <c r="KGO76" s="1055"/>
      <c r="KGP76" s="72"/>
      <c r="KGQ76" s="72"/>
      <c r="KGR76" s="72"/>
      <c r="KGS76" s="72"/>
      <c r="KGT76" s="72"/>
      <c r="KGU76" s="72"/>
      <c r="KGV76" s="72"/>
      <c r="KGW76" s="72"/>
      <c r="KGX76" s="72"/>
      <c r="KGY76" s="72"/>
      <c r="KGZ76" s="72"/>
      <c r="KHA76" s="72"/>
      <c r="KHB76" s="1061"/>
      <c r="KHC76" s="1055"/>
      <c r="KHD76" s="94"/>
      <c r="KHE76" s="714"/>
      <c r="KHF76" s="1943"/>
      <c r="KHG76" s="797"/>
      <c r="KHH76" s="797"/>
      <c r="KHI76" s="723"/>
      <c r="KHJ76" s="724"/>
      <c r="KHK76" s="1326"/>
      <c r="KHL76" s="1327"/>
      <c r="KHM76" s="1937"/>
      <c r="KHN76" s="1938"/>
      <c r="KHO76" s="1326"/>
      <c r="KHP76" s="1327"/>
      <c r="KHQ76" s="93"/>
      <c r="KHR76" s="1061"/>
      <c r="KHS76" s="871"/>
      <c r="KHT76" s="871"/>
      <c r="KHU76" s="1055"/>
      <c r="KHV76" s="72"/>
      <c r="KHW76" s="72"/>
      <c r="KHX76" s="72"/>
      <c r="KHY76" s="72"/>
      <c r="KHZ76" s="72"/>
      <c r="KIA76" s="72"/>
      <c r="KIB76" s="72"/>
      <c r="KIC76" s="72"/>
      <c r="KID76" s="72"/>
      <c r="KIE76" s="72"/>
      <c r="KIF76" s="72"/>
      <c r="KIG76" s="72"/>
      <c r="KIH76" s="1061"/>
      <c r="KII76" s="1055"/>
      <c r="KIJ76" s="94"/>
      <c r="KIK76" s="714"/>
      <c r="KIL76" s="1943"/>
      <c r="KIM76" s="797"/>
      <c r="KIN76" s="797"/>
      <c r="KIO76" s="723"/>
      <c r="KIP76" s="724"/>
      <c r="KIQ76" s="1326"/>
      <c r="KIR76" s="1327"/>
      <c r="KIS76" s="1937"/>
      <c r="KIT76" s="1938"/>
      <c r="KIU76" s="1326"/>
      <c r="KIV76" s="1327"/>
      <c r="KIW76" s="93"/>
      <c r="KIX76" s="1061"/>
      <c r="KIY76" s="871"/>
      <c r="KIZ76" s="871"/>
      <c r="KJA76" s="1055"/>
      <c r="KJB76" s="72"/>
      <c r="KJC76" s="72"/>
      <c r="KJD76" s="72"/>
      <c r="KJE76" s="72"/>
      <c r="KJF76" s="72"/>
      <c r="KJG76" s="72"/>
      <c r="KJH76" s="72"/>
      <c r="KJI76" s="72"/>
      <c r="KJJ76" s="72"/>
      <c r="KJK76" s="72"/>
      <c r="KJL76" s="72"/>
      <c r="KJM76" s="72"/>
      <c r="KJN76" s="1061"/>
      <c r="KJO76" s="1055"/>
      <c r="KJP76" s="94"/>
      <c r="KJQ76" s="714"/>
      <c r="KJR76" s="1943"/>
      <c r="KJS76" s="797"/>
      <c r="KJT76" s="797"/>
      <c r="KJU76" s="723"/>
      <c r="KJV76" s="724"/>
      <c r="KJW76" s="1326"/>
      <c r="KJX76" s="1327"/>
      <c r="KJY76" s="1937"/>
      <c r="KJZ76" s="1938"/>
      <c r="KKA76" s="1326"/>
      <c r="KKB76" s="1327"/>
      <c r="KKC76" s="93"/>
      <c r="KKD76" s="1061"/>
      <c r="KKE76" s="871"/>
      <c r="KKF76" s="871"/>
      <c r="KKG76" s="1055"/>
      <c r="KKH76" s="72"/>
      <c r="KKI76" s="72"/>
      <c r="KKJ76" s="72"/>
      <c r="KKK76" s="72"/>
      <c r="KKL76" s="72"/>
      <c r="KKM76" s="72"/>
      <c r="KKN76" s="72"/>
      <c r="KKO76" s="72"/>
      <c r="KKP76" s="72"/>
      <c r="KKQ76" s="72"/>
      <c r="KKR76" s="72"/>
      <c r="KKS76" s="72"/>
      <c r="KKT76" s="1061"/>
      <c r="KKU76" s="1055"/>
      <c r="KKV76" s="94"/>
      <c r="KKW76" s="714"/>
      <c r="KKX76" s="1943"/>
      <c r="KKY76" s="797"/>
      <c r="KKZ76" s="797"/>
      <c r="KLA76" s="723"/>
      <c r="KLB76" s="724"/>
      <c r="KLC76" s="1326"/>
      <c r="KLD76" s="1327"/>
      <c r="KLE76" s="1937"/>
      <c r="KLF76" s="1938"/>
      <c r="KLG76" s="1326"/>
      <c r="KLH76" s="1327"/>
      <c r="KLI76" s="93"/>
      <c r="KLJ76" s="1061"/>
      <c r="KLK76" s="871"/>
      <c r="KLL76" s="871"/>
      <c r="KLM76" s="1055"/>
      <c r="KLN76" s="72"/>
      <c r="KLO76" s="72"/>
      <c r="KLP76" s="72"/>
      <c r="KLQ76" s="72"/>
      <c r="KLR76" s="72"/>
      <c r="KLS76" s="72"/>
      <c r="KLT76" s="72"/>
      <c r="KLU76" s="72"/>
      <c r="KLV76" s="72"/>
      <c r="KLW76" s="72"/>
      <c r="KLX76" s="72"/>
      <c r="KLY76" s="72"/>
      <c r="KLZ76" s="1061"/>
      <c r="KMA76" s="1055"/>
      <c r="KMB76" s="94"/>
      <c r="KMC76" s="714"/>
      <c r="KMD76" s="1943"/>
      <c r="KME76" s="797"/>
      <c r="KMF76" s="797"/>
      <c r="KMG76" s="723"/>
      <c r="KMH76" s="724"/>
      <c r="KMI76" s="1326"/>
      <c r="KMJ76" s="1327"/>
      <c r="KMK76" s="1937"/>
      <c r="KML76" s="1938"/>
      <c r="KMM76" s="1326"/>
      <c r="KMN76" s="1327"/>
      <c r="KMO76" s="93"/>
      <c r="KMP76" s="1061"/>
      <c r="KMQ76" s="871"/>
      <c r="KMR76" s="871"/>
      <c r="KMS76" s="1055"/>
      <c r="KMT76" s="72"/>
      <c r="KMU76" s="72"/>
      <c r="KMV76" s="72"/>
      <c r="KMW76" s="72"/>
      <c r="KMX76" s="72"/>
      <c r="KMY76" s="72"/>
      <c r="KMZ76" s="72"/>
      <c r="KNA76" s="72"/>
      <c r="KNB76" s="72"/>
      <c r="KNC76" s="72"/>
      <c r="KND76" s="72"/>
      <c r="KNE76" s="72"/>
      <c r="KNF76" s="1061"/>
      <c r="KNG76" s="1055"/>
      <c r="KNH76" s="94"/>
      <c r="KNI76" s="714"/>
      <c r="KNJ76" s="1943"/>
      <c r="KNK76" s="797"/>
      <c r="KNL76" s="797"/>
      <c r="KNM76" s="723"/>
      <c r="KNN76" s="724"/>
      <c r="KNO76" s="1326"/>
      <c r="KNP76" s="1327"/>
      <c r="KNQ76" s="1937"/>
      <c r="KNR76" s="1938"/>
      <c r="KNS76" s="1326"/>
      <c r="KNT76" s="1327"/>
      <c r="KNU76" s="93"/>
      <c r="KNV76" s="1061"/>
      <c r="KNW76" s="871"/>
      <c r="KNX76" s="871"/>
      <c r="KNY76" s="1055"/>
      <c r="KNZ76" s="72"/>
      <c r="KOA76" s="72"/>
      <c r="KOB76" s="72"/>
      <c r="KOC76" s="72"/>
      <c r="KOD76" s="72"/>
      <c r="KOE76" s="72"/>
      <c r="KOF76" s="72"/>
      <c r="KOG76" s="72"/>
      <c r="KOH76" s="72"/>
      <c r="KOI76" s="72"/>
      <c r="KOJ76" s="72"/>
      <c r="KOK76" s="72"/>
      <c r="KOL76" s="1061"/>
      <c r="KOM76" s="1055"/>
      <c r="KON76" s="94"/>
      <c r="KOO76" s="714"/>
      <c r="KOP76" s="1943"/>
      <c r="KOQ76" s="797"/>
      <c r="KOR76" s="797"/>
      <c r="KOS76" s="723"/>
      <c r="KOT76" s="724"/>
      <c r="KOU76" s="1326"/>
      <c r="KOV76" s="1327"/>
      <c r="KOW76" s="1937"/>
      <c r="KOX76" s="1938"/>
      <c r="KOY76" s="1326"/>
      <c r="KOZ76" s="1327"/>
      <c r="KPA76" s="93"/>
      <c r="KPB76" s="1061"/>
      <c r="KPC76" s="871"/>
      <c r="KPD76" s="871"/>
      <c r="KPE76" s="1055"/>
      <c r="KPF76" s="72"/>
      <c r="KPG76" s="72"/>
      <c r="KPH76" s="72"/>
      <c r="KPI76" s="72"/>
      <c r="KPJ76" s="72"/>
      <c r="KPK76" s="72"/>
      <c r="KPL76" s="72"/>
      <c r="KPM76" s="72"/>
      <c r="KPN76" s="72"/>
      <c r="KPO76" s="72"/>
      <c r="KPP76" s="72"/>
      <c r="KPQ76" s="72"/>
      <c r="KPR76" s="1061"/>
      <c r="KPS76" s="1055"/>
      <c r="KPT76" s="94"/>
      <c r="KPU76" s="714"/>
      <c r="KPV76" s="1943"/>
      <c r="KPW76" s="797"/>
      <c r="KPX76" s="797"/>
      <c r="KPY76" s="723"/>
      <c r="KPZ76" s="724"/>
      <c r="KQA76" s="1326"/>
      <c r="KQB76" s="1327"/>
      <c r="KQC76" s="1937"/>
      <c r="KQD76" s="1938"/>
      <c r="KQE76" s="1326"/>
      <c r="KQF76" s="1327"/>
      <c r="KQG76" s="93"/>
      <c r="KQH76" s="1061"/>
      <c r="KQI76" s="871"/>
      <c r="KQJ76" s="871"/>
      <c r="KQK76" s="1055"/>
      <c r="KQL76" s="72"/>
      <c r="KQM76" s="72"/>
      <c r="KQN76" s="72"/>
      <c r="KQO76" s="72"/>
      <c r="KQP76" s="72"/>
      <c r="KQQ76" s="72"/>
      <c r="KQR76" s="72"/>
      <c r="KQS76" s="72"/>
      <c r="KQT76" s="72"/>
      <c r="KQU76" s="72"/>
      <c r="KQV76" s="72"/>
      <c r="KQW76" s="72"/>
      <c r="KQX76" s="1061"/>
      <c r="KQY76" s="1055"/>
      <c r="KQZ76" s="94"/>
      <c r="KRA76" s="714"/>
      <c r="KRB76" s="1943"/>
      <c r="KRC76" s="797"/>
      <c r="KRD76" s="797"/>
      <c r="KRE76" s="723"/>
      <c r="KRF76" s="724"/>
      <c r="KRG76" s="1326"/>
      <c r="KRH76" s="1327"/>
      <c r="KRI76" s="1937"/>
      <c r="KRJ76" s="1938"/>
      <c r="KRK76" s="1326"/>
      <c r="KRL76" s="1327"/>
      <c r="KRM76" s="93"/>
      <c r="KRN76" s="1061"/>
      <c r="KRO76" s="871"/>
      <c r="KRP76" s="871"/>
      <c r="KRQ76" s="1055"/>
      <c r="KRR76" s="72"/>
      <c r="KRS76" s="72"/>
      <c r="KRT76" s="72"/>
      <c r="KRU76" s="72"/>
      <c r="KRV76" s="72"/>
      <c r="KRW76" s="72"/>
      <c r="KRX76" s="72"/>
      <c r="KRY76" s="72"/>
      <c r="KRZ76" s="72"/>
      <c r="KSA76" s="72"/>
      <c r="KSB76" s="72"/>
      <c r="KSC76" s="72"/>
      <c r="KSD76" s="1061"/>
      <c r="KSE76" s="1055"/>
      <c r="KSF76" s="94"/>
      <c r="KSG76" s="714"/>
      <c r="KSH76" s="1943"/>
      <c r="KSI76" s="797"/>
      <c r="KSJ76" s="797"/>
      <c r="KSK76" s="723"/>
      <c r="KSL76" s="724"/>
      <c r="KSM76" s="1326"/>
      <c r="KSN76" s="1327"/>
      <c r="KSO76" s="1937"/>
      <c r="KSP76" s="1938"/>
      <c r="KSQ76" s="1326"/>
      <c r="KSR76" s="1327"/>
      <c r="KSS76" s="93"/>
      <c r="KST76" s="1061"/>
      <c r="KSU76" s="871"/>
      <c r="KSV76" s="871"/>
      <c r="KSW76" s="1055"/>
      <c r="KSX76" s="72"/>
      <c r="KSY76" s="72"/>
      <c r="KSZ76" s="72"/>
      <c r="KTA76" s="72"/>
      <c r="KTB76" s="72"/>
      <c r="KTC76" s="72"/>
      <c r="KTD76" s="72"/>
      <c r="KTE76" s="72"/>
      <c r="KTF76" s="72"/>
      <c r="KTG76" s="72"/>
      <c r="KTH76" s="72"/>
      <c r="KTI76" s="72"/>
      <c r="KTJ76" s="1061"/>
      <c r="KTK76" s="1055"/>
      <c r="KTL76" s="94"/>
      <c r="KTM76" s="714"/>
      <c r="KTN76" s="1943"/>
      <c r="KTO76" s="797"/>
      <c r="KTP76" s="797"/>
      <c r="KTQ76" s="723"/>
      <c r="KTR76" s="724"/>
      <c r="KTS76" s="1326"/>
      <c r="KTT76" s="1327"/>
      <c r="KTU76" s="1937"/>
      <c r="KTV76" s="1938"/>
      <c r="KTW76" s="1326"/>
      <c r="KTX76" s="1327"/>
      <c r="KTY76" s="93"/>
      <c r="KTZ76" s="1061"/>
      <c r="KUA76" s="871"/>
      <c r="KUB76" s="871"/>
      <c r="KUC76" s="1055"/>
      <c r="KUD76" s="72"/>
      <c r="KUE76" s="72"/>
      <c r="KUF76" s="72"/>
      <c r="KUG76" s="72"/>
      <c r="KUH76" s="72"/>
      <c r="KUI76" s="72"/>
      <c r="KUJ76" s="72"/>
      <c r="KUK76" s="72"/>
      <c r="KUL76" s="72"/>
      <c r="KUM76" s="72"/>
      <c r="KUN76" s="72"/>
      <c r="KUO76" s="72"/>
      <c r="KUP76" s="1061"/>
      <c r="KUQ76" s="1055"/>
      <c r="KUR76" s="94"/>
      <c r="KUS76" s="714"/>
      <c r="KUT76" s="1943"/>
      <c r="KUU76" s="797"/>
      <c r="KUV76" s="797"/>
      <c r="KUW76" s="723"/>
      <c r="KUX76" s="724"/>
      <c r="KUY76" s="1326"/>
      <c r="KUZ76" s="1327"/>
      <c r="KVA76" s="1937"/>
      <c r="KVB76" s="1938"/>
      <c r="KVC76" s="1326"/>
      <c r="KVD76" s="1327"/>
      <c r="KVE76" s="93"/>
      <c r="KVF76" s="1061"/>
      <c r="KVG76" s="871"/>
      <c r="KVH76" s="871"/>
      <c r="KVI76" s="1055"/>
      <c r="KVJ76" s="72"/>
      <c r="KVK76" s="72"/>
      <c r="KVL76" s="72"/>
      <c r="KVM76" s="72"/>
      <c r="KVN76" s="72"/>
      <c r="KVO76" s="72"/>
      <c r="KVP76" s="72"/>
      <c r="KVQ76" s="72"/>
      <c r="KVR76" s="72"/>
      <c r="KVS76" s="72"/>
      <c r="KVT76" s="72"/>
      <c r="KVU76" s="72"/>
      <c r="KVV76" s="1061"/>
      <c r="KVW76" s="1055"/>
      <c r="KVX76" s="94"/>
      <c r="KVY76" s="714"/>
      <c r="KVZ76" s="1943"/>
      <c r="KWA76" s="797"/>
      <c r="KWB76" s="797"/>
      <c r="KWC76" s="723"/>
      <c r="KWD76" s="724"/>
      <c r="KWE76" s="1326"/>
      <c r="KWF76" s="1327"/>
      <c r="KWG76" s="1937"/>
      <c r="KWH76" s="1938"/>
      <c r="KWI76" s="1326"/>
      <c r="KWJ76" s="1327"/>
      <c r="KWK76" s="93"/>
      <c r="KWL76" s="1061"/>
      <c r="KWM76" s="871"/>
      <c r="KWN76" s="871"/>
      <c r="KWO76" s="1055"/>
      <c r="KWP76" s="72"/>
      <c r="KWQ76" s="72"/>
      <c r="KWR76" s="72"/>
      <c r="KWS76" s="72"/>
      <c r="KWT76" s="72"/>
      <c r="KWU76" s="72"/>
      <c r="KWV76" s="72"/>
      <c r="KWW76" s="72"/>
      <c r="KWX76" s="72"/>
      <c r="KWY76" s="72"/>
      <c r="KWZ76" s="72"/>
      <c r="KXA76" s="72"/>
      <c r="KXB76" s="1061"/>
      <c r="KXC76" s="1055"/>
      <c r="KXD76" s="94"/>
      <c r="KXE76" s="714"/>
      <c r="KXF76" s="1943"/>
      <c r="KXG76" s="797"/>
      <c r="KXH76" s="797"/>
      <c r="KXI76" s="723"/>
      <c r="KXJ76" s="724"/>
      <c r="KXK76" s="1326"/>
      <c r="KXL76" s="1327"/>
      <c r="KXM76" s="1937"/>
      <c r="KXN76" s="1938"/>
      <c r="KXO76" s="1326"/>
      <c r="KXP76" s="1327"/>
      <c r="KXQ76" s="93"/>
      <c r="KXR76" s="1061"/>
      <c r="KXS76" s="871"/>
      <c r="KXT76" s="871"/>
      <c r="KXU76" s="1055"/>
      <c r="KXV76" s="72"/>
      <c r="KXW76" s="72"/>
      <c r="KXX76" s="72"/>
      <c r="KXY76" s="72"/>
      <c r="KXZ76" s="72"/>
      <c r="KYA76" s="72"/>
      <c r="KYB76" s="72"/>
      <c r="KYC76" s="72"/>
      <c r="KYD76" s="72"/>
      <c r="KYE76" s="72"/>
      <c r="KYF76" s="72"/>
      <c r="KYG76" s="72"/>
      <c r="KYH76" s="1061"/>
      <c r="KYI76" s="1055"/>
      <c r="KYJ76" s="94"/>
      <c r="KYK76" s="714"/>
      <c r="KYL76" s="1943"/>
      <c r="KYM76" s="797"/>
      <c r="KYN76" s="797"/>
      <c r="KYO76" s="723"/>
      <c r="KYP76" s="724"/>
      <c r="KYQ76" s="1326"/>
      <c r="KYR76" s="1327"/>
      <c r="KYS76" s="1937"/>
      <c r="KYT76" s="1938"/>
      <c r="KYU76" s="1326"/>
      <c r="KYV76" s="1327"/>
      <c r="KYW76" s="93"/>
      <c r="KYX76" s="1061"/>
      <c r="KYY76" s="871"/>
      <c r="KYZ76" s="871"/>
      <c r="KZA76" s="1055"/>
      <c r="KZB76" s="72"/>
      <c r="KZC76" s="72"/>
      <c r="KZD76" s="72"/>
      <c r="KZE76" s="72"/>
      <c r="KZF76" s="72"/>
      <c r="KZG76" s="72"/>
      <c r="KZH76" s="72"/>
      <c r="KZI76" s="72"/>
      <c r="KZJ76" s="72"/>
      <c r="KZK76" s="72"/>
      <c r="KZL76" s="72"/>
      <c r="KZM76" s="72"/>
      <c r="KZN76" s="1061"/>
      <c r="KZO76" s="1055"/>
      <c r="KZP76" s="94"/>
      <c r="KZQ76" s="714"/>
      <c r="KZR76" s="1943"/>
      <c r="KZS76" s="797"/>
      <c r="KZT76" s="797"/>
      <c r="KZU76" s="723"/>
      <c r="KZV76" s="724"/>
      <c r="KZW76" s="1326"/>
      <c r="KZX76" s="1327"/>
      <c r="KZY76" s="1937"/>
      <c r="KZZ76" s="1938"/>
      <c r="LAA76" s="1326"/>
      <c r="LAB76" s="1327"/>
      <c r="LAC76" s="93"/>
      <c r="LAD76" s="1061"/>
      <c r="LAE76" s="871"/>
      <c r="LAF76" s="871"/>
      <c r="LAG76" s="1055"/>
      <c r="LAH76" s="72"/>
      <c r="LAI76" s="72"/>
      <c r="LAJ76" s="72"/>
      <c r="LAK76" s="72"/>
      <c r="LAL76" s="72"/>
      <c r="LAM76" s="72"/>
      <c r="LAN76" s="72"/>
      <c r="LAO76" s="72"/>
      <c r="LAP76" s="72"/>
      <c r="LAQ76" s="72"/>
      <c r="LAR76" s="72"/>
      <c r="LAS76" s="72"/>
      <c r="LAT76" s="1061"/>
      <c r="LAU76" s="1055"/>
      <c r="LAV76" s="94"/>
      <c r="LAW76" s="714"/>
      <c r="LAX76" s="1943"/>
      <c r="LAY76" s="797"/>
      <c r="LAZ76" s="797"/>
      <c r="LBA76" s="723"/>
      <c r="LBB76" s="724"/>
      <c r="LBC76" s="1326"/>
      <c r="LBD76" s="1327"/>
      <c r="LBE76" s="1937"/>
      <c r="LBF76" s="1938"/>
      <c r="LBG76" s="1326"/>
      <c r="LBH76" s="1327"/>
      <c r="LBI76" s="93"/>
      <c r="LBJ76" s="1061"/>
      <c r="LBK76" s="871"/>
      <c r="LBL76" s="871"/>
      <c r="LBM76" s="1055"/>
      <c r="LBN76" s="72"/>
      <c r="LBO76" s="72"/>
      <c r="LBP76" s="72"/>
      <c r="LBQ76" s="72"/>
      <c r="LBR76" s="72"/>
      <c r="LBS76" s="72"/>
      <c r="LBT76" s="72"/>
      <c r="LBU76" s="72"/>
      <c r="LBV76" s="72"/>
      <c r="LBW76" s="72"/>
      <c r="LBX76" s="72"/>
      <c r="LBY76" s="72"/>
      <c r="LBZ76" s="1061"/>
      <c r="LCA76" s="1055"/>
      <c r="LCB76" s="94"/>
      <c r="LCC76" s="714"/>
      <c r="LCD76" s="1943"/>
      <c r="LCE76" s="797"/>
      <c r="LCF76" s="797"/>
      <c r="LCG76" s="723"/>
      <c r="LCH76" s="724"/>
      <c r="LCI76" s="1326"/>
      <c r="LCJ76" s="1327"/>
      <c r="LCK76" s="1937"/>
      <c r="LCL76" s="1938"/>
      <c r="LCM76" s="1326"/>
      <c r="LCN76" s="1327"/>
      <c r="LCO76" s="93"/>
      <c r="LCP76" s="1061"/>
      <c r="LCQ76" s="871"/>
      <c r="LCR76" s="871"/>
      <c r="LCS76" s="1055"/>
      <c r="LCT76" s="72"/>
      <c r="LCU76" s="72"/>
      <c r="LCV76" s="72"/>
      <c r="LCW76" s="72"/>
      <c r="LCX76" s="72"/>
      <c r="LCY76" s="72"/>
      <c r="LCZ76" s="72"/>
      <c r="LDA76" s="72"/>
      <c r="LDB76" s="72"/>
      <c r="LDC76" s="72"/>
      <c r="LDD76" s="72"/>
      <c r="LDE76" s="72"/>
      <c r="LDF76" s="1061"/>
      <c r="LDG76" s="1055"/>
      <c r="LDH76" s="94"/>
      <c r="LDI76" s="714"/>
      <c r="LDJ76" s="1943"/>
      <c r="LDK76" s="797"/>
      <c r="LDL76" s="797"/>
      <c r="LDM76" s="723"/>
      <c r="LDN76" s="724"/>
      <c r="LDO76" s="1326"/>
      <c r="LDP76" s="1327"/>
      <c r="LDQ76" s="1937"/>
      <c r="LDR76" s="1938"/>
      <c r="LDS76" s="1326"/>
      <c r="LDT76" s="1327"/>
      <c r="LDU76" s="93"/>
      <c r="LDV76" s="1061"/>
      <c r="LDW76" s="871"/>
      <c r="LDX76" s="871"/>
      <c r="LDY76" s="1055"/>
      <c r="LDZ76" s="72"/>
      <c r="LEA76" s="72"/>
      <c r="LEB76" s="72"/>
      <c r="LEC76" s="72"/>
      <c r="LED76" s="72"/>
      <c r="LEE76" s="72"/>
      <c r="LEF76" s="72"/>
      <c r="LEG76" s="72"/>
      <c r="LEH76" s="72"/>
      <c r="LEI76" s="72"/>
      <c r="LEJ76" s="72"/>
      <c r="LEK76" s="72"/>
      <c r="LEL76" s="1061"/>
      <c r="LEM76" s="1055"/>
      <c r="LEN76" s="94"/>
      <c r="LEO76" s="714"/>
      <c r="LEP76" s="1943"/>
      <c r="LEQ76" s="797"/>
      <c r="LER76" s="797"/>
      <c r="LES76" s="723"/>
      <c r="LET76" s="724"/>
      <c r="LEU76" s="1326"/>
      <c r="LEV76" s="1327"/>
      <c r="LEW76" s="1937"/>
      <c r="LEX76" s="1938"/>
      <c r="LEY76" s="1326"/>
      <c r="LEZ76" s="1327"/>
      <c r="LFA76" s="93"/>
      <c r="LFB76" s="1061"/>
      <c r="LFC76" s="871"/>
      <c r="LFD76" s="871"/>
      <c r="LFE76" s="1055"/>
      <c r="LFF76" s="72"/>
      <c r="LFG76" s="72"/>
      <c r="LFH76" s="72"/>
      <c r="LFI76" s="72"/>
      <c r="LFJ76" s="72"/>
      <c r="LFK76" s="72"/>
      <c r="LFL76" s="72"/>
      <c r="LFM76" s="72"/>
      <c r="LFN76" s="72"/>
      <c r="LFO76" s="72"/>
      <c r="LFP76" s="72"/>
      <c r="LFQ76" s="72"/>
      <c r="LFR76" s="1061"/>
      <c r="LFS76" s="1055"/>
      <c r="LFT76" s="94"/>
      <c r="LFU76" s="714"/>
      <c r="LFV76" s="1943"/>
      <c r="LFW76" s="797"/>
      <c r="LFX76" s="797"/>
      <c r="LFY76" s="723"/>
      <c r="LFZ76" s="724"/>
      <c r="LGA76" s="1326"/>
      <c r="LGB76" s="1327"/>
      <c r="LGC76" s="1937"/>
      <c r="LGD76" s="1938"/>
      <c r="LGE76" s="1326"/>
      <c r="LGF76" s="1327"/>
      <c r="LGG76" s="93"/>
      <c r="LGH76" s="1061"/>
      <c r="LGI76" s="871"/>
      <c r="LGJ76" s="871"/>
      <c r="LGK76" s="1055"/>
      <c r="LGL76" s="72"/>
      <c r="LGM76" s="72"/>
      <c r="LGN76" s="72"/>
      <c r="LGO76" s="72"/>
      <c r="LGP76" s="72"/>
      <c r="LGQ76" s="72"/>
      <c r="LGR76" s="72"/>
      <c r="LGS76" s="72"/>
      <c r="LGT76" s="72"/>
      <c r="LGU76" s="72"/>
      <c r="LGV76" s="72"/>
      <c r="LGW76" s="72"/>
      <c r="LGX76" s="1061"/>
      <c r="LGY76" s="1055"/>
      <c r="LGZ76" s="94"/>
      <c r="LHA76" s="714"/>
      <c r="LHB76" s="1943"/>
      <c r="LHC76" s="797"/>
      <c r="LHD76" s="797"/>
      <c r="LHE76" s="723"/>
      <c r="LHF76" s="724"/>
      <c r="LHG76" s="1326"/>
      <c r="LHH76" s="1327"/>
      <c r="LHI76" s="1937"/>
      <c r="LHJ76" s="1938"/>
      <c r="LHK76" s="1326"/>
      <c r="LHL76" s="1327"/>
      <c r="LHM76" s="93"/>
      <c r="LHN76" s="1061"/>
      <c r="LHO76" s="871"/>
      <c r="LHP76" s="871"/>
      <c r="LHQ76" s="1055"/>
      <c r="LHR76" s="72"/>
      <c r="LHS76" s="72"/>
      <c r="LHT76" s="72"/>
      <c r="LHU76" s="72"/>
      <c r="LHV76" s="72"/>
      <c r="LHW76" s="72"/>
      <c r="LHX76" s="72"/>
      <c r="LHY76" s="72"/>
      <c r="LHZ76" s="72"/>
      <c r="LIA76" s="72"/>
      <c r="LIB76" s="72"/>
      <c r="LIC76" s="72"/>
      <c r="LID76" s="1061"/>
      <c r="LIE76" s="1055"/>
      <c r="LIF76" s="94"/>
      <c r="LIG76" s="714"/>
      <c r="LIH76" s="1943"/>
      <c r="LII76" s="797"/>
      <c r="LIJ76" s="797"/>
      <c r="LIK76" s="723"/>
      <c r="LIL76" s="724"/>
      <c r="LIM76" s="1326"/>
      <c r="LIN76" s="1327"/>
      <c r="LIO76" s="1937"/>
      <c r="LIP76" s="1938"/>
      <c r="LIQ76" s="1326"/>
      <c r="LIR76" s="1327"/>
      <c r="LIS76" s="93"/>
      <c r="LIT76" s="1061"/>
      <c r="LIU76" s="871"/>
      <c r="LIV76" s="871"/>
      <c r="LIW76" s="1055"/>
      <c r="LIX76" s="72"/>
      <c r="LIY76" s="72"/>
      <c r="LIZ76" s="72"/>
      <c r="LJA76" s="72"/>
      <c r="LJB76" s="72"/>
      <c r="LJC76" s="72"/>
      <c r="LJD76" s="72"/>
      <c r="LJE76" s="72"/>
      <c r="LJF76" s="72"/>
      <c r="LJG76" s="72"/>
      <c r="LJH76" s="72"/>
      <c r="LJI76" s="72"/>
      <c r="LJJ76" s="1061"/>
      <c r="LJK76" s="1055"/>
      <c r="LJL76" s="94"/>
      <c r="LJM76" s="714"/>
      <c r="LJN76" s="1943"/>
      <c r="LJO76" s="797"/>
      <c r="LJP76" s="797"/>
      <c r="LJQ76" s="723"/>
      <c r="LJR76" s="724"/>
      <c r="LJS76" s="1326"/>
      <c r="LJT76" s="1327"/>
      <c r="LJU76" s="1937"/>
      <c r="LJV76" s="1938"/>
      <c r="LJW76" s="1326"/>
      <c r="LJX76" s="1327"/>
      <c r="LJY76" s="93"/>
      <c r="LJZ76" s="1061"/>
      <c r="LKA76" s="871"/>
      <c r="LKB76" s="871"/>
      <c r="LKC76" s="1055"/>
      <c r="LKD76" s="72"/>
      <c r="LKE76" s="72"/>
      <c r="LKF76" s="72"/>
      <c r="LKG76" s="72"/>
      <c r="LKH76" s="72"/>
      <c r="LKI76" s="72"/>
      <c r="LKJ76" s="72"/>
      <c r="LKK76" s="72"/>
      <c r="LKL76" s="72"/>
      <c r="LKM76" s="72"/>
      <c r="LKN76" s="72"/>
      <c r="LKO76" s="72"/>
      <c r="LKP76" s="1061"/>
      <c r="LKQ76" s="1055"/>
      <c r="LKR76" s="94"/>
      <c r="LKS76" s="714"/>
      <c r="LKT76" s="1943"/>
      <c r="LKU76" s="797"/>
      <c r="LKV76" s="797"/>
      <c r="LKW76" s="723"/>
      <c r="LKX76" s="724"/>
      <c r="LKY76" s="1326"/>
      <c r="LKZ76" s="1327"/>
      <c r="LLA76" s="1937"/>
      <c r="LLB76" s="1938"/>
      <c r="LLC76" s="1326"/>
      <c r="LLD76" s="1327"/>
      <c r="LLE76" s="93"/>
      <c r="LLF76" s="1061"/>
      <c r="LLG76" s="871"/>
      <c r="LLH76" s="871"/>
      <c r="LLI76" s="1055"/>
      <c r="LLJ76" s="72"/>
      <c r="LLK76" s="72"/>
      <c r="LLL76" s="72"/>
      <c r="LLM76" s="72"/>
      <c r="LLN76" s="72"/>
      <c r="LLO76" s="72"/>
      <c r="LLP76" s="72"/>
      <c r="LLQ76" s="72"/>
      <c r="LLR76" s="72"/>
      <c r="LLS76" s="72"/>
      <c r="LLT76" s="72"/>
      <c r="LLU76" s="72"/>
      <c r="LLV76" s="1061"/>
      <c r="LLW76" s="1055"/>
      <c r="LLX76" s="94"/>
      <c r="LLY76" s="714"/>
      <c r="LLZ76" s="1943"/>
      <c r="LMA76" s="797"/>
      <c r="LMB76" s="797"/>
      <c r="LMC76" s="723"/>
      <c r="LMD76" s="724"/>
      <c r="LME76" s="1326"/>
      <c r="LMF76" s="1327"/>
      <c r="LMG76" s="1937"/>
      <c r="LMH76" s="1938"/>
      <c r="LMI76" s="1326"/>
      <c r="LMJ76" s="1327"/>
      <c r="LMK76" s="93"/>
      <c r="LML76" s="1061"/>
      <c r="LMM76" s="871"/>
      <c r="LMN76" s="871"/>
      <c r="LMO76" s="1055"/>
      <c r="LMP76" s="72"/>
      <c r="LMQ76" s="72"/>
      <c r="LMR76" s="72"/>
      <c r="LMS76" s="72"/>
      <c r="LMT76" s="72"/>
      <c r="LMU76" s="72"/>
      <c r="LMV76" s="72"/>
      <c r="LMW76" s="72"/>
      <c r="LMX76" s="72"/>
      <c r="LMY76" s="72"/>
      <c r="LMZ76" s="72"/>
      <c r="LNA76" s="72"/>
      <c r="LNB76" s="1061"/>
      <c r="LNC76" s="1055"/>
      <c r="LND76" s="94"/>
      <c r="LNE76" s="714"/>
      <c r="LNF76" s="1943"/>
      <c r="LNG76" s="797"/>
      <c r="LNH76" s="797"/>
      <c r="LNI76" s="723"/>
      <c r="LNJ76" s="724"/>
      <c r="LNK76" s="1326"/>
      <c r="LNL76" s="1327"/>
      <c r="LNM76" s="1937"/>
      <c r="LNN76" s="1938"/>
      <c r="LNO76" s="1326"/>
      <c r="LNP76" s="1327"/>
      <c r="LNQ76" s="93"/>
      <c r="LNR76" s="1061"/>
      <c r="LNS76" s="871"/>
      <c r="LNT76" s="871"/>
      <c r="LNU76" s="1055"/>
      <c r="LNV76" s="72"/>
      <c r="LNW76" s="72"/>
      <c r="LNX76" s="72"/>
      <c r="LNY76" s="72"/>
      <c r="LNZ76" s="72"/>
      <c r="LOA76" s="72"/>
      <c r="LOB76" s="72"/>
      <c r="LOC76" s="72"/>
      <c r="LOD76" s="72"/>
      <c r="LOE76" s="72"/>
      <c r="LOF76" s="72"/>
      <c r="LOG76" s="72"/>
      <c r="LOH76" s="1061"/>
      <c r="LOI76" s="1055"/>
      <c r="LOJ76" s="94"/>
      <c r="LOK76" s="714"/>
      <c r="LOL76" s="1943"/>
      <c r="LOM76" s="797"/>
      <c r="LON76" s="797"/>
      <c r="LOO76" s="723"/>
      <c r="LOP76" s="724"/>
      <c r="LOQ76" s="1326"/>
      <c r="LOR76" s="1327"/>
      <c r="LOS76" s="1937"/>
      <c r="LOT76" s="1938"/>
      <c r="LOU76" s="1326"/>
      <c r="LOV76" s="1327"/>
      <c r="LOW76" s="93"/>
      <c r="LOX76" s="1061"/>
      <c r="LOY76" s="871"/>
      <c r="LOZ76" s="871"/>
      <c r="LPA76" s="1055"/>
      <c r="LPB76" s="72"/>
      <c r="LPC76" s="72"/>
      <c r="LPD76" s="72"/>
      <c r="LPE76" s="72"/>
      <c r="LPF76" s="72"/>
      <c r="LPG76" s="72"/>
      <c r="LPH76" s="72"/>
      <c r="LPI76" s="72"/>
      <c r="LPJ76" s="72"/>
      <c r="LPK76" s="72"/>
      <c r="LPL76" s="72"/>
      <c r="LPM76" s="72"/>
      <c r="LPN76" s="1061"/>
      <c r="LPO76" s="1055"/>
      <c r="LPP76" s="94"/>
      <c r="LPQ76" s="714"/>
      <c r="LPR76" s="1943"/>
      <c r="LPS76" s="797"/>
      <c r="LPT76" s="797"/>
      <c r="LPU76" s="723"/>
      <c r="LPV76" s="724"/>
      <c r="LPW76" s="1326"/>
      <c r="LPX76" s="1327"/>
      <c r="LPY76" s="1937"/>
      <c r="LPZ76" s="1938"/>
      <c r="LQA76" s="1326"/>
      <c r="LQB76" s="1327"/>
      <c r="LQC76" s="93"/>
      <c r="LQD76" s="1061"/>
      <c r="LQE76" s="871"/>
      <c r="LQF76" s="871"/>
      <c r="LQG76" s="1055"/>
      <c r="LQH76" s="72"/>
      <c r="LQI76" s="72"/>
      <c r="LQJ76" s="72"/>
      <c r="LQK76" s="72"/>
      <c r="LQL76" s="72"/>
      <c r="LQM76" s="72"/>
      <c r="LQN76" s="72"/>
      <c r="LQO76" s="72"/>
      <c r="LQP76" s="72"/>
      <c r="LQQ76" s="72"/>
      <c r="LQR76" s="72"/>
      <c r="LQS76" s="72"/>
      <c r="LQT76" s="1061"/>
      <c r="LQU76" s="1055"/>
      <c r="LQV76" s="94"/>
      <c r="LQW76" s="714"/>
      <c r="LQX76" s="1943"/>
      <c r="LQY76" s="797"/>
      <c r="LQZ76" s="797"/>
      <c r="LRA76" s="723"/>
      <c r="LRB76" s="724"/>
      <c r="LRC76" s="1326"/>
      <c r="LRD76" s="1327"/>
      <c r="LRE76" s="1937"/>
      <c r="LRF76" s="1938"/>
      <c r="LRG76" s="1326"/>
      <c r="LRH76" s="1327"/>
      <c r="LRI76" s="93"/>
      <c r="LRJ76" s="1061"/>
      <c r="LRK76" s="871"/>
      <c r="LRL76" s="871"/>
      <c r="LRM76" s="1055"/>
      <c r="LRN76" s="72"/>
      <c r="LRO76" s="72"/>
      <c r="LRP76" s="72"/>
      <c r="LRQ76" s="72"/>
      <c r="LRR76" s="72"/>
      <c r="LRS76" s="72"/>
      <c r="LRT76" s="72"/>
      <c r="LRU76" s="72"/>
      <c r="LRV76" s="72"/>
      <c r="LRW76" s="72"/>
      <c r="LRX76" s="72"/>
      <c r="LRY76" s="72"/>
      <c r="LRZ76" s="1061"/>
      <c r="LSA76" s="1055"/>
      <c r="LSB76" s="94"/>
      <c r="LSC76" s="714"/>
      <c r="LSD76" s="1943"/>
      <c r="LSE76" s="797"/>
      <c r="LSF76" s="797"/>
      <c r="LSG76" s="723"/>
      <c r="LSH76" s="724"/>
      <c r="LSI76" s="1326"/>
      <c r="LSJ76" s="1327"/>
      <c r="LSK76" s="1937"/>
      <c r="LSL76" s="1938"/>
      <c r="LSM76" s="1326"/>
      <c r="LSN76" s="1327"/>
      <c r="LSO76" s="93"/>
      <c r="LSP76" s="1061"/>
      <c r="LSQ76" s="871"/>
      <c r="LSR76" s="871"/>
      <c r="LSS76" s="1055"/>
      <c r="LST76" s="72"/>
      <c r="LSU76" s="72"/>
      <c r="LSV76" s="72"/>
      <c r="LSW76" s="72"/>
      <c r="LSX76" s="72"/>
      <c r="LSY76" s="72"/>
      <c r="LSZ76" s="72"/>
      <c r="LTA76" s="72"/>
      <c r="LTB76" s="72"/>
      <c r="LTC76" s="72"/>
      <c r="LTD76" s="72"/>
      <c r="LTE76" s="72"/>
      <c r="LTF76" s="1061"/>
      <c r="LTG76" s="1055"/>
      <c r="LTH76" s="94"/>
      <c r="LTI76" s="714"/>
      <c r="LTJ76" s="1943"/>
      <c r="LTK76" s="797"/>
      <c r="LTL76" s="797"/>
      <c r="LTM76" s="723"/>
      <c r="LTN76" s="724"/>
      <c r="LTO76" s="1326"/>
      <c r="LTP76" s="1327"/>
      <c r="LTQ76" s="1937"/>
      <c r="LTR76" s="1938"/>
      <c r="LTS76" s="1326"/>
      <c r="LTT76" s="1327"/>
      <c r="LTU76" s="93"/>
      <c r="LTV76" s="1061"/>
      <c r="LTW76" s="871"/>
      <c r="LTX76" s="871"/>
      <c r="LTY76" s="1055"/>
      <c r="LTZ76" s="72"/>
      <c r="LUA76" s="72"/>
      <c r="LUB76" s="72"/>
      <c r="LUC76" s="72"/>
      <c r="LUD76" s="72"/>
      <c r="LUE76" s="72"/>
      <c r="LUF76" s="72"/>
      <c r="LUG76" s="72"/>
      <c r="LUH76" s="72"/>
      <c r="LUI76" s="72"/>
      <c r="LUJ76" s="72"/>
      <c r="LUK76" s="72"/>
      <c r="LUL76" s="1061"/>
      <c r="LUM76" s="1055"/>
      <c r="LUN76" s="94"/>
      <c r="LUO76" s="714"/>
      <c r="LUP76" s="1943"/>
      <c r="LUQ76" s="797"/>
      <c r="LUR76" s="797"/>
      <c r="LUS76" s="723"/>
      <c r="LUT76" s="724"/>
      <c r="LUU76" s="1326"/>
      <c r="LUV76" s="1327"/>
      <c r="LUW76" s="1937"/>
      <c r="LUX76" s="1938"/>
      <c r="LUY76" s="1326"/>
      <c r="LUZ76" s="1327"/>
      <c r="LVA76" s="93"/>
      <c r="LVB76" s="1061"/>
      <c r="LVC76" s="871"/>
      <c r="LVD76" s="871"/>
      <c r="LVE76" s="1055"/>
      <c r="LVF76" s="72"/>
      <c r="LVG76" s="72"/>
      <c r="LVH76" s="72"/>
      <c r="LVI76" s="72"/>
      <c r="LVJ76" s="72"/>
      <c r="LVK76" s="72"/>
      <c r="LVL76" s="72"/>
      <c r="LVM76" s="72"/>
      <c r="LVN76" s="72"/>
      <c r="LVO76" s="72"/>
      <c r="LVP76" s="72"/>
      <c r="LVQ76" s="72"/>
      <c r="LVR76" s="1061"/>
      <c r="LVS76" s="1055"/>
      <c r="LVT76" s="94"/>
      <c r="LVU76" s="714"/>
      <c r="LVV76" s="1943"/>
      <c r="LVW76" s="797"/>
      <c r="LVX76" s="797"/>
      <c r="LVY76" s="723"/>
      <c r="LVZ76" s="724"/>
      <c r="LWA76" s="1326"/>
      <c r="LWB76" s="1327"/>
      <c r="LWC76" s="1937"/>
      <c r="LWD76" s="1938"/>
      <c r="LWE76" s="1326"/>
      <c r="LWF76" s="1327"/>
      <c r="LWG76" s="93"/>
      <c r="LWH76" s="1061"/>
      <c r="LWI76" s="871"/>
      <c r="LWJ76" s="871"/>
      <c r="LWK76" s="1055"/>
      <c r="LWL76" s="72"/>
      <c r="LWM76" s="72"/>
      <c r="LWN76" s="72"/>
      <c r="LWO76" s="72"/>
      <c r="LWP76" s="72"/>
      <c r="LWQ76" s="72"/>
      <c r="LWR76" s="72"/>
      <c r="LWS76" s="72"/>
      <c r="LWT76" s="72"/>
      <c r="LWU76" s="72"/>
      <c r="LWV76" s="72"/>
      <c r="LWW76" s="72"/>
      <c r="LWX76" s="1061"/>
      <c r="LWY76" s="1055"/>
      <c r="LWZ76" s="94"/>
      <c r="LXA76" s="714"/>
      <c r="LXB76" s="1943"/>
      <c r="LXC76" s="797"/>
      <c r="LXD76" s="797"/>
      <c r="LXE76" s="723"/>
      <c r="LXF76" s="724"/>
      <c r="LXG76" s="1326"/>
      <c r="LXH76" s="1327"/>
      <c r="LXI76" s="1937"/>
      <c r="LXJ76" s="1938"/>
      <c r="LXK76" s="1326"/>
      <c r="LXL76" s="1327"/>
      <c r="LXM76" s="93"/>
      <c r="LXN76" s="1061"/>
      <c r="LXO76" s="871"/>
      <c r="LXP76" s="871"/>
      <c r="LXQ76" s="1055"/>
      <c r="LXR76" s="72"/>
      <c r="LXS76" s="72"/>
      <c r="LXT76" s="72"/>
      <c r="LXU76" s="72"/>
      <c r="LXV76" s="72"/>
      <c r="LXW76" s="72"/>
      <c r="LXX76" s="72"/>
      <c r="LXY76" s="72"/>
      <c r="LXZ76" s="72"/>
      <c r="LYA76" s="72"/>
      <c r="LYB76" s="72"/>
      <c r="LYC76" s="72"/>
      <c r="LYD76" s="1061"/>
      <c r="LYE76" s="1055"/>
      <c r="LYF76" s="94"/>
      <c r="LYG76" s="714"/>
      <c r="LYH76" s="1943"/>
      <c r="LYI76" s="797"/>
      <c r="LYJ76" s="797"/>
      <c r="LYK76" s="723"/>
      <c r="LYL76" s="724"/>
      <c r="LYM76" s="1326"/>
      <c r="LYN76" s="1327"/>
      <c r="LYO76" s="1937"/>
      <c r="LYP76" s="1938"/>
      <c r="LYQ76" s="1326"/>
      <c r="LYR76" s="1327"/>
      <c r="LYS76" s="93"/>
      <c r="LYT76" s="1061"/>
      <c r="LYU76" s="871"/>
      <c r="LYV76" s="871"/>
      <c r="LYW76" s="1055"/>
      <c r="LYX76" s="72"/>
      <c r="LYY76" s="72"/>
      <c r="LYZ76" s="72"/>
      <c r="LZA76" s="72"/>
      <c r="LZB76" s="72"/>
      <c r="LZC76" s="72"/>
      <c r="LZD76" s="72"/>
      <c r="LZE76" s="72"/>
      <c r="LZF76" s="72"/>
      <c r="LZG76" s="72"/>
      <c r="LZH76" s="72"/>
      <c r="LZI76" s="72"/>
      <c r="LZJ76" s="1061"/>
      <c r="LZK76" s="1055"/>
      <c r="LZL76" s="94"/>
      <c r="LZM76" s="714"/>
      <c r="LZN76" s="1943"/>
      <c r="LZO76" s="797"/>
      <c r="LZP76" s="797"/>
      <c r="LZQ76" s="723"/>
      <c r="LZR76" s="724"/>
      <c r="LZS76" s="1326"/>
      <c r="LZT76" s="1327"/>
      <c r="LZU76" s="1937"/>
      <c r="LZV76" s="1938"/>
      <c r="LZW76" s="1326"/>
      <c r="LZX76" s="1327"/>
      <c r="LZY76" s="93"/>
      <c r="LZZ76" s="1061"/>
      <c r="MAA76" s="871"/>
      <c r="MAB76" s="871"/>
      <c r="MAC76" s="1055"/>
      <c r="MAD76" s="72"/>
      <c r="MAE76" s="72"/>
      <c r="MAF76" s="72"/>
      <c r="MAG76" s="72"/>
      <c r="MAH76" s="72"/>
      <c r="MAI76" s="72"/>
      <c r="MAJ76" s="72"/>
      <c r="MAK76" s="72"/>
      <c r="MAL76" s="72"/>
      <c r="MAM76" s="72"/>
      <c r="MAN76" s="72"/>
      <c r="MAO76" s="72"/>
      <c r="MAP76" s="1061"/>
      <c r="MAQ76" s="1055"/>
      <c r="MAR76" s="94"/>
      <c r="MAS76" s="714"/>
      <c r="MAT76" s="1943"/>
      <c r="MAU76" s="797"/>
      <c r="MAV76" s="797"/>
      <c r="MAW76" s="723"/>
      <c r="MAX76" s="724"/>
      <c r="MAY76" s="1326"/>
      <c r="MAZ76" s="1327"/>
      <c r="MBA76" s="1937"/>
      <c r="MBB76" s="1938"/>
      <c r="MBC76" s="1326"/>
      <c r="MBD76" s="1327"/>
      <c r="MBE76" s="93"/>
      <c r="MBF76" s="1061"/>
      <c r="MBG76" s="871"/>
      <c r="MBH76" s="871"/>
      <c r="MBI76" s="1055"/>
      <c r="MBJ76" s="72"/>
      <c r="MBK76" s="72"/>
      <c r="MBL76" s="72"/>
      <c r="MBM76" s="72"/>
      <c r="MBN76" s="72"/>
      <c r="MBO76" s="72"/>
      <c r="MBP76" s="72"/>
      <c r="MBQ76" s="72"/>
      <c r="MBR76" s="72"/>
      <c r="MBS76" s="72"/>
      <c r="MBT76" s="72"/>
      <c r="MBU76" s="72"/>
      <c r="MBV76" s="1061"/>
      <c r="MBW76" s="1055"/>
      <c r="MBX76" s="94"/>
      <c r="MBY76" s="714"/>
      <c r="MBZ76" s="1943"/>
      <c r="MCA76" s="797"/>
      <c r="MCB76" s="797"/>
      <c r="MCC76" s="723"/>
      <c r="MCD76" s="724"/>
      <c r="MCE76" s="1326"/>
      <c r="MCF76" s="1327"/>
      <c r="MCG76" s="1937"/>
      <c r="MCH76" s="1938"/>
      <c r="MCI76" s="1326"/>
      <c r="MCJ76" s="1327"/>
      <c r="MCK76" s="93"/>
      <c r="MCL76" s="1061"/>
      <c r="MCM76" s="871"/>
      <c r="MCN76" s="871"/>
      <c r="MCO76" s="1055"/>
      <c r="MCP76" s="72"/>
      <c r="MCQ76" s="72"/>
      <c r="MCR76" s="72"/>
      <c r="MCS76" s="72"/>
      <c r="MCT76" s="72"/>
      <c r="MCU76" s="72"/>
      <c r="MCV76" s="72"/>
      <c r="MCW76" s="72"/>
      <c r="MCX76" s="72"/>
      <c r="MCY76" s="72"/>
      <c r="MCZ76" s="72"/>
      <c r="MDA76" s="72"/>
      <c r="MDB76" s="1061"/>
      <c r="MDC76" s="1055"/>
      <c r="MDD76" s="94"/>
      <c r="MDE76" s="714"/>
      <c r="MDF76" s="1943"/>
      <c r="MDG76" s="797"/>
      <c r="MDH76" s="797"/>
      <c r="MDI76" s="723"/>
      <c r="MDJ76" s="724"/>
      <c r="MDK76" s="1326"/>
      <c r="MDL76" s="1327"/>
      <c r="MDM76" s="1937"/>
      <c r="MDN76" s="1938"/>
      <c r="MDO76" s="1326"/>
      <c r="MDP76" s="1327"/>
      <c r="MDQ76" s="93"/>
      <c r="MDR76" s="1061"/>
      <c r="MDS76" s="871"/>
      <c r="MDT76" s="871"/>
      <c r="MDU76" s="1055"/>
      <c r="MDV76" s="72"/>
      <c r="MDW76" s="72"/>
      <c r="MDX76" s="72"/>
      <c r="MDY76" s="72"/>
      <c r="MDZ76" s="72"/>
      <c r="MEA76" s="72"/>
      <c r="MEB76" s="72"/>
      <c r="MEC76" s="72"/>
      <c r="MED76" s="72"/>
      <c r="MEE76" s="72"/>
      <c r="MEF76" s="72"/>
      <c r="MEG76" s="72"/>
      <c r="MEH76" s="1061"/>
      <c r="MEI76" s="1055"/>
      <c r="MEJ76" s="94"/>
      <c r="MEK76" s="714"/>
      <c r="MEL76" s="1943"/>
      <c r="MEM76" s="797"/>
      <c r="MEN76" s="797"/>
      <c r="MEO76" s="723"/>
      <c r="MEP76" s="724"/>
      <c r="MEQ76" s="1326"/>
      <c r="MER76" s="1327"/>
      <c r="MES76" s="1937"/>
      <c r="MET76" s="1938"/>
      <c r="MEU76" s="1326"/>
      <c r="MEV76" s="1327"/>
      <c r="MEW76" s="93"/>
      <c r="MEX76" s="1061"/>
      <c r="MEY76" s="871"/>
      <c r="MEZ76" s="871"/>
      <c r="MFA76" s="1055"/>
      <c r="MFB76" s="72"/>
      <c r="MFC76" s="72"/>
      <c r="MFD76" s="72"/>
      <c r="MFE76" s="72"/>
      <c r="MFF76" s="72"/>
      <c r="MFG76" s="72"/>
      <c r="MFH76" s="72"/>
      <c r="MFI76" s="72"/>
      <c r="MFJ76" s="72"/>
      <c r="MFK76" s="72"/>
      <c r="MFL76" s="72"/>
      <c r="MFM76" s="72"/>
      <c r="MFN76" s="1061"/>
      <c r="MFO76" s="1055"/>
      <c r="MFP76" s="94"/>
      <c r="MFQ76" s="714"/>
      <c r="MFR76" s="1943"/>
      <c r="MFS76" s="797"/>
      <c r="MFT76" s="797"/>
      <c r="MFU76" s="723"/>
      <c r="MFV76" s="724"/>
      <c r="MFW76" s="1326"/>
      <c r="MFX76" s="1327"/>
      <c r="MFY76" s="1937"/>
      <c r="MFZ76" s="1938"/>
      <c r="MGA76" s="1326"/>
      <c r="MGB76" s="1327"/>
      <c r="MGC76" s="93"/>
      <c r="MGD76" s="1061"/>
      <c r="MGE76" s="871"/>
      <c r="MGF76" s="871"/>
      <c r="MGG76" s="1055"/>
      <c r="MGH76" s="72"/>
      <c r="MGI76" s="72"/>
      <c r="MGJ76" s="72"/>
      <c r="MGK76" s="72"/>
      <c r="MGL76" s="72"/>
      <c r="MGM76" s="72"/>
      <c r="MGN76" s="72"/>
      <c r="MGO76" s="72"/>
      <c r="MGP76" s="72"/>
      <c r="MGQ76" s="72"/>
      <c r="MGR76" s="72"/>
      <c r="MGS76" s="72"/>
      <c r="MGT76" s="1061"/>
      <c r="MGU76" s="1055"/>
      <c r="MGV76" s="94"/>
      <c r="MGW76" s="714"/>
      <c r="MGX76" s="1943"/>
      <c r="MGY76" s="797"/>
      <c r="MGZ76" s="797"/>
      <c r="MHA76" s="723"/>
      <c r="MHB76" s="724"/>
      <c r="MHC76" s="1326"/>
      <c r="MHD76" s="1327"/>
      <c r="MHE76" s="1937"/>
      <c r="MHF76" s="1938"/>
      <c r="MHG76" s="1326"/>
      <c r="MHH76" s="1327"/>
      <c r="MHI76" s="93"/>
      <c r="MHJ76" s="1061"/>
      <c r="MHK76" s="871"/>
      <c r="MHL76" s="871"/>
      <c r="MHM76" s="1055"/>
      <c r="MHN76" s="72"/>
      <c r="MHO76" s="72"/>
      <c r="MHP76" s="72"/>
      <c r="MHQ76" s="72"/>
      <c r="MHR76" s="72"/>
      <c r="MHS76" s="72"/>
      <c r="MHT76" s="72"/>
      <c r="MHU76" s="72"/>
      <c r="MHV76" s="72"/>
      <c r="MHW76" s="72"/>
      <c r="MHX76" s="72"/>
      <c r="MHY76" s="72"/>
      <c r="MHZ76" s="1061"/>
      <c r="MIA76" s="1055"/>
      <c r="MIB76" s="94"/>
      <c r="MIC76" s="714"/>
      <c r="MID76" s="1943"/>
      <c r="MIE76" s="797"/>
      <c r="MIF76" s="797"/>
      <c r="MIG76" s="723"/>
      <c r="MIH76" s="724"/>
      <c r="MII76" s="1326"/>
      <c r="MIJ76" s="1327"/>
      <c r="MIK76" s="1937"/>
      <c r="MIL76" s="1938"/>
      <c r="MIM76" s="1326"/>
      <c r="MIN76" s="1327"/>
      <c r="MIO76" s="93"/>
      <c r="MIP76" s="1061"/>
      <c r="MIQ76" s="871"/>
      <c r="MIR76" s="871"/>
      <c r="MIS76" s="1055"/>
      <c r="MIT76" s="72"/>
      <c r="MIU76" s="72"/>
      <c r="MIV76" s="72"/>
      <c r="MIW76" s="72"/>
      <c r="MIX76" s="72"/>
      <c r="MIY76" s="72"/>
      <c r="MIZ76" s="72"/>
      <c r="MJA76" s="72"/>
      <c r="MJB76" s="72"/>
      <c r="MJC76" s="72"/>
      <c r="MJD76" s="72"/>
      <c r="MJE76" s="72"/>
      <c r="MJF76" s="1061"/>
      <c r="MJG76" s="1055"/>
      <c r="MJH76" s="94"/>
      <c r="MJI76" s="714"/>
      <c r="MJJ76" s="1943"/>
      <c r="MJK76" s="797"/>
      <c r="MJL76" s="797"/>
      <c r="MJM76" s="723"/>
      <c r="MJN76" s="724"/>
      <c r="MJO76" s="1326"/>
      <c r="MJP76" s="1327"/>
      <c r="MJQ76" s="1937"/>
      <c r="MJR76" s="1938"/>
      <c r="MJS76" s="1326"/>
      <c r="MJT76" s="1327"/>
      <c r="MJU76" s="93"/>
      <c r="MJV76" s="1061"/>
      <c r="MJW76" s="871"/>
      <c r="MJX76" s="871"/>
      <c r="MJY76" s="1055"/>
      <c r="MJZ76" s="72"/>
      <c r="MKA76" s="72"/>
      <c r="MKB76" s="72"/>
      <c r="MKC76" s="72"/>
      <c r="MKD76" s="72"/>
      <c r="MKE76" s="72"/>
      <c r="MKF76" s="72"/>
      <c r="MKG76" s="72"/>
      <c r="MKH76" s="72"/>
      <c r="MKI76" s="72"/>
      <c r="MKJ76" s="72"/>
      <c r="MKK76" s="72"/>
      <c r="MKL76" s="1061"/>
      <c r="MKM76" s="1055"/>
      <c r="MKN76" s="94"/>
      <c r="MKO76" s="714"/>
      <c r="MKP76" s="1943"/>
      <c r="MKQ76" s="797"/>
      <c r="MKR76" s="797"/>
      <c r="MKS76" s="723"/>
      <c r="MKT76" s="724"/>
      <c r="MKU76" s="1326"/>
      <c r="MKV76" s="1327"/>
      <c r="MKW76" s="1937"/>
      <c r="MKX76" s="1938"/>
      <c r="MKY76" s="1326"/>
      <c r="MKZ76" s="1327"/>
      <c r="MLA76" s="93"/>
      <c r="MLB76" s="1061"/>
      <c r="MLC76" s="871"/>
      <c r="MLD76" s="871"/>
      <c r="MLE76" s="1055"/>
      <c r="MLF76" s="72"/>
      <c r="MLG76" s="72"/>
      <c r="MLH76" s="72"/>
      <c r="MLI76" s="72"/>
      <c r="MLJ76" s="72"/>
      <c r="MLK76" s="72"/>
      <c r="MLL76" s="72"/>
      <c r="MLM76" s="72"/>
      <c r="MLN76" s="72"/>
      <c r="MLO76" s="72"/>
      <c r="MLP76" s="72"/>
      <c r="MLQ76" s="72"/>
      <c r="MLR76" s="1061"/>
      <c r="MLS76" s="1055"/>
      <c r="MLT76" s="94"/>
      <c r="MLU76" s="714"/>
      <c r="MLV76" s="1943"/>
      <c r="MLW76" s="797"/>
      <c r="MLX76" s="797"/>
      <c r="MLY76" s="723"/>
      <c r="MLZ76" s="724"/>
      <c r="MMA76" s="1326"/>
      <c r="MMB76" s="1327"/>
      <c r="MMC76" s="1937"/>
      <c r="MMD76" s="1938"/>
      <c r="MME76" s="1326"/>
      <c r="MMF76" s="1327"/>
      <c r="MMG76" s="93"/>
      <c r="MMH76" s="1061"/>
      <c r="MMI76" s="871"/>
      <c r="MMJ76" s="871"/>
      <c r="MMK76" s="1055"/>
      <c r="MML76" s="72"/>
      <c r="MMM76" s="72"/>
      <c r="MMN76" s="72"/>
      <c r="MMO76" s="72"/>
      <c r="MMP76" s="72"/>
      <c r="MMQ76" s="72"/>
      <c r="MMR76" s="72"/>
      <c r="MMS76" s="72"/>
      <c r="MMT76" s="72"/>
      <c r="MMU76" s="72"/>
      <c r="MMV76" s="72"/>
      <c r="MMW76" s="72"/>
      <c r="MMX76" s="1061"/>
      <c r="MMY76" s="1055"/>
      <c r="MMZ76" s="94"/>
      <c r="MNA76" s="714"/>
      <c r="MNB76" s="1943"/>
      <c r="MNC76" s="797"/>
      <c r="MND76" s="797"/>
      <c r="MNE76" s="723"/>
      <c r="MNF76" s="724"/>
      <c r="MNG76" s="1326"/>
      <c r="MNH76" s="1327"/>
      <c r="MNI76" s="1937"/>
      <c r="MNJ76" s="1938"/>
      <c r="MNK76" s="1326"/>
      <c r="MNL76" s="1327"/>
      <c r="MNM76" s="93"/>
      <c r="MNN76" s="1061"/>
      <c r="MNO76" s="871"/>
      <c r="MNP76" s="871"/>
      <c r="MNQ76" s="1055"/>
      <c r="MNR76" s="72"/>
      <c r="MNS76" s="72"/>
      <c r="MNT76" s="72"/>
      <c r="MNU76" s="72"/>
      <c r="MNV76" s="72"/>
      <c r="MNW76" s="72"/>
      <c r="MNX76" s="72"/>
      <c r="MNY76" s="72"/>
      <c r="MNZ76" s="72"/>
      <c r="MOA76" s="72"/>
      <c r="MOB76" s="72"/>
      <c r="MOC76" s="72"/>
      <c r="MOD76" s="1061"/>
      <c r="MOE76" s="1055"/>
      <c r="MOF76" s="94"/>
      <c r="MOG76" s="714"/>
      <c r="MOH76" s="1943"/>
      <c r="MOI76" s="797"/>
      <c r="MOJ76" s="797"/>
      <c r="MOK76" s="723"/>
      <c r="MOL76" s="724"/>
      <c r="MOM76" s="1326"/>
      <c r="MON76" s="1327"/>
      <c r="MOO76" s="1937"/>
      <c r="MOP76" s="1938"/>
      <c r="MOQ76" s="1326"/>
      <c r="MOR76" s="1327"/>
      <c r="MOS76" s="93"/>
      <c r="MOT76" s="1061"/>
      <c r="MOU76" s="871"/>
      <c r="MOV76" s="871"/>
      <c r="MOW76" s="1055"/>
      <c r="MOX76" s="72"/>
      <c r="MOY76" s="72"/>
      <c r="MOZ76" s="72"/>
      <c r="MPA76" s="72"/>
      <c r="MPB76" s="72"/>
      <c r="MPC76" s="72"/>
      <c r="MPD76" s="72"/>
      <c r="MPE76" s="72"/>
      <c r="MPF76" s="72"/>
      <c r="MPG76" s="72"/>
      <c r="MPH76" s="72"/>
      <c r="MPI76" s="72"/>
      <c r="MPJ76" s="1061"/>
      <c r="MPK76" s="1055"/>
      <c r="MPL76" s="94"/>
      <c r="MPM76" s="714"/>
      <c r="MPN76" s="1943"/>
      <c r="MPO76" s="797"/>
      <c r="MPP76" s="797"/>
      <c r="MPQ76" s="723"/>
      <c r="MPR76" s="724"/>
      <c r="MPS76" s="1326"/>
      <c r="MPT76" s="1327"/>
      <c r="MPU76" s="1937"/>
      <c r="MPV76" s="1938"/>
      <c r="MPW76" s="1326"/>
      <c r="MPX76" s="1327"/>
      <c r="MPY76" s="93"/>
      <c r="MPZ76" s="1061"/>
      <c r="MQA76" s="871"/>
      <c r="MQB76" s="871"/>
      <c r="MQC76" s="1055"/>
      <c r="MQD76" s="72"/>
      <c r="MQE76" s="72"/>
      <c r="MQF76" s="72"/>
      <c r="MQG76" s="72"/>
      <c r="MQH76" s="72"/>
      <c r="MQI76" s="72"/>
      <c r="MQJ76" s="72"/>
      <c r="MQK76" s="72"/>
      <c r="MQL76" s="72"/>
      <c r="MQM76" s="72"/>
      <c r="MQN76" s="72"/>
      <c r="MQO76" s="72"/>
      <c r="MQP76" s="1061"/>
      <c r="MQQ76" s="1055"/>
      <c r="MQR76" s="94"/>
      <c r="MQS76" s="714"/>
      <c r="MQT76" s="1943"/>
      <c r="MQU76" s="797"/>
      <c r="MQV76" s="797"/>
      <c r="MQW76" s="723"/>
      <c r="MQX76" s="724"/>
      <c r="MQY76" s="1326"/>
      <c r="MQZ76" s="1327"/>
      <c r="MRA76" s="1937"/>
      <c r="MRB76" s="1938"/>
      <c r="MRC76" s="1326"/>
      <c r="MRD76" s="1327"/>
      <c r="MRE76" s="93"/>
      <c r="MRF76" s="1061"/>
      <c r="MRG76" s="871"/>
      <c r="MRH76" s="871"/>
      <c r="MRI76" s="1055"/>
      <c r="MRJ76" s="72"/>
      <c r="MRK76" s="72"/>
      <c r="MRL76" s="72"/>
      <c r="MRM76" s="72"/>
      <c r="MRN76" s="72"/>
      <c r="MRO76" s="72"/>
      <c r="MRP76" s="72"/>
      <c r="MRQ76" s="72"/>
      <c r="MRR76" s="72"/>
      <c r="MRS76" s="72"/>
      <c r="MRT76" s="72"/>
      <c r="MRU76" s="72"/>
      <c r="MRV76" s="1061"/>
      <c r="MRW76" s="1055"/>
      <c r="MRX76" s="94"/>
      <c r="MRY76" s="714"/>
      <c r="MRZ76" s="1943"/>
      <c r="MSA76" s="797"/>
      <c r="MSB76" s="797"/>
      <c r="MSC76" s="723"/>
      <c r="MSD76" s="724"/>
      <c r="MSE76" s="1326"/>
      <c r="MSF76" s="1327"/>
      <c r="MSG76" s="1937"/>
      <c r="MSH76" s="1938"/>
      <c r="MSI76" s="1326"/>
      <c r="MSJ76" s="1327"/>
      <c r="MSK76" s="93"/>
      <c r="MSL76" s="1061"/>
      <c r="MSM76" s="871"/>
      <c r="MSN76" s="871"/>
      <c r="MSO76" s="1055"/>
      <c r="MSP76" s="72"/>
      <c r="MSQ76" s="72"/>
      <c r="MSR76" s="72"/>
      <c r="MSS76" s="72"/>
      <c r="MST76" s="72"/>
      <c r="MSU76" s="72"/>
      <c r="MSV76" s="72"/>
      <c r="MSW76" s="72"/>
      <c r="MSX76" s="72"/>
      <c r="MSY76" s="72"/>
      <c r="MSZ76" s="72"/>
      <c r="MTA76" s="72"/>
      <c r="MTB76" s="1061"/>
      <c r="MTC76" s="1055"/>
      <c r="MTD76" s="94"/>
      <c r="MTE76" s="714"/>
      <c r="MTF76" s="1943"/>
      <c r="MTG76" s="797"/>
      <c r="MTH76" s="797"/>
      <c r="MTI76" s="723"/>
      <c r="MTJ76" s="724"/>
      <c r="MTK76" s="1326"/>
      <c r="MTL76" s="1327"/>
      <c r="MTM76" s="1937"/>
      <c r="MTN76" s="1938"/>
      <c r="MTO76" s="1326"/>
      <c r="MTP76" s="1327"/>
      <c r="MTQ76" s="93"/>
      <c r="MTR76" s="1061"/>
      <c r="MTS76" s="871"/>
      <c r="MTT76" s="871"/>
      <c r="MTU76" s="1055"/>
      <c r="MTV76" s="72"/>
      <c r="MTW76" s="72"/>
      <c r="MTX76" s="72"/>
      <c r="MTY76" s="72"/>
      <c r="MTZ76" s="72"/>
      <c r="MUA76" s="72"/>
      <c r="MUB76" s="72"/>
      <c r="MUC76" s="72"/>
      <c r="MUD76" s="72"/>
      <c r="MUE76" s="72"/>
      <c r="MUF76" s="72"/>
      <c r="MUG76" s="72"/>
      <c r="MUH76" s="1061"/>
      <c r="MUI76" s="1055"/>
      <c r="MUJ76" s="94"/>
      <c r="MUK76" s="714"/>
      <c r="MUL76" s="1943"/>
      <c r="MUM76" s="797"/>
      <c r="MUN76" s="797"/>
      <c r="MUO76" s="723"/>
      <c r="MUP76" s="724"/>
      <c r="MUQ76" s="1326"/>
      <c r="MUR76" s="1327"/>
      <c r="MUS76" s="1937"/>
      <c r="MUT76" s="1938"/>
      <c r="MUU76" s="1326"/>
      <c r="MUV76" s="1327"/>
      <c r="MUW76" s="93"/>
      <c r="MUX76" s="1061"/>
      <c r="MUY76" s="871"/>
      <c r="MUZ76" s="871"/>
      <c r="MVA76" s="1055"/>
      <c r="MVB76" s="72"/>
      <c r="MVC76" s="72"/>
      <c r="MVD76" s="72"/>
      <c r="MVE76" s="72"/>
      <c r="MVF76" s="72"/>
      <c r="MVG76" s="72"/>
      <c r="MVH76" s="72"/>
      <c r="MVI76" s="72"/>
      <c r="MVJ76" s="72"/>
      <c r="MVK76" s="72"/>
      <c r="MVL76" s="72"/>
      <c r="MVM76" s="72"/>
      <c r="MVN76" s="1061"/>
      <c r="MVO76" s="1055"/>
      <c r="MVP76" s="94"/>
      <c r="MVQ76" s="714"/>
      <c r="MVR76" s="1943"/>
      <c r="MVS76" s="797"/>
      <c r="MVT76" s="797"/>
      <c r="MVU76" s="723"/>
      <c r="MVV76" s="724"/>
      <c r="MVW76" s="1326"/>
      <c r="MVX76" s="1327"/>
      <c r="MVY76" s="1937"/>
      <c r="MVZ76" s="1938"/>
      <c r="MWA76" s="1326"/>
      <c r="MWB76" s="1327"/>
      <c r="MWC76" s="93"/>
      <c r="MWD76" s="1061"/>
      <c r="MWE76" s="871"/>
      <c r="MWF76" s="871"/>
      <c r="MWG76" s="1055"/>
      <c r="MWH76" s="72"/>
      <c r="MWI76" s="72"/>
      <c r="MWJ76" s="72"/>
      <c r="MWK76" s="72"/>
      <c r="MWL76" s="72"/>
      <c r="MWM76" s="72"/>
      <c r="MWN76" s="72"/>
      <c r="MWO76" s="72"/>
      <c r="MWP76" s="72"/>
      <c r="MWQ76" s="72"/>
      <c r="MWR76" s="72"/>
      <c r="MWS76" s="72"/>
      <c r="MWT76" s="1061"/>
      <c r="MWU76" s="1055"/>
      <c r="MWV76" s="94"/>
      <c r="MWW76" s="714"/>
      <c r="MWX76" s="1943"/>
      <c r="MWY76" s="797"/>
      <c r="MWZ76" s="797"/>
      <c r="MXA76" s="723"/>
      <c r="MXB76" s="724"/>
      <c r="MXC76" s="1326"/>
      <c r="MXD76" s="1327"/>
      <c r="MXE76" s="1937"/>
      <c r="MXF76" s="1938"/>
      <c r="MXG76" s="1326"/>
      <c r="MXH76" s="1327"/>
      <c r="MXI76" s="93"/>
      <c r="MXJ76" s="1061"/>
      <c r="MXK76" s="871"/>
      <c r="MXL76" s="871"/>
      <c r="MXM76" s="1055"/>
      <c r="MXN76" s="72"/>
      <c r="MXO76" s="72"/>
      <c r="MXP76" s="72"/>
      <c r="MXQ76" s="72"/>
      <c r="MXR76" s="72"/>
      <c r="MXS76" s="72"/>
      <c r="MXT76" s="72"/>
      <c r="MXU76" s="72"/>
      <c r="MXV76" s="72"/>
      <c r="MXW76" s="72"/>
      <c r="MXX76" s="72"/>
      <c r="MXY76" s="72"/>
      <c r="MXZ76" s="1061"/>
      <c r="MYA76" s="1055"/>
      <c r="MYB76" s="94"/>
      <c r="MYC76" s="714"/>
      <c r="MYD76" s="1943"/>
      <c r="MYE76" s="797"/>
      <c r="MYF76" s="797"/>
      <c r="MYG76" s="723"/>
      <c r="MYH76" s="724"/>
      <c r="MYI76" s="1326"/>
      <c r="MYJ76" s="1327"/>
      <c r="MYK76" s="1937"/>
      <c r="MYL76" s="1938"/>
      <c r="MYM76" s="1326"/>
      <c r="MYN76" s="1327"/>
      <c r="MYO76" s="93"/>
      <c r="MYP76" s="1061"/>
      <c r="MYQ76" s="871"/>
      <c r="MYR76" s="871"/>
      <c r="MYS76" s="1055"/>
      <c r="MYT76" s="72"/>
      <c r="MYU76" s="72"/>
      <c r="MYV76" s="72"/>
      <c r="MYW76" s="72"/>
      <c r="MYX76" s="72"/>
      <c r="MYY76" s="72"/>
      <c r="MYZ76" s="72"/>
      <c r="MZA76" s="72"/>
      <c r="MZB76" s="72"/>
      <c r="MZC76" s="72"/>
      <c r="MZD76" s="72"/>
      <c r="MZE76" s="72"/>
      <c r="MZF76" s="1061"/>
      <c r="MZG76" s="1055"/>
      <c r="MZH76" s="94"/>
      <c r="MZI76" s="714"/>
      <c r="MZJ76" s="1943"/>
      <c r="MZK76" s="797"/>
      <c r="MZL76" s="797"/>
      <c r="MZM76" s="723"/>
      <c r="MZN76" s="724"/>
      <c r="MZO76" s="1326"/>
      <c r="MZP76" s="1327"/>
      <c r="MZQ76" s="1937"/>
      <c r="MZR76" s="1938"/>
      <c r="MZS76" s="1326"/>
      <c r="MZT76" s="1327"/>
      <c r="MZU76" s="93"/>
      <c r="MZV76" s="1061"/>
      <c r="MZW76" s="871"/>
      <c r="MZX76" s="871"/>
      <c r="MZY76" s="1055"/>
      <c r="MZZ76" s="72"/>
      <c r="NAA76" s="72"/>
      <c r="NAB76" s="72"/>
      <c r="NAC76" s="72"/>
      <c r="NAD76" s="72"/>
      <c r="NAE76" s="72"/>
      <c r="NAF76" s="72"/>
      <c r="NAG76" s="72"/>
      <c r="NAH76" s="72"/>
      <c r="NAI76" s="72"/>
      <c r="NAJ76" s="72"/>
      <c r="NAK76" s="72"/>
      <c r="NAL76" s="1061"/>
      <c r="NAM76" s="1055"/>
      <c r="NAN76" s="94"/>
      <c r="NAO76" s="714"/>
      <c r="NAP76" s="1943"/>
      <c r="NAQ76" s="797"/>
      <c r="NAR76" s="797"/>
      <c r="NAS76" s="723"/>
      <c r="NAT76" s="724"/>
      <c r="NAU76" s="1326"/>
      <c r="NAV76" s="1327"/>
      <c r="NAW76" s="1937"/>
      <c r="NAX76" s="1938"/>
      <c r="NAY76" s="1326"/>
      <c r="NAZ76" s="1327"/>
      <c r="NBA76" s="93"/>
      <c r="NBB76" s="1061"/>
      <c r="NBC76" s="871"/>
      <c r="NBD76" s="871"/>
      <c r="NBE76" s="1055"/>
      <c r="NBF76" s="72"/>
      <c r="NBG76" s="72"/>
      <c r="NBH76" s="72"/>
      <c r="NBI76" s="72"/>
      <c r="NBJ76" s="72"/>
      <c r="NBK76" s="72"/>
      <c r="NBL76" s="72"/>
      <c r="NBM76" s="72"/>
      <c r="NBN76" s="72"/>
      <c r="NBO76" s="72"/>
      <c r="NBP76" s="72"/>
      <c r="NBQ76" s="72"/>
      <c r="NBR76" s="1061"/>
      <c r="NBS76" s="1055"/>
      <c r="NBT76" s="94"/>
      <c r="NBU76" s="714"/>
      <c r="NBV76" s="1943"/>
      <c r="NBW76" s="797"/>
      <c r="NBX76" s="797"/>
      <c r="NBY76" s="723"/>
      <c r="NBZ76" s="724"/>
      <c r="NCA76" s="1326"/>
      <c r="NCB76" s="1327"/>
      <c r="NCC76" s="1937"/>
      <c r="NCD76" s="1938"/>
      <c r="NCE76" s="1326"/>
      <c r="NCF76" s="1327"/>
      <c r="NCG76" s="93"/>
      <c r="NCH76" s="1061"/>
      <c r="NCI76" s="871"/>
      <c r="NCJ76" s="871"/>
      <c r="NCK76" s="1055"/>
      <c r="NCL76" s="72"/>
      <c r="NCM76" s="72"/>
      <c r="NCN76" s="72"/>
      <c r="NCO76" s="72"/>
      <c r="NCP76" s="72"/>
      <c r="NCQ76" s="72"/>
      <c r="NCR76" s="72"/>
      <c r="NCS76" s="72"/>
      <c r="NCT76" s="72"/>
      <c r="NCU76" s="72"/>
      <c r="NCV76" s="72"/>
      <c r="NCW76" s="72"/>
      <c r="NCX76" s="1061"/>
      <c r="NCY76" s="1055"/>
      <c r="NCZ76" s="94"/>
      <c r="NDA76" s="714"/>
      <c r="NDB76" s="1943"/>
      <c r="NDC76" s="797"/>
      <c r="NDD76" s="797"/>
      <c r="NDE76" s="723"/>
      <c r="NDF76" s="724"/>
      <c r="NDG76" s="1326"/>
      <c r="NDH76" s="1327"/>
      <c r="NDI76" s="1937"/>
      <c r="NDJ76" s="1938"/>
      <c r="NDK76" s="1326"/>
      <c r="NDL76" s="1327"/>
      <c r="NDM76" s="93"/>
      <c r="NDN76" s="1061"/>
      <c r="NDO76" s="871"/>
      <c r="NDP76" s="871"/>
      <c r="NDQ76" s="1055"/>
      <c r="NDR76" s="72"/>
      <c r="NDS76" s="72"/>
      <c r="NDT76" s="72"/>
      <c r="NDU76" s="72"/>
      <c r="NDV76" s="72"/>
      <c r="NDW76" s="72"/>
      <c r="NDX76" s="72"/>
      <c r="NDY76" s="72"/>
      <c r="NDZ76" s="72"/>
      <c r="NEA76" s="72"/>
      <c r="NEB76" s="72"/>
      <c r="NEC76" s="72"/>
      <c r="NED76" s="1061"/>
      <c r="NEE76" s="1055"/>
      <c r="NEF76" s="94"/>
      <c r="NEG76" s="714"/>
      <c r="NEH76" s="1943"/>
      <c r="NEI76" s="797"/>
      <c r="NEJ76" s="797"/>
      <c r="NEK76" s="723"/>
      <c r="NEL76" s="724"/>
      <c r="NEM76" s="1326"/>
      <c r="NEN76" s="1327"/>
      <c r="NEO76" s="1937"/>
      <c r="NEP76" s="1938"/>
      <c r="NEQ76" s="1326"/>
      <c r="NER76" s="1327"/>
      <c r="NES76" s="93"/>
      <c r="NET76" s="1061"/>
      <c r="NEU76" s="871"/>
      <c r="NEV76" s="871"/>
      <c r="NEW76" s="1055"/>
      <c r="NEX76" s="72"/>
      <c r="NEY76" s="72"/>
      <c r="NEZ76" s="72"/>
      <c r="NFA76" s="72"/>
      <c r="NFB76" s="72"/>
      <c r="NFC76" s="72"/>
      <c r="NFD76" s="72"/>
      <c r="NFE76" s="72"/>
      <c r="NFF76" s="72"/>
      <c r="NFG76" s="72"/>
      <c r="NFH76" s="72"/>
      <c r="NFI76" s="72"/>
      <c r="NFJ76" s="1061"/>
      <c r="NFK76" s="1055"/>
      <c r="NFL76" s="94"/>
      <c r="NFM76" s="714"/>
      <c r="NFN76" s="1943"/>
      <c r="NFO76" s="797"/>
      <c r="NFP76" s="797"/>
      <c r="NFQ76" s="723"/>
      <c r="NFR76" s="724"/>
      <c r="NFS76" s="1326"/>
      <c r="NFT76" s="1327"/>
      <c r="NFU76" s="1937"/>
      <c r="NFV76" s="1938"/>
      <c r="NFW76" s="1326"/>
      <c r="NFX76" s="1327"/>
      <c r="NFY76" s="93"/>
      <c r="NFZ76" s="1061"/>
      <c r="NGA76" s="871"/>
      <c r="NGB76" s="871"/>
      <c r="NGC76" s="1055"/>
      <c r="NGD76" s="72"/>
      <c r="NGE76" s="72"/>
      <c r="NGF76" s="72"/>
      <c r="NGG76" s="72"/>
      <c r="NGH76" s="72"/>
      <c r="NGI76" s="72"/>
      <c r="NGJ76" s="72"/>
      <c r="NGK76" s="72"/>
      <c r="NGL76" s="72"/>
      <c r="NGM76" s="72"/>
      <c r="NGN76" s="72"/>
      <c r="NGO76" s="72"/>
      <c r="NGP76" s="1061"/>
      <c r="NGQ76" s="1055"/>
      <c r="NGR76" s="94"/>
      <c r="NGS76" s="714"/>
      <c r="NGT76" s="1943"/>
      <c r="NGU76" s="797"/>
      <c r="NGV76" s="797"/>
      <c r="NGW76" s="723"/>
      <c r="NGX76" s="724"/>
      <c r="NGY76" s="1326"/>
      <c r="NGZ76" s="1327"/>
      <c r="NHA76" s="1937"/>
      <c r="NHB76" s="1938"/>
      <c r="NHC76" s="1326"/>
      <c r="NHD76" s="1327"/>
      <c r="NHE76" s="93"/>
      <c r="NHF76" s="1061"/>
      <c r="NHG76" s="871"/>
      <c r="NHH76" s="871"/>
      <c r="NHI76" s="1055"/>
      <c r="NHJ76" s="72"/>
      <c r="NHK76" s="72"/>
      <c r="NHL76" s="72"/>
      <c r="NHM76" s="72"/>
      <c r="NHN76" s="72"/>
      <c r="NHO76" s="72"/>
      <c r="NHP76" s="72"/>
      <c r="NHQ76" s="72"/>
      <c r="NHR76" s="72"/>
      <c r="NHS76" s="72"/>
      <c r="NHT76" s="72"/>
      <c r="NHU76" s="72"/>
      <c r="NHV76" s="1061"/>
      <c r="NHW76" s="1055"/>
      <c r="NHX76" s="94"/>
      <c r="NHY76" s="714"/>
      <c r="NHZ76" s="1943"/>
      <c r="NIA76" s="797"/>
      <c r="NIB76" s="797"/>
      <c r="NIC76" s="723"/>
      <c r="NID76" s="724"/>
      <c r="NIE76" s="1326"/>
      <c r="NIF76" s="1327"/>
      <c r="NIG76" s="1937"/>
      <c r="NIH76" s="1938"/>
      <c r="NII76" s="1326"/>
      <c r="NIJ76" s="1327"/>
      <c r="NIK76" s="93"/>
      <c r="NIL76" s="1061"/>
      <c r="NIM76" s="871"/>
      <c r="NIN76" s="871"/>
      <c r="NIO76" s="1055"/>
      <c r="NIP76" s="72"/>
      <c r="NIQ76" s="72"/>
      <c r="NIR76" s="72"/>
      <c r="NIS76" s="72"/>
      <c r="NIT76" s="72"/>
      <c r="NIU76" s="72"/>
      <c r="NIV76" s="72"/>
      <c r="NIW76" s="72"/>
      <c r="NIX76" s="72"/>
      <c r="NIY76" s="72"/>
      <c r="NIZ76" s="72"/>
      <c r="NJA76" s="72"/>
      <c r="NJB76" s="1061"/>
      <c r="NJC76" s="1055"/>
      <c r="NJD76" s="94"/>
      <c r="NJE76" s="714"/>
      <c r="NJF76" s="1943"/>
      <c r="NJG76" s="797"/>
      <c r="NJH76" s="797"/>
      <c r="NJI76" s="723"/>
      <c r="NJJ76" s="724"/>
      <c r="NJK76" s="1326"/>
      <c r="NJL76" s="1327"/>
      <c r="NJM76" s="1937"/>
      <c r="NJN76" s="1938"/>
      <c r="NJO76" s="1326"/>
      <c r="NJP76" s="1327"/>
      <c r="NJQ76" s="93"/>
      <c r="NJR76" s="1061"/>
      <c r="NJS76" s="871"/>
      <c r="NJT76" s="871"/>
      <c r="NJU76" s="1055"/>
      <c r="NJV76" s="72"/>
      <c r="NJW76" s="72"/>
      <c r="NJX76" s="72"/>
      <c r="NJY76" s="72"/>
      <c r="NJZ76" s="72"/>
      <c r="NKA76" s="72"/>
      <c r="NKB76" s="72"/>
      <c r="NKC76" s="72"/>
      <c r="NKD76" s="72"/>
      <c r="NKE76" s="72"/>
      <c r="NKF76" s="72"/>
      <c r="NKG76" s="72"/>
      <c r="NKH76" s="1061"/>
      <c r="NKI76" s="1055"/>
      <c r="NKJ76" s="94"/>
      <c r="NKK76" s="714"/>
      <c r="NKL76" s="1943"/>
      <c r="NKM76" s="797"/>
      <c r="NKN76" s="797"/>
      <c r="NKO76" s="723"/>
      <c r="NKP76" s="724"/>
      <c r="NKQ76" s="1326"/>
      <c r="NKR76" s="1327"/>
      <c r="NKS76" s="1937"/>
      <c r="NKT76" s="1938"/>
      <c r="NKU76" s="1326"/>
      <c r="NKV76" s="1327"/>
      <c r="NKW76" s="93"/>
      <c r="NKX76" s="1061"/>
      <c r="NKY76" s="871"/>
      <c r="NKZ76" s="871"/>
      <c r="NLA76" s="1055"/>
      <c r="NLB76" s="72"/>
      <c r="NLC76" s="72"/>
      <c r="NLD76" s="72"/>
      <c r="NLE76" s="72"/>
      <c r="NLF76" s="72"/>
      <c r="NLG76" s="72"/>
      <c r="NLH76" s="72"/>
      <c r="NLI76" s="72"/>
      <c r="NLJ76" s="72"/>
      <c r="NLK76" s="72"/>
      <c r="NLL76" s="72"/>
      <c r="NLM76" s="72"/>
      <c r="NLN76" s="1061"/>
      <c r="NLO76" s="1055"/>
      <c r="NLP76" s="94"/>
      <c r="NLQ76" s="714"/>
      <c r="NLR76" s="1943"/>
      <c r="NLS76" s="797"/>
      <c r="NLT76" s="797"/>
      <c r="NLU76" s="723"/>
      <c r="NLV76" s="724"/>
      <c r="NLW76" s="1326"/>
      <c r="NLX76" s="1327"/>
      <c r="NLY76" s="1937"/>
      <c r="NLZ76" s="1938"/>
      <c r="NMA76" s="1326"/>
      <c r="NMB76" s="1327"/>
      <c r="NMC76" s="93"/>
      <c r="NMD76" s="1061"/>
      <c r="NME76" s="871"/>
      <c r="NMF76" s="871"/>
      <c r="NMG76" s="1055"/>
      <c r="NMH76" s="72"/>
      <c r="NMI76" s="72"/>
      <c r="NMJ76" s="72"/>
      <c r="NMK76" s="72"/>
      <c r="NML76" s="72"/>
      <c r="NMM76" s="72"/>
      <c r="NMN76" s="72"/>
      <c r="NMO76" s="72"/>
      <c r="NMP76" s="72"/>
      <c r="NMQ76" s="72"/>
      <c r="NMR76" s="72"/>
      <c r="NMS76" s="72"/>
      <c r="NMT76" s="1061"/>
      <c r="NMU76" s="1055"/>
      <c r="NMV76" s="94"/>
      <c r="NMW76" s="714"/>
      <c r="NMX76" s="1943"/>
      <c r="NMY76" s="797"/>
      <c r="NMZ76" s="797"/>
      <c r="NNA76" s="723"/>
      <c r="NNB76" s="724"/>
      <c r="NNC76" s="1326"/>
      <c r="NND76" s="1327"/>
      <c r="NNE76" s="1937"/>
      <c r="NNF76" s="1938"/>
      <c r="NNG76" s="1326"/>
      <c r="NNH76" s="1327"/>
      <c r="NNI76" s="93"/>
      <c r="NNJ76" s="1061"/>
      <c r="NNK76" s="871"/>
      <c r="NNL76" s="871"/>
      <c r="NNM76" s="1055"/>
      <c r="NNN76" s="72"/>
      <c r="NNO76" s="72"/>
      <c r="NNP76" s="72"/>
      <c r="NNQ76" s="72"/>
      <c r="NNR76" s="72"/>
      <c r="NNS76" s="72"/>
      <c r="NNT76" s="72"/>
      <c r="NNU76" s="72"/>
      <c r="NNV76" s="72"/>
      <c r="NNW76" s="72"/>
      <c r="NNX76" s="72"/>
      <c r="NNY76" s="72"/>
      <c r="NNZ76" s="1061"/>
      <c r="NOA76" s="1055"/>
      <c r="NOB76" s="94"/>
      <c r="NOC76" s="714"/>
      <c r="NOD76" s="1943"/>
      <c r="NOE76" s="797"/>
      <c r="NOF76" s="797"/>
      <c r="NOG76" s="723"/>
      <c r="NOH76" s="724"/>
      <c r="NOI76" s="1326"/>
      <c r="NOJ76" s="1327"/>
      <c r="NOK76" s="1937"/>
      <c r="NOL76" s="1938"/>
      <c r="NOM76" s="1326"/>
      <c r="NON76" s="1327"/>
      <c r="NOO76" s="93"/>
      <c r="NOP76" s="1061"/>
      <c r="NOQ76" s="871"/>
      <c r="NOR76" s="871"/>
      <c r="NOS76" s="1055"/>
      <c r="NOT76" s="72"/>
      <c r="NOU76" s="72"/>
      <c r="NOV76" s="72"/>
      <c r="NOW76" s="72"/>
      <c r="NOX76" s="72"/>
      <c r="NOY76" s="72"/>
      <c r="NOZ76" s="72"/>
      <c r="NPA76" s="72"/>
      <c r="NPB76" s="72"/>
      <c r="NPC76" s="72"/>
      <c r="NPD76" s="72"/>
      <c r="NPE76" s="72"/>
      <c r="NPF76" s="1061"/>
      <c r="NPG76" s="1055"/>
      <c r="NPH76" s="94"/>
      <c r="NPI76" s="714"/>
      <c r="NPJ76" s="1943"/>
      <c r="NPK76" s="797"/>
      <c r="NPL76" s="797"/>
      <c r="NPM76" s="723"/>
      <c r="NPN76" s="724"/>
      <c r="NPO76" s="1326"/>
      <c r="NPP76" s="1327"/>
      <c r="NPQ76" s="1937"/>
      <c r="NPR76" s="1938"/>
      <c r="NPS76" s="1326"/>
      <c r="NPT76" s="1327"/>
      <c r="NPU76" s="93"/>
      <c r="NPV76" s="1061"/>
      <c r="NPW76" s="871"/>
      <c r="NPX76" s="871"/>
      <c r="NPY76" s="1055"/>
      <c r="NPZ76" s="72"/>
      <c r="NQA76" s="72"/>
      <c r="NQB76" s="72"/>
      <c r="NQC76" s="72"/>
      <c r="NQD76" s="72"/>
      <c r="NQE76" s="72"/>
      <c r="NQF76" s="72"/>
      <c r="NQG76" s="72"/>
      <c r="NQH76" s="72"/>
      <c r="NQI76" s="72"/>
      <c r="NQJ76" s="72"/>
      <c r="NQK76" s="72"/>
      <c r="NQL76" s="1061"/>
      <c r="NQM76" s="1055"/>
      <c r="NQN76" s="94"/>
      <c r="NQO76" s="714"/>
      <c r="NQP76" s="1943"/>
      <c r="NQQ76" s="797"/>
      <c r="NQR76" s="797"/>
      <c r="NQS76" s="723"/>
      <c r="NQT76" s="724"/>
      <c r="NQU76" s="1326"/>
      <c r="NQV76" s="1327"/>
      <c r="NQW76" s="1937"/>
      <c r="NQX76" s="1938"/>
      <c r="NQY76" s="1326"/>
      <c r="NQZ76" s="1327"/>
      <c r="NRA76" s="93"/>
      <c r="NRB76" s="1061"/>
      <c r="NRC76" s="871"/>
      <c r="NRD76" s="871"/>
      <c r="NRE76" s="1055"/>
      <c r="NRF76" s="72"/>
      <c r="NRG76" s="72"/>
      <c r="NRH76" s="72"/>
      <c r="NRI76" s="72"/>
      <c r="NRJ76" s="72"/>
      <c r="NRK76" s="72"/>
      <c r="NRL76" s="72"/>
      <c r="NRM76" s="72"/>
      <c r="NRN76" s="72"/>
      <c r="NRO76" s="72"/>
      <c r="NRP76" s="72"/>
      <c r="NRQ76" s="72"/>
      <c r="NRR76" s="1061"/>
      <c r="NRS76" s="1055"/>
      <c r="NRT76" s="94"/>
      <c r="NRU76" s="714"/>
      <c r="NRV76" s="1943"/>
      <c r="NRW76" s="797"/>
      <c r="NRX76" s="797"/>
      <c r="NRY76" s="723"/>
      <c r="NRZ76" s="724"/>
      <c r="NSA76" s="1326"/>
      <c r="NSB76" s="1327"/>
      <c r="NSC76" s="1937"/>
      <c r="NSD76" s="1938"/>
      <c r="NSE76" s="1326"/>
      <c r="NSF76" s="1327"/>
      <c r="NSG76" s="93"/>
      <c r="NSH76" s="1061"/>
      <c r="NSI76" s="871"/>
      <c r="NSJ76" s="871"/>
      <c r="NSK76" s="1055"/>
      <c r="NSL76" s="72"/>
      <c r="NSM76" s="72"/>
      <c r="NSN76" s="72"/>
      <c r="NSO76" s="72"/>
      <c r="NSP76" s="72"/>
      <c r="NSQ76" s="72"/>
      <c r="NSR76" s="72"/>
      <c r="NSS76" s="72"/>
      <c r="NST76" s="72"/>
      <c r="NSU76" s="72"/>
      <c r="NSV76" s="72"/>
      <c r="NSW76" s="72"/>
      <c r="NSX76" s="1061"/>
      <c r="NSY76" s="1055"/>
      <c r="NSZ76" s="94"/>
      <c r="NTA76" s="714"/>
      <c r="NTB76" s="1943"/>
      <c r="NTC76" s="797"/>
      <c r="NTD76" s="797"/>
      <c r="NTE76" s="723"/>
      <c r="NTF76" s="724"/>
      <c r="NTG76" s="1326"/>
      <c r="NTH76" s="1327"/>
      <c r="NTI76" s="1937"/>
      <c r="NTJ76" s="1938"/>
      <c r="NTK76" s="1326"/>
      <c r="NTL76" s="1327"/>
      <c r="NTM76" s="93"/>
      <c r="NTN76" s="1061"/>
      <c r="NTO76" s="871"/>
      <c r="NTP76" s="871"/>
      <c r="NTQ76" s="1055"/>
      <c r="NTR76" s="72"/>
      <c r="NTS76" s="72"/>
      <c r="NTT76" s="72"/>
      <c r="NTU76" s="72"/>
      <c r="NTV76" s="72"/>
      <c r="NTW76" s="72"/>
      <c r="NTX76" s="72"/>
      <c r="NTY76" s="72"/>
      <c r="NTZ76" s="72"/>
      <c r="NUA76" s="72"/>
      <c r="NUB76" s="72"/>
      <c r="NUC76" s="72"/>
      <c r="NUD76" s="1061"/>
      <c r="NUE76" s="1055"/>
      <c r="NUF76" s="94"/>
      <c r="NUG76" s="714"/>
      <c r="NUH76" s="1943"/>
      <c r="NUI76" s="797"/>
      <c r="NUJ76" s="797"/>
      <c r="NUK76" s="723"/>
      <c r="NUL76" s="724"/>
      <c r="NUM76" s="1326"/>
      <c r="NUN76" s="1327"/>
      <c r="NUO76" s="1937"/>
      <c r="NUP76" s="1938"/>
      <c r="NUQ76" s="1326"/>
      <c r="NUR76" s="1327"/>
      <c r="NUS76" s="93"/>
      <c r="NUT76" s="1061"/>
      <c r="NUU76" s="871"/>
      <c r="NUV76" s="871"/>
      <c r="NUW76" s="1055"/>
      <c r="NUX76" s="72"/>
      <c r="NUY76" s="72"/>
      <c r="NUZ76" s="72"/>
      <c r="NVA76" s="72"/>
      <c r="NVB76" s="72"/>
      <c r="NVC76" s="72"/>
      <c r="NVD76" s="72"/>
      <c r="NVE76" s="72"/>
      <c r="NVF76" s="72"/>
      <c r="NVG76" s="72"/>
      <c r="NVH76" s="72"/>
      <c r="NVI76" s="72"/>
      <c r="NVJ76" s="1061"/>
      <c r="NVK76" s="1055"/>
      <c r="NVL76" s="94"/>
      <c r="NVM76" s="714"/>
      <c r="NVN76" s="1943"/>
      <c r="NVO76" s="797"/>
      <c r="NVP76" s="797"/>
      <c r="NVQ76" s="723"/>
      <c r="NVR76" s="724"/>
      <c r="NVS76" s="1326"/>
      <c r="NVT76" s="1327"/>
      <c r="NVU76" s="1937"/>
      <c r="NVV76" s="1938"/>
      <c r="NVW76" s="1326"/>
      <c r="NVX76" s="1327"/>
      <c r="NVY76" s="93"/>
      <c r="NVZ76" s="1061"/>
      <c r="NWA76" s="871"/>
      <c r="NWB76" s="871"/>
      <c r="NWC76" s="1055"/>
      <c r="NWD76" s="72"/>
      <c r="NWE76" s="72"/>
      <c r="NWF76" s="72"/>
      <c r="NWG76" s="72"/>
      <c r="NWH76" s="72"/>
      <c r="NWI76" s="72"/>
      <c r="NWJ76" s="72"/>
      <c r="NWK76" s="72"/>
      <c r="NWL76" s="72"/>
      <c r="NWM76" s="72"/>
      <c r="NWN76" s="72"/>
      <c r="NWO76" s="72"/>
      <c r="NWP76" s="1061"/>
      <c r="NWQ76" s="1055"/>
      <c r="NWR76" s="94"/>
      <c r="NWS76" s="714"/>
      <c r="NWT76" s="1943"/>
      <c r="NWU76" s="797"/>
      <c r="NWV76" s="797"/>
      <c r="NWW76" s="723"/>
      <c r="NWX76" s="724"/>
      <c r="NWY76" s="1326"/>
      <c r="NWZ76" s="1327"/>
      <c r="NXA76" s="1937"/>
      <c r="NXB76" s="1938"/>
      <c r="NXC76" s="1326"/>
      <c r="NXD76" s="1327"/>
      <c r="NXE76" s="93"/>
      <c r="NXF76" s="1061"/>
      <c r="NXG76" s="871"/>
      <c r="NXH76" s="871"/>
      <c r="NXI76" s="1055"/>
      <c r="NXJ76" s="72"/>
      <c r="NXK76" s="72"/>
      <c r="NXL76" s="72"/>
      <c r="NXM76" s="72"/>
      <c r="NXN76" s="72"/>
      <c r="NXO76" s="72"/>
      <c r="NXP76" s="72"/>
      <c r="NXQ76" s="72"/>
      <c r="NXR76" s="72"/>
      <c r="NXS76" s="72"/>
      <c r="NXT76" s="72"/>
      <c r="NXU76" s="72"/>
      <c r="NXV76" s="1061"/>
      <c r="NXW76" s="1055"/>
      <c r="NXX76" s="94"/>
      <c r="NXY76" s="714"/>
      <c r="NXZ76" s="1943"/>
      <c r="NYA76" s="797"/>
      <c r="NYB76" s="797"/>
      <c r="NYC76" s="723"/>
      <c r="NYD76" s="724"/>
      <c r="NYE76" s="1326"/>
      <c r="NYF76" s="1327"/>
      <c r="NYG76" s="1937"/>
      <c r="NYH76" s="1938"/>
      <c r="NYI76" s="1326"/>
      <c r="NYJ76" s="1327"/>
      <c r="NYK76" s="93"/>
      <c r="NYL76" s="1061"/>
      <c r="NYM76" s="871"/>
      <c r="NYN76" s="871"/>
      <c r="NYO76" s="1055"/>
      <c r="NYP76" s="72"/>
      <c r="NYQ76" s="72"/>
      <c r="NYR76" s="72"/>
      <c r="NYS76" s="72"/>
      <c r="NYT76" s="72"/>
      <c r="NYU76" s="72"/>
      <c r="NYV76" s="72"/>
      <c r="NYW76" s="72"/>
      <c r="NYX76" s="72"/>
      <c r="NYY76" s="72"/>
      <c r="NYZ76" s="72"/>
      <c r="NZA76" s="72"/>
      <c r="NZB76" s="1061"/>
      <c r="NZC76" s="1055"/>
      <c r="NZD76" s="94"/>
      <c r="NZE76" s="714"/>
      <c r="NZF76" s="1943"/>
      <c r="NZG76" s="797"/>
      <c r="NZH76" s="797"/>
      <c r="NZI76" s="723"/>
      <c r="NZJ76" s="724"/>
      <c r="NZK76" s="1326"/>
      <c r="NZL76" s="1327"/>
      <c r="NZM76" s="1937"/>
      <c r="NZN76" s="1938"/>
      <c r="NZO76" s="1326"/>
      <c r="NZP76" s="1327"/>
      <c r="NZQ76" s="93"/>
      <c r="NZR76" s="1061"/>
      <c r="NZS76" s="871"/>
      <c r="NZT76" s="871"/>
      <c r="NZU76" s="1055"/>
      <c r="NZV76" s="72"/>
      <c r="NZW76" s="72"/>
      <c r="NZX76" s="72"/>
      <c r="NZY76" s="72"/>
      <c r="NZZ76" s="72"/>
      <c r="OAA76" s="72"/>
      <c r="OAB76" s="72"/>
      <c r="OAC76" s="72"/>
      <c r="OAD76" s="72"/>
      <c r="OAE76" s="72"/>
      <c r="OAF76" s="72"/>
      <c r="OAG76" s="72"/>
      <c r="OAH76" s="1061"/>
      <c r="OAI76" s="1055"/>
      <c r="OAJ76" s="94"/>
      <c r="OAK76" s="714"/>
      <c r="OAL76" s="1943"/>
      <c r="OAM76" s="797"/>
      <c r="OAN76" s="797"/>
      <c r="OAO76" s="723"/>
      <c r="OAP76" s="724"/>
      <c r="OAQ76" s="1326"/>
      <c r="OAR76" s="1327"/>
      <c r="OAS76" s="1937"/>
      <c r="OAT76" s="1938"/>
      <c r="OAU76" s="1326"/>
      <c r="OAV76" s="1327"/>
      <c r="OAW76" s="93"/>
      <c r="OAX76" s="1061"/>
      <c r="OAY76" s="871"/>
      <c r="OAZ76" s="871"/>
      <c r="OBA76" s="1055"/>
      <c r="OBB76" s="72"/>
      <c r="OBC76" s="72"/>
      <c r="OBD76" s="72"/>
      <c r="OBE76" s="72"/>
      <c r="OBF76" s="72"/>
      <c r="OBG76" s="72"/>
      <c r="OBH76" s="72"/>
      <c r="OBI76" s="72"/>
      <c r="OBJ76" s="72"/>
      <c r="OBK76" s="72"/>
      <c r="OBL76" s="72"/>
      <c r="OBM76" s="72"/>
      <c r="OBN76" s="1061"/>
      <c r="OBO76" s="1055"/>
      <c r="OBP76" s="94"/>
      <c r="OBQ76" s="714"/>
      <c r="OBR76" s="1943"/>
      <c r="OBS76" s="797"/>
      <c r="OBT76" s="797"/>
      <c r="OBU76" s="723"/>
      <c r="OBV76" s="724"/>
      <c r="OBW76" s="1326"/>
      <c r="OBX76" s="1327"/>
      <c r="OBY76" s="1937"/>
      <c r="OBZ76" s="1938"/>
      <c r="OCA76" s="1326"/>
      <c r="OCB76" s="1327"/>
      <c r="OCC76" s="93"/>
      <c r="OCD76" s="1061"/>
      <c r="OCE76" s="871"/>
      <c r="OCF76" s="871"/>
      <c r="OCG76" s="1055"/>
      <c r="OCH76" s="72"/>
      <c r="OCI76" s="72"/>
      <c r="OCJ76" s="72"/>
      <c r="OCK76" s="72"/>
      <c r="OCL76" s="72"/>
      <c r="OCM76" s="72"/>
      <c r="OCN76" s="72"/>
      <c r="OCO76" s="72"/>
      <c r="OCP76" s="72"/>
      <c r="OCQ76" s="72"/>
      <c r="OCR76" s="72"/>
      <c r="OCS76" s="72"/>
      <c r="OCT76" s="1061"/>
      <c r="OCU76" s="1055"/>
      <c r="OCV76" s="94"/>
      <c r="OCW76" s="714"/>
      <c r="OCX76" s="1943"/>
      <c r="OCY76" s="797"/>
      <c r="OCZ76" s="797"/>
      <c r="ODA76" s="723"/>
      <c r="ODB76" s="724"/>
      <c r="ODC76" s="1326"/>
      <c r="ODD76" s="1327"/>
      <c r="ODE76" s="1937"/>
      <c r="ODF76" s="1938"/>
      <c r="ODG76" s="1326"/>
      <c r="ODH76" s="1327"/>
      <c r="ODI76" s="93"/>
      <c r="ODJ76" s="1061"/>
      <c r="ODK76" s="871"/>
      <c r="ODL76" s="871"/>
      <c r="ODM76" s="1055"/>
      <c r="ODN76" s="72"/>
      <c r="ODO76" s="72"/>
      <c r="ODP76" s="72"/>
      <c r="ODQ76" s="72"/>
      <c r="ODR76" s="72"/>
      <c r="ODS76" s="72"/>
      <c r="ODT76" s="72"/>
      <c r="ODU76" s="72"/>
      <c r="ODV76" s="72"/>
      <c r="ODW76" s="72"/>
      <c r="ODX76" s="72"/>
      <c r="ODY76" s="72"/>
      <c r="ODZ76" s="1061"/>
      <c r="OEA76" s="1055"/>
      <c r="OEB76" s="94"/>
      <c r="OEC76" s="714"/>
      <c r="OED76" s="1943"/>
      <c r="OEE76" s="797"/>
      <c r="OEF76" s="797"/>
      <c r="OEG76" s="723"/>
      <c r="OEH76" s="724"/>
      <c r="OEI76" s="1326"/>
      <c r="OEJ76" s="1327"/>
      <c r="OEK76" s="1937"/>
      <c r="OEL76" s="1938"/>
      <c r="OEM76" s="1326"/>
      <c r="OEN76" s="1327"/>
      <c r="OEO76" s="93"/>
      <c r="OEP76" s="1061"/>
      <c r="OEQ76" s="871"/>
      <c r="OER76" s="871"/>
      <c r="OES76" s="1055"/>
      <c r="OET76" s="72"/>
      <c r="OEU76" s="72"/>
      <c r="OEV76" s="72"/>
      <c r="OEW76" s="72"/>
      <c r="OEX76" s="72"/>
      <c r="OEY76" s="72"/>
      <c r="OEZ76" s="72"/>
      <c r="OFA76" s="72"/>
      <c r="OFB76" s="72"/>
      <c r="OFC76" s="72"/>
      <c r="OFD76" s="72"/>
      <c r="OFE76" s="72"/>
      <c r="OFF76" s="1061"/>
      <c r="OFG76" s="1055"/>
      <c r="OFH76" s="94"/>
      <c r="OFI76" s="714"/>
      <c r="OFJ76" s="1943"/>
      <c r="OFK76" s="797"/>
      <c r="OFL76" s="797"/>
      <c r="OFM76" s="723"/>
      <c r="OFN76" s="724"/>
      <c r="OFO76" s="1326"/>
      <c r="OFP76" s="1327"/>
      <c r="OFQ76" s="1937"/>
      <c r="OFR76" s="1938"/>
      <c r="OFS76" s="1326"/>
      <c r="OFT76" s="1327"/>
      <c r="OFU76" s="93"/>
      <c r="OFV76" s="1061"/>
      <c r="OFW76" s="871"/>
      <c r="OFX76" s="871"/>
      <c r="OFY76" s="1055"/>
      <c r="OFZ76" s="72"/>
      <c r="OGA76" s="72"/>
      <c r="OGB76" s="72"/>
      <c r="OGC76" s="72"/>
      <c r="OGD76" s="72"/>
      <c r="OGE76" s="72"/>
      <c r="OGF76" s="72"/>
      <c r="OGG76" s="72"/>
      <c r="OGH76" s="72"/>
      <c r="OGI76" s="72"/>
      <c r="OGJ76" s="72"/>
      <c r="OGK76" s="72"/>
      <c r="OGL76" s="1061"/>
      <c r="OGM76" s="1055"/>
      <c r="OGN76" s="94"/>
      <c r="OGO76" s="714"/>
      <c r="OGP76" s="1943"/>
      <c r="OGQ76" s="797"/>
      <c r="OGR76" s="797"/>
      <c r="OGS76" s="723"/>
      <c r="OGT76" s="724"/>
      <c r="OGU76" s="1326"/>
      <c r="OGV76" s="1327"/>
      <c r="OGW76" s="1937"/>
      <c r="OGX76" s="1938"/>
      <c r="OGY76" s="1326"/>
      <c r="OGZ76" s="1327"/>
      <c r="OHA76" s="93"/>
      <c r="OHB76" s="1061"/>
      <c r="OHC76" s="871"/>
      <c r="OHD76" s="871"/>
      <c r="OHE76" s="1055"/>
      <c r="OHF76" s="72"/>
      <c r="OHG76" s="72"/>
      <c r="OHH76" s="72"/>
      <c r="OHI76" s="72"/>
      <c r="OHJ76" s="72"/>
      <c r="OHK76" s="72"/>
      <c r="OHL76" s="72"/>
      <c r="OHM76" s="72"/>
      <c r="OHN76" s="72"/>
      <c r="OHO76" s="72"/>
      <c r="OHP76" s="72"/>
      <c r="OHQ76" s="72"/>
      <c r="OHR76" s="1061"/>
      <c r="OHS76" s="1055"/>
      <c r="OHT76" s="94"/>
      <c r="OHU76" s="714"/>
      <c r="OHV76" s="1943"/>
      <c r="OHW76" s="797"/>
      <c r="OHX76" s="797"/>
      <c r="OHY76" s="723"/>
      <c r="OHZ76" s="724"/>
      <c r="OIA76" s="1326"/>
      <c r="OIB76" s="1327"/>
      <c r="OIC76" s="1937"/>
      <c r="OID76" s="1938"/>
      <c r="OIE76" s="1326"/>
      <c r="OIF76" s="1327"/>
      <c r="OIG76" s="93"/>
      <c r="OIH76" s="1061"/>
      <c r="OII76" s="871"/>
      <c r="OIJ76" s="871"/>
      <c r="OIK76" s="1055"/>
      <c r="OIL76" s="72"/>
      <c r="OIM76" s="72"/>
      <c r="OIN76" s="72"/>
      <c r="OIO76" s="72"/>
      <c r="OIP76" s="72"/>
      <c r="OIQ76" s="72"/>
      <c r="OIR76" s="72"/>
      <c r="OIS76" s="72"/>
      <c r="OIT76" s="72"/>
      <c r="OIU76" s="72"/>
      <c r="OIV76" s="72"/>
      <c r="OIW76" s="72"/>
      <c r="OIX76" s="1061"/>
      <c r="OIY76" s="1055"/>
      <c r="OIZ76" s="94"/>
      <c r="OJA76" s="714"/>
      <c r="OJB76" s="1943"/>
      <c r="OJC76" s="797"/>
      <c r="OJD76" s="797"/>
      <c r="OJE76" s="723"/>
      <c r="OJF76" s="724"/>
      <c r="OJG76" s="1326"/>
      <c r="OJH76" s="1327"/>
      <c r="OJI76" s="1937"/>
      <c r="OJJ76" s="1938"/>
      <c r="OJK76" s="1326"/>
      <c r="OJL76" s="1327"/>
      <c r="OJM76" s="93"/>
      <c r="OJN76" s="1061"/>
      <c r="OJO76" s="871"/>
      <c r="OJP76" s="871"/>
      <c r="OJQ76" s="1055"/>
      <c r="OJR76" s="72"/>
      <c r="OJS76" s="72"/>
      <c r="OJT76" s="72"/>
      <c r="OJU76" s="72"/>
      <c r="OJV76" s="72"/>
      <c r="OJW76" s="72"/>
      <c r="OJX76" s="72"/>
      <c r="OJY76" s="72"/>
      <c r="OJZ76" s="72"/>
      <c r="OKA76" s="72"/>
      <c r="OKB76" s="72"/>
      <c r="OKC76" s="72"/>
      <c r="OKD76" s="1061"/>
      <c r="OKE76" s="1055"/>
      <c r="OKF76" s="94"/>
      <c r="OKG76" s="714"/>
      <c r="OKH76" s="1943"/>
      <c r="OKI76" s="797"/>
      <c r="OKJ76" s="797"/>
      <c r="OKK76" s="723"/>
      <c r="OKL76" s="724"/>
      <c r="OKM76" s="1326"/>
      <c r="OKN76" s="1327"/>
      <c r="OKO76" s="1937"/>
      <c r="OKP76" s="1938"/>
      <c r="OKQ76" s="1326"/>
      <c r="OKR76" s="1327"/>
      <c r="OKS76" s="93"/>
      <c r="OKT76" s="1061"/>
      <c r="OKU76" s="871"/>
      <c r="OKV76" s="871"/>
      <c r="OKW76" s="1055"/>
      <c r="OKX76" s="72"/>
      <c r="OKY76" s="72"/>
      <c r="OKZ76" s="72"/>
      <c r="OLA76" s="72"/>
      <c r="OLB76" s="72"/>
      <c r="OLC76" s="72"/>
      <c r="OLD76" s="72"/>
      <c r="OLE76" s="72"/>
      <c r="OLF76" s="72"/>
      <c r="OLG76" s="72"/>
      <c r="OLH76" s="72"/>
      <c r="OLI76" s="72"/>
      <c r="OLJ76" s="1061"/>
      <c r="OLK76" s="1055"/>
      <c r="OLL76" s="94"/>
      <c r="OLM76" s="714"/>
      <c r="OLN76" s="1943"/>
      <c r="OLO76" s="797"/>
      <c r="OLP76" s="797"/>
      <c r="OLQ76" s="723"/>
      <c r="OLR76" s="724"/>
      <c r="OLS76" s="1326"/>
      <c r="OLT76" s="1327"/>
      <c r="OLU76" s="1937"/>
      <c r="OLV76" s="1938"/>
      <c r="OLW76" s="1326"/>
      <c r="OLX76" s="1327"/>
      <c r="OLY76" s="93"/>
      <c r="OLZ76" s="1061"/>
      <c r="OMA76" s="871"/>
      <c r="OMB76" s="871"/>
      <c r="OMC76" s="1055"/>
      <c r="OMD76" s="72"/>
      <c r="OME76" s="72"/>
      <c r="OMF76" s="72"/>
      <c r="OMG76" s="72"/>
      <c r="OMH76" s="72"/>
      <c r="OMI76" s="72"/>
      <c r="OMJ76" s="72"/>
      <c r="OMK76" s="72"/>
      <c r="OML76" s="72"/>
      <c r="OMM76" s="72"/>
      <c r="OMN76" s="72"/>
      <c r="OMO76" s="72"/>
      <c r="OMP76" s="1061"/>
      <c r="OMQ76" s="1055"/>
      <c r="OMR76" s="94"/>
      <c r="OMS76" s="714"/>
      <c r="OMT76" s="1943"/>
      <c r="OMU76" s="797"/>
      <c r="OMV76" s="797"/>
      <c r="OMW76" s="723"/>
      <c r="OMX76" s="724"/>
      <c r="OMY76" s="1326"/>
      <c r="OMZ76" s="1327"/>
      <c r="ONA76" s="1937"/>
      <c r="ONB76" s="1938"/>
      <c r="ONC76" s="1326"/>
      <c r="OND76" s="1327"/>
      <c r="ONE76" s="93"/>
      <c r="ONF76" s="1061"/>
      <c r="ONG76" s="871"/>
      <c r="ONH76" s="871"/>
      <c r="ONI76" s="1055"/>
      <c r="ONJ76" s="72"/>
      <c r="ONK76" s="72"/>
      <c r="ONL76" s="72"/>
      <c r="ONM76" s="72"/>
      <c r="ONN76" s="72"/>
      <c r="ONO76" s="72"/>
      <c r="ONP76" s="72"/>
      <c r="ONQ76" s="72"/>
      <c r="ONR76" s="72"/>
      <c r="ONS76" s="72"/>
      <c r="ONT76" s="72"/>
      <c r="ONU76" s="72"/>
      <c r="ONV76" s="1061"/>
      <c r="ONW76" s="1055"/>
      <c r="ONX76" s="94"/>
      <c r="ONY76" s="714"/>
      <c r="ONZ76" s="1943"/>
      <c r="OOA76" s="797"/>
      <c r="OOB76" s="797"/>
      <c r="OOC76" s="723"/>
      <c r="OOD76" s="724"/>
      <c r="OOE76" s="1326"/>
      <c r="OOF76" s="1327"/>
      <c r="OOG76" s="1937"/>
      <c r="OOH76" s="1938"/>
      <c r="OOI76" s="1326"/>
      <c r="OOJ76" s="1327"/>
      <c r="OOK76" s="93"/>
      <c r="OOL76" s="1061"/>
      <c r="OOM76" s="871"/>
      <c r="OON76" s="871"/>
      <c r="OOO76" s="1055"/>
      <c r="OOP76" s="72"/>
      <c r="OOQ76" s="72"/>
      <c r="OOR76" s="72"/>
      <c r="OOS76" s="72"/>
      <c r="OOT76" s="72"/>
      <c r="OOU76" s="72"/>
      <c r="OOV76" s="72"/>
      <c r="OOW76" s="72"/>
      <c r="OOX76" s="72"/>
      <c r="OOY76" s="72"/>
      <c r="OOZ76" s="72"/>
      <c r="OPA76" s="72"/>
      <c r="OPB76" s="1061"/>
      <c r="OPC76" s="1055"/>
      <c r="OPD76" s="94"/>
      <c r="OPE76" s="714"/>
      <c r="OPF76" s="1943"/>
      <c r="OPG76" s="797"/>
      <c r="OPH76" s="797"/>
      <c r="OPI76" s="723"/>
      <c r="OPJ76" s="724"/>
      <c r="OPK76" s="1326"/>
      <c r="OPL76" s="1327"/>
      <c r="OPM76" s="1937"/>
      <c r="OPN76" s="1938"/>
      <c r="OPO76" s="1326"/>
      <c r="OPP76" s="1327"/>
      <c r="OPQ76" s="93"/>
      <c r="OPR76" s="1061"/>
      <c r="OPS76" s="871"/>
      <c r="OPT76" s="871"/>
      <c r="OPU76" s="1055"/>
      <c r="OPV76" s="72"/>
      <c r="OPW76" s="72"/>
      <c r="OPX76" s="72"/>
      <c r="OPY76" s="72"/>
      <c r="OPZ76" s="72"/>
      <c r="OQA76" s="72"/>
      <c r="OQB76" s="72"/>
      <c r="OQC76" s="72"/>
      <c r="OQD76" s="72"/>
      <c r="OQE76" s="72"/>
      <c r="OQF76" s="72"/>
      <c r="OQG76" s="72"/>
      <c r="OQH76" s="1061"/>
      <c r="OQI76" s="1055"/>
      <c r="OQJ76" s="94"/>
      <c r="OQK76" s="714"/>
      <c r="OQL76" s="1943"/>
      <c r="OQM76" s="797"/>
      <c r="OQN76" s="797"/>
      <c r="OQO76" s="723"/>
      <c r="OQP76" s="724"/>
      <c r="OQQ76" s="1326"/>
      <c r="OQR76" s="1327"/>
      <c r="OQS76" s="1937"/>
      <c r="OQT76" s="1938"/>
      <c r="OQU76" s="1326"/>
      <c r="OQV76" s="1327"/>
      <c r="OQW76" s="93"/>
      <c r="OQX76" s="1061"/>
      <c r="OQY76" s="871"/>
      <c r="OQZ76" s="871"/>
      <c r="ORA76" s="1055"/>
      <c r="ORB76" s="72"/>
      <c r="ORC76" s="72"/>
      <c r="ORD76" s="72"/>
      <c r="ORE76" s="72"/>
      <c r="ORF76" s="72"/>
      <c r="ORG76" s="72"/>
      <c r="ORH76" s="72"/>
      <c r="ORI76" s="72"/>
      <c r="ORJ76" s="72"/>
      <c r="ORK76" s="72"/>
      <c r="ORL76" s="72"/>
      <c r="ORM76" s="72"/>
      <c r="ORN76" s="1061"/>
      <c r="ORO76" s="1055"/>
      <c r="ORP76" s="94"/>
      <c r="ORQ76" s="714"/>
      <c r="ORR76" s="1943"/>
      <c r="ORS76" s="797"/>
      <c r="ORT76" s="797"/>
      <c r="ORU76" s="723"/>
      <c r="ORV76" s="724"/>
      <c r="ORW76" s="1326"/>
      <c r="ORX76" s="1327"/>
      <c r="ORY76" s="1937"/>
      <c r="ORZ76" s="1938"/>
      <c r="OSA76" s="1326"/>
      <c r="OSB76" s="1327"/>
      <c r="OSC76" s="93"/>
      <c r="OSD76" s="1061"/>
      <c r="OSE76" s="871"/>
      <c r="OSF76" s="871"/>
      <c r="OSG76" s="1055"/>
      <c r="OSH76" s="72"/>
      <c r="OSI76" s="72"/>
      <c r="OSJ76" s="72"/>
      <c r="OSK76" s="72"/>
      <c r="OSL76" s="72"/>
      <c r="OSM76" s="72"/>
      <c r="OSN76" s="72"/>
      <c r="OSO76" s="72"/>
      <c r="OSP76" s="72"/>
      <c r="OSQ76" s="72"/>
      <c r="OSR76" s="72"/>
      <c r="OSS76" s="72"/>
      <c r="OST76" s="1061"/>
      <c r="OSU76" s="1055"/>
      <c r="OSV76" s="94"/>
      <c r="OSW76" s="714"/>
      <c r="OSX76" s="1943"/>
      <c r="OSY76" s="797"/>
      <c r="OSZ76" s="797"/>
      <c r="OTA76" s="723"/>
      <c r="OTB76" s="724"/>
      <c r="OTC76" s="1326"/>
      <c r="OTD76" s="1327"/>
      <c r="OTE76" s="1937"/>
      <c r="OTF76" s="1938"/>
      <c r="OTG76" s="1326"/>
      <c r="OTH76" s="1327"/>
      <c r="OTI76" s="93"/>
      <c r="OTJ76" s="1061"/>
      <c r="OTK76" s="871"/>
      <c r="OTL76" s="871"/>
      <c r="OTM76" s="1055"/>
      <c r="OTN76" s="72"/>
      <c r="OTO76" s="72"/>
      <c r="OTP76" s="72"/>
      <c r="OTQ76" s="72"/>
      <c r="OTR76" s="72"/>
      <c r="OTS76" s="72"/>
      <c r="OTT76" s="72"/>
      <c r="OTU76" s="72"/>
      <c r="OTV76" s="72"/>
      <c r="OTW76" s="72"/>
      <c r="OTX76" s="72"/>
      <c r="OTY76" s="72"/>
      <c r="OTZ76" s="1061"/>
      <c r="OUA76" s="1055"/>
      <c r="OUB76" s="94"/>
      <c r="OUC76" s="714"/>
      <c r="OUD76" s="1943"/>
      <c r="OUE76" s="797"/>
      <c r="OUF76" s="797"/>
      <c r="OUG76" s="723"/>
      <c r="OUH76" s="724"/>
      <c r="OUI76" s="1326"/>
      <c r="OUJ76" s="1327"/>
      <c r="OUK76" s="1937"/>
      <c r="OUL76" s="1938"/>
      <c r="OUM76" s="1326"/>
      <c r="OUN76" s="1327"/>
      <c r="OUO76" s="93"/>
      <c r="OUP76" s="1061"/>
      <c r="OUQ76" s="871"/>
      <c r="OUR76" s="871"/>
      <c r="OUS76" s="1055"/>
      <c r="OUT76" s="72"/>
      <c r="OUU76" s="72"/>
      <c r="OUV76" s="72"/>
      <c r="OUW76" s="72"/>
      <c r="OUX76" s="72"/>
      <c r="OUY76" s="72"/>
      <c r="OUZ76" s="72"/>
      <c r="OVA76" s="72"/>
      <c r="OVB76" s="72"/>
      <c r="OVC76" s="72"/>
      <c r="OVD76" s="72"/>
      <c r="OVE76" s="72"/>
      <c r="OVF76" s="1061"/>
      <c r="OVG76" s="1055"/>
      <c r="OVH76" s="94"/>
      <c r="OVI76" s="714"/>
      <c r="OVJ76" s="1943"/>
      <c r="OVK76" s="797"/>
      <c r="OVL76" s="797"/>
      <c r="OVM76" s="723"/>
      <c r="OVN76" s="724"/>
      <c r="OVO76" s="1326"/>
      <c r="OVP76" s="1327"/>
      <c r="OVQ76" s="1937"/>
      <c r="OVR76" s="1938"/>
      <c r="OVS76" s="1326"/>
      <c r="OVT76" s="1327"/>
      <c r="OVU76" s="93"/>
      <c r="OVV76" s="1061"/>
      <c r="OVW76" s="871"/>
      <c r="OVX76" s="871"/>
      <c r="OVY76" s="1055"/>
      <c r="OVZ76" s="72"/>
      <c r="OWA76" s="72"/>
      <c r="OWB76" s="72"/>
      <c r="OWC76" s="72"/>
      <c r="OWD76" s="72"/>
      <c r="OWE76" s="72"/>
      <c r="OWF76" s="72"/>
      <c r="OWG76" s="72"/>
      <c r="OWH76" s="72"/>
      <c r="OWI76" s="72"/>
      <c r="OWJ76" s="72"/>
      <c r="OWK76" s="72"/>
      <c r="OWL76" s="1061"/>
      <c r="OWM76" s="1055"/>
      <c r="OWN76" s="94"/>
      <c r="OWO76" s="714"/>
      <c r="OWP76" s="1943"/>
      <c r="OWQ76" s="797"/>
      <c r="OWR76" s="797"/>
      <c r="OWS76" s="723"/>
      <c r="OWT76" s="724"/>
      <c r="OWU76" s="1326"/>
      <c r="OWV76" s="1327"/>
      <c r="OWW76" s="1937"/>
      <c r="OWX76" s="1938"/>
      <c r="OWY76" s="1326"/>
      <c r="OWZ76" s="1327"/>
      <c r="OXA76" s="93"/>
      <c r="OXB76" s="1061"/>
      <c r="OXC76" s="871"/>
      <c r="OXD76" s="871"/>
      <c r="OXE76" s="1055"/>
      <c r="OXF76" s="72"/>
      <c r="OXG76" s="72"/>
      <c r="OXH76" s="72"/>
      <c r="OXI76" s="72"/>
      <c r="OXJ76" s="72"/>
      <c r="OXK76" s="72"/>
      <c r="OXL76" s="72"/>
      <c r="OXM76" s="72"/>
      <c r="OXN76" s="72"/>
      <c r="OXO76" s="72"/>
      <c r="OXP76" s="72"/>
      <c r="OXQ76" s="72"/>
      <c r="OXR76" s="1061"/>
      <c r="OXS76" s="1055"/>
      <c r="OXT76" s="94"/>
      <c r="OXU76" s="714"/>
      <c r="OXV76" s="1943"/>
      <c r="OXW76" s="797"/>
      <c r="OXX76" s="797"/>
      <c r="OXY76" s="723"/>
      <c r="OXZ76" s="724"/>
      <c r="OYA76" s="1326"/>
      <c r="OYB76" s="1327"/>
      <c r="OYC76" s="1937"/>
      <c r="OYD76" s="1938"/>
      <c r="OYE76" s="1326"/>
      <c r="OYF76" s="1327"/>
      <c r="OYG76" s="93"/>
      <c r="OYH76" s="1061"/>
      <c r="OYI76" s="871"/>
      <c r="OYJ76" s="871"/>
      <c r="OYK76" s="1055"/>
      <c r="OYL76" s="72"/>
      <c r="OYM76" s="72"/>
      <c r="OYN76" s="72"/>
      <c r="OYO76" s="72"/>
      <c r="OYP76" s="72"/>
      <c r="OYQ76" s="72"/>
      <c r="OYR76" s="72"/>
      <c r="OYS76" s="72"/>
      <c r="OYT76" s="72"/>
      <c r="OYU76" s="72"/>
      <c r="OYV76" s="72"/>
      <c r="OYW76" s="72"/>
      <c r="OYX76" s="1061"/>
      <c r="OYY76" s="1055"/>
      <c r="OYZ76" s="94"/>
      <c r="OZA76" s="714"/>
      <c r="OZB76" s="1943"/>
      <c r="OZC76" s="797"/>
      <c r="OZD76" s="797"/>
      <c r="OZE76" s="723"/>
      <c r="OZF76" s="724"/>
      <c r="OZG76" s="1326"/>
      <c r="OZH76" s="1327"/>
      <c r="OZI76" s="1937"/>
      <c r="OZJ76" s="1938"/>
      <c r="OZK76" s="1326"/>
      <c r="OZL76" s="1327"/>
      <c r="OZM76" s="93"/>
      <c r="OZN76" s="1061"/>
      <c r="OZO76" s="871"/>
      <c r="OZP76" s="871"/>
      <c r="OZQ76" s="1055"/>
      <c r="OZR76" s="72"/>
      <c r="OZS76" s="72"/>
      <c r="OZT76" s="72"/>
      <c r="OZU76" s="72"/>
      <c r="OZV76" s="72"/>
      <c r="OZW76" s="72"/>
      <c r="OZX76" s="72"/>
      <c r="OZY76" s="72"/>
      <c r="OZZ76" s="72"/>
      <c r="PAA76" s="72"/>
      <c r="PAB76" s="72"/>
      <c r="PAC76" s="72"/>
      <c r="PAD76" s="1061"/>
      <c r="PAE76" s="1055"/>
      <c r="PAF76" s="94"/>
      <c r="PAG76" s="714"/>
      <c r="PAH76" s="1943"/>
      <c r="PAI76" s="797"/>
      <c r="PAJ76" s="797"/>
      <c r="PAK76" s="723"/>
      <c r="PAL76" s="724"/>
      <c r="PAM76" s="1326"/>
      <c r="PAN76" s="1327"/>
      <c r="PAO76" s="1937"/>
      <c r="PAP76" s="1938"/>
      <c r="PAQ76" s="1326"/>
      <c r="PAR76" s="1327"/>
      <c r="PAS76" s="93"/>
      <c r="PAT76" s="1061"/>
      <c r="PAU76" s="871"/>
      <c r="PAV76" s="871"/>
      <c r="PAW76" s="1055"/>
      <c r="PAX76" s="72"/>
      <c r="PAY76" s="72"/>
      <c r="PAZ76" s="72"/>
      <c r="PBA76" s="72"/>
      <c r="PBB76" s="72"/>
      <c r="PBC76" s="72"/>
      <c r="PBD76" s="72"/>
      <c r="PBE76" s="72"/>
      <c r="PBF76" s="72"/>
      <c r="PBG76" s="72"/>
      <c r="PBH76" s="72"/>
      <c r="PBI76" s="72"/>
      <c r="PBJ76" s="1061"/>
      <c r="PBK76" s="1055"/>
      <c r="PBL76" s="94"/>
      <c r="PBM76" s="714"/>
      <c r="PBN76" s="1943"/>
      <c r="PBO76" s="797"/>
      <c r="PBP76" s="797"/>
      <c r="PBQ76" s="723"/>
      <c r="PBR76" s="724"/>
      <c r="PBS76" s="1326"/>
      <c r="PBT76" s="1327"/>
      <c r="PBU76" s="1937"/>
      <c r="PBV76" s="1938"/>
      <c r="PBW76" s="1326"/>
      <c r="PBX76" s="1327"/>
      <c r="PBY76" s="93"/>
      <c r="PBZ76" s="1061"/>
      <c r="PCA76" s="871"/>
      <c r="PCB76" s="871"/>
      <c r="PCC76" s="1055"/>
      <c r="PCD76" s="72"/>
      <c r="PCE76" s="72"/>
      <c r="PCF76" s="72"/>
      <c r="PCG76" s="72"/>
      <c r="PCH76" s="72"/>
      <c r="PCI76" s="72"/>
      <c r="PCJ76" s="72"/>
      <c r="PCK76" s="72"/>
      <c r="PCL76" s="72"/>
      <c r="PCM76" s="72"/>
      <c r="PCN76" s="72"/>
      <c r="PCO76" s="72"/>
      <c r="PCP76" s="1061"/>
      <c r="PCQ76" s="1055"/>
      <c r="PCR76" s="94"/>
      <c r="PCS76" s="714"/>
      <c r="PCT76" s="1943"/>
      <c r="PCU76" s="797"/>
      <c r="PCV76" s="797"/>
      <c r="PCW76" s="723"/>
      <c r="PCX76" s="724"/>
      <c r="PCY76" s="1326"/>
      <c r="PCZ76" s="1327"/>
      <c r="PDA76" s="1937"/>
      <c r="PDB76" s="1938"/>
      <c r="PDC76" s="1326"/>
      <c r="PDD76" s="1327"/>
      <c r="PDE76" s="93"/>
      <c r="PDF76" s="1061"/>
      <c r="PDG76" s="871"/>
      <c r="PDH76" s="871"/>
      <c r="PDI76" s="1055"/>
      <c r="PDJ76" s="72"/>
      <c r="PDK76" s="72"/>
      <c r="PDL76" s="72"/>
      <c r="PDM76" s="72"/>
      <c r="PDN76" s="72"/>
      <c r="PDO76" s="72"/>
      <c r="PDP76" s="72"/>
      <c r="PDQ76" s="72"/>
      <c r="PDR76" s="72"/>
      <c r="PDS76" s="72"/>
      <c r="PDT76" s="72"/>
      <c r="PDU76" s="72"/>
      <c r="PDV76" s="1061"/>
      <c r="PDW76" s="1055"/>
      <c r="PDX76" s="94"/>
      <c r="PDY76" s="714"/>
      <c r="PDZ76" s="1943"/>
      <c r="PEA76" s="797"/>
      <c r="PEB76" s="797"/>
      <c r="PEC76" s="723"/>
      <c r="PED76" s="724"/>
      <c r="PEE76" s="1326"/>
      <c r="PEF76" s="1327"/>
      <c r="PEG76" s="1937"/>
      <c r="PEH76" s="1938"/>
      <c r="PEI76" s="1326"/>
      <c r="PEJ76" s="1327"/>
      <c r="PEK76" s="93"/>
      <c r="PEL76" s="1061"/>
      <c r="PEM76" s="871"/>
      <c r="PEN76" s="871"/>
      <c r="PEO76" s="1055"/>
      <c r="PEP76" s="72"/>
      <c r="PEQ76" s="72"/>
      <c r="PER76" s="72"/>
      <c r="PES76" s="72"/>
      <c r="PET76" s="72"/>
      <c r="PEU76" s="72"/>
      <c r="PEV76" s="72"/>
      <c r="PEW76" s="72"/>
      <c r="PEX76" s="72"/>
      <c r="PEY76" s="72"/>
      <c r="PEZ76" s="72"/>
      <c r="PFA76" s="72"/>
      <c r="PFB76" s="1061"/>
      <c r="PFC76" s="1055"/>
      <c r="PFD76" s="94"/>
      <c r="PFE76" s="714"/>
      <c r="PFF76" s="1943"/>
      <c r="PFG76" s="797"/>
      <c r="PFH76" s="797"/>
      <c r="PFI76" s="723"/>
      <c r="PFJ76" s="724"/>
      <c r="PFK76" s="1326"/>
      <c r="PFL76" s="1327"/>
      <c r="PFM76" s="1937"/>
      <c r="PFN76" s="1938"/>
      <c r="PFO76" s="1326"/>
      <c r="PFP76" s="1327"/>
      <c r="PFQ76" s="93"/>
      <c r="PFR76" s="1061"/>
      <c r="PFS76" s="871"/>
      <c r="PFT76" s="871"/>
      <c r="PFU76" s="1055"/>
      <c r="PFV76" s="72"/>
      <c r="PFW76" s="72"/>
      <c r="PFX76" s="72"/>
      <c r="PFY76" s="72"/>
      <c r="PFZ76" s="72"/>
      <c r="PGA76" s="72"/>
      <c r="PGB76" s="72"/>
      <c r="PGC76" s="72"/>
      <c r="PGD76" s="72"/>
      <c r="PGE76" s="72"/>
      <c r="PGF76" s="72"/>
      <c r="PGG76" s="72"/>
      <c r="PGH76" s="1061"/>
      <c r="PGI76" s="1055"/>
      <c r="PGJ76" s="94"/>
      <c r="PGK76" s="714"/>
      <c r="PGL76" s="1943"/>
      <c r="PGM76" s="797"/>
      <c r="PGN76" s="797"/>
      <c r="PGO76" s="723"/>
      <c r="PGP76" s="724"/>
      <c r="PGQ76" s="1326"/>
      <c r="PGR76" s="1327"/>
      <c r="PGS76" s="1937"/>
      <c r="PGT76" s="1938"/>
      <c r="PGU76" s="1326"/>
      <c r="PGV76" s="1327"/>
      <c r="PGW76" s="93"/>
      <c r="PGX76" s="1061"/>
      <c r="PGY76" s="871"/>
      <c r="PGZ76" s="871"/>
      <c r="PHA76" s="1055"/>
      <c r="PHB76" s="72"/>
      <c r="PHC76" s="72"/>
      <c r="PHD76" s="72"/>
      <c r="PHE76" s="72"/>
      <c r="PHF76" s="72"/>
      <c r="PHG76" s="72"/>
      <c r="PHH76" s="72"/>
      <c r="PHI76" s="72"/>
      <c r="PHJ76" s="72"/>
      <c r="PHK76" s="72"/>
      <c r="PHL76" s="72"/>
      <c r="PHM76" s="72"/>
      <c r="PHN76" s="1061"/>
      <c r="PHO76" s="1055"/>
      <c r="PHP76" s="94"/>
      <c r="PHQ76" s="714"/>
      <c r="PHR76" s="1943"/>
      <c r="PHS76" s="797"/>
      <c r="PHT76" s="797"/>
      <c r="PHU76" s="723"/>
      <c r="PHV76" s="724"/>
      <c r="PHW76" s="1326"/>
      <c r="PHX76" s="1327"/>
      <c r="PHY76" s="1937"/>
      <c r="PHZ76" s="1938"/>
      <c r="PIA76" s="1326"/>
      <c r="PIB76" s="1327"/>
      <c r="PIC76" s="93"/>
      <c r="PID76" s="1061"/>
      <c r="PIE76" s="871"/>
      <c r="PIF76" s="871"/>
      <c r="PIG76" s="1055"/>
      <c r="PIH76" s="72"/>
      <c r="PII76" s="72"/>
      <c r="PIJ76" s="72"/>
      <c r="PIK76" s="72"/>
      <c r="PIL76" s="72"/>
      <c r="PIM76" s="72"/>
      <c r="PIN76" s="72"/>
      <c r="PIO76" s="72"/>
      <c r="PIP76" s="72"/>
      <c r="PIQ76" s="72"/>
      <c r="PIR76" s="72"/>
      <c r="PIS76" s="72"/>
      <c r="PIT76" s="1061"/>
      <c r="PIU76" s="1055"/>
      <c r="PIV76" s="94"/>
      <c r="PIW76" s="714"/>
      <c r="PIX76" s="1943"/>
      <c r="PIY76" s="797"/>
      <c r="PIZ76" s="797"/>
      <c r="PJA76" s="723"/>
      <c r="PJB76" s="724"/>
      <c r="PJC76" s="1326"/>
      <c r="PJD76" s="1327"/>
      <c r="PJE76" s="1937"/>
      <c r="PJF76" s="1938"/>
      <c r="PJG76" s="1326"/>
      <c r="PJH76" s="1327"/>
      <c r="PJI76" s="93"/>
      <c r="PJJ76" s="1061"/>
      <c r="PJK76" s="871"/>
      <c r="PJL76" s="871"/>
      <c r="PJM76" s="1055"/>
      <c r="PJN76" s="72"/>
      <c r="PJO76" s="72"/>
      <c r="PJP76" s="72"/>
      <c r="PJQ76" s="72"/>
      <c r="PJR76" s="72"/>
      <c r="PJS76" s="72"/>
      <c r="PJT76" s="72"/>
      <c r="PJU76" s="72"/>
      <c r="PJV76" s="72"/>
      <c r="PJW76" s="72"/>
      <c r="PJX76" s="72"/>
      <c r="PJY76" s="72"/>
      <c r="PJZ76" s="1061"/>
      <c r="PKA76" s="1055"/>
      <c r="PKB76" s="94"/>
      <c r="PKC76" s="714"/>
      <c r="PKD76" s="1943"/>
      <c r="PKE76" s="797"/>
      <c r="PKF76" s="797"/>
      <c r="PKG76" s="723"/>
      <c r="PKH76" s="724"/>
      <c r="PKI76" s="1326"/>
      <c r="PKJ76" s="1327"/>
      <c r="PKK76" s="1937"/>
      <c r="PKL76" s="1938"/>
      <c r="PKM76" s="1326"/>
      <c r="PKN76" s="1327"/>
      <c r="PKO76" s="93"/>
      <c r="PKP76" s="1061"/>
      <c r="PKQ76" s="871"/>
      <c r="PKR76" s="871"/>
      <c r="PKS76" s="1055"/>
      <c r="PKT76" s="72"/>
      <c r="PKU76" s="72"/>
      <c r="PKV76" s="72"/>
      <c r="PKW76" s="72"/>
      <c r="PKX76" s="72"/>
      <c r="PKY76" s="72"/>
      <c r="PKZ76" s="72"/>
      <c r="PLA76" s="72"/>
      <c r="PLB76" s="72"/>
      <c r="PLC76" s="72"/>
      <c r="PLD76" s="72"/>
      <c r="PLE76" s="72"/>
      <c r="PLF76" s="1061"/>
      <c r="PLG76" s="1055"/>
      <c r="PLH76" s="94"/>
      <c r="PLI76" s="714"/>
      <c r="PLJ76" s="1943"/>
      <c r="PLK76" s="797"/>
      <c r="PLL76" s="797"/>
      <c r="PLM76" s="723"/>
      <c r="PLN76" s="724"/>
      <c r="PLO76" s="1326"/>
      <c r="PLP76" s="1327"/>
      <c r="PLQ76" s="1937"/>
      <c r="PLR76" s="1938"/>
      <c r="PLS76" s="1326"/>
      <c r="PLT76" s="1327"/>
      <c r="PLU76" s="93"/>
      <c r="PLV76" s="1061"/>
      <c r="PLW76" s="871"/>
      <c r="PLX76" s="871"/>
      <c r="PLY76" s="1055"/>
      <c r="PLZ76" s="72"/>
      <c r="PMA76" s="72"/>
      <c r="PMB76" s="72"/>
      <c r="PMC76" s="72"/>
      <c r="PMD76" s="72"/>
      <c r="PME76" s="72"/>
      <c r="PMF76" s="72"/>
      <c r="PMG76" s="72"/>
      <c r="PMH76" s="72"/>
      <c r="PMI76" s="72"/>
      <c r="PMJ76" s="72"/>
      <c r="PMK76" s="72"/>
      <c r="PML76" s="1061"/>
      <c r="PMM76" s="1055"/>
      <c r="PMN76" s="94"/>
      <c r="PMO76" s="714"/>
      <c r="PMP76" s="1943"/>
      <c r="PMQ76" s="797"/>
      <c r="PMR76" s="797"/>
      <c r="PMS76" s="723"/>
      <c r="PMT76" s="724"/>
      <c r="PMU76" s="1326"/>
      <c r="PMV76" s="1327"/>
      <c r="PMW76" s="1937"/>
      <c r="PMX76" s="1938"/>
      <c r="PMY76" s="1326"/>
      <c r="PMZ76" s="1327"/>
      <c r="PNA76" s="93"/>
      <c r="PNB76" s="1061"/>
      <c r="PNC76" s="871"/>
      <c r="PND76" s="871"/>
      <c r="PNE76" s="1055"/>
      <c r="PNF76" s="72"/>
      <c r="PNG76" s="72"/>
      <c r="PNH76" s="72"/>
      <c r="PNI76" s="72"/>
      <c r="PNJ76" s="72"/>
      <c r="PNK76" s="72"/>
      <c r="PNL76" s="72"/>
      <c r="PNM76" s="72"/>
      <c r="PNN76" s="72"/>
      <c r="PNO76" s="72"/>
      <c r="PNP76" s="72"/>
      <c r="PNQ76" s="72"/>
      <c r="PNR76" s="1061"/>
      <c r="PNS76" s="1055"/>
      <c r="PNT76" s="94"/>
      <c r="PNU76" s="714"/>
      <c r="PNV76" s="1943"/>
      <c r="PNW76" s="797"/>
      <c r="PNX76" s="797"/>
      <c r="PNY76" s="723"/>
      <c r="PNZ76" s="724"/>
      <c r="POA76" s="1326"/>
      <c r="POB76" s="1327"/>
      <c r="POC76" s="1937"/>
      <c r="POD76" s="1938"/>
      <c r="POE76" s="1326"/>
      <c r="POF76" s="1327"/>
      <c r="POG76" s="93"/>
      <c r="POH76" s="1061"/>
      <c r="POI76" s="871"/>
      <c r="POJ76" s="871"/>
      <c r="POK76" s="1055"/>
      <c r="POL76" s="72"/>
      <c r="POM76" s="72"/>
      <c r="PON76" s="72"/>
      <c r="POO76" s="72"/>
      <c r="POP76" s="72"/>
      <c r="POQ76" s="72"/>
      <c r="POR76" s="72"/>
      <c r="POS76" s="72"/>
      <c r="POT76" s="72"/>
      <c r="POU76" s="72"/>
      <c r="POV76" s="72"/>
      <c r="POW76" s="72"/>
      <c r="POX76" s="1061"/>
      <c r="POY76" s="1055"/>
      <c r="POZ76" s="94"/>
      <c r="PPA76" s="714"/>
      <c r="PPB76" s="1943"/>
      <c r="PPC76" s="797"/>
      <c r="PPD76" s="797"/>
      <c r="PPE76" s="723"/>
      <c r="PPF76" s="724"/>
      <c r="PPG76" s="1326"/>
      <c r="PPH76" s="1327"/>
      <c r="PPI76" s="1937"/>
      <c r="PPJ76" s="1938"/>
      <c r="PPK76" s="1326"/>
      <c r="PPL76" s="1327"/>
      <c r="PPM76" s="93"/>
      <c r="PPN76" s="1061"/>
      <c r="PPO76" s="871"/>
      <c r="PPP76" s="871"/>
      <c r="PPQ76" s="1055"/>
      <c r="PPR76" s="72"/>
      <c r="PPS76" s="72"/>
      <c r="PPT76" s="72"/>
      <c r="PPU76" s="72"/>
      <c r="PPV76" s="72"/>
      <c r="PPW76" s="72"/>
      <c r="PPX76" s="72"/>
      <c r="PPY76" s="72"/>
      <c r="PPZ76" s="72"/>
      <c r="PQA76" s="72"/>
      <c r="PQB76" s="72"/>
      <c r="PQC76" s="72"/>
      <c r="PQD76" s="1061"/>
      <c r="PQE76" s="1055"/>
      <c r="PQF76" s="94"/>
      <c r="PQG76" s="714"/>
      <c r="PQH76" s="1943"/>
      <c r="PQI76" s="797"/>
      <c r="PQJ76" s="797"/>
      <c r="PQK76" s="723"/>
      <c r="PQL76" s="724"/>
      <c r="PQM76" s="1326"/>
      <c r="PQN76" s="1327"/>
      <c r="PQO76" s="1937"/>
      <c r="PQP76" s="1938"/>
      <c r="PQQ76" s="1326"/>
      <c r="PQR76" s="1327"/>
      <c r="PQS76" s="93"/>
      <c r="PQT76" s="1061"/>
      <c r="PQU76" s="871"/>
      <c r="PQV76" s="871"/>
      <c r="PQW76" s="1055"/>
      <c r="PQX76" s="72"/>
      <c r="PQY76" s="72"/>
      <c r="PQZ76" s="72"/>
      <c r="PRA76" s="72"/>
      <c r="PRB76" s="72"/>
      <c r="PRC76" s="72"/>
      <c r="PRD76" s="72"/>
      <c r="PRE76" s="72"/>
      <c r="PRF76" s="72"/>
      <c r="PRG76" s="72"/>
      <c r="PRH76" s="72"/>
      <c r="PRI76" s="72"/>
      <c r="PRJ76" s="1061"/>
      <c r="PRK76" s="1055"/>
      <c r="PRL76" s="94"/>
      <c r="PRM76" s="714"/>
      <c r="PRN76" s="1943"/>
      <c r="PRO76" s="797"/>
      <c r="PRP76" s="797"/>
      <c r="PRQ76" s="723"/>
      <c r="PRR76" s="724"/>
      <c r="PRS76" s="1326"/>
      <c r="PRT76" s="1327"/>
      <c r="PRU76" s="1937"/>
      <c r="PRV76" s="1938"/>
      <c r="PRW76" s="1326"/>
      <c r="PRX76" s="1327"/>
      <c r="PRY76" s="93"/>
      <c r="PRZ76" s="1061"/>
      <c r="PSA76" s="871"/>
      <c r="PSB76" s="871"/>
      <c r="PSC76" s="1055"/>
      <c r="PSD76" s="72"/>
      <c r="PSE76" s="72"/>
      <c r="PSF76" s="72"/>
      <c r="PSG76" s="72"/>
      <c r="PSH76" s="72"/>
      <c r="PSI76" s="72"/>
      <c r="PSJ76" s="72"/>
      <c r="PSK76" s="72"/>
      <c r="PSL76" s="72"/>
      <c r="PSM76" s="72"/>
      <c r="PSN76" s="72"/>
      <c r="PSO76" s="72"/>
      <c r="PSP76" s="1061"/>
      <c r="PSQ76" s="1055"/>
      <c r="PSR76" s="94"/>
      <c r="PSS76" s="714"/>
      <c r="PST76" s="1943"/>
      <c r="PSU76" s="797"/>
      <c r="PSV76" s="797"/>
      <c r="PSW76" s="723"/>
      <c r="PSX76" s="724"/>
      <c r="PSY76" s="1326"/>
      <c r="PSZ76" s="1327"/>
      <c r="PTA76" s="1937"/>
      <c r="PTB76" s="1938"/>
      <c r="PTC76" s="1326"/>
      <c r="PTD76" s="1327"/>
      <c r="PTE76" s="93"/>
      <c r="PTF76" s="1061"/>
      <c r="PTG76" s="871"/>
      <c r="PTH76" s="871"/>
      <c r="PTI76" s="1055"/>
      <c r="PTJ76" s="72"/>
      <c r="PTK76" s="72"/>
      <c r="PTL76" s="72"/>
      <c r="PTM76" s="72"/>
      <c r="PTN76" s="72"/>
      <c r="PTO76" s="72"/>
      <c r="PTP76" s="72"/>
      <c r="PTQ76" s="72"/>
      <c r="PTR76" s="72"/>
      <c r="PTS76" s="72"/>
      <c r="PTT76" s="72"/>
      <c r="PTU76" s="72"/>
      <c r="PTV76" s="1061"/>
      <c r="PTW76" s="1055"/>
      <c r="PTX76" s="94"/>
      <c r="PTY76" s="714"/>
      <c r="PTZ76" s="1943"/>
      <c r="PUA76" s="797"/>
      <c r="PUB76" s="797"/>
      <c r="PUC76" s="723"/>
      <c r="PUD76" s="724"/>
      <c r="PUE76" s="1326"/>
      <c r="PUF76" s="1327"/>
      <c r="PUG76" s="1937"/>
      <c r="PUH76" s="1938"/>
      <c r="PUI76" s="1326"/>
      <c r="PUJ76" s="1327"/>
      <c r="PUK76" s="93"/>
      <c r="PUL76" s="1061"/>
      <c r="PUM76" s="871"/>
      <c r="PUN76" s="871"/>
      <c r="PUO76" s="1055"/>
      <c r="PUP76" s="72"/>
      <c r="PUQ76" s="72"/>
      <c r="PUR76" s="72"/>
      <c r="PUS76" s="72"/>
      <c r="PUT76" s="72"/>
      <c r="PUU76" s="72"/>
      <c r="PUV76" s="72"/>
      <c r="PUW76" s="72"/>
      <c r="PUX76" s="72"/>
      <c r="PUY76" s="72"/>
      <c r="PUZ76" s="72"/>
      <c r="PVA76" s="72"/>
      <c r="PVB76" s="1061"/>
      <c r="PVC76" s="1055"/>
      <c r="PVD76" s="94"/>
      <c r="PVE76" s="714"/>
      <c r="PVF76" s="1943"/>
      <c r="PVG76" s="797"/>
      <c r="PVH76" s="797"/>
      <c r="PVI76" s="723"/>
      <c r="PVJ76" s="724"/>
      <c r="PVK76" s="1326"/>
      <c r="PVL76" s="1327"/>
      <c r="PVM76" s="1937"/>
      <c r="PVN76" s="1938"/>
      <c r="PVO76" s="1326"/>
      <c r="PVP76" s="1327"/>
      <c r="PVQ76" s="93"/>
      <c r="PVR76" s="1061"/>
      <c r="PVS76" s="871"/>
      <c r="PVT76" s="871"/>
      <c r="PVU76" s="1055"/>
      <c r="PVV76" s="72"/>
      <c r="PVW76" s="72"/>
      <c r="PVX76" s="72"/>
      <c r="PVY76" s="72"/>
      <c r="PVZ76" s="72"/>
      <c r="PWA76" s="72"/>
      <c r="PWB76" s="72"/>
      <c r="PWC76" s="72"/>
      <c r="PWD76" s="72"/>
      <c r="PWE76" s="72"/>
      <c r="PWF76" s="72"/>
      <c r="PWG76" s="72"/>
      <c r="PWH76" s="1061"/>
      <c r="PWI76" s="1055"/>
      <c r="PWJ76" s="94"/>
      <c r="PWK76" s="714"/>
      <c r="PWL76" s="1943"/>
      <c r="PWM76" s="797"/>
      <c r="PWN76" s="797"/>
      <c r="PWO76" s="723"/>
      <c r="PWP76" s="724"/>
      <c r="PWQ76" s="1326"/>
      <c r="PWR76" s="1327"/>
      <c r="PWS76" s="1937"/>
      <c r="PWT76" s="1938"/>
      <c r="PWU76" s="1326"/>
      <c r="PWV76" s="1327"/>
      <c r="PWW76" s="93"/>
      <c r="PWX76" s="1061"/>
      <c r="PWY76" s="871"/>
      <c r="PWZ76" s="871"/>
      <c r="PXA76" s="1055"/>
      <c r="PXB76" s="72"/>
      <c r="PXC76" s="72"/>
      <c r="PXD76" s="72"/>
      <c r="PXE76" s="72"/>
      <c r="PXF76" s="72"/>
      <c r="PXG76" s="72"/>
      <c r="PXH76" s="72"/>
      <c r="PXI76" s="72"/>
      <c r="PXJ76" s="72"/>
      <c r="PXK76" s="72"/>
      <c r="PXL76" s="72"/>
      <c r="PXM76" s="72"/>
      <c r="PXN76" s="1061"/>
      <c r="PXO76" s="1055"/>
      <c r="PXP76" s="94"/>
      <c r="PXQ76" s="714"/>
      <c r="PXR76" s="1943"/>
      <c r="PXS76" s="797"/>
      <c r="PXT76" s="797"/>
      <c r="PXU76" s="723"/>
      <c r="PXV76" s="724"/>
      <c r="PXW76" s="1326"/>
      <c r="PXX76" s="1327"/>
      <c r="PXY76" s="1937"/>
      <c r="PXZ76" s="1938"/>
      <c r="PYA76" s="1326"/>
      <c r="PYB76" s="1327"/>
      <c r="PYC76" s="93"/>
      <c r="PYD76" s="1061"/>
      <c r="PYE76" s="871"/>
      <c r="PYF76" s="871"/>
      <c r="PYG76" s="1055"/>
      <c r="PYH76" s="72"/>
      <c r="PYI76" s="72"/>
      <c r="PYJ76" s="72"/>
      <c r="PYK76" s="72"/>
      <c r="PYL76" s="72"/>
      <c r="PYM76" s="72"/>
      <c r="PYN76" s="72"/>
      <c r="PYO76" s="72"/>
      <c r="PYP76" s="72"/>
      <c r="PYQ76" s="72"/>
      <c r="PYR76" s="72"/>
      <c r="PYS76" s="72"/>
      <c r="PYT76" s="1061"/>
      <c r="PYU76" s="1055"/>
      <c r="PYV76" s="94"/>
      <c r="PYW76" s="714"/>
      <c r="PYX76" s="1943"/>
      <c r="PYY76" s="797"/>
      <c r="PYZ76" s="797"/>
      <c r="PZA76" s="723"/>
      <c r="PZB76" s="724"/>
      <c r="PZC76" s="1326"/>
      <c r="PZD76" s="1327"/>
      <c r="PZE76" s="1937"/>
      <c r="PZF76" s="1938"/>
      <c r="PZG76" s="1326"/>
      <c r="PZH76" s="1327"/>
      <c r="PZI76" s="93"/>
      <c r="PZJ76" s="1061"/>
      <c r="PZK76" s="871"/>
      <c r="PZL76" s="871"/>
      <c r="PZM76" s="1055"/>
      <c r="PZN76" s="72"/>
      <c r="PZO76" s="72"/>
      <c r="PZP76" s="72"/>
      <c r="PZQ76" s="72"/>
      <c r="PZR76" s="72"/>
      <c r="PZS76" s="72"/>
      <c r="PZT76" s="72"/>
      <c r="PZU76" s="72"/>
      <c r="PZV76" s="72"/>
      <c r="PZW76" s="72"/>
      <c r="PZX76" s="72"/>
      <c r="PZY76" s="72"/>
      <c r="PZZ76" s="1061"/>
      <c r="QAA76" s="1055"/>
      <c r="QAB76" s="94"/>
      <c r="QAC76" s="714"/>
      <c r="QAD76" s="1943"/>
      <c r="QAE76" s="797"/>
      <c r="QAF76" s="797"/>
      <c r="QAG76" s="723"/>
      <c r="QAH76" s="724"/>
      <c r="QAI76" s="1326"/>
      <c r="QAJ76" s="1327"/>
      <c r="QAK76" s="1937"/>
      <c r="QAL76" s="1938"/>
      <c r="QAM76" s="1326"/>
      <c r="QAN76" s="1327"/>
      <c r="QAO76" s="93"/>
      <c r="QAP76" s="1061"/>
      <c r="QAQ76" s="871"/>
      <c r="QAR76" s="871"/>
      <c r="QAS76" s="1055"/>
      <c r="QAT76" s="72"/>
      <c r="QAU76" s="72"/>
      <c r="QAV76" s="72"/>
      <c r="QAW76" s="72"/>
      <c r="QAX76" s="72"/>
      <c r="QAY76" s="72"/>
      <c r="QAZ76" s="72"/>
      <c r="QBA76" s="72"/>
      <c r="QBB76" s="72"/>
      <c r="QBC76" s="72"/>
      <c r="QBD76" s="72"/>
      <c r="QBE76" s="72"/>
      <c r="QBF76" s="1061"/>
      <c r="QBG76" s="1055"/>
      <c r="QBH76" s="94"/>
      <c r="QBI76" s="714"/>
      <c r="QBJ76" s="1943"/>
      <c r="QBK76" s="797"/>
      <c r="QBL76" s="797"/>
      <c r="QBM76" s="723"/>
      <c r="QBN76" s="724"/>
      <c r="QBO76" s="1326"/>
      <c r="QBP76" s="1327"/>
      <c r="QBQ76" s="1937"/>
      <c r="QBR76" s="1938"/>
      <c r="QBS76" s="1326"/>
      <c r="QBT76" s="1327"/>
      <c r="QBU76" s="93"/>
      <c r="QBV76" s="1061"/>
      <c r="QBW76" s="871"/>
      <c r="QBX76" s="871"/>
      <c r="QBY76" s="1055"/>
      <c r="QBZ76" s="72"/>
      <c r="QCA76" s="72"/>
      <c r="QCB76" s="72"/>
      <c r="QCC76" s="72"/>
      <c r="QCD76" s="72"/>
      <c r="QCE76" s="72"/>
      <c r="QCF76" s="72"/>
      <c r="QCG76" s="72"/>
      <c r="QCH76" s="72"/>
      <c r="QCI76" s="72"/>
      <c r="QCJ76" s="72"/>
      <c r="QCK76" s="72"/>
      <c r="QCL76" s="1061"/>
      <c r="QCM76" s="1055"/>
      <c r="QCN76" s="94"/>
      <c r="QCO76" s="714"/>
      <c r="QCP76" s="1943"/>
      <c r="QCQ76" s="797"/>
      <c r="QCR76" s="797"/>
      <c r="QCS76" s="723"/>
      <c r="QCT76" s="724"/>
      <c r="QCU76" s="1326"/>
      <c r="QCV76" s="1327"/>
      <c r="QCW76" s="1937"/>
      <c r="QCX76" s="1938"/>
      <c r="QCY76" s="1326"/>
      <c r="QCZ76" s="1327"/>
      <c r="QDA76" s="93"/>
      <c r="QDB76" s="1061"/>
      <c r="QDC76" s="871"/>
      <c r="QDD76" s="871"/>
      <c r="QDE76" s="1055"/>
      <c r="QDF76" s="72"/>
      <c r="QDG76" s="72"/>
      <c r="QDH76" s="72"/>
      <c r="QDI76" s="72"/>
      <c r="QDJ76" s="72"/>
      <c r="QDK76" s="72"/>
      <c r="QDL76" s="72"/>
      <c r="QDM76" s="72"/>
      <c r="QDN76" s="72"/>
      <c r="QDO76" s="72"/>
      <c r="QDP76" s="72"/>
      <c r="QDQ76" s="72"/>
      <c r="QDR76" s="1061"/>
      <c r="QDS76" s="1055"/>
      <c r="QDT76" s="94"/>
      <c r="QDU76" s="714"/>
      <c r="QDV76" s="1943"/>
      <c r="QDW76" s="797"/>
      <c r="QDX76" s="797"/>
      <c r="QDY76" s="723"/>
      <c r="QDZ76" s="724"/>
      <c r="QEA76" s="1326"/>
      <c r="QEB76" s="1327"/>
      <c r="QEC76" s="1937"/>
      <c r="QED76" s="1938"/>
      <c r="QEE76" s="1326"/>
      <c r="QEF76" s="1327"/>
      <c r="QEG76" s="93"/>
      <c r="QEH76" s="1061"/>
      <c r="QEI76" s="871"/>
      <c r="QEJ76" s="871"/>
      <c r="QEK76" s="1055"/>
      <c r="QEL76" s="72"/>
      <c r="QEM76" s="72"/>
      <c r="QEN76" s="72"/>
      <c r="QEO76" s="72"/>
      <c r="QEP76" s="72"/>
      <c r="QEQ76" s="72"/>
      <c r="QER76" s="72"/>
      <c r="QES76" s="72"/>
      <c r="QET76" s="72"/>
      <c r="QEU76" s="72"/>
      <c r="QEV76" s="72"/>
      <c r="QEW76" s="72"/>
      <c r="QEX76" s="1061"/>
      <c r="QEY76" s="1055"/>
      <c r="QEZ76" s="94"/>
      <c r="QFA76" s="714"/>
      <c r="QFB76" s="1943"/>
      <c r="QFC76" s="797"/>
      <c r="QFD76" s="797"/>
      <c r="QFE76" s="723"/>
      <c r="QFF76" s="724"/>
      <c r="QFG76" s="1326"/>
      <c r="QFH76" s="1327"/>
      <c r="QFI76" s="1937"/>
      <c r="QFJ76" s="1938"/>
      <c r="QFK76" s="1326"/>
      <c r="QFL76" s="1327"/>
      <c r="QFM76" s="93"/>
      <c r="QFN76" s="1061"/>
      <c r="QFO76" s="871"/>
      <c r="QFP76" s="871"/>
      <c r="QFQ76" s="1055"/>
      <c r="QFR76" s="72"/>
      <c r="QFS76" s="72"/>
      <c r="QFT76" s="72"/>
      <c r="QFU76" s="72"/>
      <c r="QFV76" s="72"/>
      <c r="QFW76" s="72"/>
      <c r="QFX76" s="72"/>
      <c r="QFY76" s="72"/>
      <c r="QFZ76" s="72"/>
      <c r="QGA76" s="72"/>
      <c r="QGB76" s="72"/>
      <c r="QGC76" s="72"/>
      <c r="QGD76" s="1061"/>
      <c r="QGE76" s="1055"/>
      <c r="QGF76" s="94"/>
      <c r="QGG76" s="714"/>
      <c r="QGH76" s="1943"/>
      <c r="QGI76" s="797"/>
      <c r="QGJ76" s="797"/>
      <c r="QGK76" s="723"/>
      <c r="QGL76" s="724"/>
      <c r="QGM76" s="1326"/>
      <c r="QGN76" s="1327"/>
      <c r="QGO76" s="1937"/>
      <c r="QGP76" s="1938"/>
      <c r="QGQ76" s="1326"/>
      <c r="QGR76" s="1327"/>
      <c r="QGS76" s="93"/>
      <c r="QGT76" s="1061"/>
      <c r="QGU76" s="871"/>
      <c r="QGV76" s="871"/>
      <c r="QGW76" s="1055"/>
      <c r="QGX76" s="72"/>
      <c r="QGY76" s="72"/>
      <c r="QGZ76" s="72"/>
      <c r="QHA76" s="72"/>
      <c r="QHB76" s="72"/>
      <c r="QHC76" s="72"/>
      <c r="QHD76" s="72"/>
      <c r="QHE76" s="72"/>
      <c r="QHF76" s="72"/>
      <c r="QHG76" s="72"/>
      <c r="QHH76" s="72"/>
      <c r="QHI76" s="72"/>
      <c r="QHJ76" s="1061"/>
      <c r="QHK76" s="1055"/>
      <c r="QHL76" s="94"/>
      <c r="QHM76" s="714"/>
      <c r="QHN76" s="1943"/>
      <c r="QHO76" s="797"/>
      <c r="QHP76" s="797"/>
      <c r="QHQ76" s="723"/>
      <c r="QHR76" s="724"/>
      <c r="QHS76" s="1326"/>
      <c r="QHT76" s="1327"/>
      <c r="QHU76" s="1937"/>
      <c r="QHV76" s="1938"/>
      <c r="QHW76" s="1326"/>
      <c r="QHX76" s="1327"/>
      <c r="QHY76" s="93"/>
      <c r="QHZ76" s="1061"/>
      <c r="QIA76" s="871"/>
      <c r="QIB76" s="871"/>
      <c r="QIC76" s="1055"/>
      <c r="QID76" s="72"/>
      <c r="QIE76" s="72"/>
      <c r="QIF76" s="72"/>
      <c r="QIG76" s="72"/>
      <c r="QIH76" s="72"/>
      <c r="QII76" s="72"/>
      <c r="QIJ76" s="72"/>
      <c r="QIK76" s="72"/>
      <c r="QIL76" s="72"/>
      <c r="QIM76" s="72"/>
      <c r="QIN76" s="72"/>
      <c r="QIO76" s="72"/>
      <c r="QIP76" s="1061"/>
      <c r="QIQ76" s="1055"/>
      <c r="QIR76" s="94"/>
      <c r="QIS76" s="714"/>
      <c r="QIT76" s="1943"/>
      <c r="QIU76" s="797"/>
      <c r="QIV76" s="797"/>
      <c r="QIW76" s="723"/>
      <c r="QIX76" s="724"/>
      <c r="QIY76" s="1326"/>
      <c r="QIZ76" s="1327"/>
      <c r="QJA76" s="1937"/>
      <c r="QJB76" s="1938"/>
      <c r="QJC76" s="1326"/>
      <c r="QJD76" s="1327"/>
      <c r="QJE76" s="93"/>
      <c r="QJF76" s="1061"/>
      <c r="QJG76" s="871"/>
      <c r="QJH76" s="871"/>
      <c r="QJI76" s="1055"/>
      <c r="QJJ76" s="72"/>
      <c r="QJK76" s="72"/>
      <c r="QJL76" s="72"/>
      <c r="QJM76" s="72"/>
      <c r="QJN76" s="72"/>
      <c r="QJO76" s="72"/>
      <c r="QJP76" s="72"/>
      <c r="QJQ76" s="72"/>
      <c r="QJR76" s="72"/>
      <c r="QJS76" s="72"/>
      <c r="QJT76" s="72"/>
      <c r="QJU76" s="72"/>
      <c r="QJV76" s="1061"/>
      <c r="QJW76" s="1055"/>
      <c r="QJX76" s="94"/>
      <c r="QJY76" s="714"/>
      <c r="QJZ76" s="1943"/>
      <c r="QKA76" s="797"/>
      <c r="QKB76" s="797"/>
      <c r="QKC76" s="723"/>
      <c r="QKD76" s="724"/>
      <c r="QKE76" s="1326"/>
      <c r="QKF76" s="1327"/>
      <c r="QKG76" s="1937"/>
      <c r="QKH76" s="1938"/>
      <c r="QKI76" s="1326"/>
      <c r="QKJ76" s="1327"/>
      <c r="QKK76" s="93"/>
      <c r="QKL76" s="1061"/>
      <c r="QKM76" s="871"/>
      <c r="QKN76" s="871"/>
      <c r="QKO76" s="1055"/>
      <c r="QKP76" s="72"/>
      <c r="QKQ76" s="72"/>
      <c r="QKR76" s="72"/>
      <c r="QKS76" s="72"/>
      <c r="QKT76" s="72"/>
      <c r="QKU76" s="72"/>
      <c r="QKV76" s="72"/>
      <c r="QKW76" s="72"/>
      <c r="QKX76" s="72"/>
      <c r="QKY76" s="72"/>
      <c r="QKZ76" s="72"/>
      <c r="QLA76" s="72"/>
      <c r="QLB76" s="1061"/>
      <c r="QLC76" s="1055"/>
      <c r="QLD76" s="94"/>
      <c r="QLE76" s="714"/>
      <c r="QLF76" s="1943"/>
      <c r="QLG76" s="797"/>
      <c r="QLH76" s="797"/>
      <c r="QLI76" s="723"/>
      <c r="QLJ76" s="724"/>
      <c r="QLK76" s="1326"/>
      <c r="QLL76" s="1327"/>
      <c r="QLM76" s="1937"/>
      <c r="QLN76" s="1938"/>
      <c r="QLO76" s="1326"/>
      <c r="QLP76" s="1327"/>
      <c r="QLQ76" s="93"/>
      <c r="QLR76" s="1061"/>
      <c r="QLS76" s="871"/>
      <c r="QLT76" s="871"/>
      <c r="QLU76" s="1055"/>
      <c r="QLV76" s="72"/>
      <c r="QLW76" s="72"/>
      <c r="QLX76" s="72"/>
      <c r="QLY76" s="72"/>
      <c r="QLZ76" s="72"/>
      <c r="QMA76" s="72"/>
      <c r="QMB76" s="72"/>
      <c r="QMC76" s="72"/>
      <c r="QMD76" s="72"/>
      <c r="QME76" s="72"/>
      <c r="QMF76" s="72"/>
      <c r="QMG76" s="72"/>
      <c r="QMH76" s="1061"/>
      <c r="QMI76" s="1055"/>
      <c r="QMJ76" s="94"/>
      <c r="QMK76" s="714"/>
      <c r="QML76" s="1943"/>
      <c r="QMM76" s="797"/>
      <c r="QMN76" s="797"/>
      <c r="QMO76" s="723"/>
      <c r="QMP76" s="724"/>
      <c r="QMQ76" s="1326"/>
      <c r="QMR76" s="1327"/>
      <c r="QMS76" s="1937"/>
      <c r="QMT76" s="1938"/>
      <c r="QMU76" s="1326"/>
      <c r="QMV76" s="1327"/>
      <c r="QMW76" s="93"/>
      <c r="QMX76" s="1061"/>
      <c r="QMY76" s="871"/>
      <c r="QMZ76" s="871"/>
      <c r="QNA76" s="1055"/>
      <c r="QNB76" s="72"/>
      <c r="QNC76" s="72"/>
      <c r="QND76" s="72"/>
      <c r="QNE76" s="72"/>
      <c r="QNF76" s="72"/>
      <c r="QNG76" s="72"/>
      <c r="QNH76" s="72"/>
      <c r="QNI76" s="72"/>
      <c r="QNJ76" s="72"/>
      <c r="QNK76" s="72"/>
      <c r="QNL76" s="72"/>
      <c r="QNM76" s="72"/>
      <c r="QNN76" s="1061"/>
      <c r="QNO76" s="1055"/>
      <c r="QNP76" s="94"/>
      <c r="QNQ76" s="714"/>
      <c r="QNR76" s="1943"/>
      <c r="QNS76" s="797"/>
      <c r="QNT76" s="797"/>
      <c r="QNU76" s="723"/>
      <c r="QNV76" s="724"/>
      <c r="QNW76" s="1326"/>
      <c r="QNX76" s="1327"/>
      <c r="QNY76" s="1937"/>
      <c r="QNZ76" s="1938"/>
      <c r="QOA76" s="1326"/>
      <c r="QOB76" s="1327"/>
      <c r="QOC76" s="93"/>
      <c r="QOD76" s="1061"/>
      <c r="QOE76" s="871"/>
      <c r="QOF76" s="871"/>
      <c r="QOG76" s="1055"/>
      <c r="QOH76" s="72"/>
      <c r="QOI76" s="72"/>
      <c r="QOJ76" s="72"/>
      <c r="QOK76" s="72"/>
      <c r="QOL76" s="72"/>
      <c r="QOM76" s="72"/>
      <c r="QON76" s="72"/>
      <c r="QOO76" s="72"/>
      <c r="QOP76" s="72"/>
      <c r="QOQ76" s="72"/>
      <c r="QOR76" s="72"/>
      <c r="QOS76" s="72"/>
      <c r="QOT76" s="1061"/>
      <c r="QOU76" s="1055"/>
      <c r="QOV76" s="94"/>
      <c r="QOW76" s="714"/>
      <c r="QOX76" s="1943"/>
      <c r="QOY76" s="797"/>
      <c r="QOZ76" s="797"/>
      <c r="QPA76" s="723"/>
      <c r="QPB76" s="724"/>
      <c r="QPC76" s="1326"/>
      <c r="QPD76" s="1327"/>
      <c r="QPE76" s="1937"/>
      <c r="QPF76" s="1938"/>
      <c r="QPG76" s="1326"/>
      <c r="QPH76" s="1327"/>
      <c r="QPI76" s="93"/>
      <c r="QPJ76" s="1061"/>
      <c r="QPK76" s="871"/>
      <c r="QPL76" s="871"/>
      <c r="QPM76" s="1055"/>
      <c r="QPN76" s="72"/>
      <c r="QPO76" s="72"/>
      <c r="QPP76" s="72"/>
      <c r="QPQ76" s="72"/>
      <c r="QPR76" s="72"/>
      <c r="QPS76" s="72"/>
      <c r="QPT76" s="72"/>
      <c r="QPU76" s="72"/>
      <c r="QPV76" s="72"/>
      <c r="QPW76" s="72"/>
      <c r="QPX76" s="72"/>
      <c r="QPY76" s="72"/>
      <c r="QPZ76" s="1061"/>
      <c r="QQA76" s="1055"/>
      <c r="QQB76" s="94"/>
      <c r="QQC76" s="714"/>
      <c r="QQD76" s="1943"/>
      <c r="QQE76" s="797"/>
      <c r="QQF76" s="797"/>
      <c r="QQG76" s="723"/>
      <c r="QQH76" s="724"/>
      <c r="QQI76" s="1326"/>
      <c r="QQJ76" s="1327"/>
      <c r="QQK76" s="1937"/>
      <c r="QQL76" s="1938"/>
      <c r="QQM76" s="1326"/>
      <c r="QQN76" s="1327"/>
      <c r="QQO76" s="93"/>
      <c r="QQP76" s="1061"/>
      <c r="QQQ76" s="871"/>
      <c r="QQR76" s="871"/>
      <c r="QQS76" s="1055"/>
      <c r="QQT76" s="72"/>
      <c r="QQU76" s="72"/>
      <c r="QQV76" s="72"/>
      <c r="QQW76" s="72"/>
      <c r="QQX76" s="72"/>
      <c r="QQY76" s="72"/>
      <c r="QQZ76" s="72"/>
      <c r="QRA76" s="72"/>
      <c r="QRB76" s="72"/>
      <c r="QRC76" s="72"/>
      <c r="QRD76" s="72"/>
      <c r="QRE76" s="72"/>
      <c r="QRF76" s="1061"/>
      <c r="QRG76" s="1055"/>
      <c r="QRH76" s="94"/>
      <c r="QRI76" s="714"/>
      <c r="QRJ76" s="1943"/>
      <c r="QRK76" s="797"/>
      <c r="QRL76" s="797"/>
      <c r="QRM76" s="723"/>
      <c r="QRN76" s="724"/>
      <c r="QRO76" s="1326"/>
      <c r="QRP76" s="1327"/>
      <c r="QRQ76" s="1937"/>
      <c r="QRR76" s="1938"/>
      <c r="QRS76" s="1326"/>
      <c r="QRT76" s="1327"/>
      <c r="QRU76" s="93"/>
      <c r="QRV76" s="1061"/>
      <c r="QRW76" s="871"/>
      <c r="QRX76" s="871"/>
      <c r="QRY76" s="1055"/>
      <c r="QRZ76" s="72"/>
      <c r="QSA76" s="72"/>
      <c r="QSB76" s="72"/>
      <c r="QSC76" s="72"/>
      <c r="QSD76" s="72"/>
      <c r="QSE76" s="72"/>
      <c r="QSF76" s="72"/>
      <c r="QSG76" s="72"/>
      <c r="QSH76" s="72"/>
      <c r="QSI76" s="72"/>
      <c r="QSJ76" s="72"/>
      <c r="QSK76" s="72"/>
      <c r="QSL76" s="1061"/>
      <c r="QSM76" s="1055"/>
      <c r="QSN76" s="94"/>
      <c r="QSO76" s="714"/>
      <c r="QSP76" s="1943"/>
      <c r="QSQ76" s="797"/>
      <c r="QSR76" s="797"/>
      <c r="QSS76" s="723"/>
      <c r="QST76" s="724"/>
      <c r="QSU76" s="1326"/>
      <c r="QSV76" s="1327"/>
      <c r="QSW76" s="1937"/>
      <c r="QSX76" s="1938"/>
      <c r="QSY76" s="1326"/>
      <c r="QSZ76" s="1327"/>
      <c r="QTA76" s="93"/>
      <c r="QTB76" s="1061"/>
      <c r="QTC76" s="871"/>
      <c r="QTD76" s="871"/>
      <c r="QTE76" s="1055"/>
      <c r="QTF76" s="72"/>
      <c r="QTG76" s="72"/>
      <c r="QTH76" s="72"/>
      <c r="QTI76" s="72"/>
      <c r="QTJ76" s="72"/>
      <c r="QTK76" s="72"/>
      <c r="QTL76" s="72"/>
      <c r="QTM76" s="72"/>
      <c r="QTN76" s="72"/>
      <c r="QTO76" s="72"/>
      <c r="QTP76" s="72"/>
      <c r="QTQ76" s="72"/>
      <c r="QTR76" s="1061"/>
      <c r="QTS76" s="1055"/>
      <c r="QTT76" s="94"/>
      <c r="QTU76" s="714"/>
      <c r="QTV76" s="1943"/>
      <c r="QTW76" s="797"/>
      <c r="QTX76" s="797"/>
      <c r="QTY76" s="723"/>
      <c r="QTZ76" s="724"/>
      <c r="QUA76" s="1326"/>
      <c r="QUB76" s="1327"/>
      <c r="QUC76" s="1937"/>
      <c r="QUD76" s="1938"/>
      <c r="QUE76" s="1326"/>
      <c r="QUF76" s="1327"/>
      <c r="QUG76" s="93"/>
      <c r="QUH76" s="1061"/>
      <c r="QUI76" s="871"/>
      <c r="QUJ76" s="871"/>
      <c r="QUK76" s="1055"/>
      <c r="QUL76" s="72"/>
      <c r="QUM76" s="72"/>
      <c r="QUN76" s="72"/>
      <c r="QUO76" s="72"/>
      <c r="QUP76" s="72"/>
      <c r="QUQ76" s="72"/>
      <c r="QUR76" s="72"/>
      <c r="QUS76" s="72"/>
      <c r="QUT76" s="72"/>
      <c r="QUU76" s="72"/>
      <c r="QUV76" s="72"/>
      <c r="QUW76" s="72"/>
      <c r="QUX76" s="1061"/>
      <c r="QUY76" s="1055"/>
      <c r="QUZ76" s="94"/>
      <c r="QVA76" s="714"/>
      <c r="QVB76" s="1943"/>
      <c r="QVC76" s="797"/>
      <c r="QVD76" s="797"/>
      <c r="QVE76" s="723"/>
      <c r="QVF76" s="724"/>
      <c r="QVG76" s="1326"/>
      <c r="QVH76" s="1327"/>
      <c r="QVI76" s="1937"/>
      <c r="QVJ76" s="1938"/>
      <c r="QVK76" s="1326"/>
      <c r="QVL76" s="1327"/>
      <c r="QVM76" s="93"/>
      <c r="QVN76" s="1061"/>
      <c r="QVO76" s="871"/>
      <c r="QVP76" s="871"/>
      <c r="QVQ76" s="1055"/>
      <c r="QVR76" s="72"/>
      <c r="QVS76" s="72"/>
      <c r="QVT76" s="72"/>
      <c r="QVU76" s="72"/>
      <c r="QVV76" s="72"/>
      <c r="QVW76" s="72"/>
      <c r="QVX76" s="72"/>
      <c r="QVY76" s="72"/>
      <c r="QVZ76" s="72"/>
      <c r="QWA76" s="72"/>
      <c r="QWB76" s="72"/>
      <c r="QWC76" s="72"/>
      <c r="QWD76" s="1061"/>
      <c r="QWE76" s="1055"/>
      <c r="QWF76" s="94"/>
      <c r="QWG76" s="714"/>
      <c r="QWH76" s="1943"/>
      <c r="QWI76" s="797"/>
      <c r="QWJ76" s="797"/>
      <c r="QWK76" s="723"/>
      <c r="QWL76" s="724"/>
      <c r="QWM76" s="1326"/>
      <c r="QWN76" s="1327"/>
      <c r="QWO76" s="1937"/>
      <c r="QWP76" s="1938"/>
      <c r="QWQ76" s="1326"/>
      <c r="QWR76" s="1327"/>
      <c r="QWS76" s="93"/>
      <c r="QWT76" s="1061"/>
      <c r="QWU76" s="871"/>
      <c r="QWV76" s="871"/>
      <c r="QWW76" s="1055"/>
      <c r="QWX76" s="72"/>
      <c r="QWY76" s="72"/>
      <c r="QWZ76" s="72"/>
      <c r="QXA76" s="72"/>
      <c r="QXB76" s="72"/>
      <c r="QXC76" s="72"/>
      <c r="QXD76" s="72"/>
      <c r="QXE76" s="72"/>
      <c r="QXF76" s="72"/>
      <c r="QXG76" s="72"/>
      <c r="QXH76" s="72"/>
      <c r="QXI76" s="72"/>
      <c r="QXJ76" s="1061"/>
      <c r="QXK76" s="1055"/>
      <c r="QXL76" s="94"/>
      <c r="QXM76" s="714"/>
      <c r="QXN76" s="1943"/>
      <c r="QXO76" s="797"/>
      <c r="QXP76" s="797"/>
      <c r="QXQ76" s="723"/>
      <c r="QXR76" s="724"/>
      <c r="QXS76" s="1326"/>
      <c r="QXT76" s="1327"/>
      <c r="QXU76" s="1937"/>
      <c r="QXV76" s="1938"/>
      <c r="QXW76" s="1326"/>
      <c r="QXX76" s="1327"/>
      <c r="QXY76" s="93"/>
      <c r="QXZ76" s="1061"/>
      <c r="QYA76" s="871"/>
      <c r="QYB76" s="871"/>
      <c r="QYC76" s="1055"/>
      <c r="QYD76" s="72"/>
      <c r="QYE76" s="72"/>
      <c r="QYF76" s="72"/>
      <c r="QYG76" s="72"/>
      <c r="QYH76" s="72"/>
      <c r="QYI76" s="72"/>
      <c r="QYJ76" s="72"/>
      <c r="QYK76" s="72"/>
      <c r="QYL76" s="72"/>
      <c r="QYM76" s="72"/>
      <c r="QYN76" s="72"/>
      <c r="QYO76" s="72"/>
      <c r="QYP76" s="1061"/>
      <c r="QYQ76" s="1055"/>
      <c r="QYR76" s="94"/>
      <c r="QYS76" s="714"/>
      <c r="QYT76" s="1943"/>
      <c r="QYU76" s="797"/>
      <c r="QYV76" s="797"/>
      <c r="QYW76" s="723"/>
      <c r="QYX76" s="724"/>
      <c r="QYY76" s="1326"/>
      <c r="QYZ76" s="1327"/>
      <c r="QZA76" s="1937"/>
      <c r="QZB76" s="1938"/>
      <c r="QZC76" s="1326"/>
      <c r="QZD76" s="1327"/>
      <c r="QZE76" s="93"/>
      <c r="QZF76" s="1061"/>
      <c r="QZG76" s="871"/>
      <c r="QZH76" s="871"/>
      <c r="QZI76" s="1055"/>
      <c r="QZJ76" s="72"/>
      <c r="QZK76" s="72"/>
      <c r="QZL76" s="72"/>
      <c r="QZM76" s="72"/>
      <c r="QZN76" s="72"/>
      <c r="QZO76" s="72"/>
      <c r="QZP76" s="72"/>
      <c r="QZQ76" s="72"/>
      <c r="QZR76" s="72"/>
      <c r="QZS76" s="72"/>
      <c r="QZT76" s="72"/>
      <c r="QZU76" s="72"/>
      <c r="QZV76" s="1061"/>
      <c r="QZW76" s="1055"/>
      <c r="QZX76" s="94"/>
      <c r="QZY76" s="714"/>
      <c r="QZZ76" s="1943"/>
      <c r="RAA76" s="797"/>
      <c r="RAB76" s="797"/>
      <c r="RAC76" s="723"/>
      <c r="RAD76" s="724"/>
      <c r="RAE76" s="1326"/>
      <c r="RAF76" s="1327"/>
      <c r="RAG76" s="1937"/>
      <c r="RAH76" s="1938"/>
      <c r="RAI76" s="1326"/>
      <c r="RAJ76" s="1327"/>
      <c r="RAK76" s="93"/>
      <c r="RAL76" s="1061"/>
      <c r="RAM76" s="871"/>
      <c r="RAN76" s="871"/>
      <c r="RAO76" s="1055"/>
      <c r="RAP76" s="72"/>
      <c r="RAQ76" s="72"/>
      <c r="RAR76" s="72"/>
      <c r="RAS76" s="72"/>
      <c r="RAT76" s="72"/>
      <c r="RAU76" s="72"/>
      <c r="RAV76" s="72"/>
      <c r="RAW76" s="72"/>
      <c r="RAX76" s="72"/>
      <c r="RAY76" s="72"/>
      <c r="RAZ76" s="72"/>
      <c r="RBA76" s="72"/>
      <c r="RBB76" s="1061"/>
      <c r="RBC76" s="1055"/>
      <c r="RBD76" s="94"/>
      <c r="RBE76" s="714"/>
      <c r="RBF76" s="1943"/>
      <c r="RBG76" s="797"/>
      <c r="RBH76" s="797"/>
      <c r="RBI76" s="723"/>
      <c r="RBJ76" s="724"/>
      <c r="RBK76" s="1326"/>
      <c r="RBL76" s="1327"/>
      <c r="RBM76" s="1937"/>
      <c r="RBN76" s="1938"/>
      <c r="RBO76" s="1326"/>
      <c r="RBP76" s="1327"/>
      <c r="RBQ76" s="93"/>
      <c r="RBR76" s="1061"/>
      <c r="RBS76" s="871"/>
      <c r="RBT76" s="871"/>
      <c r="RBU76" s="1055"/>
      <c r="RBV76" s="72"/>
      <c r="RBW76" s="72"/>
      <c r="RBX76" s="72"/>
      <c r="RBY76" s="72"/>
      <c r="RBZ76" s="72"/>
      <c r="RCA76" s="72"/>
      <c r="RCB76" s="72"/>
      <c r="RCC76" s="72"/>
      <c r="RCD76" s="72"/>
      <c r="RCE76" s="72"/>
      <c r="RCF76" s="72"/>
      <c r="RCG76" s="72"/>
      <c r="RCH76" s="1061"/>
      <c r="RCI76" s="1055"/>
      <c r="RCJ76" s="94"/>
      <c r="RCK76" s="714"/>
      <c r="RCL76" s="1943"/>
      <c r="RCM76" s="797"/>
      <c r="RCN76" s="797"/>
      <c r="RCO76" s="723"/>
      <c r="RCP76" s="724"/>
      <c r="RCQ76" s="1326"/>
      <c r="RCR76" s="1327"/>
      <c r="RCS76" s="1937"/>
      <c r="RCT76" s="1938"/>
      <c r="RCU76" s="1326"/>
      <c r="RCV76" s="1327"/>
      <c r="RCW76" s="93"/>
      <c r="RCX76" s="1061"/>
      <c r="RCY76" s="871"/>
      <c r="RCZ76" s="871"/>
      <c r="RDA76" s="1055"/>
      <c r="RDB76" s="72"/>
      <c r="RDC76" s="72"/>
      <c r="RDD76" s="72"/>
      <c r="RDE76" s="72"/>
      <c r="RDF76" s="72"/>
      <c r="RDG76" s="72"/>
      <c r="RDH76" s="72"/>
      <c r="RDI76" s="72"/>
      <c r="RDJ76" s="72"/>
      <c r="RDK76" s="72"/>
      <c r="RDL76" s="72"/>
      <c r="RDM76" s="72"/>
      <c r="RDN76" s="1061"/>
      <c r="RDO76" s="1055"/>
      <c r="RDP76" s="94"/>
      <c r="RDQ76" s="714"/>
      <c r="RDR76" s="1943"/>
      <c r="RDS76" s="797"/>
      <c r="RDT76" s="797"/>
      <c r="RDU76" s="723"/>
      <c r="RDV76" s="724"/>
      <c r="RDW76" s="1326"/>
      <c r="RDX76" s="1327"/>
      <c r="RDY76" s="1937"/>
      <c r="RDZ76" s="1938"/>
      <c r="REA76" s="1326"/>
      <c r="REB76" s="1327"/>
      <c r="REC76" s="93"/>
      <c r="RED76" s="1061"/>
      <c r="REE76" s="871"/>
      <c r="REF76" s="871"/>
      <c r="REG76" s="1055"/>
      <c r="REH76" s="72"/>
      <c r="REI76" s="72"/>
      <c r="REJ76" s="72"/>
      <c r="REK76" s="72"/>
      <c r="REL76" s="72"/>
      <c r="REM76" s="72"/>
      <c r="REN76" s="72"/>
      <c r="REO76" s="72"/>
      <c r="REP76" s="72"/>
      <c r="REQ76" s="72"/>
      <c r="RER76" s="72"/>
      <c r="RES76" s="72"/>
      <c r="RET76" s="1061"/>
      <c r="REU76" s="1055"/>
      <c r="REV76" s="94"/>
      <c r="REW76" s="714"/>
      <c r="REX76" s="1943"/>
      <c r="REY76" s="797"/>
      <c r="REZ76" s="797"/>
      <c r="RFA76" s="723"/>
      <c r="RFB76" s="724"/>
      <c r="RFC76" s="1326"/>
      <c r="RFD76" s="1327"/>
      <c r="RFE76" s="1937"/>
      <c r="RFF76" s="1938"/>
      <c r="RFG76" s="1326"/>
      <c r="RFH76" s="1327"/>
      <c r="RFI76" s="93"/>
      <c r="RFJ76" s="1061"/>
      <c r="RFK76" s="871"/>
      <c r="RFL76" s="871"/>
      <c r="RFM76" s="1055"/>
      <c r="RFN76" s="72"/>
      <c r="RFO76" s="72"/>
      <c r="RFP76" s="72"/>
      <c r="RFQ76" s="72"/>
      <c r="RFR76" s="72"/>
      <c r="RFS76" s="72"/>
      <c r="RFT76" s="72"/>
      <c r="RFU76" s="72"/>
      <c r="RFV76" s="72"/>
      <c r="RFW76" s="72"/>
      <c r="RFX76" s="72"/>
      <c r="RFY76" s="72"/>
      <c r="RFZ76" s="1061"/>
      <c r="RGA76" s="1055"/>
      <c r="RGB76" s="94"/>
      <c r="RGC76" s="714"/>
      <c r="RGD76" s="1943"/>
      <c r="RGE76" s="797"/>
      <c r="RGF76" s="797"/>
      <c r="RGG76" s="723"/>
      <c r="RGH76" s="724"/>
      <c r="RGI76" s="1326"/>
      <c r="RGJ76" s="1327"/>
      <c r="RGK76" s="1937"/>
      <c r="RGL76" s="1938"/>
      <c r="RGM76" s="1326"/>
      <c r="RGN76" s="1327"/>
      <c r="RGO76" s="93"/>
      <c r="RGP76" s="1061"/>
      <c r="RGQ76" s="871"/>
      <c r="RGR76" s="871"/>
      <c r="RGS76" s="1055"/>
      <c r="RGT76" s="72"/>
      <c r="RGU76" s="72"/>
      <c r="RGV76" s="72"/>
      <c r="RGW76" s="72"/>
      <c r="RGX76" s="72"/>
      <c r="RGY76" s="72"/>
      <c r="RGZ76" s="72"/>
      <c r="RHA76" s="72"/>
      <c r="RHB76" s="72"/>
      <c r="RHC76" s="72"/>
      <c r="RHD76" s="72"/>
      <c r="RHE76" s="72"/>
      <c r="RHF76" s="1061"/>
      <c r="RHG76" s="1055"/>
      <c r="RHH76" s="94"/>
      <c r="RHI76" s="714"/>
      <c r="RHJ76" s="1943"/>
      <c r="RHK76" s="797"/>
      <c r="RHL76" s="797"/>
      <c r="RHM76" s="723"/>
      <c r="RHN76" s="724"/>
      <c r="RHO76" s="1326"/>
      <c r="RHP76" s="1327"/>
      <c r="RHQ76" s="1937"/>
      <c r="RHR76" s="1938"/>
      <c r="RHS76" s="1326"/>
      <c r="RHT76" s="1327"/>
      <c r="RHU76" s="93"/>
      <c r="RHV76" s="1061"/>
      <c r="RHW76" s="871"/>
      <c r="RHX76" s="871"/>
      <c r="RHY76" s="1055"/>
      <c r="RHZ76" s="72"/>
      <c r="RIA76" s="72"/>
      <c r="RIB76" s="72"/>
      <c r="RIC76" s="72"/>
      <c r="RID76" s="72"/>
      <c r="RIE76" s="72"/>
      <c r="RIF76" s="72"/>
      <c r="RIG76" s="72"/>
      <c r="RIH76" s="72"/>
      <c r="RII76" s="72"/>
      <c r="RIJ76" s="72"/>
      <c r="RIK76" s="72"/>
      <c r="RIL76" s="1061"/>
      <c r="RIM76" s="1055"/>
      <c r="RIN76" s="94"/>
      <c r="RIO76" s="714"/>
      <c r="RIP76" s="1943"/>
      <c r="RIQ76" s="797"/>
      <c r="RIR76" s="797"/>
      <c r="RIS76" s="723"/>
      <c r="RIT76" s="724"/>
      <c r="RIU76" s="1326"/>
      <c r="RIV76" s="1327"/>
      <c r="RIW76" s="1937"/>
      <c r="RIX76" s="1938"/>
      <c r="RIY76" s="1326"/>
      <c r="RIZ76" s="1327"/>
      <c r="RJA76" s="93"/>
      <c r="RJB76" s="1061"/>
      <c r="RJC76" s="871"/>
      <c r="RJD76" s="871"/>
      <c r="RJE76" s="1055"/>
      <c r="RJF76" s="72"/>
      <c r="RJG76" s="72"/>
      <c r="RJH76" s="72"/>
      <c r="RJI76" s="72"/>
      <c r="RJJ76" s="72"/>
      <c r="RJK76" s="72"/>
      <c r="RJL76" s="72"/>
      <c r="RJM76" s="72"/>
      <c r="RJN76" s="72"/>
      <c r="RJO76" s="72"/>
      <c r="RJP76" s="72"/>
      <c r="RJQ76" s="72"/>
      <c r="RJR76" s="1061"/>
      <c r="RJS76" s="1055"/>
      <c r="RJT76" s="94"/>
      <c r="RJU76" s="714"/>
      <c r="RJV76" s="1943"/>
      <c r="RJW76" s="797"/>
      <c r="RJX76" s="797"/>
      <c r="RJY76" s="723"/>
      <c r="RJZ76" s="724"/>
      <c r="RKA76" s="1326"/>
      <c r="RKB76" s="1327"/>
      <c r="RKC76" s="1937"/>
      <c r="RKD76" s="1938"/>
      <c r="RKE76" s="1326"/>
      <c r="RKF76" s="1327"/>
      <c r="RKG76" s="93"/>
      <c r="RKH76" s="1061"/>
      <c r="RKI76" s="871"/>
      <c r="RKJ76" s="871"/>
      <c r="RKK76" s="1055"/>
      <c r="RKL76" s="72"/>
      <c r="RKM76" s="72"/>
      <c r="RKN76" s="72"/>
      <c r="RKO76" s="72"/>
      <c r="RKP76" s="72"/>
      <c r="RKQ76" s="72"/>
      <c r="RKR76" s="72"/>
      <c r="RKS76" s="72"/>
      <c r="RKT76" s="72"/>
      <c r="RKU76" s="72"/>
      <c r="RKV76" s="72"/>
      <c r="RKW76" s="72"/>
      <c r="RKX76" s="1061"/>
      <c r="RKY76" s="1055"/>
      <c r="RKZ76" s="94"/>
      <c r="RLA76" s="714"/>
      <c r="RLB76" s="1943"/>
      <c r="RLC76" s="797"/>
      <c r="RLD76" s="797"/>
      <c r="RLE76" s="723"/>
      <c r="RLF76" s="724"/>
      <c r="RLG76" s="1326"/>
      <c r="RLH76" s="1327"/>
      <c r="RLI76" s="1937"/>
      <c r="RLJ76" s="1938"/>
      <c r="RLK76" s="1326"/>
      <c r="RLL76" s="1327"/>
      <c r="RLM76" s="93"/>
      <c r="RLN76" s="1061"/>
      <c r="RLO76" s="871"/>
      <c r="RLP76" s="871"/>
      <c r="RLQ76" s="1055"/>
      <c r="RLR76" s="72"/>
      <c r="RLS76" s="72"/>
      <c r="RLT76" s="72"/>
      <c r="RLU76" s="72"/>
      <c r="RLV76" s="72"/>
      <c r="RLW76" s="72"/>
      <c r="RLX76" s="72"/>
      <c r="RLY76" s="72"/>
      <c r="RLZ76" s="72"/>
      <c r="RMA76" s="72"/>
      <c r="RMB76" s="72"/>
      <c r="RMC76" s="72"/>
      <c r="RMD76" s="1061"/>
      <c r="RME76" s="1055"/>
      <c r="RMF76" s="94"/>
      <c r="RMG76" s="714"/>
      <c r="RMH76" s="1943"/>
      <c r="RMI76" s="797"/>
      <c r="RMJ76" s="797"/>
      <c r="RMK76" s="723"/>
      <c r="RML76" s="724"/>
      <c r="RMM76" s="1326"/>
      <c r="RMN76" s="1327"/>
      <c r="RMO76" s="1937"/>
      <c r="RMP76" s="1938"/>
      <c r="RMQ76" s="1326"/>
      <c r="RMR76" s="1327"/>
      <c r="RMS76" s="93"/>
      <c r="RMT76" s="1061"/>
      <c r="RMU76" s="871"/>
      <c r="RMV76" s="871"/>
      <c r="RMW76" s="1055"/>
      <c r="RMX76" s="72"/>
      <c r="RMY76" s="72"/>
      <c r="RMZ76" s="72"/>
      <c r="RNA76" s="72"/>
      <c r="RNB76" s="72"/>
      <c r="RNC76" s="72"/>
      <c r="RND76" s="72"/>
      <c r="RNE76" s="72"/>
      <c r="RNF76" s="72"/>
      <c r="RNG76" s="72"/>
      <c r="RNH76" s="72"/>
      <c r="RNI76" s="72"/>
      <c r="RNJ76" s="1061"/>
      <c r="RNK76" s="1055"/>
      <c r="RNL76" s="94"/>
      <c r="RNM76" s="714"/>
      <c r="RNN76" s="1943"/>
      <c r="RNO76" s="797"/>
      <c r="RNP76" s="797"/>
      <c r="RNQ76" s="723"/>
      <c r="RNR76" s="724"/>
      <c r="RNS76" s="1326"/>
      <c r="RNT76" s="1327"/>
      <c r="RNU76" s="1937"/>
      <c r="RNV76" s="1938"/>
      <c r="RNW76" s="1326"/>
      <c r="RNX76" s="1327"/>
      <c r="RNY76" s="93"/>
      <c r="RNZ76" s="1061"/>
      <c r="ROA76" s="871"/>
      <c r="ROB76" s="871"/>
      <c r="ROC76" s="1055"/>
      <c r="ROD76" s="72"/>
      <c r="ROE76" s="72"/>
      <c r="ROF76" s="72"/>
      <c r="ROG76" s="72"/>
      <c r="ROH76" s="72"/>
      <c r="ROI76" s="72"/>
      <c r="ROJ76" s="72"/>
      <c r="ROK76" s="72"/>
      <c r="ROL76" s="72"/>
      <c r="ROM76" s="72"/>
      <c r="RON76" s="72"/>
      <c r="ROO76" s="72"/>
      <c r="ROP76" s="1061"/>
      <c r="ROQ76" s="1055"/>
      <c r="ROR76" s="94"/>
      <c r="ROS76" s="714"/>
      <c r="ROT76" s="1943"/>
      <c r="ROU76" s="797"/>
      <c r="ROV76" s="797"/>
      <c r="ROW76" s="723"/>
      <c r="ROX76" s="724"/>
      <c r="ROY76" s="1326"/>
      <c r="ROZ76" s="1327"/>
      <c r="RPA76" s="1937"/>
      <c r="RPB76" s="1938"/>
      <c r="RPC76" s="1326"/>
      <c r="RPD76" s="1327"/>
      <c r="RPE76" s="93"/>
      <c r="RPF76" s="1061"/>
      <c r="RPG76" s="871"/>
      <c r="RPH76" s="871"/>
      <c r="RPI76" s="1055"/>
      <c r="RPJ76" s="72"/>
      <c r="RPK76" s="72"/>
      <c r="RPL76" s="72"/>
      <c r="RPM76" s="72"/>
      <c r="RPN76" s="72"/>
      <c r="RPO76" s="72"/>
      <c r="RPP76" s="72"/>
      <c r="RPQ76" s="72"/>
      <c r="RPR76" s="72"/>
      <c r="RPS76" s="72"/>
      <c r="RPT76" s="72"/>
      <c r="RPU76" s="72"/>
      <c r="RPV76" s="1061"/>
      <c r="RPW76" s="1055"/>
      <c r="RPX76" s="94"/>
      <c r="RPY76" s="714"/>
      <c r="RPZ76" s="1943"/>
      <c r="RQA76" s="797"/>
      <c r="RQB76" s="797"/>
      <c r="RQC76" s="723"/>
      <c r="RQD76" s="724"/>
      <c r="RQE76" s="1326"/>
      <c r="RQF76" s="1327"/>
      <c r="RQG76" s="1937"/>
      <c r="RQH76" s="1938"/>
      <c r="RQI76" s="1326"/>
      <c r="RQJ76" s="1327"/>
      <c r="RQK76" s="93"/>
      <c r="RQL76" s="1061"/>
      <c r="RQM76" s="871"/>
      <c r="RQN76" s="871"/>
      <c r="RQO76" s="1055"/>
      <c r="RQP76" s="72"/>
      <c r="RQQ76" s="72"/>
      <c r="RQR76" s="72"/>
      <c r="RQS76" s="72"/>
      <c r="RQT76" s="72"/>
      <c r="RQU76" s="72"/>
      <c r="RQV76" s="72"/>
      <c r="RQW76" s="72"/>
      <c r="RQX76" s="72"/>
      <c r="RQY76" s="72"/>
      <c r="RQZ76" s="72"/>
      <c r="RRA76" s="72"/>
      <c r="RRB76" s="1061"/>
      <c r="RRC76" s="1055"/>
      <c r="RRD76" s="94"/>
      <c r="RRE76" s="714"/>
      <c r="RRF76" s="1943"/>
      <c r="RRG76" s="797"/>
      <c r="RRH76" s="797"/>
      <c r="RRI76" s="723"/>
      <c r="RRJ76" s="724"/>
      <c r="RRK76" s="1326"/>
      <c r="RRL76" s="1327"/>
      <c r="RRM76" s="1937"/>
      <c r="RRN76" s="1938"/>
      <c r="RRO76" s="1326"/>
      <c r="RRP76" s="1327"/>
      <c r="RRQ76" s="93"/>
      <c r="RRR76" s="1061"/>
      <c r="RRS76" s="871"/>
      <c r="RRT76" s="871"/>
      <c r="RRU76" s="1055"/>
      <c r="RRV76" s="72"/>
      <c r="RRW76" s="72"/>
      <c r="RRX76" s="72"/>
      <c r="RRY76" s="72"/>
      <c r="RRZ76" s="72"/>
      <c r="RSA76" s="72"/>
      <c r="RSB76" s="72"/>
      <c r="RSC76" s="72"/>
      <c r="RSD76" s="72"/>
      <c r="RSE76" s="72"/>
      <c r="RSF76" s="72"/>
      <c r="RSG76" s="72"/>
      <c r="RSH76" s="1061"/>
      <c r="RSI76" s="1055"/>
      <c r="RSJ76" s="94"/>
      <c r="RSK76" s="714"/>
      <c r="RSL76" s="1943"/>
      <c r="RSM76" s="797"/>
      <c r="RSN76" s="797"/>
      <c r="RSO76" s="723"/>
      <c r="RSP76" s="724"/>
      <c r="RSQ76" s="1326"/>
      <c r="RSR76" s="1327"/>
      <c r="RSS76" s="1937"/>
      <c r="RST76" s="1938"/>
      <c r="RSU76" s="1326"/>
      <c r="RSV76" s="1327"/>
      <c r="RSW76" s="93"/>
      <c r="RSX76" s="1061"/>
      <c r="RSY76" s="871"/>
      <c r="RSZ76" s="871"/>
      <c r="RTA76" s="1055"/>
      <c r="RTB76" s="72"/>
      <c r="RTC76" s="72"/>
      <c r="RTD76" s="72"/>
      <c r="RTE76" s="72"/>
      <c r="RTF76" s="72"/>
      <c r="RTG76" s="72"/>
      <c r="RTH76" s="72"/>
      <c r="RTI76" s="72"/>
      <c r="RTJ76" s="72"/>
      <c r="RTK76" s="72"/>
      <c r="RTL76" s="72"/>
      <c r="RTM76" s="72"/>
      <c r="RTN76" s="1061"/>
      <c r="RTO76" s="1055"/>
      <c r="RTP76" s="94"/>
      <c r="RTQ76" s="714"/>
      <c r="RTR76" s="1943"/>
      <c r="RTS76" s="797"/>
      <c r="RTT76" s="797"/>
      <c r="RTU76" s="723"/>
      <c r="RTV76" s="724"/>
      <c r="RTW76" s="1326"/>
      <c r="RTX76" s="1327"/>
      <c r="RTY76" s="1937"/>
      <c r="RTZ76" s="1938"/>
      <c r="RUA76" s="1326"/>
      <c r="RUB76" s="1327"/>
      <c r="RUC76" s="93"/>
      <c r="RUD76" s="1061"/>
      <c r="RUE76" s="871"/>
      <c r="RUF76" s="871"/>
      <c r="RUG76" s="1055"/>
      <c r="RUH76" s="72"/>
      <c r="RUI76" s="72"/>
      <c r="RUJ76" s="72"/>
      <c r="RUK76" s="72"/>
      <c r="RUL76" s="72"/>
      <c r="RUM76" s="72"/>
      <c r="RUN76" s="72"/>
      <c r="RUO76" s="72"/>
      <c r="RUP76" s="72"/>
      <c r="RUQ76" s="72"/>
      <c r="RUR76" s="72"/>
      <c r="RUS76" s="72"/>
      <c r="RUT76" s="1061"/>
      <c r="RUU76" s="1055"/>
      <c r="RUV76" s="94"/>
      <c r="RUW76" s="714"/>
      <c r="RUX76" s="1943"/>
      <c r="RUY76" s="797"/>
      <c r="RUZ76" s="797"/>
      <c r="RVA76" s="723"/>
      <c r="RVB76" s="724"/>
      <c r="RVC76" s="1326"/>
      <c r="RVD76" s="1327"/>
      <c r="RVE76" s="1937"/>
      <c r="RVF76" s="1938"/>
      <c r="RVG76" s="1326"/>
      <c r="RVH76" s="1327"/>
      <c r="RVI76" s="93"/>
      <c r="RVJ76" s="1061"/>
      <c r="RVK76" s="871"/>
      <c r="RVL76" s="871"/>
      <c r="RVM76" s="1055"/>
      <c r="RVN76" s="72"/>
      <c r="RVO76" s="72"/>
      <c r="RVP76" s="72"/>
      <c r="RVQ76" s="72"/>
      <c r="RVR76" s="72"/>
      <c r="RVS76" s="72"/>
      <c r="RVT76" s="72"/>
      <c r="RVU76" s="72"/>
      <c r="RVV76" s="72"/>
      <c r="RVW76" s="72"/>
      <c r="RVX76" s="72"/>
      <c r="RVY76" s="72"/>
      <c r="RVZ76" s="1061"/>
      <c r="RWA76" s="1055"/>
      <c r="RWB76" s="94"/>
      <c r="RWC76" s="714"/>
      <c r="RWD76" s="1943"/>
      <c r="RWE76" s="797"/>
      <c r="RWF76" s="797"/>
      <c r="RWG76" s="723"/>
      <c r="RWH76" s="724"/>
      <c r="RWI76" s="1326"/>
      <c r="RWJ76" s="1327"/>
      <c r="RWK76" s="1937"/>
      <c r="RWL76" s="1938"/>
      <c r="RWM76" s="1326"/>
      <c r="RWN76" s="1327"/>
      <c r="RWO76" s="93"/>
      <c r="RWP76" s="1061"/>
      <c r="RWQ76" s="871"/>
      <c r="RWR76" s="871"/>
      <c r="RWS76" s="1055"/>
      <c r="RWT76" s="72"/>
      <c r="RWU76" s="72"/>
      <c r="RWV76" s="72"/>
      <c r="RWW76" s="72"/>
      <c r="RWX76" s="72"/>
      <c r="RWY76" s="72"/>
      <c r="RWZ76" s="72"/>
      <c r="RXA76" s="72"/>
      <c r="RXB76" s="72"/>
      <c r="RXC76" s="72"/>
      <c r="RXD76" s="72"/>
      <c r="RXE76" s="72"/>
      <c r="RXF76" s="1061"/>
      <c r="RXG76" s="1055"/>
      <c r="RXH76" s="94"/>
      <c r="RXI76" s="714"/>
      <c r="RXJ76" s="1943"/>
      <c r="RXK76" s="797"/>
      <c r="RXL76" s="797"/>
      <c r="RXM76" s="723"/>
      <c r="RXN76" s="724"/>
      <c r="RXO76" s="1326"/>
      <c r="RXP76" s="1327"/>
      <c r="RXQ76" s="1937"/>
      <c r="RXR76" s="1938"/>
      <c r="RXS76" s="1326"/>
      <c r="RXT76" s="1327"/>
      <c r="RXU76" s="93"/>
      <c r="RXV76" s="1061"/>
      <c r="RXW76" s="871"/>
      <c r="RXX76" s="871"/>
      <c r="RXY76" s="1055"/>
      <c r="RXZ76" s="72"/>
      <c r="RYA76" s="72"/>
      <c r="RYB76" s="72"/>
      <c r="RYC76" s="72"/>
      <c r="RYD76" s="72"/>
      <c r="RYE76" s="72"/>
      <c r="RYF76" s="72"/>
      <c r="RYG76" s="72"/>
      <c r="RYH76" s="72"/>
      <c r="RYI76" s="72"/>
      <c r="RYJ76" s="72"/>
      <c r="RYK76" s="72"/>
      <c r="RYL76" s="1061"/>
      <c r="RYM76" s="1055"/>
      <c r="RYN76" s="94"/>
      <c r="RYO76" s="714"/>
      <c r="RYP76" s="1943"/>
      <c r="RYQ76" s="797"/>
      <c r="RYR76" s="797"/>
      <c r="RYS76" s="723"/>
      <c r="RYT76" s="724"/>
      <c r="RYU76" s="1326"/>
      <c r="RYV76" s="1327"/>
      <c r="RYW76" s="1937"/>
      <c r="RYX76" s="1938"/>
      <c r="RYY76" s="1326"/>
      <c r="RYZ76" s="1327"/>
      <c r="RZA76" s="93"/>
      <c r="RZB76" s="1061"/>
      <c r="RZC76" s="871"/>
      <c r="RZD76" s="871"/>
      <c r="RZE76" s="1055"/>
      <c r="RZF76" s="72"/>
      <c r="RZG76" s="72"/>
      <c r="RZH76" s="72"/>
      <c r="RZI76" s="72"/>
      <c r="RZJ76" s="72"/>
      <c r="RZK76" s="72"/>
      <c r="RZL76" s="72"/>
      <c r="RZM76" s="72"/>
      <c r="RZN76" s="72"/>
      <c r="RZO76" s="72"/>
      <c r="RZP76" s="72"/>
      <c r="RZQ76" s="72"/>
      <c r="RZR76" s="1061"/>
      <c r="RZS76" s="1055"/>
      <c r="RZT76" s="94"/>
      <c r="RZU76" s="714"/>
      <c r="RZV76" s="1943"/>
      <c r="RZW76" s="797"/>
      <c r="RZX76" s="797"/>
      <c r="RZY76" s="723"/>
      <c r="RZZ76" s="724"/>
      <c r="SAA76" s="1326"/>
      <c r="SAB76" s="1327"/>
      <c r="SAC76" s="1937"/>
      <c r="SAD76" s="1938"/>
      <c r="SAE76" s="1326"/>
      <c r="SAF76" s="1327"/>
      <c r="SAG76" s="93"/>
      <c r="SAH76" s="1061"/>
      <c r="SAI76" s="871"/>
      <c r="SAJ76" s="871"/>
      <c r="SAK76" s="1055"/>
      <c r="SAL76" s="72"/>
      <c r="SAM76" s="72"/>
      <c r="SAN76" s="72"/>
      <c r="SAO76" s="72"/>
      <c r="SAP76" s="72"/>
      <c r="SAQ76" s="72"/>
      <c r="SAR76" s="72"/>
      <c r="SAS76" s="72"/>
      <c r="SAT76" s="72"/>
      <c r="SAU76" s="72"/>
      <c r="SAV76" s="72"/>
      <c r="SAW76" s="72"/>
      <c r="SAX76" s="1061"/>
      <c r="SAY76" s="1055"/>
      <c r="SAZ76" s="94"/>
      <c r="SBA76" s="714"/>
      <c r="SBB76" s="1943"/>
      <c r="SBC76" s="797"/>
      <c r="SBD76" s="797"/>
      <c r="SBE76" s="723"/>
      <c r="SBF76" s="724"/>
      <c r="SBG76" s="1326"/>
      <c r="SBH76" s="1327"/>
      <c r="SBI76" s="1937"/>
      <c r="SBJ76" s="1938"/>
      <c r="SBK76" s="1326"/>
      <c r="SBL76" s="1327"/>
      <c r="SBM76" s="93"/>
      <c r="SBN76" s="1061"/>
      <c r="SBO76" s="871"/>
      <c r="SBP76" s="871"/>
      <c r="SBQ76" s="1055"/>
      <c r="SBR76" s="72"/>
      <c r="SBS76" s="72"/>
      <c r="SBT76" s="72"/>
      <c r="SBU76" s="72"/>
      <c r="SBV76" s="72"/>
      <c r="SBW76" s="72"/>
      <c r="SBX76" s="72"/>
      <c r="SBY76" s="72"/>
      <c r="SBZ76" s="72"/>
      <c r="SCA76" s="72"/>
      <c r="SCB76" s="72"/>
      <c r="SCC76" s="72"/>
      <c r="SCD76" s="1061"/>
      <c r="SCE76" s="1055"/>
      <c r="SCF76" s="94"/>
      <c r="SCG76" s="714"/>
      <c r="SCH76" s="1943"/>
      <c r="SCI76" s="797"/>
      <c r="SCJ76" s="797"/>
      <c r="SCK76" s="723"/>
      <c r="SCL76" s="724"/>
      <c r="SCM76" s="1326"/>
      <c r="SCN76" s="1327"/>
      <c r="SCO76" s="1937"/>
      <c r="SCP76" s="1938"/>
      <c r="SCQ76" s="1326"/>
      <c r="SCR76" s="1327"/>
      <c r="SCS76" s="93"/>
      <c r="SCT76" s="1061"/>
      <c r="SCU76" s="871"/>
      <c r="SCV76" s="871"/>
      <c r="SCW76" s="1055"/>
      <c r="SCX76" s="72"/>
      <c r="SCY76" s="72"/>
      <c r="SCZ76" s="72"/>
      <c r="SDA76" s="72"/>
      <c r="SDB76" s="72"/>
      <c r="SDC76" s="72"/>
      <c r="SDD76" s="72"/>
      <c r="SDE76" s="72"/>
      <c r="SDF76" s="72"/>
      <c r="SDG76" s="72"/>
      <c r="SDH76" s="72"/>
      <c r="SDI76" s="72"/>
      <c r="SDJ76" s="1061"/>
      <c r="SDK76" s="1055"/>
      <c r="SDL76" s="94"/>
      <c r="SDM76" s="714"/>
      <c r="SDN76" s="1943"/>
      <c r="SDO76" s="797"/>
      <c r="SDP76" s="797"/>
      <c r="SDQ76" s="723"/>
      <c r="SDR76" s="724"/>
      <c r="SDS76" s="1326"/>
      <c r="SDT76" s="1327"/>
      <c r="SDU76" s="1937"/>
      <c r="SDV76" s="1938"/>
      <c r="SDW76" s="1326"/>
      <c r="SDX76" s="1327"/>
      <c r="SDY76" s="93"/>
      <c r="SDZ76" s="1061"/>
      <c r="SEA76" s="871"/>
      <c r="SEB76" s="871"/>
      <c r="SEC76" s="1055"/>
      <c r="SED76" s="72"/>
      <c r="SEE76" s="72"/>
      <c r="SEF76" s="72"/>
      <c r="SEG76" s="72"/>
      <c r="SEH76" s="72"/>
      <c r="SEI76" s="72"/>
      <c r="SEJ76" s="72"/>
      <c r="SEK76" s="72"/>
      <c r="SEL76" s="72"/>
      <c r="SEM76" s="72"/>
      <c r="SEN76" s="72"/>
      <c r="SEO76" s="72"/>
      <c r="SEP76" s="1061"/>
      <c r="SEQ76" s="1055"/>
      <c r="SER76" s="94"/>
      <c r="SES76" s="714"/>
      <c r="SET76" s="1943"/>
      <c r="SEU76" s="797"/>
      <c r="SEV76" s="797"/>
      <c r="SEW76" s="723"/>
      <c r="SEX76" s="724"/>
      <c r="SEY76" s="1326"/>
      <c r="SEZ76" s="1327"/>
      <c r="SFA76" s="1937"/>
      <c r="SFB76" s="1938"/>
      <c r="SFC76" s="1326"/>
      <c r="SFD76" s="1327"/>
      <c r="SFE76" s="93"/>
      <c r="SFF76" s="1061"/>
      <c r="SFG76" s="871"/>
      <c r="SFH76" s="871"/>
      <c r="SFI76" s="1055"/>
      <c r="SFJ76" s="72"/>
      <c r="SFK76" s="72"/>
      <c r="SFL76" s="72"/>
      <c r="SFM76" s="72"/>
      <c r="SFN76" s="72"/>
      <c r="SFO76" s="72"/>
      <c r="SFP76" s="72"/>
      <c r="SFQ76" s="72"/>
      <c r="SFR76" s="72"/>
      <c r="SFS76" s="72"/>
      <c r="SFT76" s="72"/>
      <c r="SFU76" s="72"/>
      <c r="SFV76" s="1061"/>
      <c r="SFW76" s="1055"/>
      <c r="SFX76" s="94"/>
      <c r="SFY76" s="714"/>
      <c r="SFZ76" s="1943"/>
      <c r="SGA76" s="797"/>
      <c r="SGB76" s="797"/>
      <c r="SGC76" s="723"/>
      <c r="SGD76" s="724"/>
      <c r="SGE76" s="1326"/>
      <c r="SGF76" s="1327"/>
      <c r="SGG76" s="1937"/>
      <c r="SGH76" s="1938"/>
      <c r="SGI76" s="1326"/>
      <c r="SGJ76" s="1327"/>
      <c r="SGK76" s="93"/>
      <c r="SGL76" s="1061"/>
      <c r="SGM76" s="871"/>
      <c r="SGN76" s="871"/>
      <c r="SGO76" s="1055"/>
      <c r="SGP76" s="72"/>
      <c r="SGQ76" s="72"/>
      <c r="SGR76" s="72"/>
      <c r="SGS76" s="72"/>
      <c r="SGT76" s="72"/>
      <c r="SGU76" s="72"/>
      <c r="SGV76" s="72"/>
      <c r="SGW76" s="72"/>
      <c r="SGX76" s="72"/>
      <c r="SGY76" s="72"/>
      <c r="SGZ76" s="72"/>
      <c r="SHA76" s="72"/>
      <c r="SHB76" s="1061"/>
      <c r="SHC76" s="1055"/>
      <c r="SHD76" s="94"/>
      <c r="SHE76" s="714"/>
      <c r="SHF76" s="1943"/>
      <c r="SHG76" s="797"/>
      <c r="SHH76" s="797"/>
      <c r="SHI76" s="723"/>
      <c r="SHJ76" s="724"/>
      <c r="SHK76" s="1326"/>
      <c r="SHL76" s="1327"/>
      <c r="SHM76" s="1937"/>
      <c r="SHN76" s="1938"/>
      <c r="SHO76" s="1326"/>
      <c r="SHP76" s="1327"/>
      <c r="SHQ76" s="93"/>
      <c r="SHR76" s="1061"/>
      <c r="SHS76" s="871"/>
      <c r="SHT76" s="871"/>
      <c r="SHU76" s="1055"/>
      <c r="SHV76" s="72"/>
      <c r="SHW76" s="72"/>
      <c r="SHX76" s="72"/>
      <c r="SHY76" s="72"/>
      <c r="SHZ76" s="72"/>
      <c r="SIA76" s="72"/>
      <c r="SIB76" s="72"/>
      <c r="SIC76" s="72"/>
      <c r="SID76" s="72"/>
      <c r="SIE76" s="72"/>
      <c r="SIF76" s="72"/>
      <c r="SIG76" s="72"/>
      <c r="SIH76" s="1061"/>
      <c r="SII76" s="1055"/>
      <c r="SIJ76" s="94"/>
      <c r="SIK76" s="714"/>
      <c r="SIL76" s="1943"/>
      <c r="SIM76" s="797"/>
      <c r="SIN76" s="797"/>
      <c r="SIO76" s="723"/>
      <c r="SIP76" s="724"/>
      <c r="SIQ76" s="1326"/>
      <c r="SIR76" s="1327"/>
      <c r="SIS76" s="1937"/>
      <c r="SIT76" s="1938"/>
      <c r="SIU76" s="1326"/>
      <c r="SIV76" s="1327"/>
      <c r="SIW76" s="93"/>
      <c r="SIX76" s="1061"/>
      <c r="SIY76" s="871"/>
      <c r="SIZ76" s="871"/>
      <c r="SJA76" s="1055"/>
      <c r="SJB76" s="72"/>
      <c r="SJC76" s="72"/>
      <c r="SJD76" s="72"/>
      <c r="SJE76" s="72"/>
      <c r="SJF76" s="72"/>
      <c r="SJG76" s="72"/>
      <c r="SJH76" s="72"/>
      <c r="SJI76" s="72"/>
      <c r="SJJ76" s="72"/>
      <c r="SJK76" s="72"/>
      <c r="SJL76" s="72"/>
      <c r="SJM76" s="72"/>
      <c r="SJN76" s="1061"/>
      <c r="SJO76" s="1055"/>
      <c r="SJP76" s="94"/>
      <c r="SJQ76" s="714"/>
      <c r="SJR76" s="1943"/>
      <c r="SJS76" s="797"/>
      <c r="SJT76" s="797"/>
      <c r="SJU76" s="723"/>
      <c r="SJV76" s="724"/>
      <c r="SJW76" s="1326"/>
      <c r="SJX76" s="1327"/>
      <c r="SJY76" s="1937"/>
      <c r="SJZ76" s="1938"/>
      <c r="SKA76" s="1326"/>
      <c r="SKB76" s="1327"/>
      <c r="SKC76" s="93"/>
      <c r="SKD76" s="1061"/>
      <c r="SKE76" s="871"/>
      <c r="SKF76" s="871"/>
      <c r="SKG76" s="1055"/>
      <c r="SKH76" s="72"/>
      <c r="SKI76" s="72"/>
      <c r="SKJ76" s="72"/>
      <c r="SKK76" s="72"/>
      <c r="SKL76" s="72"/>
      <c r="SKM76" s="72"/>
      <c r="SKN76" s="72"/>
      <c r="SKO76" s="72"/>
      <c r="SKP76" s="72"/>
      <c r="SKQ76" s="72"/>
      <c r="SKR76" s="72"/>
      <c r="SKS76" s="72"/>
      <c r="SKT76" s="1061"/>
      <c r="SKU76" s="1055"/>
      <c r="SKV76" s="94"/>
      <c r="SKW76" s="714"/>
      <c r="SKX76" s="1943"/>
      <c r="SKY76" s="797"/>
      <c r="SKZ76" s="797"/>
      <c r="SLA76" s="723"/>
      <c r="SLB76" s="724"/>
      <c r="SLC76" s="1326"/>
      <c r="SLD76" s="1327"/>
      <c r="SLE76" s="1937"/>
      <c r="SLF76" s="1938"/>
      <c r="SLG76" s="1326"/>
      <c r="SLH76" s="1327"/>
      <c r="SLI76" s="93"/>
      <c r="SLJ76" s="1061"/>
      <c r="SLK76" s="871"/>
      <c r="SLL76" s="871"/>
      <c r="SLM76" s="1055"/>
      <c r="SLN76" s="72"/>
      <c r="SLO76" s="72"/>
      <c r="SLP76" s="72"/>
      <c r="SLQ76" s="72"/>
      <c r="SLR76" s="72"/>
      <c r="SLS76" s="72"/>
      <c r="SLT76" s="72"/>
      <c r="SLU76" s="72"/>
      <c r="SLV76" s="72"/>
      <c r="SLW76" s="72"/>
      <c r="SLX76" s="72"/>
      <c r="SLY76" s="72"/>
      <c r="SLZ76" s="1061"/>
      <c r="SMA76" s="1055"/>
      <c r="SMB76" s="94"/>
      <c r="SMC76" s="714"/>
      <c r="SMD76" s="1943"/>
      <c r="SME76" s="797"/>
      <c r="SMF76" s="797"/>
      <c r="SMG76" s="723"/>
      <c r="SMH76" s="724"/>
      <c r="SMI76" s="1326"/>
      <c r="SMJ76" s="1327"/>
      <c r="SMK76" s="1937"/>
      <c r="SML76" s="1938"/>
      <c r="SMM76" s="1326"/>
      <c r="SMN76" s="1327"/>
      <c r="SMO76" s="93"/>
      <c r="SMP76" s="1061"/>
      <c r="SMQ76" s="871"/>
      <c r="SMR76" s="871"/>
      <c r="SMS76" s="1055"/>
      <c r="SMT76" s="72"/>
      <c r="SMU76" s="72"/>
      <c r="SMV76" s="72"/>
      <c r="SMW76" s="72"/>
      <c r="SMX76" s="72"/>
      <c r="SMY76" s="72"/>
      <c r="SMZ76" s="72"/>
      <c r="SNA76" s="72"/>
      <c r="SNB76" s="72"/>
      <c r="SNC76" s="72"/>
      <c r="SND76" s="72"/>
      <c r="SNE76" s="72"/>
      <c r="SNF76" s="1061"/>
      <c r="SNG76" s="1055"/>
      <c r="SNH76" s="94"/>
      <c r="SNI76" s="714"/>
      <c r="SNJ76" s="1943"/>
      <c r="SNK76" s="797"/>
      <c r="SNL76" s="797"/>
      <c r="SNM76" s="723"/>
      <c r="SNN76" s="724"/>
      <c r="SNO76" s="1326"/>
      <c r="SNP76" s="1327"/>
      <c r="SNQ76" s="1937"/>
      <c r="SNR76" s="1938"/>
      <c r="SNS76" s="1326"/>
      <c r="SNT76" s="1327"/>
      <c r="SNU76" s="93"/>
      <c r="SNV76" s="1061"/>
      <c r="SNW76" s="871"/>
      <c r="SNX76" s="871"/>
      <c r="SNY76" s="1055"/>
      <c r="SNZ76" s="72"/>
      <c r="SOA76" s="72"/>
      <c r="SOB76" s="72"/>
      <c r="SOC76" s="72"/>
      <c r="SOD76" s="72"/>
      <c r="SOE76" s="72"/>
      <c r="SOF76" s="72"/>
      <c r="SOG76" s="72"/>
      <c r="SOH76" s="72"/>
      <c r="SOI76" s="72"/>
      <c r="SOJ76" s="72"/>
      <c r="SOK76" s="72"/>
      <c r="SOL76" s="1061"/>
      <c r="SOM76" s="1055"/>
      <c r="SON76" s="94"/>
      <c r="SOO76" s="714"/>
      <c r="SOP76" s="1943"/>
      <c r="SOQ76" s="797"/>
      <c r="SOR76" s="797"/>
      <c r="SOS76" s="723"/>
      <c r="SOT76" s="724"/>
      <c r="SOU76" s="1326"/>
      <c r="SOV76" s="1327"/>
      <c r="SOW76" s="1937"/>
      <c r="SOX76" s="1938"/>
      <c r="SOY76" s="1326"/>
      <c r="SOZ76" s="1327"/>
      <c r="SPA76" s="93"/>
      <c r="SPB76" s="1061"/>
      <c r="SPC76" s="871"/>
      <c r="SPD76" s="871"/>
      <c r="SPE76" s="1055"/>
      <c r="SPF76" s="72"/>
      <c r="SPG76" s="72"/>
      <c r="SPH76" s="72"/>
      <c r="SPI76" s="72"/>
      <c r="SPJ76" s="72"/>
      <c r="SPK76" s="72"/>
      <c r="SPL76" s="72"/>
      <c r="SPM76" s="72"/>
      <c r="SPN76" s="72"/>
      <c r="SPO76" s="72"/>
      <c r="SPP76" s="72"/>
      <c r="SPQ76" s="72"/>
      <c r="SPR76" s="1061"/>
      <c r="SPS76" s="1055"/>
      <c r="SPT76" s="94"/>
      <c r="SPU76" s="714"/>
      <c r="SPV76" s="1943"/>
      <c r="SPW76" s="797"/>
      <c r="SPX76" s="797"/>
      <c r="SPY76" s="723"/>
      <c r="SPZ76" s="724"/>
      <c r="SQA76" s="1326"/>
      <c r="SQB76" s="1327"/>
      <c r="SQC76" s="1937"/>
      <c r="SQD76" s="1938"/>
      <c r="SQE76" s="1326"/>
      <c r="SQF76" s="1327"/>
      <c r="SQG76" s="93"/>
      <c r="SQH76" s="1061"/>
      <c r="SQI76" s="871"/>
      <c r="SQJ76" s="871"/>
      <c r="SQK76" s="1055"/>
      <c r="SQL76" s="72"/>
      <c r="SQM76" s="72"/>
      <c r="SQN76" s="72"/>
      <c r="SQO76" s="72"/>
      <c r="SQP76" s="72"/>
      <c r="SQQ76" s="72"/>
      <c r="SQR76" s="72"/>
      <c r="SQS76" s="72"/>
      <c r="SQT76" s="72"/>
      <c r="SQU76" s="72"/>
      <c r="SQV76" s="72"/>
      <c r="SQW76" s="72"/>
      <c r="SQX76" s="1061"/>
      <c r="SQY76" s="1055"/>
      <c r="SQZ76" s="94"/>
      <c r="SRA76" s="714"/>
      <c r="SRB76" s="1943"/>
      <c r="SRC76" s="797"/>
      <c r="SRD76" s="797"/>
      <c r="SRE76" s="723"/>
      <c r="SRF76" s="724"/>
      <c r="SRG76" s="1326"/>
      <c r="SRH76" s="1327"/>
      <c r="SRI76" s="1937"/>
      <c r="SRJ76" s="1938"/>
      <c r="SRK76" s="1326"/>
      <c r="SRL76" s="1327"/>
      <c r="SRM76" s="93"/>
      <c r="SRN76" s="1061"/>
      <c r="SRO76" s="871"/>
      <c r="SRP76" s="871"/>
      <c r="SRQ76" s="1055"/>
      <c r="SRR76" s="72"/>
      <c r="SRS76" s="72"/>
      <c r="SRT76" s="72"/>
      <c r="SRU76" s="72"/>
      <c r="SRV76" s="72"/>
      <c r="SRW76" s="72"/>
      <c r="SRX76" s="72"/>
      <c r="SRY76" s="72"/>
      <c r="SRZ76" s="72"/>
      <c r="SSA76" s="72"/>
      <c r="SSB76" s="72"/>
      <c r="SSC76" s="72"/>
      <c r="SSD76" s="1061"/>
      <c r="SSE76" s="1055"/>
      <c r="SSF76" s="94"/>
      <c r="SSG76" s="714"/>
      <c r="SSH76" s="1943"/>
      <c r="SSI76" s="797"/>
      <c r="SSJ76" s="797"/>
      <c r="SSK76" s="723"/>
      <c r="SSL76" s="724"/>
      <c r="SSM76" s="1326"/>
      <c r="SSN76" s="1327"/>
      <c r="SSO76" s="1937"/>
      <c r="SSP76" s="1938"/>
      <c r="SSQ76" s="1326"/>
      <c r="SSR76" s="1327"/>
      <c r="SSS76" s="93"/>
      <c r="SST76" s="1061"/>
      <c r="SSU76" s="871"/>
      <c r="SSV76" s="871"/>
      <c r="SSW76" s="1055"/>
      <c r="SSX76" s="72"/>
      <c r="SSY76" s="72"/>
      <c r="SSZ76" s="72"/>
      <c r="STA76" s="72"/>
      <c r="STB76" s="72"/>
      <c r="STC76" s="72"/>
      <c r="STD76" s="72"/>
      <c r="STE76" s="72"/>
      <c r="STF76" s="72"/>
      <c r="STG76" s="72"/>
      <c r="STH76" s="72"/>
      <c r="STI76" s="72"/>
      <c r="STJ76" s="1061"/>
      <c r="STK76" s="1055"/>
      <c r="STL76" s="94"/>
      <c r="STM76" s="714"/>
      <c r="STN76" s="1943"/>
      <c r="STO76" s="797"/>
      <c r="STP76" s="797"/>
      <c r="STQ76" s="723"/>
      <c r="STR76" s="724"/>
      <c r="STS76" s="1326"/>
      <c r="STT76" s="1327"/>
      <c r="STU76" s="1937"/>
      <c r="STV76" s="1938"/>
      <c r="STW76" s="1326"/>
      <c r="STX76" s="1327"/>
      <c r="STY76" s="93"/>
      <c r="STZ76" s="1061"/>
      <c r="SUA76" s="871"/>
      <c r="SUB76" s="871"/>
      <c r="SUC76" s="1055"/>
      <c r="SUD76" s="72"/>
      <c r="SUE76" s="72"/>
      <c r="SUF76" s="72"/>
      <c r="SUG76" s="72"/>
      <c r="SUH76" s="72"/>
      <c r="SUI76" s="72"/>
      <c r="SUJ76" s="72"/>
      <c r="SUK76" s="72"/>
      <c r="SUL76" s="72"/>
      <c r="SUM76" s="72"/>
      <c r="SUN76" s="72"/>
      <c r="SUO76" s="72"/>
      <c r="SUP76" s="1061"/>
      <c r="SUQ76" s="1055"/>
      <c r="SUR76" s="94"/>
      <c r="SUS76" s="714"/>
      <c r="SUT76" s="1943"/>
      <c r="SUU76" s="797"/>
      <c r="SUV76" s="797"/>
      <c r="SUW76" s="723"/>
      <c r="SUX76" s="724"/>
      <c r="SUY76" s="1326"/>
      <c r="SUZ76" s="1327"/>
      <c r="SVA76" s="1937"/>
      <c r="SVB76" s="1938"/>
      <c r="SVC76" s="1326"/>
      <c r="SVD76" s="1327"/>
      <c r="SVE76" s="93"/>
      <c r="SVF76" s="1061"/>
      <c r="SVG76" s="871"/>
      <c r="SVH76" s="871"/>
      <c r="SVI76" s="1055"/>
      <c r="SVJ76" s="72"/>
      <c r="SVK76" s="72"/>
      <c r="SVL76" s="72"/>
      <c r="SVM76" s="72"/>
      <c r="SVN76" s="72"/>
      <c r="SVO76" s="72"/>
      <c r="SVP76" s="72"/>
      <c r="SVQ76" s="72"/>
      <c r="SVR76" s="72"/>
      <c r="SVS76" s="72"/>
      <c r="SVT76" s="72"/>
      <c r="SVU76" s="72"/>
      <c r="SVV76" s="1061"/>
      <c r="SVW76" s="1055"/>
      <c r="SVX76" s="94"/>
      <c r="SVY76" s="714"/>
      <c r="SVZ76" s="1943"/>
      <c r="SWA76" s="797"/>
      <c r="SWB76" s="797"/>
      <c r="SWC76" s="723"/>
      <c r="SWD76" s="724"/>
      <c r="SWE76" s="1326"/>
      <c r="SWF76" s="1327"/>
      <c r="SWG76" s="1937"/>
      <c r="SWH76" s="1938"/>
      <c r="SWI76" s="1326"/>
      <c r="SWJ76" s="1327"/>
      <c r="SWK76" s="93"/>
      <c r="SWL76" s="1061"/>
      <c r="SWM76" s="871"/>
      <c r="SWN76" s="871"/>
      <c r="SWO76" s="1055"/>
      <c r="SWP76" s="72"/>
      <c r="SWQ76" s="72"/>
      <c r="SWR76" s="72"/>
      <c r="SWS76" s="72"/>
      <c r="SWT76" s="72"/>
      <c r="SWU76" s="72"/>
      <c r="SWV76" s="72"/>
      <c r="SWW76" s="72"/>
      <c r="SWX76" s="72"/>
      <c r="SWY76" s="72"/>
      <c r="SWZ76" s="72"/>
      <c r="SXA76" s="72"/>
      <c r="SXB76" s="1061"/>
      <c r="SXC76" s="1055"/>
      <c r="SXD76" s="94"/>
      <c r="SXE76" s="714"/>
      <c r="SXF76" s="1943"/>
      <c r="SXG76" s="797"/>
      <c r="SXH76" s="797"/>
      <c r="SXI76" s="723"/>
      <c r="SXJ76" s="724"/>
      <c r="SXK76" s="1326"/>
      <c r="SXL76" s="1327"/>
      <c r="SXM76" s="1937"/>
      <c r="SXN76" s="1938"/>
      <c r="SXO76" s="1326"/>
      <c r="SXP76" s="1327"/>
      <c r="SXQ76" s="93"/>
      <c r="SXR76" s="1061"/>
      <c r="SXS76" s="871"/>
      <c r="SXT76" s="871"/>
      <c r="SXU76" s="1055"/>
      <c r="SXV76" s="72"/>
      <c r="SXW76" s="72"/>
      <c r="SXX76" s="72"/>
      <c r="SXY76" s="72"/>
      <c r="SXZ76" s="72"/>
      <c r="SYA76" s="72"/>
      <c r="SYB76" s="72"/>
      <c r="SYC76" s="72"/>
      <c r="SYD76" s="72"/>
      <c r="SYE76" s="72"/>
      <c r="SYF76" s="72"/>
      <c r="SYG76" s="72"/>
      <c r="SYH76" s="1061"/>
      <c r="SYI76" s="1055"/>
      <c r="SYJ76" s="94"/>
      <c r="SYK76" s="714"/>
      <c r="SYL76" s="1943"/>
      <c r="SYM76" s="797"/>
      <c r="SYN76" s="797"/>
      <c r="SYO76" s="723"/>
      <c r="SYP76" s="724"/>
      <c r="SYQ76" s="1326"/>
      <c r="SYR76" s="1327"/>
      <c r="SYS76" s="1937"/>
      <c r="SYT76" s="1938"/>
      <c r="SYU76" s="1326"/>
      <c r="SYV76" s="1327"/>
      <c r="SYW76" s="93"/>
      <c r="SYX76" s="1061"/>
      <c r="SYY76" s="871"/>
      <c r="SYZ76" s="871"/>
      <c r="SZA76" s="1055"/>
      <c r="SZB76" s="72"/>
      <c r="SZC76" s="72"/>
      <c r="SZD76" s="72"/>
      <c r="SZE76" s="72"/>
      <c r="SZF76" s="72"/>
      <c r="SZG76" s="72"/>
      <c r="SZH76" s="72"/>
      <c r="SZI76" s="72"/>
      <c r="SZJ76" s="72"/>
      <c r="SZK76" s="72"/>
      <c r="SZL76" s="72"/>
      <c r="SZM76" s="72"/>
      <c r="SZN76" s="1061"/>
      <c r="SZO76" s="1055"/>
      <c r="SZP76" s="94"/>
      <c r="SZQ76" s="714"/>
      <c r="SZR76" s="1943"/>
      <c r="SZS76" s="797"/>
      <c r="SZT76" s="797"/>
      <c r="SZU76" s="723"/>
      <c r="SZV76" s="724"/>
      <c r="SZW76" s="1326"/>
      <c r="SZX76" s="1327"/>
      <c r="SZY76" s="1937"/>
      <c r="SZZ76" s="1938"/>
      <c r="TAA76" s="1326"/>
      <c r="TAB76" s="1327"/>
      <c r="TAC76" s="93"/>
      <c r="TAD76" s="1061"/>
      <c r="TAE76" s="871"/>
      <c r="TAF76" s="871"/>
      <c r="TAG76" s="1055"/>
      <c r="TAH76" s="72"/>
      <c r="TAI76" s="72"/>
      <c r="TAJ76" s="72"/>
      <c r="TAK76" s="72"/>
      <c r="TAL76" s="72"/>
      <c r="TAM76" s="72"/>
      <c r="TAN76" s="72"/>
      <c r="TAO76" s="72"/>
      <c r="TAP76" s="72"/>
      <c r="TAQ76" s="72"/>
      <c r="TAR76" s="72"/>
      <c r="TAS76" s="72"/>
      <c r="TAT76" s="1061"/>
      <c r="TAU76" s="1055"/>
      <c r="TAV76" s="94"/>
      <c r="TAW76" s="714"/>
      <c r="TAX76" s="1943"/>
      <c r="TAY76" s="797"/>
      <c r="TAZ76" s="797"/>
      <c r="TBA76" s="723"/>
      <c r="TBB76" s="724"/>
      <c r="TBC76" s="1326"/>
      <c r="TBD76" s="1327"/>
      <c r="TBE76" s="1937"/>
      <c r="TBF76" s="1938"/>
      <c r="TBG76" s="1326"/>
      <c r="TBH76" s="1327"/>
      <c r="TBI76" s="93"/>
      <c r="TBJ76" s="1061"/>
      <c r="TBK76" s="871"/>
      <c r="TBL76" s="871"/>
      <c r="TBM76" s="1055"/>
      <c r="TBN76" s="72"/>
      <c r="TBO76" s="72"/>
      <c r="TBP76" s="72"/>
      <c r="TBQ76" s="72"/>
      <c r="TBR76" s="72"/>
      <c r="TBS76" s="72"/>
      <c r="TBT76" s="72"/>
      <c r="TBU76" s="72"/>
      <c r="TBV76" s="72"/>
      <c r="TBW76" s="72"/>
      <c r="TBX76" s="72"/>
      <c r="TBY76" s="72"/>
      <c r="TBZ76" s="1061"/>
      <c r="TCA76" s="1055"/>
      <c r="TCB76" s="94"/>
      <c r="TCC76" s="714"/>
      <c r="TCD76" s="1943"/>
      <c r="TCE76" s="797"/>
      <c r="TCF76" s="797"/>
      <c r="TCG76" s="723"/>
      <c r="TCH76" s="724"/>
      <c r="TCI76" s="1326"/>
      <c r="TCJ76" s="1327"/>
      <c r="TCK76" s="1937"/>
      <c r="TCL76" s="1938"/>
      <c r="TCM76" s="1326"/>
      <c r="TCN76" s="1327"/>
      <c r="TCO76" s="93"/>
      <c r="TCP76" s="1061"/>
      <c r="TCQ76" s="871"/>
      <c r="TCR76" s="871"/>
      <c r="TCS76" s="1055"/>
      <c r="TCT76" s="72"/>
      <c r="TCU76" s="72"/>
      <c r="TCV76" s="72"/>
      <c r="TCW76" s="72"/>
      <c r="TCX76" s="72"/>
      <c r="TCY76" s="72"/>
      <c r="TCZ76" s="72"/>
      <c r="TDA76" s="72"/>
      <c r="TDB76" s="72"/>
      <c r="TDC76" s="72"/>
      <c r="TDD76" s="72"/>
      <c r="TDE76" s="72"/>
      <c r="TDF76" s="1061"/>
      <c r="TDG76" s="1055"/>
      <c r="TDH76" s="94"/>
      <c r="TDI76" s="714"/>
      <c r="TDJ76" s="1943"/>
      <c r="TDK76" s="797"/>
      <c r="TDL76" s="797"/>
      <c r="TDM76" s="723"/>
      <c r="TDN76" s="724"/>
      <c r="TDO76" s="1326"/>
      <c r="TDP76" s="1327"/>
      <c r="TDQ76" s="1937"/>
      <c r="TDR76" s="1938"/>
      <c r="TDS76" s="1326"/>
      <c r="TDT76" s="1327"/>
      <c r="TDU76" s="93"/>
      <c r="TDV76" s="1061"/>
      <c r="TDW76" s="871"/>
      <c r="TDX76" s="871"/>
      <c r="TDY76" s="1055"/>
      <c r="TDZ76" s="72"/>
      <c r="TEA76" s="72"/>
      <c r="TEB76" s="72"/>
      <c r="TEC76" s="72"/>
      <c r="TED76" s="72"/>
      <c r="TEE76" s="72"/>
      <c r="TEF76" s="72"/>
      <c r="TEG76" s="72"/>
      <c r="TEH76" s="72"/>
      <c r="TEI76" s="72"/>
      <c r="TEJ76" s="72"/>
      <c r="TEK76" s="72"/>
      <c r="TEL76" s="1061"/>
      <c r="TEM76" s="1055"/>
      <c r="TEN76" s="94"/>
      <c r="TEO76" s="714"/>
      <c r="TEP76" s="1943"/>
      <c r="TEQ76" s="797"/>
      <c r="TER76" s="797"/>
      <c r="TES76" s="723"/>
      <c r="TET76" s="724"/>
      <c r="TEU76" s="1326"/>
      <c r="TEV76" s="1327"/>
      <c r="TEW76" s="1937"/>
      <c r="TEX76" s="1938"/>
      <c r="TEY76" s="1326"/>
      <c r="TEZ76" s="1327"/>
      <c r="TFA76" s="93"/>
      <c r="TFB76" s="1061"/>
      <c r="TFC76" s="871"/>
      <c r="TFD76" s="871"/>
      <c r="TFE76" s="1055"/>
      <c r="TFF76" s="72"/>
      <c r="TFG76" s="72"/>
      <c r="TFH76" s="72"/>
      <c r="TFI76" s="72"/>
      <c r="TFJ76" s="72"/>
      <c r="TFK76" s="72"/>
      <c r="TFL76" s="72"/>
      <c r="TFM76" s="72"/>
      <c r="TFN76" s="72"/>
      <c r="TFO76" s="72"/>
      <c r="TFP76" s="72"/>
      <c r="TFQ76" s="72"/>
      <c r="TFR76" s="1061"/>
      <c r="TFS76" s="1055"/>
      <c r="TFT76" s="94"/>
      <c r="TFU76" s="714"/>
      <c r="TFV76" s="1943"/>
      <c r="TFW76" s="797"/>
      <c r="TFX76" s="797"/>
      <c r="TFY76" s="723"/>
      <c r="TFZ76" s="724"/>
      <c r="TGA76" s="1326"/>
      <c r="TGB76" s="1327"/>
      <c r="TGC76" s="1937"/>
      <c r="TGD76" s="1938"/>
      <c r="TGE76" s="1326"/>
      <c r="TGF76" s="1327"/>
      <c r="TGG76" s="93"/>
      <c r="TGH76" s="1061"/>
      <c r="TGI76" s="871"/>
      <c r="TGJ76" s="871"/>
      <c r="TGK76" s="1055"/>
      <c r="TGL76" s="72"/>
      <c r="TGM76" s="72"/>
      <c r="TGN76" s="72"/>
      <c r="TGO76" s="72"/>
      <c r="TGP76" s="72"/>
      <c r="TGQ76" s="72"/>
      <c r="TGR76" s="72"/>
      <c r="TGS76" s="72"/>
      <c r="TGT76" s="72"/>
      <c r="TGU76" s="72"/>
      <c r="TGV76" s="72"/>
      <c r="TGW76" s="72"/>
      <c r="TGX76" s="1061"/>
      <c r="TGY76" s="1055"/>
      <c r="TGZ76" s="94"/>
      <c r="THA76" s="714"/>
      <c r="THB76" s="1943"/>
      <c r="THC76" s="797"/>
      <c r="THD76" s="797"/>
      <c r="THE76" s="723"/>
      <c r="THF76" s="724"/>
      <c r="THG76" s="1326"/>
      <c r="THH76" s="1327"/>
      <c r="THI76" s="1937"/>
      <c r="THJ76" s="1938"/>
      <c r="THK76" s="1326"/>
      <c r="THL76" s="1327"/>
      <c r="THM76" s="93"/>
      <c r="THN76" s="1061"/>
      <c r="THO76" s="871"/>
      <c r="THP76" s="871"/>
      <c r="THQ76" s="1055"/>
      <c r="THR76" s="72"/>
      <c r="THS76" s="72"/>
      <c r="THT76" s="72"/>
      <c r="THU76" s="72"/>
      <c r="THV76" s="72"/>
      <c r="THW76" s="72"/>
      <c r="THX76" s="72"/>
      <c r="THY76" s="72"/>
      <c r="THZ76" s="72"/>
      <c r="TIA76" s="72"/>
      <c r="TIB76" s="72"/>
      <c r="TIC76" s="72"/>
      <c r="TID76" s="1061"/>
      <c r="TIE76" s="1055"/>
      <c r="TIF76" s="94"/>
      <c r="TIG76" s="714"/>
      <c r="TIH76" s="1943"/>
      <c r="TII76" s="797"/>
      <c r="TIJ76" s="797"/>
      <c r="TIK76" s="723"/>
      <c r="TIL76" s="724"/>
      <c r="TIM76" s="1326"/>
      <c r="TIN76" s="1327"/>
      <c r="TIO76" s="1937"/>
      <c r="TIP76" s="1938"/>
      <c r="TIQ76" s="1326"/>
      <c r="TIR76" s="1327"/>
      <c r="TIS76" s="93"/>
      <c r="TIT76" s="1061"/>
      <c r="TIU76" s="871"/>
      <c r="TIV76" s="871"/>
      <c r="TIW76" s="1055"/>
      <c r="TIX76" s="72"/>
      <c r="TIY76" s="72"/>
      <c r="TIZ76" s="72"/>
      <c r="TJA76" s="72"/>
      <c r="TJB76" s="72"/>
      <c r="TJC76" s="72"/>
      <c r="TJD76" s="72"/>
      <c r="TJE76" s="72"/>
      <c r="TJF76" s="72"/>
      <c r="TJG76" s="72"/>
      <c r="TJH76" s="72"/>
      <c r="TJI76" s="72"/>
      <c r="TJJ76" s="1061"/>
      <c r="TJK76" s="1055"/>
      <c r="TJL76" s="94"/>
      <c r="TJM76" s="714"/>
      <c r="TJN76" s="1943"/>
      <c r="TJO76" s="797"/>
      <c r="TJP76" s="797"/>
      <c r="TJQ76" s="723"/>
      <c r="TJR76" s="724"/>
      <c r="TJS76" s="1326"/>
      <c r="TJT76" s="1327"/>
      <c r="TJU76" s="1937"/>
      <c r="TJV76" s="1938"/>
      <c r="TJW76" s="1326"/>
      <c r="TJX76" s="1327"/>
      <c r="TJY76" s="93"/>
      <c r="TJZ76" s="1061"/>
      <c r="TKA76" s="871"/>
      <c r="TKB76" s="871"/>
      <c r="TKC76" s="1055"/>
      <c r="TKD76" s="72"/>
      <c r="TKE76" s="72"/>
      <c r="TKF76" s="72"/>
      <c r="TKG76" s="72"/>
      <c r="TKH76" s="72"/>
      <c r="TKI76" s="72"/>
      <c r="TKJ76" s="72"/>
      <c r="TKK76" s="72"/>
      <c r="TKL76" s="72"/>
      <c r="TKM76" s="72"/>
      <c r="TKN76" s="72"/>
      <c r="TKO76" s="72"/>
      <c r="TKP76" s="1061"/>
      <c r="TKQ76" s="1055"/>
      <c r="TKR76" s="94"/>
      <c r="TKS76" s="714"/>
      <c r="TKT76" s="1943"/>
      <c r="TKU76" s="797"/>
      <c r="TKV76" s="797"/>
      <c r="TKW76" s="723"/>
      <c r="TKX76" s="724"/>
      <c r="TKY76" s="1326"/>
      <c r="TKZ76" s="1327"/>
      <c r="TLA76" s="1937"/>
      <c r="TLB76" s="1938"/>
      <c r="TLC76" s="1326"/>
      <c r="TLD76" s="1327"/>
      <c r="TLE76" s="93"/>
      <c r="TLF76" s="1061"/>
      <c r="TLG76" s="871"/>
      <c r="TLH76" s="871"/>
      <c r="TLI76" s="1055"/>
      <c r="TLJ76" s="72"/>
      <c r="TLK76" s="72"/>
      <c r="TLL76" s="72"/>
      <c r="TLM76" s="72"/>
      <c r="TLN76" s="72"/>
      <c r="TLO76" s="72"/>
      <c r="TLP76" s="72"/>
      <c r="TLQ76" s="72"/>
      <c r="TLR76" s="72"/>
      <c r="TLS76" s="72"/>
      <c r="TLT76" s="72"/>
      <c r="TLU76" s="72"/>
      <c r="TLV76" s="1061"/>
      <c r="TLW76" s="1055"/>
      <c r="TLX76" s="94"/>
      <c r="TLY76" s="714"/>
      <c r="TLZ76" s="1943"/>
      <c r="TMA76" s="797"/>
      <c r="TMB76" s="797"/>
      <c r="TMC76" s="723"/>
      <c r="TMD76" s="724"/>
      <c r="TME76" s="1326"/>
      <c r="TMF76" s="1327"/>
      <c r="TMG76" s="1937"/>
      <c r="TMH76" s="1938"/>
      <c r="TMI76" s="1326"/>
      <c r="TMJ76" s="1327"/>
      <c r="TMK76" s="93"/>
      <c r="TML76" s="1061"/>
      <c r="TMM76" s="871"/>
      <c r="TMN76" s="871"/>
      <c r="TMO76" s="1055"/>
      <c r="TMP76" s="72"/>
      <c r="TMQ76" s="72"/>
      <c r="TMR76" s="72"/>
      <c r="TMS76" s="72"/>
      <c r="TMT76" s="72"/>
      <c r="TMU76" s="72"/>
      <c r="TMV76" s="72"/>
      <c r="TMW76" s="72"/>
      <c r="TMX76" s="72"/>
      <c r="TMY76" s="72"/>
      <c r="TMZ76" s="72"/>
      <c r="TNA76" s="72"/>
      <c r="TNB76" s="1061"/>
      <c r="TNC76" s="1055"/>
      <c r="TND76" s="94"/>
      <c r="TNE76" s="714"/>
      <c r="TNF76" s="1943"/>
      <c r="TNG76" s="797"/>
      <c r="TNH76" s="797"/>
      <c r="TNI76" s="723"/>
      <c r="TNJ76" s="724"/>
      <c r="TNK76" s="1326"/>
      <c r="TNL76" s="1327"/>
      <c r="TNM76" s="1937"/>
      <c r="TNN76" s="1938"/>
      <c r="TNO76" s="1326"/>
      <c r="TNP76" s="1327"/>
      <c r="TNQ76" s="93"/>
      <c r="TNR76" s="1061"/>
      <c r="TNS76" s="871"/>
      <c r="TNT76" s="871"/>
      <c r="TNU76" s="1055"/>
      <c r="TNV76" s="72"/>
      <c r="TNW76" s="72"/>
      <c r="TNX76" s="72"/>
      <c r="TNY76" s="72"/>
      <c r="TNZ76" s="72"/>
      <c r="TOA76" s="72"/>
      <c r="TOB76" s="72"/>
      <c r="TOC76" s="72"/>
      <c r="TOD76" s="72"/>
      <c r="TOE76" s="72"/>
      <c r="TOF76" s="72"/>
      <c r="TOG76" s="72"/>
      <c r="TOH76" s="1061"/>
      <c r="TOI76" s="1055"/>
      <c r="TOJ76" s="94"/>
      <c r="TOK76" s="714"/>
      <c r="TOL76" s="1943"/>
      <c r="TOM76" s="797"/>
      <c r="TON76" s="797"/>
      <c r="TOO76" s="723"/>
      <c r="TOP76" s="724"/>
      <c r="TOQ76" s="1326"/>
      <c r="TOR76" s="1327"/>
      <c r="TOS76" s="1937"/>
      <c r="TOT76" s="1938"/>
      <c r="TOU76" s="1326"/>
      <c r="TOV76" s="1327"/>
      <c r="TOW76" s="93"/>
      <c r="TOX76" s="1061"/>
      <c r="TOY76" s="871"/>
      <c r="TOZ76" s="871"/>
      <c r="TPA76" s="1055"/>
      <c r="TPB76" s="72"/>
      <c r="TPC76" s="72"/>
      <c r="TPD76" s="72"/>
      <c r="TPE76" s="72"/>
      <c r="TPF76" s="72"/>
      <c r="TPG76" s="72"/>
      <c r="TPH76" s="72"/>
      <c r="TPI76" s="72"/>
      <c r="TPJ76" s="72"/>
      <c r="TPK76" s="72"/>
      <c r="TPL76" s="72"/>
      <c r="TPM76" s="72"/>
      <c r="TPN76" s="1061"/>
      <c r="TPO76" s="1055"/>
      <c r="TPP76" s="94"/>
      <c r="TPQ76" s="714"/>
      <c r="TPR76" s="1943"/>
      <c r="TPS76" s="797"/>
      <c r="TPT76" s="797"/>
      <c r="TPU76" s="723"/>
      <c r="TPV76" s="724"/>
      <c r="TPW76" s="1326"/>
      <c r="TPX76" s="1327"/>
      <c r="TPY76" s="1937"/>
      <c r="TPZ76" s="1938"/>
      <c r="TQA76" s="1326"/>
      <c r="TQB76" s="1327"/>
      <c r="TQC76" s="93"/>
      <c r="TQD76" s="1061"/>
      <c r="TQE76" s="871"/>
      <c r="TQF76" s="871"/>
      <c r="TQG76" s="1055"/>
      <c r="TQH76" s="72"/>
      <c r="TQI76" s="72"/>
      <c r="TQJ76" s="72"/>
      <c r="TQK76" s="72"/>
      <c r="TQL76" s="72"/>
      <c r="TQM76" s="72"/>
      <c r="TQN76" s="72"/>
      <c r="TQO76" s="72"/>
      <c r="TQP76" s="72"/>
      <c r="TQQ76" s="72"/>
      <c r="TQR76" s="72"/>
      <c r="TQS76" s="72"/>
      <c r="TQT76" s="1061"/>
      <c r="TQU76" s="1055"/>
      <c r="TQV76" s="94"/>
      <c r="TQW76" s="714"/>
      <c r="TQX76" s="1943"/>
      <c r="TQY76" s="797"/>
      <c r="TQZ76" s="797"/>
      <c r="TRA76" s="723"/>
      <c r="TRB76" s="724"/>
      <c r="TRC76" s="1326"/>
      <c r="TRD76" s="1327"/>
      <c r="TRE76" s="1937"/>
      <c r="TRF76" s="1938"/>
      <c r="TRG76" s="1326"/>
      <c r="TRH76" s="1327"/>
      <c r="TRI76" s="93"/>
      <c r="TRJ76" s="1061"/>
      <c r="TRK76" s="871"/>
      <c r="TRL76" s="871"/>
      <c r="TRM76" s="1055"/>
      <c r="TRN76" s="72"/>
      <c r="TRO76" s="72"/>
      <c r="TRP76" s="72"/>
      <c r="TRQ76" s="72"/>
      <c r="TRR76" s="72"/>
      <c r="TRS76" s="72"/>
      <c r="TRT76" s="72"/>
      <c r="TRU76" s="72"/>
      <c r="TRV76" s="72"/>
      <c r="TRW76" s="72"/>
      <c r="TRX76" s="72"/>
      <c r="TRY76" s="72"/>
      <c r="TRZ76" s="1061"/>
      <c r="TSA76" s="1055"/>
      <c r="TSB76" s="94"/>
      <c r="TSC76" s="714"/>
      <c r="TSD76" s="1943"/>
      <c r="TSE76" s="797"/>
      <c r="TSF76" s="797"/>
      <c r="TSG76" s="723"/>
      <c r="TSH76" s="724"/>
      <c r="TSI76" s="1326"/>
      <c r="TSJ76" s="1327"/>
      <c r="TSK76" s="1937"/>
      <c r="TSL76" s="1938"/>
      <c r="TSM76" s="1326"/>
      <c r="TSN76" s="1327"/>
      <c r="TSO76" s="93"/>
      <c r="TSP76" s="1061"/>
      <c r="TSQ76" s="871"/>
      <c r="TSR76" s="871"/>
      <c r="TSS76" s="1055"/>
      <c r="TST76" s="72"/>
      <c r="TSU76" s="72"/>
      <c r="TSV76" s="72"/>
      <c r="TSW76" s="72"/>
      <c r="TSX76" s="72"/>
      <c r="TSY76" s="72"/>
      <c r="TSZ76" s="72"/>
      <c r="TTA76" s="72"/>
      <c r="TTB76" s="72"/>
      <c r="TTC76" s="72"/>
      <c r="TTD76" s="72"/>
      <c r="TTE76" s="72"/>
      <c r="TTF76" s="1061"/>
      <c r="TTG76" s="1055"/>
      <c r="TTH76" s="94"/>
      <c r="TTI76" s="714"/>
      <c r="TTJ76" s="1943"/>
      <c r="TTK76" s="797"/>
      <c r="TTL76" s="797"/>
      <c r="TTM76" s="723"/>
      <c r="TTN76" s="724"/>
      <c r="TTO76" s="1326"/>
      <c r="TTP76" s="1327"/>
      <c r="TTQ76" s="1937"/>
      <c r="TTR76" s="1938"/>
      <c r="TTS76" s="1326"/>
      <c r="TTT76" s="1327"/>
      <c r="TTU76" s="93"/>
      <c r="TTV76" s="1061"/>
      <c r="TTW76" s="871"/>
      <c r="TTX76" s="871"/>
      <c r="TTY76" s="1055"/>
      <c r="TTZ76" s="72"/>
      <c r="TUA76" s="72"/>
      <c r="TUB76" s="72"/>
      <c r="TUC76" s="72"/>
      <c r="TUD76" s="72"/>
      <c r="TUE76" s="72"/>
      <c r="TUF76" s="72"/>
      <c r="TUG76" s="72"/>
      <c r="TUH76" s="72"/>
      <c r="TUI76" s="72"/>
      <c r="TUJ76" s="72"/>
      <c r="TUK76" s="72"/>
      <c r="TUL76" s="1061"/>
      <c r="TUM76" s="1055"/>
      <c r="TUN76" s="94"/>
      <c r="TUO76" s="714"/>
      <c r="TUP76" s="1943"/>
      <c r="TUQ76" s="797"/>
      <c r="TUR76" s="797"/>
      <c r="TUS76" s="723"/>
      <c r="TUT76" s="724"/>
      <c r="TUU76" s="1326"/>
      <c r="TUV76" s="1327"/>
      <c r="TUW76" s="1937"/>
      <c r="TUX76" s="1938"/>
      <c r="TUY76" s="1326"/>
      <c r="TUZ76" s="1327"/>
      <c r="TVA76" s="93"/>
      <c r="TVB76" s="1061"/>
      <c r="TVC76" s="871"/>
      <c r="TVD76" s="871"/>
      <c r="TVE76" s="1055"/>
      <c r="TVF76" s="72"/>
      <c r="TVG76" s="72"/>
      <c r="TVH76" s="72"/>
      <c r="TVI76" s="72"/>
      <c r="TVJ76" s="72"/>
      <c r="TVK76" s="72"/>
      <c r="TVL76" s="72"/>
      <c r="TVM76" s="72"/>
      <c r="TVN76" s="72"/>
      <c r="TVO76" s="72"/>
      <c r="TVP76" s="72"/>
      <c r="TVQ76" s="72"/>
      <c r="TVR76" s="1061"/>
      <c r="TVS76" s="1055"/>
      <c r="TVT76" s="94"/>
      <c r="TVU76" s="714"/>
      <c r="TVV76" s="1943"/>
      <c r="TVW76" s="797"/>
      <c r="TVX76" s="797"/>
      <c r="TVY76" s="723"/>
      <c r="TVZ76" s="724"/>
      <c r="TWA76" s="1326"/>
      <c r="TWB76" s="1327"/>
      <c r="TWC76" s="1937"/>
      <c r="TWD76" s="1938"/>
      <c r="TWE76" s="1326"/>
      <c r="TWF76" s="1327"/>
      <c r="TWG76" s="93"/>
      <c r="TWH76" s="1061"/>
      <c r="TWI76" s="871"/>
      <c r="TWJ76" s="871"/>
      <c r="TWK76" s="1055"/>
      <c r="TWL76" s="72"/>
      <c r="TWM76" s="72"/>
      <c r="TWN76" s="72"/>
      <c r="TWO76" s="72"/>
      <c r="TWP76" s="72"/>
      <c r="TWQ76" s="72"/>
      <c r="TWR76" s="72"/>
      <c r="TWS76" s="72"/>
      <c r="TWT76" s="72"/>
      <c r="TWU76" s="72"/>
      <c r="TWV76" s="72"/>
      <c r="TWW76" s="72"/>
      <c r="TWX76" s="1061"/>
      <c r="TWY76" s="1055"/>
      <c r="TWZ76" s="94"/>
      <c r="TXA76" s="714"/>
      <c r="TXB76" s="1943"/>
      <c r="TXC76" s="797"/>
      <c r="TXD76" s="797"/>
      <c r="TXE76" s="723"/>
      <c r="TXF76" s="724"/>
      <c r="TXG76" s="1326"/>
      <c r="TXH76" s="1327"/>
      <c r="TXI76" s="1937"/>
      <c r="TXJ76" s="1938"/>
      <c r="TXK76" s="1326"/>
      <c r="TXL76" s="1327"/>
      <c r="TXM76" s="93"/>
      <c r="TXN76" s="1061"/>
      <c r="TXO76" s="871"/>
      <c r="TXP76" s="871"/>
      <c r="TXQ76" s="1055"/>
      <c r="TXR76" s="72"/>
      <c r="TXS76" s="72"/>
      <c r="TXT76" s="72"/>
      <c r="TXU76" s="72"/>
      <c r="TXV76" s="72"/>
      <c r="TXW76" s="72"/>
      <c r="TXX76" s="72"/>
      <c r="TXY76" s="72"/>
      <c r="TXZ76" s="72"/>
      <c r="TYA76" s="72"/>
      <c r="TYB76" s="72"/>
      <c r="TYC76" s="72"/>
      <c r="TYD76" s="1061"/>
      <c r="TYE76" s="1055"/>
      <c r="TYF76" s="94"/>
      <c r="TYG76" s="714"/>
      <c r="TYH76" s="1943"/>
      <c r="TYI76" s="797"/>
      <c r="TYJ76" s="797"/>
      <c r="TYK76" s="723"/>
      <c r="TYL76" s="724"/>
      <c r="TYM76" s="1326"/>
      <c r="TYN76" s="1327"/>
      <c r="TYO76" s="1937"/>
      <c r="TYP76" s="1938"/>
      <c r="TYQ76" s="1326"/>
      <c r="TYR76" s="1327"/>
      <c r="TYS76" s="93"/>
      <c r="TYT76" s="1061"/>
      <c r="TYU76" s="871"/>
      <c r="TYV76" s="871"/>
      <c r="TYW76" s="1055"/>
      <c r="TYX76" s="72"/>
      <c r="TYY76" s="72"/>
      <c r="TYZ76" s="72"/>
      <c r="TZA76" s="72"/>
      <c r="TZB76" s="72"/>
      <c r="TZC76" s="72"/>
      <c r="TZD76" s="72"/>
      <c r="TZE76" s="72"/>
      <c r="TZF76" s="72"/>
      <c r="TZG76" s="72"/>
      <c r="TZH76" s="72"/>
      <c r="TZI76" s="72"/>
      <c r="TZJ76" s="1061"/>
      <c r="TZK76" s="1055"/>
      <c r="TZL76" s="94"/>
      <c r="TZM76" s="714"/>
      <c r="TZN76" s="1943"/>
      <c r="TZO76" s="797"/>
      <c r="TZP76" s="797"/>
      <c r="TZQ76" s="723"/>
      <c r="TZR76" s="724"/>
      <c r="TZS76" s="1326"/>
      <c r="TZT76" s="1327"/>
      <c r="TZU76" s="1937"/>
      <c r="TZV76" s="1938"/>
      <c r="TZW76" s="1326"/>
      <c r="TZX76" s="1327"/>
      <c r="TZY76" s="93"/>
      <c r="TZZ76" s="1061"/>
      <c r="UAA76" s="871"/>
      <c r="UAB76" s="871"/>
      <c r="UAC76" s="1055"/>
      <c r="UAD76" s="72"/>
      <c r="UAE76" s="72"/>
      <c r="UAF76" s="72"/>
      <c r="UAG76" s="72"/>
      <c r="UAH76" s="72"/>
      <c r="UAI76" s="72"/>
      <c r="UAJ76" s="72"/>
      <c r="UAK76" s="72"/>
      <c r="UAL76" s="72"/>
      <c r="UAM76" s="72"/>
      <c r="UAN76" s="72"/>
      <c r="UAO76" s="72"/>
      <c r="UAP76" s="1061"/>
      <c r="UAQ76" s="1055"/>
      <c r="UAR76" s="94"/>
      <c r="UAS76" s="714"/>
      <c r="UAT76" s="1943"/>
      <c r="UAU76" s="797"/>
      <c r="UAV76" s="797"/>
      <c r="UAW76" s="723"/>
      <c r="UAX76" s="724"/>
      <c r="UAY76" s="1326"/>
      <c r="UAZ76" s="1327"/>
      <c r="UBA76" s="1937"/>
      <c r="UBB76" s="1938"/>
      <c r="UBC76" s="1326"/>
      <c r="UBD76" s="1327"/>
      <c r="UBE76" s="93"/>
      <c r="UBF76" s="1061"/>
      <c r="UBG76" s="871"/>
      <c r="UBH76" s="871"/>
      <c r="UBI76" s="1055"/>
      <c r="UBJ76" s="72"/>
      <c r="UBK76" s="72"/>
      <c r="UBL76" s="72"/>
      <c r="UBM76" s="72"/>
      <c r="UBN76" s="72"/>
      <c r="UBO76" s="72"/>
      <c r="UBP76" s="72"/>
      <c r="UBQ76" s="72"/>
      <c r="UBR76" s="72"/>
      <c r="UBS76" s="72"/>
      <c r="UBT76" s="72"/>
      <c r="UBU76" s="72"/>
      <c r="UBV76" s="1061"/>
      <c r="UBW76" s="1055"/>
      <c r="UBX76" s="94"/>
      <c r="UBY76" s="714"/>
      <c r="UBZ76" s="1943"/>
      <c r="UCA76" s="797"/>
      <c r="UCB76" s="797"/>
      <c r="UCC76" s="723"/>
      <c r="UCD76" s="724"/>
      <c r="UCE76" s="1326"/>
      <c r="UCF76" s="1327"/>
      <c r="UCG76" s="1937"/>
      <c r="UCH76" s="1938"/>
      <c r="UCI76" s="1326"/>
      <c r="UCJ76" s="1327"/>
      <c r="UCK76" s="93"/>
      <c r="UCL76" s="1061"/>
      <c r="UCM76" s="871"/>
      <c r="UCN76" s="871"/>
      <c r="UCO76" s="1055"/>
      <c r="UCP76" s="72"/>
      <c r="UCQ76" s="72"/>
      <c r="UCR76" s="72"/>
      <c r="UCS76" s="72"/>
      <c r="UCT76" s="72"/>
      <c r="UCU76" s="72"/>
      <c r="UCV76" s="72"/>
      <c r="UCW76" s="72"/>
      <c r="UCX76" s="72"/>
      <c r="UCY76" s="72"/>
      <c r="UCZ76" s="72"/>
      <c r="UDA76" s="72"/>
      <c r="UDB76" s="1061"/>
      <c r="UDC76" s="1055"/>
      <c r="UDD76" s="94"/>
      <c r="UDE76" s="714"/>
      <c r="UDF76" s="1943"/>
      <c r="UDG76" s="797"/>
      <c r="UDH76" s="797"/>
      <c r="UDI76" s="723"/>
      <c r="UDJ76" s="724"/>
      <c r="UDK76" s="1326"/>
      <c r="UDL76" s="1327"/>
      <c r="UDM76" s="1937"/>
      <c r="UDN76" s="1938"/>
      <c r="UDO76" s="1326"/>
      <c r="UDP76" s="1327"/>
      <c r="UDQ76" s="93"/>
      <c r="UDR76" s="1061"/>
      <c r="UDS76" s="871"/>
      <c r="UDT76" s="871"/>
      <c r="UDU76" s="1055"/>
      <c r="UDV76" s="72"/>
      <c r="UDW76" s="72"/>
      <c r="UDX76" s="72"/>
      <c r="UDY76" s="72"/>
      <c r="UDZ76" s="72"/>
      <c r="UEA76" s="72"/>
      <c r="UEB76" s="72"/>
      <c r="UEC76" s="72"/>
      <c r="UED76" s="72"/>
      <c r="UEE76" s="72"/>
      <c r="UEF76" s="72"/>
      <c r="UEG76" s="72"/>
      <c r="UEH76" s="1061"/>
      <c r="UEI76" s="1055"/>
      <c r="UEJ76" s="94"/>
      <c r="UEK76" s="714"/>
      <c r="UEL76" s="1943"/>
      <c r="UEM76" s="797"/>
      <c r="UEN76" s="797"/>
      <c r="UEO76" s="723"/>
      <c r="UEP76" s="724"/>
      <c r="UEQ76" s="1326"/>
      <c r="UER76" s="1327"/>
      <c r="UES76" s="1937"/>
      <c r="UET76" s="1938"/>
      <c r="UEU76" s="1326"/>
      <c r="UEV76" s="1327"/>
      <c r="UEW76" s="93"/>
      <c r="UEX76" s="1061"/>
      <c r="UEY76" s="871"/>
      <c r="UEZ76" s="871"/>
      <c r="UFA76" s="1055"/>
      <c r="UFB76" s="72"/>
      <c r="UFC76" s="72"/>
      <c r="UFD76" s="72"/>
      <c r="UFE76" s="72"/>
      <c r="UFF76" s="72"/>
      <c r="UFG76" s="72"/>
      <c r="UFH76" s="72"/>
      <c r="UFI76" s="72"/>
      <c r="UFJ76" s="72"/>
      <c r="UFK76" s="72"/>
      <c r="UFL76" s="72"/>
      <c r="UFM76" s="72"/>
      <c r="UFN76" s="1061"/>
      <c r="UFO76" s="1055"/>
      <c r="UFP76" s="94"/>
      <c r="UFQ76" s="714"/>
      <c r="UFR76" s="1943"/>
      <c r="UFS76" s="797"/>
      <c r="UFT76" s="797"/>
      <c r="UFU76" s="723"/>
      <c r="UFV76" s="724"/>
      <c r="UFW76" s="1326"/>
      <c r="UFX76" s="1327"/>
      <c r="UFY76" s="1937"/>
      <c r="UFZ76" s="1938"/>
      <c r="UGA76" s="1326"/>
      <c r="UGB76" s="1327"/>
      <c r="UGC76" s="93"/>
      <c r="UGD76" s="1061"/>
      <c r="UGE76" s="871"/>
      <c r="UGF76" s="871"/>
      <c r="UGG76" s="1055"/>
      <c r="UGH76" s="72"/>
      <c r="UGI76" s="72"/>
      <c r="UGJ76" s="72"/>
      <c r="UGK76" s="72"/>
      <c r="UGL76" s="72"/>
      <c r="UGM76" s="72"/>
      <c r="UGN76" s="72"/>
      <c r="UGO76" s="72"/>
      <c r="UGP76" s="72"/>
      <c r="UGQ76" s="72"/>
      <c r="UGR76" s="72"/>
      <c r="UGS76" s="72"/>
      <c r="UGT76" s="1061"/>
      <c r="UGU76" s="1055"/>
      <c r="UGV76" s="94"/>
      <c r="UGW76" s="714"/>
      <c r="UGX76" s="1943"/>
      <c r="UGY76" s="797"/>
      <c r="UGZ76" s="797"/>
      <c r="UHA76" s="723"/>
      <c r="UHB76" s="724"/>
      <c r="UHC76" s="1326"/>
      <c r="UHD76" s="1327"/>
      <c r="UHE76" s="1937"/>
      <c r="UHF76" s="1938"/>
      <c r="UHG76" s="1326"/>
      <c r="UHH76" s="1327"/>
      <c r="UHI76" s="93"/>
      <c r="UHJ76" s="1061"/>
      <c r="UHK76" s="871"/>
      <c r="UHL76" s="871"/>
      <c r="UHM76" s="1055"/>
      <c r="UHN76" s="72"/>
      <c r="UHO76" s="72"/>
      <c r="UHP76" s="72"/>
      <c r="UHQ76" s="72"/>
      <c r="UHR76" s="72"/>
      <c r="UHS76" s="72"/>
      <c r="UHT76" s="72"/>
      <c r="UHU76" s="72"/>
      <c r="UHV76" s="72"/>
      <c r="UHW76" s="72"/>
      <c r="UHX76" s="72"/>
      <c r="UHY76" s="72"/>
      <c r="UHZ76" s="1061"/>
      <c r="UIA76" s="1055"/>
      <c r="UIB76" s="94"/>
      <c r="UIC76" s="714"/>
      <c r="UID76" s="1943"/>
      <c r="UIE76" s="797"/>
      <c r="UIF76" s="797"/>
      <c r="UIG76" s="723"/>
      <c r="UIH76" s="724"/>
      <c r="UII76" s="1326"/>
      <c r="UIJ76" s="1327"/>
      <c r="UIK76" s="1937"/>
      <c r="UIL76" s="1938"/>
      <c r="UIM76" s="1326"/>
      <c r="UIN76" s="1327"/>
      <c r="UIO76" s="93"/>
      <c r="UIP76" s="1061"/>
      <c r="UIQ76" s="871"/>
      <c r="UIR76" s="871"/>
      <c r="UIS76" s="1055"/>
      <c r="UIT76" s="72"/>
      <c r="UIU76" s="72"/>
      <c r="UIV76" s="72"/>
      <c r="UIW76" s="72"/>
      <c r="UIX76" s="72"/>
      <c r="UIY76" s="72"/>
      <c r="UIZ76" s="72"/>
      <c r="UJA76" s="72"/>
      <c r="UJB76" s="72"/>
      <c r="UJC76" s="72"/>
      <c r="UJD76" s="72"/>
      <c r="UJE76" s="72"/>
      <c r="UJF76" s="1061"/>
      <c r="UJG76" s="1055"/>
      <c r="UJH76" s="94"/>
      <c r="UJI76" s="714"/>
      <c r="UJJ76" s="1943"/>
      <c r="UJK76" s="797"/>
      <c r="UJL76" s="797"/>
      <c r="UJM76" s="723"/>
      <c r="UJN76" s="724"/>
      <c r="UJO76" s="1326"/>
      <c r="UJP76" s="1327"/>
      <c r="UJQ76" s="1937"/>
      <c r="UJR76" s="1938"/>
      <c r="UJS76" s="1326"/>
      <c r="UJT76" s="1327"/>
      <c r="UJU76" s="93"/>
      <c r="UJV76" s="1061"/>
      <c r="UJW76" s="871"/>
      <c r="UJX76" s="871"/>
      <c r="UJY76" s="1055"/>
      <c r="UJZ76" s="72"/>
      <c r="UKA76" s="72"/>
      <c r="UKB76" s="72"/>
      <c r="UKC76" s="72"/>
      <c r="UKD76" s="72"/>
      <c r="UKE76" s="72"/>
      <c r="UKF76" s="72"/>
      <c r="UKG76" s="72"/>
      <c r="UKH76" s="72"/>
      <c r="UKI76" s="72"/>
      <c r="UKJ76" s="72"/>
      <c r="UKK76" s="72"/>
      <c r="UKL76" s="1061"/>
      <c r="UKM76" s="1055"/>
      <c r="UKN76" s="94"/>
      <c r="UKO76" s="714"/>
      <c r="UKP76" s="1943"/>
      <c r="UKQ76" s="797"/>
      <c r="UKR76" s="797"/>
      <c r="UKS76" s="723"/>
      <c r="UKT76" s="724"/>
      <c r="UKU76" s="1326"/>
      <c r="UKV76" s="1327"/>
      <c r="UKW76" s="1937"/>
      <c r="UKX76" s="1938"/>
      <c r="UKY76" s="1326"/>
      <c r="UKZ76" s="1327"/>
      <c r="ULA76" s="93"/>
      <c r="ULB76" s="1061"/>
      <c r="ULC76" s="871"/>
      <c r="ULD76" s="871"/>
      <c r="ULE76" s="1055"/>
      <c r="ULF76" s="72"/>
      <c r="ULG76" s="72"/>
      <c r="ULH76" s="72"/>
      <c r="ULI76" s="72"/>
      <c r="ULJ76" s="72"/>
      <c r="ULK76" s="72"/>
      <c r="ULL76" s="72"/>
      <c r="ULM76" s="72"/>
      <c r="ULN76" s="72"/>
      <c r="ULO76" s="72"/>
      <c r="ULP76" s="72"/>
      <c r="ULQ76" s="72"/>
      <c r="ULR76" s="1061"/>
      <c r="ULS76" s="1055"/>
      <c r="ULT76" s="94"/>
      <c r="ULU76" s="714"/>
      <c r="ULV76" s="1943"/>
      <c r="ULW76" s="797"/>
      <c r="ULX76" s="797"/>
      <c r="ULY76" s="723"/>
      <c r="ULZ76" s="724"/>
      <c r="UMA76" s="1326"/>
      <c r="UMB76" s="1327"/>
      <c r="UMC76" s="1937"/>
      <c r="UMD76" s="1938"/>
      <c r="UME76" s="1326"/>
      <c r="UMF76" s="1327"/>
      <c r="UMG76" s="93"/>
      <c r="UMH76" s="1061"/>
      <c r="UMI76" s="871"/>
      <c r="UMJ76" s="871"/>
      <c r="UMK76" s="1055"/>
      <c r="UML76" s="72"/>
      <c r="UMM76" s="72"/>
      <c r="UMN76" s="72"/>
      <c r="UMO76" s="72"/>
      <c r="UMP76" s="72"/>
      <c r="UMQ76" s="72"/>
      <c r="UMR76" s="72"/>
      <c r="UMS76" s="72"/>
      <c r="UMT76" s="72"/>
      <c r="UMU76" s="72"/>
      <c r="UMV76" s="72"/>
      <c r="UMW76" s="72"/>
      <c r="UMX76" s="1061"/>
      <c r="UMY76" s="1055"/>
      <c r="UMZ76" s="94"/>
      <c r="UNA76" s="714"/>
      <c r="UNB76" s="1943"/>
      <c r="UNC76" s="797"/>
      <c r="UND76" s="797"/>
      <c r="UNE76" s="723"/>
      <c r="UNF76" s="724"/>
      <c r="UNG76" s="1326"/>
      <c r="UNH76" s="1327"/>
      <c r="UNI76" s="1937"/>
      <c r="UNJ76" s="1938"/>
      <c r="UNK76" s="1326"/>
      <c r="UNL76" s="1327"/>
      <c r="UNM76" s="93"/>
      <c r="UNN76" s="1061"/>
      <c r="UNO76" s="871"/>
      <c r="UNP76" s="871"/>
      <c r="UNQ76" s="1055"/>
      <c r="UNR76" s="72"/>
      <c r="UNS76" s="72"/>
      <c r="UNT76" s="72"/>
      <c r="UNU76" s="72"/>
      <c r="UNV76" s="72"/>
      <c r="UNW76" s="72"/>
      <c r="UNX76" s="72"/>
      <c r="UNY76" s="72"/>
      <c r="UNZ76" s="72"/>
      <c r="UOA76" s="72"/>
      <c r="UOB76" s="72"/>
      <c r="UOC76" s="72"/>
      <c r="UOD76" s="1061"/>
      <c r="UOE76" s="1055"/>
      <c r="UOF76" s="94"/>
      <c r="UOG76" s="714"/>
      <c r="UOH76" s="1943"/>
      <c r="UOI76" s="797"/>
      <c r="UOJ76" s="797"/>
      <c r="UOK76" s="723"/>
      <c r="UOL76" s="724"/>
      <c r="UOM76" s="1326"/>
      <c r="UON76" s="1327"/>
      <c r="UOO76" s="1937"/>
      <c r="UOP76" s="1938"/>
      <c r="UOQ76" s="1326"/>
      <c r="UOR76" s="1327"/>
      <c r="UOS76" s="93"/>
      <c r="UOT76" s="1061"/>
      <c r="UOU76" s="871"/>
      <c r="UOV76" s="871"/>
      <c r="UOW76" s="1055"/>
      <c r="UOX76" s="72"/>
      <c r="UOY76" s="72"/>
      <c r="UOZ76" s="72"/>
      <c r="UPA76" s="72"/>
      <c r="UPB76" s="72"/>
      <c r="UPC76" s="72"/>
      <c r="UPD76" s="72"/>
      <c r="UPE76" s="72"/>
      <c r="UPF76" s="72"/>
      <c r="UPG76" s="72"/>
      <c r="UPH76" s="72"/>
      <c r="UPI76" s="72"/>
      <c r="UPJ76" s="1061"/>
      <c r="UPK76" s="1055"/>
      <c r="UPL76" s="94"/>
      <c r="UPM76" s="714"/>
      <c r="UPN76" s="1943"/>
      <c r="UPO76" s="797"/>
      <c r="UPP76" s="797"/>
      <c r="UPQ76" s="723"/>
      <c r="UPR76" s="724"/>
      <c r="UPS76" s="1326"/>
      <c r="UPT76" s="1327"/>
      <c r="UPU76" s="1937"/>
      <c r="UPV76" s="1938"/>
      <c r="UPW76" s="1326"/>
      <c r="UPX76" s="1327"/>
      <c r="UPY76" s="93"/>
      <c r="UPZ76" s="1061"/>
      <c r="UQA76" s="871"/>
      <c r="UQB76" s="871"/>
      <c r="UQC76" s="1055"/>
      <c r="UQD76" s="72"/>
      <c r="UQE76" s="72"/>
      <c r="UQF76" s="72"/>
      <c r="UQG76" s="72"/>
      <c r="UQH76" s="72"/>
      <c r="UQI76" s="72"/>
      <c r="UQJ76" s="72"/>
      <c r="UQK76" s="72"/>
      <c r="UQL76" s="72"/>
      <c r="UQM76" s="72"/>
      <c r="UQN76" s="72"/>
      <c r="UQO76" s="72"/>
      <c r="UQP76" s="1061"/>
      <c r="UQQ76" s="1055"/>
      <c r="UQR76" s="94"/>
      <c r="UQS76" s="714"/>
      <c r="UQT76" s="1943"/>
      <c r="UQU76" s="797"/>
      <c r="UQV76" s="797"/>
      <c r="UQW76" s="723"/>
      <c r="UQX76" s="724"/>
      <c r="UQY76" s="1326"/>
      <c r="UQZ76" s="1327"/>
      <c r="URA76" s="1937"/>
      <c r="URB76" s="1938"/>
      <c r="URC76" s="1326"/>
      <c r="URD76" s="1327"/>
      <c r="URE76" s="93"/>
      <c r="URF76" s="1061"/>
      <c r="URG76" s="871"/>
      <c r="URH76" s="871"/>
      <c r="URI76" s="1055"/>
      <c r="URJ76" s="72"/>
      <c r="URK76" s="72"/>
      <c r="URL76" s="72"/>
      <c r="URM76" s="72"/>
      <c r="URN76" s="72"/>
      <c r="URO76" s="72"/>
      <c r="URP76" s="72"/>
      <c r="URQ76" s="72"/>
      <c r="URR76" s="72"/>
      <c r="URS76" s="72"/>
      <c r="URT76" s="72"/>
      <c r="URU76" s="72"/>
      <c r="URV76" s="1061"/>
      <c r="URW76" s="1055"/>
      <c r="URX76" s="94"/>
      <c r="URY76" s="714"/>
      <c r="URZ76" s="1943"/>
      <c r="USA76" s="797"/>
      <c r="USB76" s="797"/>
      <c r="USC76" s="723"/>
      <c r="USD76" s="724"/>
      <c r="USE76" s="1326"/>
      <c r="USF76" s="1327"/>
      <c r="USG76" s="1937"/>
      <c r="USH76" s="1938"/>
      <c r="USI76" s="1326"/>
      <c r="USJ76" s="1327"/>
      <c r="USK76" s="93"/>
      <c r="USL76" s="1061"/>
      <c r="USM76" s="871"/>
      <c r="USN76" s="871"/>
      <c r="USO76" s="1055"/>
      <c r="USP76" s="72"/>
      <c r="USQ76" s="72"/>
      <c r="USR76" s="72"/>
      <c r="USS76" s="72"/>
      <c r="UST76" s="72"/>
      <c r="USU76" s="72"/>
      <c r="USV76" s="72"/>
      <c r="USW76" s="72"/>
      <c r="USX76" s="72"/>
      <c r="USY76" s="72"/>
      <c r="USZ76" s="72"/>
      <c r="UTA76" s="72"/>
      <c r="UTB76" s="1061"/>
      <c r="UTC76" s="1055"/>
      <c r="UTD76" s="94"/>
      <c r="UTE76" s="714"/>
      <c r="UTF76" s="1943"/>
      <c r="UTG76" s="797"/>
      <c r="UTH76" s="797"/>
      <c r="UTI76" s="723"/>
      <c r="UTJ76" s="724"/>
      <c r="UTK76" s="1326"/>
      <c r="UTL76" s="1327"/>
      <c r="UTM76" s="1937"/>
      <c r="UTN76" s="1938"/>
      <c r="UTO76" s="1326"/>
      <c r="UTP76" s="1327"/>
      <c r="UTQ76" s="93"/>
      <c r="UTR76" s="1061"/>
      <c r="UTS76" s="871"/>
      <c r="UTT76" s="871"/>
      <c r="UTU76" s="1055"/>
      <c r="UTV76" s="72"/>
      <c r="UTW76" s="72"/>
      <c r="UTX76" s="72"/>
      <c r="UTY76" s="72"/>
      <c r="UTZ76" s="72"/>
      <c r="UUA76" s="72"/>
      <c r="UUB76" s="72"/>
      <c r="UUC76" s="72"/>
      <c r="UUD76" s="72"/>
      <c r="UUE76" s="72"/>
      <c r="UUF76" s="72"/>
      <c r="UUG76" s="72"/>
      <c r="UUH76" s="1061"/>
      <c r="UUI76" s="1055"/>
      <c r="UUJ76" s="94"/>
      <c r="UUK76" s="714"/>
      <c r="UUL76" s="1943"/>
      <c r="UUM76" s="797"/>
      <c r="UUN76" s="797"/>
      <c r="UUO76" s="723"/>
      <c r="UUP76" s="724"/>
      <c r="UUQ76" s="1326"/>
      <c r="UUR76" s="1327"/>
      <c r="UUS76" s="1937"/>
      <c r="UUT76" s="1938"/>
      <c r="UUU76" s="1326"/>
      <c r="UUV76" s="1327"/>
      <c r="UUW76" s="93"/>
      <c r="UUX76" s="1061"/>
      <c r="UUY76" s="871"/>
      <c r="UUZ76" s="871"/>
      <c r="UVA76" s="1055"/>
      <c r="UVB76" s="72"/>
      <c r="UVC76" s="72"/>
      <c r="UVD76" s="72"/>
      <c r="UVE76" s="72"/>
      <c r="UVF76" s="72"/>
      <c r="UVG76" s="72"/>
      <c r="UVH76" s="72"/>
      <c r="UVI76" s="72"/>
      <c r="UVJ76" s="72"/>
      <c r="UVK76" s="72"/>
      <c r="UVL76" s="72"/>
      <c r="UVM76" s="72"/>
      <c r="UVN76" s="1061"/>
      <c r="UVO76" s="1055"/>
      <c r="UVP76" s="94"/>
      <c r="UVQ76" s="714"/>
      <c r="UVR76" s="1943"/>
      <c r="UVS76" s="797"/>
      <c r="UVT76" s="797"/>
      <c r="UVU76" s="723"/>
      <c r="UVV76" s="724"/>
      <c r="UVW76" s="1326"/>
      <c r="UVX76" s="1327"/>
      <c r="UVY76" s="1937"/>
      <c r="UVZ76" s="1938"/>
      <c r="UWA76" s="1326"/>
      <c r="UWB76" s="1327"/>
      <c r="UWC76" s="93"/>
      <c r="UWD76" s="1061"/>
      <c r="UWE76" s="871"/>
      <c r="UWF76" s="871"/>
      <c r="UWG76" s="1055"/>
      <c r="UWH76" s="72"/>
      <c r="UWI76" s="72"/>
      <c r="UWJ76" s="72"/>
      <c r="UWK76" s="72"/>
      <c r="UWL76" s="72"/>
      <c r="UWM76" s="72"/>
      <c r="UWN76" s="72"/>
      <c r="UWO76" s="72"/>
      <c r="UWP76" s="72"/>
      <c r="UWQ76" s="72"/>
      <c r="UWR76" s="72"/>
      <c r="UWS76" s="72"/>
      <c r="UWT76" s="1061"/>
      <c r="UWU76" s="1055"/>
      <c r="UWV76" s="94"/>
      <c r="UWW76" s="714"/>
      <c r="UWX76" s="1943"/>
      <c r="UWY76" s="797"/>
      <c r="UWZ76" s="797"/>
      <c r="UXA76" s="723"/>
      <c r="UXB76" s="724"/>
      <c r="UXC76" s="1326"/>
      <c r="UXD76" s="1327"/>
      <c r="UXE76" s="1937"/>
      <c r="UXF76" s="1938"/>
      <c r="UXG76" s="1326"/>
      <c r="UXH76" s="1327"/>
      <c r="UXI76" s="93"/>
      <c r="UXJ76" s="1061"/>
      <c r="UXK76" s="871"/>
      <c r="UXL76" s="871"/>
      <c r="UXM76" s="1055"/>
      <c r="UXN76" s="72"/>
      <c r="UXO76" s="72"/>
      <c r="UXP76" s="72"/>
      <c r="UXQ76" s="72"/>
      <c r="UXR76" s="72"/>
      <c r="UXS76" s="72"/>
      <c r="UXT76" s="72"/>
      <c r="UXU76" s="72"/>
      <c r="UXV76" s="72"/>
      <c r="UXW76" s="72"/>
      <c r="UXX76" s="72"/>
      <c r="UXY76" s="72"/>
      <c r="UXZ76" s="1061"/>
      <c r="UYA76" s="1055"/>
      <c r="UYB76" s="94"/>
      <c r="UYC76" s="714"/>
      <c r="UYD76" s="1943"/>
      <c r="UYE76" s="797"/>
      <c r="UYF76" s="797"/>
      <c r="UYG76" s="723"/>
      <c r="UYH76" s="724"/>
      <c r="UYI76" s="1326"/>
      <c r="UYJ76" s="1327"/>
      <c r="UYK76" s="1937"/>
      <c r="UYL76" s="1938"/>
      <c r="UYM76" s="1326"/>
      <c r="UYN76" s="1327"/>
      <c r="UYO76" s="93"/>
      <c r="UYP76" s="1061"/>
      <c r="UYQ76" s="871"/>
      <c r="UYR76" s="871"/>
      <c r="UYS76" s="1055"/>
      <c r="UYT76" s="72"/>
      <c r="UYU76" s="72"/>
      <c r="UYV76" s="72"/>
      <c r="UYW76" s="72"/>
      <c r="UYX76" s="72"/>
      <c r="UYY76" s="72"/>
      <c r="UYZ76" s="72"/>
      <c r="UZA76" s="72"/>
      <c r="UZB76" s="72"/>
      <c r="UZC76" s="72"/>
      <c r="UZD76" s="72"/>
      <c r="UZE76" s="72"/>
      <c r="UZF76" s="1061"/>
      <c r="UZG76" s="1055"/>
      <c r="UZH76" s="94"/>
      <c r="UZI76" s="714"/>
      <c r="UZJ76" s="1943"/>
      <c r="UZK76" s="797"/>
      <c r="UZL76" s="797"/>
      <c r="UZM76" s="723"/>
      <c r="UZN76" s="724"/>
      <c r="UZO76" s="1326"/>
      <c r="UZP76" s="1327"/>
      <c r="UZQ76" s="1937"/>
      <c r="UZR76" s="1938"/>
      <c r="UZS76" s="1326"/>
      <c r="UZT76" s="1327"/>
      <c r="UZU76" s="93"/>
      <c r="UZV76" s="1061"/>
      <c r="UZW76" s="871"/>
      <c r="UZX76" s="871"/>
      <c r="UZY76" s="1055"/>
      <c r="UZZ76" s="72"/>
      <c r="VAA76" s="72"/>
      <c r="VAB76" s="72"/>
      <c r="VAC76" s="72"/>
      <c r="VAD76" s="72"/>
      <c r="VAE76" s="72"/>
      <c r="VAF76" s="72"/>
      <c r="VAG76" s="72"/>
      <c r="VAH76" s="72"/>
      <c r="VAI76" s="72"/>
      <c r="VAJ76" s="72"/>
      <c r="VAK76" s="72"/>
      <c r="VAL76" s="1061"/>
      <c r="VAM76" s="1055"/>
      <c r="VAN76" s="94"/>
      <c r="VAO76" s="714"/>
      <c r="VAP76" s="1943"/>
      <c r="VAQ76" s="797"/>
      <c r="VAR76" s="797"/>
      <c r="VAS76" s="723"/>
      <c r="VAT76" s="724"/>
      <c r="VAU76" s="1326"/>
      <c r="VAV76" s="1327"/>
      <c r="VAW76" s="1937"/>
      <c r="VAX76" s="1938"/>
      <c r="VAY76" s="1326"/>
      <c r="VAZ76" s="1327"/>
      <c r="VBA76" s="93"/>
      <c r="VBB76" s="1061"/>
      <c r="VBC76" s="871"/>
      <c r="VBD76" s="871"/>
      <c r="VBE76" s="1055"/>
      <c r="VBF76" s="72"/>
      <c r="VBG76" s="72"/>
      <c r="VBH76" s="72"/>
      <c r="VBI76" s="72"/>
      <c r="VBJ76" s="72"/>
      <c r="VBK76" s="72"/>
      <c r="VBL76" s="72"/>
      <c r="VBM76" s="72"/>
      <c r="VBN76" s="72"/>
      <c r="VBO76" s="72"/>
      <c r="VBP76" s="72"/>
      <c r="VBQ76" s="72"/>
      <c r="VBR76" s="1061"/>
      <c r="VBS76" s="1055"/>
      <c r="VBT76" s="94"/>
      <c r="VBU76" s="714"/>
      <c r="VBV76" s="1943"/>
      <c r="VBW76" s="797"/>
      <c r="VBX76" s="797"/>
      <c r="VBY76" s="723"/>
      <c r="VBZ76" s="724"/>
      <c r="VCA76" s="1326"/>
      <c r="VCB76" s="1327"/>
      <c r="VCC76" s="1937"/>
      <c r="VCD76" s="1938"/>
      <c r="VCE76" s="1326"/>
      <c r="VCF76" s="1327"/>
      <c r="VCG76" s="93"/>
      <c r="VCH76" s="1061"/>
      <c r="VCI76" s="871"/>
      <c r="VCJ76" s="871"/>
      <c r="VCK76" s="1055"/>
      <c r="VCL76" s="72"/>
      <c r="VCM76" s="72"/>
      <c r="VCN76" s="72"/>
      <c r="VCO76" s="72"/>
      <c r="VCP76" s="72"/>
      <c r="VCQ76" s="72"/>
      <c r="VCR76" s="72"/>
      <c r="VCS76" s="72"/>
      <c r="VCT76" s="72"/>
      <c r="VCU76" s="72"/>
      <c r="VCV76" s="72"/>
      <c r="VCW76" s="72"/>
      <c r="VCX76" s="1061"/>
      <c r="VCY76" s="1055"/>
      <c r="VCZ76" s="94"/>
      <c r="VDA76" s="714"/>
      <c r="VDB76" s="1943"/>
      <c r="VDC76" s="797"/>
      <c r="VDD76" s="797"/>
      <c r="VDE76" s="723"/>
      <c r="VDF76" s="724"/>
      <c r="VDG76" s="1326"/>
      <c r="VDH76" s="1327"/>
      <c r="VDI76" s="1937"/>
      <c r="VDJ76" s="1938"/>
      <c r="VDK76" s="1326"/>
      <c r="VDL76" s="1327"/>
      <c r="VDM76" s="93"/>
      <c r="VDN76" s="1061"/>
      <c r="VDO76" s="871"/>
      <c r="VDP76" s="871"/>
      <c r="VDQ76" s="1055"/>
      <c r="VDR76" s="72"/>
      <c r="VDS76" s="72"/>
      <c r="VDT76" s="72"/>
      <c r="VDU76" s="72"/>
      <c r="VDV76" s="72"/>
      <c r="VDW76" s="72"/>
      <c r="VDX76" s="72"/>
      <c r="VDY76" s="72"/>
      <c r="VDZ76" s="72"/>
      <c r="VEA76" s="72"/>
      <c r="VEB76" s="72"/>
      <c r="VEC76" s="72"/>
      <c r="VED76" s="1061"/>
      <c r="VEE76" s="1055"/>
      <c r="VEF76" s="94"/>
      <c r="VEG76" s="714"/>
      <c r="VEH76" s="1943"/>
      <c r="VEI76" s="797"/>
      <c r="VEJ76" s="797"/>
      <c r="VEK76" s="723"/>
      <c r="VEL76" s="724"/>
      <c r="VEM76" s="1326"/>
      <c r="VEN76" s="1327"/>
      <c r="VEO76" s="1937"/>
      <c r="VEP76" s="1938"/>
      <c r="VEQ76" s="1326"/>
      <c r="VER76" s="1327"/>
      <c r="VES76" s="93"/>
      <c r="VET76" s="1061"/>
      <c r="VEU76" s="871"/>
      <c r="VEV76" s="871"/>
      <c r="VEW76" s="1055"/>
      <c r="VEX76" s="72"/>
      <c r="VEY76" s="72"/>
      <c r="VEZ76" s="72"/>
      <c r="VFA76" s="72"/>
      <c r="VFB76" s="72"/>
      <c r="VFC76" s="72"/>
      <c r="VFD76" s="72"/>
      <c r="VFE76" s="72"/>
      <c r="VFF76" s="72"/>
      <c r="VFG76" s="72"/>
      <c r="VFH76" s="72"/>
      <c r="VFI76" s="72"/>
      <c r="VFJ76" s="1061"/>
      <c r="VFK76" s="1055"/>
      <c r="VFL76" s="94"/>
      <c r="VFM76" s="714"/>
      <c r="VFN76" s="1943"/>
      <c r="VFO76" s="797"/>
      <c r="VFP76" s="797"/>
      <c r="VFQ76" s="723"/>
      <c r="VFR76" s="724"/>
      <c r="VFS76" s="1326"/>
      <c r="VFT76" s="1327"/>
      <c r="VFU76" s="1937"/>
      <c r="VFV76" s="1938"/>
      <c r="VFW76" s="1326"/>
      <c r="VFX76" s="1327"/>
      <c r="VFY76" s="93"/>
      <c r="VFZ76" s="1061"/>
      <c r="VGA76" s="871"/>
      <c r="VGB76" s="871"/>
      <c r="VGC76" s="1055"/>
      <c r="VGD76" s="72"/>
      <c r="VGE76" s="72"/>
      <c r="VGF76" s="72"/>
      <c r="VGG76" s="72"/>
      <c r="VGH76" s="72"/>
      <c r="VGI76" s="72"/>
      <c r="VGJ76" s="72"/>
      <c r="VGK76" s="72"/>
      <c r="VGL76" s="72"/>
      <c r="VGM76" s="72"/>
      <c r="VGN76" s="72"/>
      <c r="VGO76" s="72"/>
      <c r="VGP76" s="1061"/>
      <c r="VGQ76" s="1055"/>
      <c r="VGR76" s="94"/>
      <c r="VGS76" s="714"/>
      <c r="VGT76" s="1943"/>
      <c r="VGU76" s="797"/>
      <c r="VGV76" s="797"/>
      <c r="VGW76" s="723"/>
      <c r="VGX76" s="724"/>
      <c r="VGY76" s="1326"/>
      <c r="VGZ76" s="1327"/>
      <c r="VHA76" s="1937"/>
      <c r="VHB76" s="1938"/>
      <c r="VHC76" s="1326"/>
      <c r="VHD76" s="1327"/>
      <c r="VHE76" s="93"/>
      <c r="VHF76" s="1061"/>
      <c r="VHG76" s="871"/>
      <c r="VHH76" s="871"/>
      <c r="VHI76" s="1055"/>
      <c r="VHJ76" s="72"/>
      <c r="VHK76" s="72"/>
      <c r="VHL76" s="72"/>
      <c r="VHM76" s="72"/>
      <c r="VHN76" s="72"/>
      <c r="VHO76" s="72"/>
      <c r="VHP76" s="72"/>
      <c r="VHQ76" s="72"/>
      <c r="VHR76" s="72"/>
      <c r="VHS76" s="72"/>
      <c r="VHT76" s="72"/>
      <c r="VHU76" s="72"/>
      <c r="VHV76" s="1061"/>
      <c r="VHW76" s="1055"/>
      <c r="VHX76" s="94"/>
      <c r="VHY76" s="714"/>
      <c r="VHZ76" s="1943"/>
      <c r="VIA76" s="797"/>
      <c r="VIB76" s="797"/>
      <c r="VIC76" s="723"/>
      <c r="VID76" s="724"/>
      <c r="VIE76" s="1326"/>
      <c r="VIF76" s="1327"/>
      <c r="VIG76" s="1937"/>
      <c r="VIH76" s="1938"/>
      <c r="VII76" s="1326"/>
      <c r="VIJ76" s="1327"/>
      <c r="VIK76" s="93"/>
      <c r="VIL76" s="1061"/>
      <c r="VIM76" s="871"/>
      <c r="VIN76" s="871"/>
      <c r="VIO76" s="1055"/>
      <c r="VIP76" s="72"/>
      <c r="VIQ76" s="72"/>
      <c r="VIR76" s="72"/>
      <c r="VIS76" s="72"/>
      <c r="VIT76" s="72"/>
      <c r="VIU76" s="72"/>
      <c r="VIV76" s="72"/>
      <c r="VIW76" s="72"/>
      <c r="VIX76" s="72"/>
      <c r="VIY76" s="72"/>
      <c r="VIZ76" s="72"/>
      <c r="VJA76" s="72"/>
      <c r="VJB76" s="1061"/>
      <c r="VJC76" s="1055"/>
      <c r="VJD76" s="94"/>
      <c r="VJE76" s="714"/>
      <c r="VJF76" s="1943"/>
      <c r="VJG76" s="797"/>
      <c r="VJH76" s="797"/>
      <c r="VJI76" s="723"/>
      <c r="VJJ76" s="724"/>
      <c r="VJK76" s="1326"/>
      <c r="VJL76" s="1327"/>
      <c r="VJM76" s="1937"/>
      <c r="VJN76" s="1938"/>
      <c r="VJO76" s="1326"/>
      <c r="VJP76" s="1327"/>
      <c r="VJQ76" s="93"/>
      <c r="VJR76" s="1061"/>
      <c r="VJS76" s="871"/>
      <c r="VJT76" s="871"/>
      <c r="VJU76" s="1055"/>
      <c r="VJV76" s="72"/>
      <c r="VJW76" s="72"/>
      <c r="VJX76" s="72"/>
      <c r="VJY76" s="72"/>
      <c r="VJZ76" s="72"/>
      <c r="VKA76" s="72"/>
      <c r="VKB76" s="72"/>
      <c r="VKC76" s="72"/>
      <c r="VKD76" s="72"/>
      <c r="VKE76" s="72"/>
      <c r="VKF76" s="72"/>
      <c r="VKG76" s="72"/>
      <c r="VKH76" s="1061"/>
      <c r="VKI76" s="1055"/>
      <c r="VKJ76" s="94"/>
      <c r="VKK76" s="714"/>
      <c r="VKL76" s="1943"/>
      <c r="VKM76" s="797"/>
      <c r="VKN76" s="797"/>
      <c r="VKO76" s="723"/>
      <c r="VKP76" s="724"/>
      <c r="VKQ76" s="1326"/>
      <c r="VKR76" s="1327"/>
      <c r="VKS76" s="1937"/>
      <c r="VKT76" s="1938"/>
      <c r="VKU76" s="1326"/>
      <c r="VKV76" s="1327"/>
      <c r="VKW76" s="93"/>
      <c r="VKX76" s="1061"/>
      <c r="VKY76" s="871"/>
      <c r="VKZ76" s="871"/>
      <c r="VLA76" s="1055"/>
      <c r="VLB76" s="72"/>
      <c r="VLC76" s="72"/>
      <c r="VLD76" s="72"/>
      <c r="VLE76" s="72"/>
      <c r="VLF76" s="72"/>
      <c r="VLG76" s="72"/>
      <c r="VLH76" s="72"/>
      <c r="VLI76" s="72"/>
      <c r="VLJ76" s="72"/>
      <c r="VLK76" s="72"/>
      <c r="VLL76" s="72"/>
      <c r="VLM76" s="72"/>
      <c r="VLN76" s="1061"/>
      <c r="VLO76" s="1055"/>
      <c r="VLP76" s="94"/>
      <c r="VLQ76" s="714"/>
      <c r="VLR76" s="1943"/>
      <c r="VLS76" s="797"/>
      <c r="VLT76" s="797"/>
      <c r="VLU76" s="723"/>
      <c r="VLV76" s="724"/>
      <c r="VLW76" s="1326"/>
      <c r="VLX76" s="1327"/>
      <c r="VLY76" s="1937"/>
      <c r="VLZ76" s="1938"/>
      <c r="VMA76" s="1326"/>
      <c r="VMB76" s="1327"/>
      <c r="VMC76" s="93"/>
      <c r="VMD76" s="1061"/>
      <c r="VME76" s="871"/>
      <c r="VMF76" s="871"/>
      <c r="VMG76" s="1055"/>
      <c r="VMH76" s="72"/>
      <c r="VMI76" s="72"/>
      <c r="VMJ76" s="72"/>
      <c r="VMK76" s="72"/>
      <c r="VML76" s="72"/>
      <c r="VMM76" s="72"/>
      <c r="VMN76" s="72"/>
      <c r="VMO76" s="72"/>
      <c r="VMP76" s="72"/>
      <c r="VMQ76" s="72"/>
      <c r="VMR76" s="72"/>
      <c r="VMS76" s="72"/>
      <c r="VMT76" s="1061"/>
      <c r="VMU76" s="1055"/>
      <c r="VMV76" s="94"/>
      <c r="VMW76" s="714"/>
      <c r="VMX76" s="1943"/>
      <c r="VMY76" s="797"/>
      <c r="VMZ76" s="797"/>
      <c r="VNA76" s="723"/>
      <c r="VNB76" s="724"/>
      <c r="VNC76" s="1326"/>
      <c r="VND76" s="1327"/>
      <c r="VNE76" s="1937"/>
      <c r="VNF76" s="1938"/>
      <c r="VNG76" s="1326"/>
      <c r="VNH76" s="1327"/>
      <c r="VNI76" s="93"/>
      <c r="VNJ76" s="1061"/>
      <c r="VNK76" s="871"/>
      <c r="VNL76" s="871"/>
      <c r="VNM76" s="1055"/>
      <c r="VNN76" s="72"/>
      <c r="VNO76" s="72"/>
      <c r="VNP76" s="72"/>
      <c r="VNQ76" s="72"/>
      <c r="VNR76" s="72"/>
      <c r="VNS76" s="72"/>
      <c r="VNT76" s="72"/>
      <c r="VNU76" s="72"/>
      <c r="VNV76" s="72"/>
      <c r="VNW76" s="72"/>
      <c r="VNX76" s="72"/>
      <c r="VNY76" s="72"/>
      <c r="VNZ76" s="1061"/>
      <c r="VOA76" s="1055"/>
      <c r="VOB76" s="94"/>
      <c r="VOC76" s="714"/>
      <c r="VOD76" s="1943"/>
      <c r="VOE76" s="797"/>
      <c r="VOF76" s="797"/>
      <c r="VOG76" s="723"/>
      <c r="VOH76" s="724"/>
      <c r="VOI76" s="1326"/>
      <c r="VOJ76" s="1327"/>
      <c r="VOK76" s="1937"/>
      <c r="VOL76" s="1938"/>
      <c r="VOM76" s="1326"/>
      <c r="VON76" s="1327"/>
      <c r="VOO76" s="93"/>
      <c r="VOP76" s="1061"/>
      <c r="VOQ76" s="871"/>
      <c r="VOR76" s="871"/>
      <c r="VOS76" s="1055"/>
      <c r="VOT76" s="72"/>
      <c r="VOU76" s="72"/>
      <c r="VOV76" s="72"/>
      <c r="VOW76" s="72"/>
      <c r="VOX76" s="72"/>
      <c r="VOY76" s="72"/>
      <c r="VOZ76" s="72"/>
      <c r="VPA76" s="72"/>
      <c r="VPB76" s="72"/>
      <c r="VPC76" s="72"/>
      <c r="VPD76" s="72"/>
      <c r="VPE76" s="72"/>
      <c r="VPF76" s="1061"/>
      <c r="VPG76" s="1055"/>
      <c r="VPH76" s="94"/>
      <c r="VPI76" s="714"/>
      <c r="VPJ76" s="1943"/>
      <c r="VPK76" s="797"/>
      <c r="VPL76" s="797"/>
      <c r="VPM76" s="723"/>
      <c r="VPN76" s="724"/>
      <c r="VPO76" s="1326"/>
      <c r="VPP76" s="1327"/>
      <c r="VPQ76" s="1937"/>
      <c r="VPR76" s="1938"/>
      <c r="VPS76" s="1326"/>
      <c r="VPT76" s="1327"/>
      <c r="VPU76" s="93"/>
      <c r="VPV76" s="1061"/>
      <c r="VPW76" s="871"/>
      <c r="VPX76" s="871"/>
      <c r="VPY76" s="1055"/>
      <c r="VPZ76" s="72"/>
      <c r="VQA76" s="72"/>
      <c r="VQB76" s="72"/>
      <c r="VQC76" s="72"/>
      <c r="VQD76" s="72"/>
      <c r="VQE76" s="72"/>
      <c r="VQF76" s="72"/>
      <c r="VQG76" s="72"/>
      <c r="VQH76" s="72"/>
      <c r="VQI76" s="72"/>
      <c r="VQJ76" s="72"/>
      <c r="VQK76" s="72"/>
      <c r="VQL76" s="1061"/>
      <c r="VQM76" s="1055"/>
      <c r="VQN76" s="94"/>
      <c r="VQO76" s="714"/>
      <c r="VQP76" s="1943"/>
      <c r="VQQ76" s="797"/>
      <c r="VQR76" s="797"/>
      <c r="VQS76" s="723"/>
      <c r="VQT76" s="724"/>
      <c r="VQU76" s="1326"/>
      <c r="VQV76" s="1327"/>
      <c r="VQW76" s="1937"/>
      <c r="VQX76" s="1938"/>
      <c r="VQY76" s="1326"/>
      <c r="VQZ76" s="1327"/>
      <c r="VRA76" s="93"/>
      <c r="VRB76" s="1061"/>
      <c r="VRC76" s="871"/>
      <c r="VRD76" s="871"/>
      <c r="VRE76" s="1055"/>
      <c r="VRF76" s="72"/>
      <c r="VRG76" s="72"/>
      <c r="VRH76" s="72"/>
      <c r="VRI76" s="72"/>
      <c r="VRJ76" s="72"/>
      <c r="VRK76" s="72"/>
      <c r="VRL76" s="72"/>
      <c r="VRM76" s="72"/>
      <c r="VRN76" s="72"/>
      <c r="VRO76" s="72"/>
      <c r="VRP76" s="72"/>
      <c r="VRQ76" s="72"/>
      <c r="VRR76" s="1061"/>
      <c r="VRS76" s="1055"/>
      <c r="VRT76" s="94"/>
      <c r="VRU76" s="714"/>
      <c r="VRV76" s="1943"/>
      <c r="VRW76" s="797"/>
      <c r="VRX76" s="797"/>
      <c r="VRY76" s="723"/>
      <c r="VRZ76" s="724"/>
      <c r="VSA76" s="1326"/>
      <c r="VSB76" s="1327"/>
      <c r="VSC76" s="1937"/>
      <c r="VSD76" s="1938"/>
      <c r="VSE76" s="1326"/>
      <c r="VSF76" s="1327"/>
      <c r="VSG76" s="93"/>
      <c r="VSH76" s="1061"/>
      <c r="VSI76" s="871"/>
      <c r="VSJ76" s="871"/>
      <c r="VSK76" s="1055"/>
      <c r="VSL76" s="72"/>
      <c r="VSM76" s="72"/>
      <c r="VSN76" s="72"/>
      <c r="VSO76" s="72"/>
      <c r="VSP76" s="72"/>
      <c r="VSQ76" s="72"/>
      <c r="VSR76" s="72"/>
      <c r="VSS76" s="72"/>
      <c r="VST76" s="72"/>
      <c r="VSU76" s="72"/>
      <c r="VSV76" s="72"/>
      <c r="VSW76" s="72"/>
      <c r="VSX76" s="1061"/>
      <c r="VSY76" s="1055"/>
      <c r="VSZ76" s="94"/>
      <c r="VTA76" s="714"/>
      <c r="VTB76" s="1943"/>
      <c r="VTC76" s="797"/>
      <c r="VTD76" s="797"/>
      <c r="VTE76" s="723"/>
      <c r="VTF76" s="724"/>
      <c r="VTG76" s="1326"/>
      <c r="VTH76" s="1327"/>
      <c r="VTI76" s="1937"/>
      <c r="VTJ76" s="1938"/>
      <c r="VTK76" s="1326"/>
      <c r="VTL76" s="1327"/>
      <c r="VTM76" s="93"/>
      <c r="VTN76" s="1061"/>
      <c r="VTO76" s="871"/>
      <c r="VTP76" s="871"/>
      <c r="VTQ76" s="1055"/>
      <c r="VTR76" s="72"/>
      <c r="VTS76" s="72"/>
      <c r="VTT76" s="72"/>
      <c r="VTU76" s="72"/>
      <c r="VTV76" s="72"/>
      <c r="VTW76" s="72"/>
      <c r="VTX76" s="72"/>
      <c r="VTY76" s="72"/>
      <c r="VTZ76" s="72"/>
      <c r="VUA76" s="72"/>
      <c r="VUB76" s="72"/>
      <c r="VUC76" s="72"/>
      <c r="VUD76" s="1061"/>
      <c r="VUE76" s="1055"/>
      <c r="VUF76" s="94"/>
      <c r="VUG76" s="714"/>
      <c r="VUH76" s="1943"/>
      <c r="VUI76" s="797"/>
      <c r="VUJ76" s="797"/>
      <c r="VUK76" s="723"/>
      <c r="VUL76" s="724"/>
      <c r="VUM76" s="1326"/>
      <c r="VUN76" s="1327"/>
      <c r="VUO76" s="1937"/>
      <c r="VUP76" s="1938"/>
      <c r="VUQ76" s="1326"/>
      <c r="VUR76" s="1327"/>
      <c r="VUS76" s="93"/>
      <c r="VUT76" s="1061"/>
      <c r="VUU76" s="871"/>
      <c r="VUV76" s="871"/>
      <c r="VUW76" s="1055"/>
      <c r="VUX76" s="72"/>
      <c r="VUY76" s="72"/>
      <c r="VUZ76" s="72"/>
      <c r="VVA76" s="72"/>
      <c r="VVB76" s="72"/>
      <c r="VVC76" s="72"/>
      <c r="VVD76" s="72"/>
      <c r="VVE76" s="72"/>
      <c r="VVF76" s="72"/>
      <c r="VVG76" s="72"/>
      <c r="VVH76" s="72"/>
      <c r="VVI76" s="72"/>
      <c r="VVJ76" s="1061"/>
      <c r="VVK76" s="1055"/>
      <c r="VVL76" s="94"/>
      <c r="VVM76" s="714"/>
      <c r="VVN76" s="1943"/>
      <c r="VVO76" s="797"/>
      <c r="VVP76" s="797"/>
      <c r="VVQ76" s="723"/>
      <c r="VVR76" s="724"/>
      <c r="VVS76" s="1326"/>
      <c r="VVT76" s="1327"/>
      <c r="VVU76" s="1937"/>
      <c r="VVV76" s="1938"/>
      <c r="VVW76" s="1326"/>
      <c r="VVX76" s="1327"/>
      <c r="VVY76" s="93"/>
      <c r="VVZ76" s="1061"/>
      <c r="VWA76" s="871"/>
      <c r="VWB76" s="871"/>
      <c r="VWC76" s="1055"/>
      <c r="VWD76" s="72"/>
      <c r="VWE76" s="72"/>
      <c r="VWF76" s="72"/>
      <c r="VWG76" s="72"/>
      <c r="VWH76" s="72"/>
      <c r="VWI76" s="72"/>
      <c r="VWJ76" s="72"/>
      <c r="VWK76" s="72"/>
      <c r="VWL76" s="72"/>
      <c r="VWM76" s="72"/>
      <c r="VWN76" s="72"/>
      <c r="VWO76" s="72"/>
      <c r="VWP76" s="1061"/>
      <c r="VWQ76" s="1055"/>
      <c r="VWR76" s="94"/>
      <c r="VWS76" s="714"/>
      <c r="VWT76" s="1943"/>
      <c r="VWU76" s="797"/>
      <c r="VWV76" s="797"/>
      <c r="VWW76" s="723"/>
      <c r="VWX76" s="724"/>
      <c r="VWY76" s="1326"/>
      <c r="VWZ76" s="1327"/>
      <c r="VXA76" s="1937"/>
      <c r="VXB76" s="1938"/>
      <c r="VXC76" s="1326"/>
      <c r="VXD76" s="1327"/>
      <c r="VXE76" s="93"/>
      <c r="VXF76" s="1061"/>
      <c r="VXG76" s="871"/>
      <c r="VXH76" s="871"/>
      <c r="VXI76" s="1055"/>
      <c r="VXJ76" s="72"/>
      <c r="VXK76" s="72"/>
      <c r="VXL76" s="72"/>
      <c r="VXM76" s="72"/>
      <c r="VXN76" s="72"/>
      <c r="VXO76" s="72"/>
      <c r="VXP76" s="72"/>
      <c r="VXQ76" s="72"/>
      <c r="VXR76" s="72"/>
      <c r="VXS76" s="72"/>
      <c r="VXT76" s="72"/>
      <c r="VXU76" s="72"/>
      <c r="VXV76" s="1061"/>
      <c r="VXW76" s="1055"/>
      <c r="VXX76" s="94"/>
      <c r="VXY76" s="714"/>
      <c r="VXZ76" s="1943"/>
      <c r="VYA76" s="797"/>
      <c r="VYB76" s="797"/>
      <c r="VYC76" s="723"/>
      <c r="VYD76" s="724"/>
      <c r="VYE76" s="1326"/>
      <c r="VYF76" s="1327"/>
      <c r="VYG76" s="1937"/>
      <c r="VYH76" s="1938"/>
      <c r="VYI76" s="1326"/>
      <c r="VYJ76" s="1327"/>
      <c r="VYK76" s="93"/>
      <c r="VYL76" s="1061"/>
      <c r="VYM76" s="871"/>
      <c r="VYN76" s="871"/>
      <c r="VYO76" s="1055"/>
      <c r="VYP76" s="72"/>
      <c r="VYQ76" s="72"/>
      <c r="VYR76" s="72"/>
      <c r="VYS76" s="72"/>
      <c r="VYT76" s="72"/>
      <c r="VYU76" s="72"/>
      <c r="VYV76" s="72"/>
      <c r="VYW76" s="72"/>
      <c r="VYX76" s="72"/>
      <c r="VYY76" s="72"/>
      <c r="VYZ76" s="72"/>
      <c r="VZA76" s="72"/>
      <c r="VZB76" s="1061"/>
      <c r="VZC76" s="1055"/>
      <c r="VZD76" s="94"/>
      <c r="VZE76" s="714"/>
      <c r="VZF76" s="1943"/>
      <c r="VZG76" s="797"/>
      <c r="VZH76" s="797"/>
      <c r="VZI76" s="723"/>
      <c r="VZJ76" s="724"/>
      <c r="VZK76" s="1326"/>
      <c r="VZL76" s="1327"/>
      <c r="VZM76" s="1937"/>
      <c r="VZN76" s="1938"/>
      <c r="VZO76" s="1326"/>
      <c r="VZP76" s="1327"/>
      <c r="VZQ76" s="93"/>
      <c r="VZR76" s="1061"/>
      <c r="VZS76" s="871"/>
      <c r="VZT76" s="871"/>
      <c r="VZU76" s="1055"/>
      <c r="VZV76" s="72"/>
      <c r="VZW76" s="72"/>
      <c r="VZX76" s="72"/>
      <c r="VZY76" s="72"/>
      <c r="VZZ76" s="72"/>
      <c r="WAA76" s="72"/>
      <c r="WAB76" s="72"/>
      <c r="WAC76" s="72"/>
      <c r="WAD76" s="72"/>
      <c r="WAE76" s="72"/>
      <c r="WAF76" s="72"/>
      <c r="WAG76" s="72"/>
      <c r="WAH76" s="1061"/>
      <c r="WAI76" s="1055"/>
      <c r="WAJ76" s="94"/>
      <c r="WAK76" s="714"/>
      <c r="WAL76" s="1943"/>
      <c r="WAM76" s="797"/>
      <c r="WAN76" s="797"/>
      <c r="WAO76" s="723"/>
      <c r="WAP76" s="724"/>
      <c r="WAQ76" s="1326"/>
      <c r="WAR76" s="1327"/>
      <c r="WAS76" s="1937"/>
      <c r="WAT76" s="1938"/>
      <c r="WAU76" s="1326"/>
      <c r="WAV76" s="1327"/>
      <c r="WAW76" s="93"/>
      <c r="WAX76" s="1061"/>
      <c r="WAY76" s="871"/>
      <c r="WAZ76" s="871"/>
      <c r="WBA76" s="1055"/>
      <c r="WBB76" s="72"/>
      <c r="WBC76" s="72"/>
      <c r="WBD76" s="72"/>
      <c r="WBE76" s="72"/>
      <c r="WBF76" s="72"/>
      <c r="WBG76" s="72"/>
      <c r="WBH76" s="72"/>
      <c r="WBI76" s="72"/>
      <c r="WBJ76" s="72"/>
      <c r="WBK76" s="72"/>
      <c r="WBL76" s="72"/>
      <c r="WBM76" s="72"/>
      <c r="WBN76" s="1061"/>
      <c r="WBO76" s="1055"/>
      <c r="WBP76" s="94"/>
      <c r="WBQ76" s="714"/>
      <c r="WBR76" s="1943"/>
      <c r="WBS76" s="797"/>
      <c r="WBT76" s="797"/>
      <c r="WBU76" s="723"/>
      <c r="WBV76" s="724"/>
      <c r="WBW76" s="1326"/>
      <c r="WBX76" s="1327"/>
      <c r="WBY76" s="1937"/>
      <c r="WBZ76" s="1938"/>
      <c r="WCA76" s="1326"/>
      <c r="WCB76" s="1327"/>
      <c r="WCC76" s="93"/>
      <c r="WCD76" s="1061"/>
      <c r="WCE76" s="871"/>
      <c r="WCF76" s="871"/>
      <c r="WCG76" s="1055"/>
      <c r="WCH76" s="72"/>
      <c r="WCI76" s="72"/>
      <c r="WCJ76" s="72"/>
      <c r="WCK76" s="72"/>
      <c r="WCL76" s="72"/>
      <c r="WCM76" s="72"/>
      <c r="WCN76" s="72"/>
      <c r="WCO76" s="72"/>
      <c r="WCP76" s="72"/>
      <c r="WCQ76" s="72"/>
      <c r="WCR76" s="72"/>
      <c r="WCS76" s="72"/>
      <c r="WCT76" s="1061"/>
      <c r="WCU76" s="1055"/>
      <c r="WCV76" s="94"/>
      <c r="WCW76" s="714"/>
      <c r="WCX76" s="1943"/>
      <c r="WCY76" s="797"/>
      <c r="WCZ76" s="797"/>
      <c r="WDA76" s="723"/>
      <c r="WDB76" s="724"/>
      <c r="WDC76" s="1326"/>
      <c r="WDD76" s="1327"/>
      <c r="WDE76" s="1937"/>
      <c r="WDF76" s="1938"/>
      <c r="WDG76" s="1326"/>
      <c r="WDH76" s="1327"/>
      <c r="WDI76" s="93"/>
      <c r="WDJ76" s="1061"/>
      <c r="WDK76" s="871"/>
      <c r="WDL76" s="871"/>
      <c r="WDM76" s="1055"/>
      <c r="WDN76" s="72"/>
      <c r="WDO76" s="72"/>
      <c r="WDP76" s="72"/>
      <c r="WDQ76" s="72"/>
      <c r="WDR76" s="72"/>
      <c r="WDS76" s="72"/>
      <c r="WDT76" s="72"/>
      <c r="WDU76" s="72"/>
      <c r="WDV76" s="72"/>
      <c r="WDW76" s="72"/>
      <c r="WDX76" s="72"/>
      <c r="WDY76" s="72"/>
      <c r="WDZ76" s="1061"/>
      <c r="WEA76" s="1055"/>
      <c r="WEB76" s="94"/>
      <c r="WEC76" s="714"/>
      <c r="WED76" s="1943"/>
      <c r="WEE76" s="797"/>
      <c r="WEF76" s="797"/>
      <c r="WEG76" s="723"/>
      <c r="WEH76" s="724"/>
      <c r="WEI76" s="1326"/>
      <c r="WEJ76" s="1327"/>
      <c r="WEK76" s="1937"/>
      <c r="WEL76" s="1938"/>
      <c r="WEM76" s="1326"/>
      <c r="WEN76" s="1327"/>
      <c r="WEO76" s="93"/>
      <c r="WEP76" s="1061"/>
      <c r="WEQ76" s="871"/>
      <c r="WER76" s="871"/>
      <c r="WES76" s="1055"/>
      <c r="WET76" s="72"/>
      <c r="WEU76" s="72"/>
      <c r="WEV76" s="72"/>
      <c r="WEW76" s="72"/>
      <c r="WEX76" s="72"/>
      <c r="WEY76" s="72"/>
      <c r="WEZ76" s="72"/>
      <c r="WFA76" s="72"/>
      <c r="WFB76" s="72"/>
      <c r="WFC76" s="72"/>
      <c r="WFD76" s="72"/>
      <c r="WFE76" s="72"/>
      <c r="WFF76" s="1061"/>
      <c r="WFG76" s="1055"/>
      <c r="WFH76" s="94"/>
      <c r="WFI76" s="714"/>
      <c r="WFJ76" s="1943"/>
      <c r="WFK76" s="797"/>
      <c r="WFL76" s="797"/>
      <c r="WFM76" s="723"/>
      <c r="WFN76" s="724"/>
      <c r="WFO76" s="1326"/>
      <c r="WFP76" s="1327"/>
      <c r="WFQ76" s="1937"/>
      <c r="WFR76" s="1938"/>
      <c r="WFS76" s="1326"/>
      <c r="WFT76" s="1327"/>
      <c r="WFU76" s="93"/>
      <c r="WFV76" s="1061"/>
      <c r="WFW76" s="871"/>
      <c r="WFX76" s="871"/>
      <c r="WFY76" s="1055"/>
      <c r="WFZ76" s="72"/>
      <c r="WGA76" s="72"/>
      <c r="WGB76" s="72"/>
      <c r="WGC76" s="72"/>
      <c r="WGD76" s="72"/>
      <c r="WGE76" s="72"/>
      <c r="WGF76" s="72"/>
      <c r="WGG76" s="72"/>
      <c r="WGH76" s="72"/>
      <c r="WGI76" s="72"/>
      <c r="WGJ76" s="72"/>
      <c r="WGK76" s="72"/>
      <c r="WGL76" s="1061"/>
      <c r="WGM76" s="1055"/>
      <c r="WGN76" s="94"/>
      <c r="WGO76" s="714"/>
      <c r="WGP76" s="1943"/>
      <c r="WGQ76" s="797"/>
      <c r="WGR76" s="797"/>
      <c r="WGS76" s="723"/>
      <c r="WGT76" s="724"/>
      <c r="WGU76" s="1326"/>
      <c r="WGV76" s="1327"/>
      <c r="WGW76" s="1937"/>
      <c r="WGX76" s="1938"/>
      <c r="WGY76" s="1326"/>
      <c r="WGZ76" s="1327"/>
      <c r="WHA76" s="93"/>
      <c r="WHB76" s="1061"/>
      <c r="WHC76" s="871"/>
      <c r="WHD76" s="871"/>
      <c r="WHE76" s="1055"/>
      <c r="WHF76" s="72"/>
      <c r="WHG76" s="72"/>
      <c r="WHH76" s="72"/>
      <c r="WHI76" s="72"/>
      <c r="WHJ76" s="72"/>
      <c r="WHK76" s="72"/>
      <c r="WHL76" s="72"/>
      <c r="WHM76" s="72"/>
      <c r="WHN76" s="72"/>
      <c r="WHO76" s="72"/>
      <c r="WHP76" s="72"/>
      <c r="WHQ76" s="72"/>
      <c r="WHR76" s="1061"/>
      <c r="WHS76" s="1055"/>
      <c r="WHT76" s="94"/>
      <c r="WHU76" s="714"/>
      <c r="WHV76" s="1943"/>
      <c r="WHW76" s="797"/>
      <c r="WHX76" s="797"/>
      <c r="WHY76" s="723"/>
      <c r="WHZ76" s="724"/>
      <c r="WIA76" s="1326"/>
      <c r="WIB76" s="1327"/>
      <c r="WIC76" s="1937"/>
      <c r="WID76" s="1938"/>
      <c r="WIE76" s="1326"/>
      <c r="WIF76" s="1327"/>
      <c r="WIG76" s="93"/>
      <c r="WIH76" s="1061"/>
      <c r="WII76" s="871"/>
      <c r="WIJ76" s="871"/>
      <c r="WIK76" s="1055"/>
      <c r="WIL76" s="72"/>
      <c r="WIM76" s="72"/>
      <c r="WIN76" s="72"/>
      <c r="WIO76" s="72"/>
      <c r="WIP76" s="72"/>
      <c r="WIQ76" s="72"/>
      <c r="WIR76" s="72"/>
      <c r="WIS76" s="72"/>
      <c r="WIT76" s="72"/>
      <c r="WIU76" s="72"/>
      <c r="WIV76" s="72"/>
      <c r="WIW76" s="72"/>
      <c r="WIX76" s="1061"/>
      <c r="WIY76" s="1055"/>
      <c r="WIZ76" s="94"/>
      <c r="WJA76" s="714"/>
      <c r="WJB76" s="1943"/>
      <c r="WJC76" s="797"/>
      <c r="WJD76" s="797"/>
      <c r="WJE76" s="723"/>
      <c r="WJF76" s="724"/>
      <c r="WJG76" s="1326"/>
      <c r="WJH76" s="1327"/>
      <c r="WJI76" s="1937"/>
      <c r="WJJ76" s="1938"/>
      <c r="WJK76" s="1326"/>
      <c r="WJL76" s="1327"/>
      <c r="WJM76" s="93"/>
      <c r="WJN76" s="1061"/>
      <c r="WJO76" s="871"/>
      <c r="WJP76" s="871"/>
      <c r="WJQ76" s="1055"/>
      <c r="WJR76" s="72"/>
      <c r="WJS76" s="72"/>
      <c r="WJT76" s="72"/>
      <c r="WJU76" s="72"/>
      <c r="WJV76" s="72"/>
      <c r="WJW76" s="72"/>
      <c r="WJX76" s="72"/>
      <c r="WJY76" s="72"/>
      <c r="WJZ76" s="72"/>
      <c r="WKA76" s="72"/>
      <c r="WKB76" s="72"/>
      <c r="WKC76" s="72"/>
      <c r="WKD76" s="1061"/>
      <c r="WKE76" s="1055"/>
      <c r="WKF76" s="94"/>
      <c r="WKG76" s="714"/>
      <c r="WKH76" s="1943"/>
      <c r="WKI76" s="797"/>
      <c r="WKJ76" s="797"/>
      <c r="WKK76" s="723"/>
      <c r="WKL76" s="724"/>
      <c r="WKM76" s="1326"/>
      <c r="WKN76" s="1327"/>
      <c r="WKO76" s="1937"/>
      <c r="WKP76" s="1938"/>
      <c r="WKQ76" s="1326"/>
      <c r="WKR76" s="1327"/>
      <c r="WKS76" s="93"/>
      <c r="WKT76" s="1061"/>
      <c r="WKU76" s="871"/>
      <c r="WKV76" s="871"/>
      <c r="WKW76" s="1055"/>
      <c r="WKX76" s="72"/>
      <c r="WKY76" s="72"/>
      <c r="WKZ76" s="72"/>
      <c r="WLA76" s="72"/>
      <c r="WLB76" s="72"/>
      <c r="WLC76" s="72"/>
      <c r="WLD76" s="72"/>
      <c r="WLE76" s="72"/>
      <c r="WLF76" s="72"/>
      <c r="WLG76" s="72"/>
      <c r="WLH76" s="72"/>
      <c r="WLI76" s="72"/>
      <c r="WLJ76" s="1061"/>
      <c r="WLK76" s="1055"/>
      <c r="WLL76" s="94"/>
      <c r="WLM76" s="714"/>
      <c r="WLN76" s="1943"/>
      <c r="WLO76" s="797"/>
      <c r="WLP76" s="797"/>
      <c r="WLQ76" s="723"/>
      <c r="WLR76" s="724"/>
      <c r="WLS76" s="1326"/>
      <c r="WLT76" s="1327"/>
      <c r="WLU76" s="1937"/>
      <c r="WLV76" s="1938"/>
      <c r="WLW76" s="1326"/>
      <c r="WLX76" s="1327"/>
      <c r="WLY76" s="93"/>
      <c r="WLZ76" s="1061"/>
      <c r="WMA76" s="871"/>
      <c r="WMB76" s="871"/>
      <c r="WMC76" s="1055"/>
      <c r="WMD76" s="72"/>
      <c r="WME76" s="72"/>
      <c r="WMF76" s="72"/>
      <c r="WMG76" s="72"/>
      <c r="WMH76" s="72"/>
      <c r="WMI76" s="72"/>
      <c r="WMJ76" s="72"/>
      <c r="WMK76" s="72"/>
      <c r="WML76" s="72"/>
      <c r="WMM76" s="72"/>
      <c r="WMN76" s="72"/>
      <c r="WMO76" s="72"/>
      <c r="WMP76" s="1061"/>
      <c r="WMQ76" s="1055"/>
      <c r="WMR76" s="94"/>
      <c r="WMS76" s="714"/>
      <c r="WMT76" s="1943"/>
      <c r="WMU76" s="797"/>
      <c r="WMV76" s="797"/>
      <c r="WMW76" s="723"/>
      <c r="WMX76" s="724"/>
      <c r="WMY76" s="1326"/>
      <c r="WMZ76" s="1327"/>
      <c r="WNA76" s="1937"/>
      <c r="WNB76" s="1938"/>
      <c r="WNC76" s="1326"/>
      <c r="WND76" s="1327"/>
      <c r="WNE76" s="93"/>
      <c r="WNF76" s="1061"/>
      <c r="WNG76" s="871"/>
      <c r="WNH76" s="871"/>
      <c r="WNI76" s="1055"/>
      <c r="WNJ76" s="72"/>
      <c r="WNK76" s="72"/>
      <c r="WNL76" s="72"/>
      <c r="WNM76" s="72"/>
      <c r="WNN76" s="72"/>
      <c r="WNO76" s="72"/>
      <c r="WNP76" s="72"/>
      <c r="WNQ76" s="72"/>
      <c r="WNR76" s="72"/>
      <c r="WNS76" s="72"/>
      <c r="WNT76" s="72"/>
      <c r="WNU76" s="72"/>
      <c r="WNV76" s="1061"/>
      <c r="WNW76" s="1055"/>
      <c r="WNX76" s="94"/>
      <c r="WNY76" s="714"/>
      <c r="WNZ76" s="1943"/>
      <c r="WOA76" s="797"/>
      <c r="WOB76" s="797"/>
      <c r="WOC76" s="723"/>
      <c r="WOD76" s="724"/>
      <c r="WOE76" s="1326"/>
      <c r="WOF76" s="1327"/>
      <c r="WOG76" s="1937"/>
      <c r="WOH76" s="1938"/>
      <c r="WOI76" s="1326"/>
      <c r="WOJ76" s="1327"/>
      <c r="WOK76" s="93"/>
      <c r="WOL76" s="1061"/>
      <c r="WOM76" s="871"/>
      <c r="WON76" s="871"/>
      <c r="WOO76" s="1055"/>
      <c r="WOP76" s="72"/>
      <c r="WOQ76" s="72"/>
      <c r="WOR76" s="72"/>
      <c r="WOS76" s="72"/>
      <c r="WOT76" s="72"/>
      <c r="WOU76" s="72"/>
      <c r="WOV76" s="72"/>
      <c r="WOW76" s="72"/>
      <c r="WOX76" s="72"/>
      <c r="WOY76" s="72"/>
      <c r="WOZ76" s="72"/>
      <c r="WPA76" s="72"/>
      <c r="WPB76" s="1061"/>
      <c r="WPC76" s="1055"/>
      <c r="WPD76" s="94"/>
      <c r="WPE76" s="714"/>
      <c r="WPF76" s="1943"/>
      <c r="WPG76" s="797"/>
      <c r="WPH76" s="797"/>
      <c r="WPI76" s="723"/>
      <c r="WPJ76" s="724"/>
      <c r="WPK76" s="1326"/>
      <c r="WPL76" s="1327"/>
      <c r="WPM76" s="1937"/>
      <c r="WPN76" s="1938"/>
      <c r="WPO76" s="1326"/>
      <c r="WPP76" s="1327"/>
      <c r="WPQ76" s="93"/>
      <c r="WPR76" s="1061"/>
      <c r="WPS76" s="871"/>
      <c r="WPT76" s="871"/>
      <c r="WPU76" s="1055"/>
      <c r="WPV76" s="72"/>
      <c r="WPW76" s="72"/>
      <c r="WPX76" s="72"/>
      <c r="WPY76" s="72"/>
      <c r="WPZ76" s="72"/>
      <c r="WQA76" s="72"/>
      <c r="WQB76" s="72"/>
      <c r="WQC76" s="72"/>
      <c r="WQD76" s="72"/>
      <c r="WQE76" s="72"/>
      <c r="WQF76" s="72"/>
      <c r="WQG76" s="72"/>
      <c r="WQH76" s="1061"/>
      <c r="WQI76" s="1055"/>
      <c r="WQJ76" s="94"/>
      <c r="WQK76" s="714"/>
      <c r="WQL76" s="1943"/>
      <c r="WQM76" s="797"/>
      <c r="WQN76" s="797"/>
      <c r="WQO76" s="723"/>
      <c r="WQP76" s="724"/>
      <c r="WQQ76" s="1326"/>
      <c r="WQR76" s="1327"/>
      <c r="WQS76" s="1937"/>
      <c r="WQT76" s="1938"/>
      <c r="WQU76" s="1326"/>
      <c r="WQV76" s="1327"/>
      <c r="WQW76" s="93"/>
      <c r="WQX76" s="1061"/>
      <c r="WQY76" s="871"/>
      <c r="WQZ76" s="871"/>
      <c r="WRA76" s="1055"/>
      <c r="WRB76" s="72"/>
      <c r="WRC76" s="72"/>
      <c r="WRD76" s="72"/>
      <c r="WRE76" s="72"/>
      <c r="WRF76" s="72"/>
      <c r="WRG76" s="72"/>
      <c r="WRH76" s="72"/>
      <c r="WRI76" s="72"/>
      <c r="WRJ76" s="72"/>
      <c r="WRK76" s="72"/>
      <c r="WRL76" s="72"/>
      <c r="WRM76" s="72"/>
      <c r="WRN76" s="1061"/>
      <c r="WRO76" s="1055"/>
      <c r="WRP76" s="94"/>
      <c r="WRQ76" s="714"/>
      <c r="WRR76" s="1943"/>
      <c r="WRS76" s="797"/>
      <c r="WRT76" s="797"/>
      <c r="WRU76" s="723"/>
      <c r="WRV76" s="724"/>
      <c r="WRW76" s="1326"/>
      <c r="WRX76" s="1327"/>
      <c r="WRY76" s="1937"/>
      <c r="WRZ76" s="1938"/>
      <c r="WSA76" s="1326"/>
      <c r="WSB76" s="1327"/>
      <c r="WSC76" s="93"/>
      <c r="WSD76" s="1061"/>
      <c r="WSE76" s="871"/>
      <c r="WSF76" s="871"/>
      <c r="WSG76" s="1055"/>
      <c r="WSH76" s="72"/>
      <c r="WSI76" s="72"/>
      <c r="WSJ76" s="72"/>
      <c r="WSK76" s="72"/>
      <c r="WSL76" s="72"/>
      <c r="WSM76" s="72"/>
      <c r="WSN76" s="72"/>
      <c r="WSO76" s="72"/>
      <c r="WSP76" s="72"/>
      <c r="WSQ76" s="72"/>
      <c r="WSR76" s="72"/>
      <c r="WSS76" s="72"/>
      <c r="WST76" s="1061"/>
      <c r="WSU76" s="1055"/>
      <c r="WSV76" s="94"/>
      <c r="WSW76" s="714"/>
      <c r="WSX76" s="1943"/>
      <c r="WSY76" s="797"/>
      <c r="WSZ76" s="797"/>
      <c r="WTA76" s="723"/>
      <c r="WTB76" s="724"/>
      <c r="WTC76" s="1326"/>
      <c r="WTD76" s="1327"/>
      <c r="WTE76" s="1937"/>
      <c r="WTF76" s="1938"/>
      <c r="WTG76" s="1326"/>
      <c r="WTH76" s="1327"/>
      <c r="WTI76" s="93"/>
      <c r="WTJ76" s="1061"/>
      <c r="WTK76" s="871"/>
      <c r="WTL76" s="871"/>
      <c r="WTM76" s="1055"/>
      <c r="WTN76" s="72"/>
      <c r="WTO76" s="72"/>
      <c r="WTP76" s="72"/>
      <c r="WTQ76" s="72"/>
      <c r="WTR76" s="72"/>
      <c r="WTS76" s="72"/>
      <c r="WTT76" s="72"/>
      <c r="WTU76" s="72"/>
      <c r="WTV76" s="72"/>
      <c r="WTW76" s="72"/>
      <c r="WTX76" s="72"/>
      <c r="WTY76" s="72"/>
      <c r="WTZ76" s="1061"/>
      <c r="WUA76" s="1055"/>
      <c r="WUB76" s="94"/>
      <c r="WUC76" s="714"/>
      <c r="WUD76" s="1943"/>
      <c r="WUE76" s="797"/>
      <c r="WUF76" s="797"/>
      <c r="WUG76" s="723"/>
      <c r="WUH76" s="724"/>
      <c r="WUI76" s="1326"/>
      <c r="WUJ76" s="1327"/>
      <c r="WUK76" s="1937"/>
      <c r="WUL76" s="1938"/>
      <c r="WUM76" s="1326"/>
      <c r="WUN76" s="1327"/>
      <c r="WUO76" s="93"/>
      <c r="WUP76" s="1061"/>
      <c r="WUQ76" s="871"/>
      <c r="WUR76" s="871"/>
      <c r="WUS76" s="1055"/>
      <c r="WUT76" s="72"/>
      <c r="WUU76" s="72"/>
      <c r="WUV76" s="72"/>
      <c r="WUW76" s="72"/>
      <c r="WUX76" s="72"/>
      <c r="WUY76" s="72"/>
      <c r="WUZ76" s="72"/>
      <c r="WVA76" s="72"/>
      <c r="WVB76" s="72"/>
      <c r="WVC76" s="72"/>
      <c r="WVD76" s="72"/>
      <c r="WVE76" s="72"/>
      <c r="WVF76" s="1061"/>
      <c r="WVG76" s="1055"/>
      <c r="WVH76" s="94"/>
      <c r="WVI76" s="714"/>
      <c r="WVJ76" s="1943"/>
      <c r="WVK76" s="797"/>
      <c r="WVL76" s="797"/>
      <c r="WVM76" s="723"/>
      <c r="WVN76" s="724"/>
      <c r="WVO76" s="1326"/>
      <c r="WVP76" s="1327"/>
      <c r="WVQ76" s="1937"/>
      <c r="WVR76" s="1938"/>
      <c r="WVS76" s="1326"/>
      <c r="WVT76" s="1327"/>
      <c r="WVU76" s="93"/>
      <c r="WVV76" s="1061"/>
      <c r="WVW76" s="871"/>
      <c r="WVX76" s="871"/>
      <c r="WVY76" s="1055"/>
      <c r="WVZ76" s="72"/>
      <c r="WWA76" s="72"/>
      <c r="WWB76" s="72"/>
      <c r="WWC76" s="72"/>
      <c r="WWD76" s="72"/>
      <c r="WWE76" s="72"/>
      <c r="WWF76" s="72"/>
      <c r="WWG76" s="72"/>
      <c r="WWH76" s="72"/>
      <c r="WWI76" s="72"/>
      <c r="WWJ76" s="72"/>
      <c r="WWK76" s="72"/>
      <c r="WWL76" s="1061"/>
      <c r="WWM76" s="1055"/>
      <c r="WWN76" s="94"/>
      <c r="WWO76" s="714"/>
      <c r="WWP76" s="1943"/>
      <c r="WWQ76" s="797"/>
      <c r="WWR76" s="797"/>
      <c r="WWS76" s="723"/>
      <c r="WWT76" s="724"/>
      <c r="WWU76" s="1326"/>
      <c r="WWV76" s="1327"/>
      <c r="WWW76" s="1937"/>
      <c r="WWX76" s="1938"/>
      <c r="WWY76" s="1326"/>
      <c r="WWZ76" s="1327"/>
      <c r="WXA76" s="93"/>
      <c r="WXB76" s="1061"/>
      <c r="WXC76" s="871"/>
      <c r="WXD76" s="871"/>
      <c r="WXE76" s="1055"/>
      <c r="WXF76" s="72"/>
      <c r="WXG76" s="72"/>
      <c r="WXH76" s="72"/>
      <c r="WXI76" s="72"/>
      <c r="WXJ76" s="72"/>
      <c r="WXK76" s="72"/>
      <c r="WXL76" s="72"/>
      <c r="WXM76" s="72"/>
      <c r="WXN76" s="72"/>
      <c r="WXO76" s="72"/>
      <c r="WXP76" s="72"/>
      <c r="WXQ76" s="72"/>
      <c r="WXR76" s="1061"/>
      <c r="WXS76" s="1055"/>
      <c r="WXT76" s="94"/>
      <c r="WXU76" s="714"/>
      <c r="WXV76" s="1943"/>
      <c r="WXW76" s="797"/>
      <c r="WXX76" s="797"/>
      <c r="WXY76" s="723"/>
      <c r="WXZ76" s="724"/>
      <c r="WYA76" s="1326"/>
      <c r="WYB76" s="1327"/>
      <c r="WYC76" s="1937"/>
      <c r="WYD76" s="1938"/>
      <c r="WYE76" s="1326"/>
      <c r="WYF76" s="1327"/>
      <c r="WYG76" s="93"/>
      <c r="WYH76" s="1061"/>
      <c r="WYI76" s="871"/>
      <c r="WYJ76" s="871"/>
      <c r="WYK76" s="1055"/>
      <c r="WYL76" s="72"/>
      <c r="WYM76" s="72"/>
      <c r="WYN76" s="72"/>
      <c r="WYO76" s="72"/>
      <c r="WYP76" s="72"/>
      <c r="WYQ76" s="72"/>
      <c r="WYR76" s="72"/>
      <c r="WYS76" s="72"/>
      <c r="WYT76" s="72"/>
      <c r="WYU76" s="72"/>
      <c r="WYV76" s="72"/>
      <c r="WYW76" s="72"/>
      <c r="WYX76" s="1061"/>
      <c r="WYY76" s="1055"/>
      <c r="WYZ76" s="94"/>
      <c r="WZA76" s="714"/>
      <c r="WZB76" s="1943"/>
      <c r="WZC76" s="797"/>
      <c r="WZD76" s="797"/>
      <c r="WZE76" s="723"/>
      <c r="WZF76" s="724"/>
      <c r="WZG76" s="1326"/>
      <c r="WZH76" s="1327"/>
      <c r="WZI76" s="1937"/>
      <c r="WZJ76" s="1938"/>
      <c r="WZK76" s="1326"/>
      <c r="WZL76" s="1327"/>
      <c r="WZM76" s="93"/>
      <c r="WZN76" s="1061"/>
      <c r="WZO76" s="871"/>
      <c r="WZP76" s="871"/>
      <c r="WZQ76" s="1055"/>
      <c r="WZR76" s="72"/>
      <c r="WZS76" s="72"/>
      <c r="WZT76" s="72"/>
      <c r="WZU76" s="72"/>
      <c r="WZV76" s="72"/>
      <c r="WZW76" s="72"/>
      <c r="WZX76" s="72"/>
      <c r="WZY76" s="72"/>
      <c r="WZZ76" s="72"/>
      <c r="XAA76" s="72"/>
      <c r="XAB76" s="72"/>
      <c r="XAC76" s="72"/>
      <c r="XAD76" s="1061"/>
      <c r="XAE76" s="1055"/>
      <c r="XAF76" s="94"/>
      <c r="XAG76" s="714"/>
      <c r="XAH76" s="1943"/>
      <c r="XAI76" s="797"/>
      <c r="XAJ76" s="797"/>
      <c r="XAK76" s="723"/>
      <c r="XAL76" s="724"/>
      <c r="XAM76" s="1326"/>
      <c r="XAN76" s="1327"/>
      <c r="XAO76" s="1937"/>
      <c r="XAP76" s="1938"/>
      <c r="XAQ76" s="1326"/>
      <c r="XAR76" s="1327"/>
      <c r="XAS76" s="93"/>
      <c r="XAT76" s="1061"/>
      <c r="XAU76" s="871"/>
      <c r="XAV76" s="871"/>
      <c r="XAW76" s="1055"/>
      <c r="XAX76" s="72"/>
      <c r="XAY76" s="72"/>
      <c r="XAZ76" s="72"/>
      <c r="XBA76" s="72"/>
      <c r="XBB76" s="72"/>
      <c r="XBC76" s="72"/>
      <c r="XBD76" s="72"/>
      <c r="XBE76" s="72"/>
      <c r="XBF76" s="72"/>
      <c r="XBG76" s="72"/>
      <c r="XBH76" s="72"/>
      <c r="XBI76" s="72"/>
      <c r="XBJ76" s="1061"/>
      <c r="XBK76" s="1055"/>
      <c r="XBL76" s="94"/>
      <c r="XBM76" s="714"/>
      <c r="XBN76" s="1943"/>
      <c r="XBO76" s="797"/>
      <c r="XBP76" s="797"/>
      <c r="XBQ76" s="723"/>
      <c r="XBR76" s="724"/>
      <c r="XBS76" s="1326"/>
      <c r="XBT76" s="1327"/>
      <c r="XBU76" s="1937"/>
      <c r="XBV76" s="1938"/>
      <c r="XBW76" s="1326"/>
      <c r="XBX76" s="1327"/>
      <c r="XBY76" s="93"/>
      <c r="XBZ76" s="1061"/>
      <c r="XCA76" s="871"/>
      <c r="XCB76" s="871"/>
      <c r="XCC76" s="1055"/>
      <c r="XCD76" s="72"/>
      <c r="XCE76" s="72"/>
      <c r="XCF76" s="72"/>
      <c r="XCG76" s="72"/>
      <c r="XCH76" s="72"/>
      <c r="XCI76" s="72"/>
      <c r="XCJ76" s="72"/>
      <c r="XCK76" s="72"/>
      <c r="XCL76" s="72"/>
      <c r="XCM76" s="72"/>
      <c r="XCN76" s="72"/>
      <c r="XCO76" s="72"/>
      <c r="XCP76" s="1061"/>
      <c r="XCQ76" s="1055"/>
      <c r="XCR76" s="94"/>
      <c r="XCS76" s="714"/>
      <c r="XCT76" s="1943"/>
      <c r="XCU76" s="797"/>
      <c r="XCV76" s="797"/>
      <c r="XCW76" s="723"/>
      <c r="XCX76" s="724"/>
      <c r="XCY76" s="1326"/>
      <c r="XCZ76" s="1327"/>
      <c r="XDA76" s="1937"/>
      <c r="XDB76" s="1938"/>
      <c r="XDC76" s="1326"/>
      <c r="XDD76" s="1327"/>
      <c r="XDE76" s="93"/>
      <c r="XDF76" s="1061"/>
      <c r="XDG76" s="871"/>
      <c r="XDH76" s="871"/>
      <c r="XDI76" s="1055"/>
      <c r="XDJ76" s="72"/>
      <c r="XDK76" s="72"/>
      <c r="XDL76" s="72"/>
      <c r="XDM76" s="72"/>
      <c r="XDN76" s="72"/>
      <c r="XDO76" s="72"/>
      <c r="XDP76" s="72"/>
      <c r="XDQ76" s="72"/>
      <c r="XDR76" s="72"/>
      <c r="XDS76" s="72"/>
      <c r="XDT76" s="72"/>
      <c r="XDU76" s="72"/>
      <c r="XDV76" s="1061"/>
      <c r="XDW76" s="1055"/>
      <c r="XDX76" s="94"/>
      <c r="XDY76" s="714"/>
      <c r="XDZ76" s="1943"/>
      <c r="XEA76" s="797"/>
      <c r="XEB76" s="797"/>
      <c r="XEC76" s="723"/>
      <c r="XED76" s="724"/>
      <c r="XEE76" s="1326"/>
      <c r="XEF76" s="1327"/>
      <c r="XEG76" s="1937"/>
      <c r="XEH76" s="1938"/>
      <c r="XEI76" s="1326"/>
      <c r="XEJ76" s="1327"/>
      <c r="XEK76" s="93"/>
      <c r="XEL76" s="1061"/>
      <c r="XEM76" s="871"/>
      <c r="XEN76" s="871"/>
      <c r="XEO76" s="1055"/>
      <c r="XEP76" s="72"/>
      <c r="XEQ76" s="72"/>
      <c r="XER76" s="72"/>
      <c r="XES76" s="72"/>
      <c r="XET76" s="72"/>
      <c r="XEU76" s="72"/>
      <c r="XEV76" s="72"/>
      <c r="XEW76" s="72"/>
      <c r="XEX76" s="72"/>
      <c r="XEY76" s="72"/>
      <c r="XEZ76" s="72"/>
      <c r="XFA76" s="72"/>
      <c r="XFB76" s="1061"/>
      <c r="XFC76" s="1055"/>
      <c r="XFD76" s="94"/>
    </row>
    <row r="77" spans="1:16384" ht="36.75" customHeight="1" thickBot="1" x14ac:dyDescent="0.3">
      <c r="A77" s="1364">
        <f t="shared" si="0"/>
        <v>14</v>
      </c>
      <c r="B77" s="1013" t="s">
        <v>307</v>
      </c>
      <c r="C77" s="795"/>
      <c r="D77" s="798"/>
      <c r="E77" s="799"/>
      <c r="F77" s="800"/>
      <c r="G77" s="804"/>
      <c r="H77" s="805"/>
      <c r="I77" s="1961"/>
      <c r="J77" s="1962"/>
      <c r="K77" s="799"/>
      <c r="L77" s="800"/>
      <c r="M77" s="7"/>
      <c r="N77" s="1344"/>
      <c r="O77" s="1345"/>
      <c r="P77" s="1345"/>
      <c r="Q77" s="1346"/>
      <c r="R77" s="73"/>
      <c r="S77" s="73"/>
      <c r="T77" s="73"/>
      <c r="U77" s="73"/>
      <c r="V77" s="73"/>
      <c r="W77" s="73"/>
      <c r="X77" s="73"/>
      <c r="Y77" s="73"/>
      <c r="Z77" s="73"/>
      <c r="AA77" s="73"/>
      <c r="AB77" s="73"/>
      <c r="AC77" s="239"/>
      <c r="AD77" s="1306"/>
      <c r="AE77" s="805"/>
      <c r="AF77" s="1328"/>
      <c r="AG77" s="1362"/>
      <c r="AH77" s="1362"/>
      <c r="AI77" s="1362"/>
      <c r="AJ77" s="1362"/>
      <c r="AK77" s="1362"/>
      <c r="AL77" s="1362"/>
      <c r="AM77" s="728"/>
      <c r="AN77" s="728"/>
      <c r="AO77" s="1960"/>
      <c r="AP77" s="1960"/>
      <c r="AQ77" s="728"/>
      <c r="AR77" s="728"/>
      <c r="AS77" s="86"/>
      <c r="AT77" s="728"/>
      <c r="AU77" s="728"/>
      <c r="AV77" s="728"/>
      <c r="AW77" s="728"/>
      <c r="AX77" s="87"/>
      <c r="AY77" s="87"/>
      <c r="AZ77" s="87"/>
      <c r="BA77" s="87"/>
      <c r="BB77" s="87"/>
      <c r="BC77" s="87"/>
      <c r="BD77" s="87"/>
      <c r="BE77" s="87"/>
      <c r="BF77" s="87"/>
      <c r="BG77" s="87"/>
      <c r="BH77" s="95"/>
      <c r="BI77" s="73"/>
      <c r="BJ77" s="1344"/>
      <c r="BK77" s="1346"/>
      <c r="BL77" s="85"/>
      <c r="BM77" s="793"/>
      <c r="BN77" s="1944"/>
      <c r="BO77" s="798"/>
      <c r="BP77" s="798"/>
      <c r="BQ77" s="799"/>
      <c r="BR77" s="800"/>
      <c r="BS77" s="1328"/>
      <c r="BT77" s="1329"/>
      <c r="BU77" s="1939"/>
      <c r="BV77" s="1940"/>
      <c r="BW77" s="1328"/>
      <c r="BX77" s="1329"/>
      <c r="BY77" s="78"/>
      <c r="BZ77" s="1344"/>
      <c r="CA77" s="1345"/>
      <c r="CB77" s="1345"/>
      <c r="CC77" s="1346"/>
      <c r="CD77" s="73"/>
      <c r="CE77" s="73"/>
      <c r="CF77" s="73"/>
      <c r="CG77" s="73"/>
      <c r="CH77" s="73"/>
      <c r="CI77" s="73"/>
      <c r="CJ77" s="73"/>
      <c r="CK77" s="73"/>
      <c r="CL77" s="73"/>
      <c r="CM77" s="73"/>
      <c r="CN77" s="73"/>
      <c r="CO77" s="73"/>
      <c r="CP77" s="1344"/>
      <c r="CQ77" s="1346"/>
      <c r="CR77" s="85"/>
      <c r="CS77" s="793"/>
      <c r="CT77" s="1944"/>
      <c r="CU77" s="798"/>
      <c r="CV77" s="798"/>
      <c r="CW77" s="799"/>
      <c r="CX77" s="800"/>
      <c r="CY77" s="1328"/>
      <c r="CZ77" s="1329"/>
      <c r="DA77" s="1939"/>
      <c r="DB77" s="1940"/>
      <c r="DC77" s="1328"/>
      <c r="DD77" s="1329"/>
      <c r="DE77" s="78"/>
      <c r="DF77" s="1344"/>
      <c r="DG77" s="1345"/>
      <c r="DH77" s="1345"/>
      <c r="DI77" s="1346"/>
      <c r="DJ77" s="73"/>
      <c r="DK77" s="73"/>
      <c r="DL77" s="73"/>
      <c r="DM77" s="73"/>
      <c r="DN77" s="73"/>
      <c r="DO77" s="73"/>
      <c r="DP77" s="73"/>
      <c r="DQ77" s="73"/>
      <c r="DR77" s="73"/>
      <c r="DS77" s="73"/>
      <c r="DT77" s="73"/>
      <c r="DU77" s="73"/>
      <c r="DV77" s="1344"/>
      <c r="DW77" s="1346"/>
      <c r="DX77" s="85"/>
      <c r="DY77" s="793"/>
      <c r="DZ77" s="1944"/>
      <c r="EA77" s="798"/>
      <c r="EB77" s="798"/>
      <c r="EC77" s="799"/>
      <c r="ED77" s="800"/>
      <c r="EE77" s="1328"/>
      <c r="EF77" s="1329"/>
      <c r="EG77" s="1939"/>
      <c r="EH77" s="1940"/>
      <c r="EI77" s="1328"/>
      <c r="EJ77" s="1329"/>
      <c r="EK77" s="78"/>
      <c r="EL77" s="1344"/>
      <c r="EM77" s="1345"/>
      <c r="EN77" s="1345"/>
      <c r="EO77" s="1346"/>
      <c r="EP77" s="73"/>
      <c r="EQ77" s="73"/>
      <c r="ER77" s="73"/>
      <c r="ES77" s="73"/>
      <c r="ET77" s="73"/>
      <c r="EU77" s="73"/>
      <c r="EV77" s="73"/>
      <c r="EW77" s="73"/>
      <c r="EX77" s="73"/>
      <c r="EY77" s="73"/>
      <c r="EZ77" s="73"/>
      <c r="FA77" s="73"/>
      <c r="FB77" s="1344"/>
      <c r="FC77" s="1346"/>
      <c r="FD77" s="85"/>
      <c r="FE77" s="793"/>
      <c r="FF77" s="1944"/>
      <c r="FG77" s="798"/>
      <c r="FH77" s="798"/>
      <c r="FI77" s="799"/>
      <c r="FJ77" s="800"/>
      <c r="FK77" s="1328"/>
      <c r="FL77" s="1329"/>
      <c r="FM77" s="1939"/>
      <c r="FN77" s="1940"/>
      <c r="FO77" s="1328"/>
      <c r="FP77" s="1329"/>
      <c r="FQ77" s="78"/>
      <c r="FR77" s="1344"/>
      <c r="FS77" s="1345"/>
      <c r="FT77" s="1345"/>
      <c r="FU77" s="1346"/>
      <c r="FV77" s="73"/>
      <c r="FW77" s="73"/>
      <c r="FX77" s="73"/>
      <c r="FY77" s="73"/>
      <c r="FZ77" s="73"/>
      <c r="GA77" s="73"/>
      <c r="GB77" s="73"/>
      <c r="GC77" s="73"/>
      <c r="GD77" s="73"/>
      <c r="GE77" s="73"/>
      <c r="GF77" s="73"/>
      <c r="GG77" s="73"/>
      <c r="GH77" s="1344"/>
      <c r="GI77" s="1346"/>
      <c r="GJ77" s="85"/>
      <c r="GK77" s="793"/>
      <c r="GL77" s="1944"/>
      <c r="GM77" s="798"/>
      <c r="GN77" s="798"/>
      <c r="GO77" s="799"/>
      <c r="GP77" s="800"/>
      <c r="GQ77" s="1328"/>
      <c r="GR77" s="1329"/>
      <c r="GS77" s="1939"/>
      <c r="GT77" s="1940"/>
      <c r="GU77" s="1328"/>
      <c r="GV77" s="1329"/>
      <c r="GW77" s="78"/>
      <c r="GX77" s="1344"/>
      <c r="GY77" s="1345"/>
      <c r="GZ77" s="1345"/>
      <c r="HA77" s="1346"/>
      <c r="HB77" s="73"/>
      <c r="HC77" s="73"/>
      <c r="HD77" s="73"/>
      <c r="HE77" s="73"/>
      <c r="HF77" s="73"/>
      <c r="HG77" s="73"/>
      <c r="HH77" s="73"/>
      <c r="HI77" s="73"/>
      <c r="HJ77" s="73"/>
      <c r="HK77" s="73"/>
      <c r="HL77" s="73"/>
      <c r="HM77" s="73"/>
      <c r="HN77" s="1344"/>
      <c r="HO77" s="1346"/>
      <c r="HP77" s="85"/>
      <c r="HQ77" s="793"/>
      <c r="HR77" s="1944"/>
      <c r="HS77" s="798"/>
      <c r="HT77" s="798"/>
      <c r="HU77" s="799"/>
      <c r="HV77" s="800"/>
      <c r="HW77" s="1328"/>
      <c r="HX77" s="1329"/>
      <c r="HY77" s="1939"/>
      <c r="HZ77" s="1940"/>
      <c r="IA77" s="1328"/>
      <c r="IB77" s="1329"/>
      <c r="IC77" s="78"/>
      <c r="ID77" s="1344"/>
      <c r="IE77" s="1345"/>
      <c r="IF77" s="1345"/>
      <c r="IG77" s="1346"/>
      <c r="IH77" s="73"/>
      <c r="II77" s="73"/>
      <c r="IJ77" s="73"/>
      <c r="IK77" s="73"/>
      <c r="IL77" s="73"/>
      <c r="IM77" s="73"/>
      <c r="IN77" s="73"/>
      <c r="IO77" s="73"/>
      <c r="IP77" s="73"/>
      <c r="IQ77" s="73"/>
      <c r="IR77" s="73"/>
      <c r="IS77" s="73"/>
      <c r="IT77" s="1344"/>
      <c r="IU77" s="1346"/>
      <c r="IV77" s="85"/>
      <c r="IW77" s="793"/>
      <c r="IX77" s="1944"/>
      <c r="IY77" s="798"/>
      <c r="IZ77" s="798"/>
      <c r="JA77" s="799"/>
      <c r="JB77" s="800"/>
      <c r="JC77" s="1328"/>
      <c r="JD77" s="1329"/>
      <c r="JE77" s="1939"/>
      <c r="JF77" s="1940"/>
      <c r="JG77" s="1328"/>
      <c r="JH77" s="1329"/>
      <c r="JI77" s="78"/>
      <c r="JJ77" s="1344"/>
      <c r="JK77" s="1345"/>
      <c r="JL77" s="1345"/>
      <c r="JM77" s="1346"/>
      <c r="JN77" s="73"/>
      <c r="JO77" s="73"/>
      <c r="JP77" s="73"/>
      <c r="JQ77" s="73"/>
      <c r="JR77" s="73"/>
      <c r="JS77" s="73"/>
      <c r="JT77" s="73"/>
      <c r="JU77" s="73"/>
      <c r="JV77" s="73"/>
      <c r="JW77" s="73"/>
      <c r="JX77" s="73"/>
      <c r="JY77" s="73"/>
      <c r="JZ77" s="1344"/>
      <c r="KA77" s="1346"/>
      <c r="KB77" s="85"/>
      <c r="KC77" s="793"/>
      <c r="KD77" s="1944"/>
      <c r="KE77" s="798"/>
      <c r="KF77" s="798"/>
      <c r="KG77" s="799"/>
      <c r="KH77" s="800"/>
      <c r="KI77" s="1328"/>
      <c r="KJ77" s="1329"/>
      <c r="KK77" s="1939"/>
      <c r="KL77" s="1940"/>
      <c r="KM77" s="1328"/>
      <c r="KN77" s="1329"/>
      <c r="KO77" s="78"/>
      <c r="KP77" s="1344"/>
      <c r="KQ77" s="1345"/>
      <c r="KR77" s="1345"/>
      <c r="KS77" s="1346"/>
      <c r="KT77" s="73"/>
      <c r="KU77" s="73"/>
      <c r="KV77" s="73"/>
      <c r="KW77" s="73"/>
      <c r="KX77" s="73"/>
      <c r="KY77" s="73"/>
      <c r="KZ77" s="73"/>
      <c r="LA77" s="73"/>
      <c r="LB77" s="73"/>
      <c r="LC77" s="73"/>
      <c r="LD77" s="73"/>
      <c r="LE77" s="73"/>
      <c r="LF77" s="1344"/>
      <c r="LG77" s="1346"/>
      <c r="LH77" s="85"/>
      <c r="LI77" s="793"/>
      <c r="LJ77" s="1944"/>
      <c r="LK77" s="798"/>
      <c r="LL77" s="798"/>
      <c r="LM77" s="799"/>
      <c r="LN77" s="800"/>
      <c r="LO77" s="1328"/>
      <c r="LP77" s="1329"/>
      <c r="LQ77" s="1939"/>
      <c r="LR77" s="1940"/>
      <c r="LS77" s="1328"/>
      <c r="LT77" s="1329"/>
      <c r="LU77" s="78"/>
      <c r="LV77" s="1344"/>
      <c r="LW77" s="1345"/>
      <c r="LX77" s="1345"/>
      <c r="LY77" s="1346"/>
      <c r="LZ77" s="73"/>
      <c r="MA77" s="73"/>
      <c r="MB77" s="73"/>
      <c r="MC77" s="73"/>
      <c r="MD77" s="73"/>
      <c r="ME77" s="73"/>
      <c r="MF77" s="73"/>
      <c r="MG77" s="73"/>
      <c r="MH77" s="73"/>
      <c r="MI77" s="73"/>
      <c r="MJ77" s="73"/>
      <c r="MK77" s="73"/>
      <c r="ML77" s="1344"/>
      <c r="MM77" s="1346"/>
      <c r="MN77" s="85"/>
      <c r="MO77" s="793"/>
      <c r="MP77" s="1944"/>
      <c r="MQ77" s="798"/>
      <c r="MR77" s="798"/>
      <c r="MS77" s="799"/>
      <c r="MT77" s="800"/>
      <c r="MU77" s="1328"/>
      <c r="MV77" s="1329"/>
      <c r="MW77" s="1939"/>
      <c r="MX77" s="1940"/>
      <c r="MY77" s="1328"/>
      <c r="MZ77" s="1329"/>
      <c r="NA77" s="78"/>
      <c r="NB77" s="1344"/>
      <c r="NC77" s="1345"/>
      <c r="ND77" s="1345"/>
      <c r="NE77" s="1346"/>
      <c r="NF77" s="73"/>
      <c r="NG77" s="73"/>
      <c r="NH77" s="73"/>
      <c r="NI77" s="73"/>
      <c r="NJ77" s="73"/>
      <c r="NK77" s="73"/>
      <c r="NL77" s="73"/>
      <c r="NM77" s="73"/>
      <c r="NN77" s="73"/>
      <c r="NO77" s="73"/>
      <c r="NP77" s="73"/>
      <c r="NQ77" s="73"/>
      <c r="NR77" s="1344"/>
      <c r="NS77" s="1346"/>
      <c r="NT77" s="85"/>
      <c r="NU77" s="793"/>
      <c r="NV77" s="1944"/>
      <c r="NW77" s="798"/>
      <c r="NX77" s="798"/>
      <c r="NY77" s="799"/>
      <c r="NZ77" s="800"/>
      <c r="OA77" s="1328"/>
      <c r="OB77" s="1329"/>
      <c r="OC77" s="1939"/>
      <c r="OD77" s="1940"/>
      <c r="OE77" s="1328"/>
      <c r="OF77" s="1329"/>
      <c r="OG77" s="78"/>
      <c r="OH77" s="1344"/>
      <c r="OI77" s="1345"/>
      <c r="OJ77" s="1345"/>
      <c r="OK77" s="1346"/>
      <c r="OL77" s="73"/>
      <c r="OM77" s="73"/>
      <c r="ON77" s="73"/>
      <c r="OO77" s="73"/>
      <c r="OP77" s="73"/>
      <c r="OQ77" s="73"/>
      <c r="OR77" s="73"/>
      <c r="OS77" s="73"/>
      <c r="OT77" s="73"/>
      <c r="OU77" s="73"/>
      <c r="OV77" s="73"/>
      <c r="OW77" s="73"/>
      <c r="OX77" s="1344"/>
      <c r="OY77" s="1346"/>
      <c r="OZ77" s="85"/>
      <c r="PA77" s="793"/>
      <c r="PB77" s="1944"/>
      <c r="PC77" s="798"/>
      <c r="PD77" s="798"/>
      <c r="PE77" s="799"/>
      <c r="PF77" s="800"/>
      <c r="PG77" s="1328"/>
      <c r="PH77" s="1329"/>
      <c r="PI77" s="1939"/>
      <c r="PJ77" s="1940"/>
      <c r="PK77" s="1328"/>
      <c r="PL77" s="1329"/>
      <c r="PM77" s="78"/>
      <c r="PN77" s="1344"/>
      <c r="PO77" s="1345"/>
      <c r="PP77" s="1345"/>
      <c r="PQ77" s="1346"/>
      <c r="PR77" s="73"/>
      <c r="PS77" s="73"/>
      <c r="PT77" s="73"/>
      <c r="PU77" s="73"/>
      <c r="PV77" s="73"/>
      <c r="PW77" s="73"/>
      <c r="PX77" s="73"/>
      <c r="PY77" s="73"/>
      <c r="PZ77" s="73"/>
      <c r="QA77" s="73"/>
      <c r="QB77" s="73"/>
      <c r="QC77" s="73"/>
      <c r="QD77" s="1344"/>
      <c r="QE77" s="1346"/>
      <c r="QF77" s="85"/>
      <c r="QG77" s="793"/>
      <c r="QH77" s="1944"/>
      <c r="QI77" s="798"/>
      <c r="QJ77" s="798"/>
      <c r="QK77" s="799"/>
      <c r="QL77" s="800"/>
      <c r="QM77" s="1328"/>
      <c r="QN77" s="1329"/>
      <c r="QO77" s="1939"/>
      <c r="QP77" s="1940"/>
      <c r="QQ77" s="1328"/>
      <c r="QR77" s="1329"/>
      <c r="QS77" s="78"/>
      <c r="QT77" s="1344"/>
      <c r="QU77" s="1345"/>
      <c r="QV77" s="1345"/>
      <c r="QW77" s="1346"/>
      <c r="QX77" s="73"/>
      <c r="QY77" s="73"/>
      <c r="QZ77" s="73"/>
      <c r="RA77" s="73"/>
      <c r="RB77" s="73"/>
      <c r="RC77" s="73"/>
      <c r="RD77" s="73"/>
      <c r="RE77" s="73"/>
      <c r="RF77" s="73"/>
      <c r="RG77" s="73"/>
      <c r="RH77" s="73"/>
      <c r="RI77" s="73"/>
      <c r="RJ77" s="1344"/>
      <c r="RK77" s="1346"/>
      <c r="RL77" s="85"/>
      <c r="RM77" s="793"/>
      <c r="RN77" s="1944"/>
      <c r="RO77" s="798"/>
      <c r="RP77" s="798"/>
      <c r="RQ77" s="799"/>
      <c r="RR77" s="800"/>
      <c r="RS77" s="1328"/>
      <c r="RT77" s="1329"/>
      <c r="RU77" s="1939"/>
      <c r="RV77" s="1940"/>
      <c r="RW77" s="1328"/>
      <c r="RX77" s="1329"/>
      <c r="RY77" s="78"/>
      <c r="RZ77" s="1344"/>
      <c r="SA77" s="1345"/>
      <c r="SB77" s="1345"/>
      <c r="SC77" s="1346"/>
      <c r="SD77" s="73"/>
      <c r="SE77" s="73"/>
      <c r="SF77" s="73"/>
      <c r="SG77" s="73"/>
      <c r="SH77" s="73"/>
      <c r="SI77" s="73"/>
      <c r="SJ77" s="73"/>
      <c r="SK77" s="73"/>
      <c r="SL77" s="73"/>
      <c r="SM77" s="73"/>
      <c r="SN77" s="73"/>
      <c r="SO77" s="73"/>
      <c r="SP77" s="1344"/>
      <c r="SQ77" s="1346"/>
      <c r="SR77" s="85"/>
      <c r="SS77" s="793"/>
      <c r="ST77" s="1944"/>
      <c r="SU77" s="798"/>
      <c r="SV77" s="798"/>
      <c r="SW77" s="799"/>
      <c r="SX77" s="800"/>
      <c r="SY77" s="1328"/>
      <c r="SZ77" s="1329"/>
      <c r="TA77" s="1939"/>
      <c r="TB77" s="1940"/>
      <c r="TC77" s="1328"/>
      <c r="TD77" s="1329"/>
      <c r="TE77" s="78"/>
      <c r="TF77" s="1344"/>
      <c r="TG77" s="1345"/>
      <c r="TH77" s="1345"/>
      <c r="TI77" s="1346"/>
      <c r="TJ77" s="73"/>
      <c r="TK77" s="73"/>
      <c r="TL77" s="73"/>
      <c r="TM77" s="73"/>
      <c r="TN77" s="73"/>
      <c r="TO77" s="73"/>
      <c r="TP77" s="73"/>
      <c r="TQ77" s="73"/>
      <c r="TR77" s="73"/>
      <c r="TS77" s="73"/>
      <c r="TT77" s="73"/>
      <c r="TU77" s="73"/>
      <c r="TV77" s="1344"/>
      <c r="TW77" s="1346"/>
      <c r="TX77" s="85"/>
      <c r="TY77" s="793"/>
      <c r="TZ77" s="1944"/>
      <c r="UA77" s="798"/>
      <c r="UB77" s="798"/>
      <c r="UC77" s="799"/>
      <c r="UD77" s="800"/>
      <c r="UE77" s="1328"/>
      <c r="UF77" s="1329"/>
      <c r="UG77" s="1939"/>
      <c r="UH77" s="1940"/>
      <c r="UI77" s="1328"/>
      <c r="UJ77" s="1329"/>
      <c r="UK77" s="78"/>
      <c r="UL77" s="1344"/>
      <c r="UM77" s="1345"/>
      <c r="UN77" s="1345"/>
      <c r="UO77" s="1346"/>
      <c r="UP77" s="73"/>
      <c r="UQ77" s="73"/>
      <c r="UR77" s="73"/>
      <c r="US77" s="73"/>
      <c r="UT77" s="73"/>
      <c r="UU77" s="73"/>
      <c r="UV77" s="73"/>
      <c r="UW77" s="73"/>
      <c r="UX77" s="73"/>
      <c r="UY77" s="73"/>
      <c r="UZ77" s="73"/>
      <c r="VA77" s="73"/>
      <c r="VB77" s="1344"/>
      <c r="VC77" s="1346"/>
      <c r="VD77" s="85"/>
      <c r="VE77" s="793"/>
      <c r="VF77" s="1944"/>
      <c r="VG77" s="798"/>
      <c r="VH77" s="798"/>
      <c r="VI77" s="799"/>
      <c r="VJ77" s="800"/>
      <c r="VK77" s="1328"/>
      <c r="VL77" s="1329"/>
      <c r="VM77" s="1939"/>
      <c r="VN77" s="1940"/>
      <c r="VO77" s="1328"/>
      <c r="VP77" s="1329"/>
      <c r="VQ77" s="78"/>
      <c r="VR77" s="1344"/>
      <c r="VS77" s="1345"/>
      <c r="VT77" s="1345"/>
      <c r="VU77" s="1346"/>
      <c r="VV77" s="73"/>
      <c r="VW77" s="73"/>
      <c r="VX77" s="73"/>
      <c r="VY77" s="73"/>
      <c r="VZ77" s="73"/>
      <c r="WA77" s="73"/>
      <c r="WB77" s="73"/>
      <c r="WC77" s="73"/>
      <c r="WD77" s="73"/>
      <c r="WE77" s="73"/>
      <c r="WF77" s="73"/>
      <c r="WG77" s="73"/>
      <c r="WH77" s="1344"/>
      <c r="WI77" s="1346"/>
      <c r="WJ77" s="85"/>
      <c r="WK77" s="793"/>
      <c r="WL77" s="1944"/>
      <c r="WM77" s="798"/>
      <c r="WN77" s="798"/>
      <c r="WO77" s="799"/>
      <c r="WP77" s="800"/>
      <c r="WQ77" s="1328"/>
      <c r="WR77" s="1329"/>
      <c r="WS77" s="1939"/>
      <c r="WT77" s="1940"/>
      <c r="WU77" s="1328"/>
      <c r="WV77" s="1329"/>
      <c r="WW77" s="78"/>
      <c r="WX77" s="1344"/>
      <c r="WY77" s="1345"/>
      <c r="WZ77" s="1345"/>
      <c r="XA77" s="1346"/>
      <c r="XB77" s="73"/>
      <c r="XC77" s="73"/>
      <c r="XD77" s="73"/>
      <c r="XE77" s="73"/>
      <c r="XF77" s="73"/>
      <c r="XG77" s="73"/>
      <c r="XH77" s="73"/>
      <c r="XI77" s="73"/>
      <c r="XJ77" s="73"/>
      <c r="XK77" s="73"/>
      <c r="XL77" s="73"/>
      <c r="XM77" s="73"/>
      <c r="XN77" s="1344"/>
      <c r="XO77" s="1346"/>
      <c r="XP77" s="85"/>
      <c r="XQ77" s="793"/>
      <c r="XR77" s="1944"/>
      <c r="XS77" s="798"/>
      <c r="XT77" s="798"/>
      <c r="XU77" s="799"/>
      <c r="XV77" s="800"/>
      <c r="XW77" s="1328"/>
      <c r="XX77" s="1329"/>
      <c r="XY77" s="1939"/>
      <c r="XZ77" s="1940"/>
      <c r="YA77" s="1328"/>
      <c r="YB77" s="1329"/>
      <c r="YC77" s="78"/>
      <c r="YD77" s="1344"/>
      <c r="YE77" s="1345"/>
      <c r="YF77" s="1345"/>
      <c r="YG77" s="1346"/>
      <c r="YH77" s="73"/>
      <c r="YI77" s="73"/>
      <c r="YJ77" s="73"/>
      <c r="YK77" s="73"/>
      <c r="YL77" s="73"/>
      <c r="YM77" s="73"/>
      <c r="YN77" s="73"/>
      <c r="YO77" s="73"/>
      <c r="YP77" s="73"/>
      <c r="YQ77" s="73"/>
      <c r="YR77" s="73"/>
      <c r="YS77" s="73"/>
      <c r="YT77" s="1344"/>
      <c r="YU77" s="1346"/>
      <c r="YV77" s="85"/>
      <c r="YW77" s="793"/>
      <c r="YX77" s="1944"/>
      <c r="YY77" s="798"/>
      <c r="YZ77" s="798"/>
      <c r="ZA77" s="799"/>
      <c r="ZB77" s="800"/>
      <c r="ZC77" s="1328"/>
      <c r="ZD77" s="1329"/>
      <c r="ZE77" s="1939"/>
      <c r="ZF77" s="1940"/>
      <c r="ZG77" s="1328"/>
      <c r="ZH77" s="1329"/>
      <c r="ZI77" s="78"/>
      <c r="ZJ77" s="1344"/>
      <c r="ZK77" s="1345"/>
      <c r="ZL77" s="1345"/>
      <c r="ZM77" s="1346"/>
      <c r="ZN77" s="73"/>
      <c r="ZO77" s="73"/>
      <c r="ZP77" s="73"/>
      <c r="ZQ77" s="73"/>
      <c r="ZR77" s="73"/>
      <c r="ZS77" s="73"/>
      <c r="ZT77" s="73"/>
      <c r="ZU77" s="73"/>
      <c r="ZV77" s="73"/>
      <c r="ZW77" s="73"/>
      <c r="ZX77" s="73"/>
      <c r="ZY77" s="73"/>
      <c r="ZZ77" s="1344"/>
      <c r="AAA77" s="1346"/>
      <c r="AAB77" s="85"/>
      <c r="AAC77" s="793"/>
      <c r="AAD77" s="1944"/>
      <c r="AAE77" s="798"/>
      <c r="AAF77" s="798"/>
      <c r="AAG77" s="799"/>
      <c r="AAH77" s="800"/>
      <c r="AAI77" s="1328"/>
      <c r="AAJ77" s="1329"/>
      <c r="AAK77" s="1939"/>
      <c r="AAL77" s="1940"/>
      <c r="AAM77" s="1328"/>
      <c r="AAN77" s="1329"/>
      <c r="AAO77" s="78"/>
      <c r="AAP77" s="1344"/>
      <c r="AAQ77" s="1345"/>
      <c r="AAR77" s="1345"/>
      <c r="AAS77" s="1346"/>
      <c r="AAT77" s="73"/>
      <c r="AAU77" s="73"/>
      <c r="AAV77" s="73"/>
      <c r="AAW77" s="73"/>
      <c r="AAX77" s="73"/>
      <c r="AAY77" s="73"/>
      <c r="AAZ77" s="73"/>
      <c r="ABA77" s="73"/>
      <c r="ABB77" s="73"/>
      <c r="ABC77" s="73"/>
      <c r="ABD77" s="73"/>
      <c r="ABE77" s="73"/>
      <c r="ABF77" s="1344"/>
      <c r="ABG77" s="1346"/>
      <c r="ABH77" s="85"/>
      <c r="ABI77" s="793"/>
      <c r="ABJ77" s="1944"/>
      <c r="ABK77" s="798"/>
      <c r="ABL77" s="798"/>
      <c r="ABM77" s="799"/>
      <c r="ABN77" s="800"/>
      <c r="ABO77" s="1328"/>
      <c r="ABP77" s="1329"/>
      <c r="ABQ77" s="1939"/>
      <c r="ABR77" s="1940"/>
      <c r="ABS77" s="1328"/>
      <c r="ABT77" s="1329"/>
      <c r="ABU77" s="78"/>
      <c r="ABV77" s="1344"/>
      <c r="ABW77" s="1345"/>
      <c r="ABX77" s="1345"/>
      <c r="ABY77" s="1346"/>
      <c r="ABZ77" s="73"/>
      <c r="ACA77" s="73"/>
      <c r="ACB77" s="73"/>
      <c r="ACC77" s="73"/>
      <c r="ACD77" s="73"/>
      <c r="ACE77" s="73"/>
      <c r="ACF77" s="73"/>
      <c r="ACG77" s="73"/>
      <c r="ACH77" s="73"/>
      <c r="ACI77" s="73"/>
      <c r="ACJ77" s="73"/>
      <c r="ACK77" s="73"/>
      <c r="ACL77" s="1344"/>
      <c r="ACM77" s="1346"/>
      <c r="ACN77" s="85"/>
      <c r="ACO77" s="793"/>
      <c r="ACP77" s="1944"/>
      <c r="ACQ77" s="798"/>
      <c r="ACR77" s="798"/>
      <c r="ACS77" s="799"/>
      <c r="ACT77" s="800"/>
      <c r="ACU77" s="1328"/>
      <c r="ACV77" s="1329"/>
      <c r="ACW77" s="1939"/>
      <c r="ACX77" s="1940"/>
      <c r="ACY77" s="1328"/>
      <c r="ACZ77" s="1329"/>
      <c r="ADA77" s="78"/>
      <c r="ADB77" s="1344"/>
      <c r="ADC77" s="1345"/>
      <c r="ADD77" s="1345"/>
      <c r="ADE77" s="1346"/>
      <c r="ADF77" s="73"/>
      <c r="ADG77" s="73"/>
      <c r="ADH77" s="73"/>
      <c r="ADI77" s="73"/>
      <c r="ADJ77" s="73"/>
      <c r="ADK77" s="73"/>
      <c r="ADL77" s="73"/>
      <c r="ADM77" s="73"/>
      <c r="ADN77" s="73"/>
      <c r="ADO77" s="73"/>
      <c r="ADP77" s="73"/>
      <c r="ADQ77" s="73"/>
      <c r="ADR77" s="1344"/>
      <c r="ADS77" s="1346"/>
      <c r="ADT77" s="85"/>
      <c r="ADU77" s="793"/>
      <c r="ADV77" s="1944"/>
      <c r="ADW77" s="798"/>
      <c r="ADX77" s="798"/>
      <c r="ADY77" s="799"/>
      <c r="ADZ77" s="800"/>
      <c r="AEA77" s="1328"/>
      <c r="AEB77" s="1329"/>
      <c r="AEC77" s="1939"/>
      <c r="AED77" s="1940"/>
      <c r="AEE77" s="1328"/>
      <c r="AEF77" s="1329"/>
      <c r="AEG77" s="78"/>
      <c r="AEH77" s="1344"/>
      <c r="AEI77" s="1345"/>
      <c r="AEJ77" s="1345"/>
      <c r="AEK77" s="1346"/>
      <c r="AEL77" s="73"/>
      <c r="AEM77" s="73"/>
      <c r="AEN77" s="73"/>
      <c r="AEO77" s="73"/>
      <c r="AEP77" s="73"/>
      <c r="AEQ77" s="73"/>
      <c r="AER77" s="73"/>
      <c r="AES77" s="73"/>
      <c r="AET77" s="73"/>
      <c r="AEU77" s="73"/>
      <c r="AEV77" s="73"/>
      <c r="AEW77" s="73"/>
      <c r="AEX77" s="1344"/>
      <c r="AEY77" s="1346"/>
      <c r="AEZ77" s="85"/>
      <c r="AFA77" s="793"/>
      <c r="AFB77" s="1944"/>
      <c r="AFC77" s="798"/>
      <c r="AFD77" s="798"/>
      <c r="AFE77" s="799"/>
      <c r="AFF77" s="800"/>
      <c r="AFG77" s="1328"/>
      <c r="AFH77" s="1329"/>
      <c r="AFI77" s="1939"/>
      <c r="AFJ77" s="1940"/>
      <c r="AFK77" s="1328"/>
      <c r="AFL77" s="1329"/>
      <c r="AFM77" s="78"/>
      <c r="AFN77" s="1344"/>
      <c r="AFO77" s="1345"/>
      <c r="AFP77" s="1345"/>
      <c r="AFQ77" s="1346"/>
      <c r="AFR77" s="73"/>
      <c r="AFS77" s="73"/>
      <c r="AFT77" s="73"/>
      <c r="AFU77" s="73"/>
      <c r="AFV77" s="73"/>
      <c r="AFW77" s="73"/>
      <c r="AFX77" s="73"/>
      <c r="AFY77" s="73"/>
      <c r="AFZ77" s="73"/>
      <c r="AGA77" s="73"/>
      <c r="AGB77" s="73"/>
      <c r="AGC77" s="73"/>
      <c r="AGD77" s="1344"/>
      <c r="AGE77" s="1346"/>
      <c r="AGF77" s="85"/>
      <c r="AGG77" s="793"/>
      <c r="AGH77" s="1944"/>
      <c r="AGI77" s="798"/>
      <c r="AGJ77" s="798"/>
      <c r="AGK77" s="799"/>
      <c r="AGL77" s="800"/>
      <c r="AGM77" s="1328"/>
      <c r="AGN77" s="1329"/>
      <c r="AGO77" s="1939"/>
      <c r="AGP77" s="1940"/>
      <c r="AGQ77" s="1328"/>
      <c r="AGR77" s="1329"/>
      <c r="AGS77" s="78"/>
      <c r="AGT77" s="1344"/>
      <c r="AGU77" s="1345"/>
      <c r="AGV77" s="1345"/>
      <c r="AGW77" s="1346"/>
      <c r="AGX77" s="73"/>
      <c r="AGY77" s="73"/>
      <c r="AGZ77" s="73"/>
      <c r="AHA77" s="73"/>
      <c r="AHB77" s="73"/>
      <c r="AHC77" s="73"/>
      <c r="AHD77" s="73"/>
      <c r="AHE77" s="73"/>
      <c r="AHF77" s="73"/>
      <c r="AHG77" s="73"/>
      <c r="AHH77" s="73"/>
      <c r="AHI77" s="73"/>
      <c r="AHJ77" s="1344"/>
      <c r="AHK77" s="1346"/>
      <c r="AHL77" s="85"/>
      <c r="AHM77" s="793"/>
      <c r="AHN77" s="1944"/>
      <c r="AHO77" s="798"/>
      <c r="AHP77" s="798"/>
      <c r="AHQ77" s="799"/>
      <c r="AHR77" s="800"/>
      <c r="AHS77" s="1328"/>
      <c r="AHT77" s="1329"/>
      <c r="AHU77" s="1939"/>
      <c r="AHV77" s="1940"/>
      <c r="AHW77" s="1328"/>
      <c r="AHX77" s="1329"/>
      <c r="AHY77" s="78"/>
      <c r="AHZ77" s="1344"/>
      <c r="AIA77" s="1345"/>
      <c r="AIB77" s="1345"/>
      <c r="AIC77" s="1346"/>
      <c r="AID77" s="73"/>
      <c r="AIE77" s="73"/>
      <c r="AIF77" s="73"/>
      <c r="AIG77" s="73"/>
      <c r="AIH77" s="73"/>
      <c r="AII77" s="73"/>
      <c r="AIJ77" s="73"/>
      <c r="AIK77" s="73"/>
      <c r="AIL77" s="73"/>
      <c r="AIM77" s="73"/>
      <c r="AIN77" s="73"/>
      <c r="AIO77" s="73"/>
      <c r="AIP77" s="1344"/>
      <c r="AIQ77" s="1346"/>
      <c r="AIR77" s="85"/>
      <c r="AIS77" s="793"/>
      <c r="AIT77" s="1944"/>
      <c r="AIU77" s="798"/>
      <c r="AIV77" s="798"/>
      <c r="AIW77" s="799"/>
      <c r="AIX77" s="800"/>
      <c r="AIY77" s="1328"/>
      <c r="AIZ77" s="1329"/>
      <c r="AJA77" s="1939"/>
      <c r="AJB77" s="1940"/>
      <c r="AJC77" s="1328"/>
      <c r="AJD77" s="1329"/>
      <c r="AJE77" s="78"/>
      <c r="AJF77" s="1344"/>
      <c r="AJG77" s="1345"/>
      <c r="AJH77" s="1345"/>
      <c r="AJI77" s="1346"/>
      <c r="AJJ77" s="73"/>
      <c r="AJK77" s="73"/>
      <c r="AJL77" s="73"/>
      <c r="AJM77" s="73"/>
      <c r="AJN77" s="73"/>
      <c r="AJO77" s="73"/>
      <c r="AJP77" s="73"/>
      <c r="AJQ77" s="73"/>
      <c r="AJR77" s="73"/>
      <c r="AJS77" s="73"/>
      <c r="AJT77" s="73"/>
      <c r="AJU77" s="73"/>
      <c r="AJV77" s="1344"/>
      <c r="AJW77" s="1346"/>
      <c r="AJX77" s="85"/>
      <c r="AJY77" s="793"/>
      <c r="AJZ77" s="1944"/>
      <c r="AKA77" s="798"/>
      <c r="AKB77" s="798"/>
      <c r="AKC77" s="799"/>
      <c r="AKD77" s="800"/>
      <c r="AKE77" s="1328"/>
      <c r="AKF77" s="1329"/>
      <c r="AKG77" s="1939"/>
      <c r="AKH77" s="1940"/>
      <c r="AKI77" s="1328"/>
      <c r="AKJ77" s="1329"/>
      <c r="AKK77" s="78"/>
      <c r="AKL77" s="1344"/>
      <c r="AKM77" s="1345"/>
      <c r="AKN77" s="1345"/>
      <c r="AKO77" s="1346"/>
      <c r="AKP77" s="73"/>
      <c r="AKQ77" s="73"/>
      <c r="AKR77" s="73"/>
      <c r="AKS77" s="73"/>
      <c r="AKT77" s="73"/>
      <c r="AKU77" s="73"/>
      <c r="AKV77" s="73"/>
      <c r="AKW77" s="73"/>
      <c r="AKX77" s="73"/>
      <c r="AKY77" s="73"/>
      <c r="AKZ77" s="73"/>
      <c r="ALA77" s="73"/>
      <c r="ALB77" s="1344"/>
      <c r="ALC77" s="1346"/>
      <c r="ALD77" s="85"/>
      <c r="ALE77" s="793"/>
      <c r="ALF77" s="1944"/>
      <c r="ALG77" s="798"/>
      <c r="ALH77" s="798"/>
      <c r="ALI77" s="799"/>
      <c r="ALJ77" s="800"/>
      <c r="ALK77" s="1328"/>
      <c r="ALL77" s="1329"/>
      <c r="ALM77" s="1939"/>
      <c r="ALN77" s="1940"/>
      <c r="ALO77" s="1328"/>
      <c r="ALP77" s="1329"/>
      <c r="ALQ77" s="78"/>
      <c r="ALR77" s="1344"/>
      <c r="ALS77" s="1345"/>
      <c r="ALT77" s="1345"/>
      <c r="ALU77" s="1346"/>
      <c r="ALV77" s="73"/>
      <c r="ALW77" s="73"/>
      <c r="ALX77" s="73"/>
      <c r="ALY77" s="73"/>
      <c r="ALZ77" s="73"/>
      <c r="AMA77" s="73"/>
      <c r="AMB77" s="73"/>
      <c r="AMC77" s="73"/>
      <c r="AMD77" s="73"/>
      <c r="AME77" s="73"/>
      <c r="AMF77" s="73"/>
      <c r="AMG77" s="73"/>
      <c r="AMH77" s="1344"/>
      <c r="AMI77" s="1346"/>
      <c r="AMJ77" s="85"/>
      <c r="AMK77" s="793"/>
      <c r="AML77" s="1944"/>
      <c r="AMM77" s="798"/>
      <c r="AMN77" s="798"/>
      <c r="AMO77" s="799"/>
      <c r="AMP77" s="800"/>
      <c r="AMQ77" s="1328"/>
      <c r="AMR77" s="1329"/>
      <c r="AMS77" s="1939"/>
      <c r="AMT77" s="1940"/>
      <c r="AMU77" s="1328"/>
      <c r="AMV77" s="1329"/>
      <c r="AMW77" s="78"/>
      <c r="AMX77" s="1344"/>
      <c r="AMY77" s="1345"/>
      <c r="AMZ77" s="1345"/>
      <c r="ANA77" s="1346"/>
      <c r="ANB77" s="73"/>
      <c r="ANC77" s="73"/>
      <c r="AND77" s="73"/>
      <c r="ANE77" s="73"/>
      <c r="ANF77" s="73"/>
      <c r="ANG77" s="73"/>
      <c r="ANH77" s="73"/>
      <c r="ANI77" s="73"/>
      <c r="ANJ77" s="73"/>
      <c r="ANK77" s="73"/>
      <c r="ANL77" s="73"/>
      <c r="ANM77" s="73"/>
      <c r="ANN77" s="1344"/>
      <c r="ANO77" s="1346"/>
      <c r="ANP77" s="85"/>
      <c r="ANQ77" s="793"/>
      <c r="ANR77" s="1944"/>
      <c r="ANS77" s="798"/>
      <c r="ANT77" s="798"/>
      <c r="ANU77" s="799"/>
      <c r="ANV77" s="800"/>
      <c r="ANW77" s="1328"/>
      <c r="ANX77" s="1329"/>
      <c r="ANY77" s="1939"/>
      <c r="ANZ77" s="1940"/>
      <c r="AOA77" s="1328"/>
      <c r="AOB77" s="1329"/>
      <c r="AOC77" s="78"/>
      <c r="AOD77" s="1344"/>
      <c r="AOE77" s="1345"/>
      <c r="AOF77" s="1345"/>
      <c r="AOG77" s="1346"/>
      <c r="AOH77" s="73"/>
      <c r="AOI77" s="73"/>
      <c r="AOJ77" s="73"/>
      <c r="AOK77" s="73"/>
      <c r="AOL77" s="73"/>
      <c r="AOM77" s="73"/>
      <c r="AON77" s="73"/>
      <c r="AOO77" s="73"/>
      <c r="AOP77" s="73"/>
      <c r="AOQ77" s="73"/>
      <c r="AOR77" s="73"/>
      <c r="AOS77" s="73"/>
      <c r="AOT77" s="1344"/>
      <c r="AOU77" s="1346"/>
      <c r="AOV77" s="85"/>
      <c r="AOW77" s="793"/>
      <c r="AOX77" s="1944"/>
      <c r="AOY77" s="798"/>
      <c r="AOZ77" s="798"/>
      <c r="APA77" s="799"/>
      <c r="APB77" s="800"/>
      <c r="APC77" s="1328"/>
      <c r="APD77" s="1329"/>
      <c r="APE77" s="1939"/>
      <c r="APF77" s="1940"/>
      <c r="APG77" s="1328"/>
      <c r="APH77" s="1329"/>
      <c r="API77" s="78"/>
      <c r="APJ77" s="1344"/>
      <c r="APK77" s="1345"/>
      <c r="APL77" s="1345"/>
      <c r="APM77" s="1346"/>
      <c r="APN77" s="73"/>
      <c r="APO77" s="73"/>
      <c r="APP77" s="73"/>
      <c r="APQ77" s="73"/>
      <c r="APR77" s="73"/>
      <c r="APS77" s="73"/>
      <c r="APT77" s="73"/>
      <c r="APU77" s="73"/>
      <c r="APV77" s="73"/>
      <c r="APW77" s="73"/>
      <c r="APX77" s="73"/>
      <c r="APY77" s="73"/>
      <c r="APZ77" s="1344"/>
      <c r="AQA77" s="1346"/>
      <c r="AQB77" s="85"/>
      <c r="AQC77" s="793"/>
      <c r="AQD77" s="1944"/>
      <c r="AQE77" s="798"/>
      <c r="AQF77" s="798"/>
      <c r="AQG77" s="799"/>
      <c r="AQH77" s="800"/>
      <c r="AQI77" s="1328"/>
      <c r="AQJ77" s="1329"/>
      <c r="AQK77" s="1939"/>
      <c r="AQL77" s="1940"/>
      <c r="AQM77" s="1328"/>
      <c r="AQN77" s="1329"/>
      <c r="AQO77" s="78"/>
      <c r="AQP77" s="1344"/>
      <c r="AQQ77" s="1345"/>
      <c r="AQR77" s="1345"/>
      <c r="AQS77" s="1346"/>
      <c r="AQT77" s="73"/>
      <c r="AQU77" s="73"/>
      <c r="AQV77" s="73"/>
      <c r="AQW77" s="73"/>
      <c r="AQX77" s="73"/>
      <c r="AQY77" s="73"/>
      <c r="AQZ77" s="73"/>
      <c r="ARA77" s="73"/>
      <c r="ARB77" s="73"/>
      <c r="ARC77" s="73"/>
      <c r="ARD77" s="73"/>
      <c r="ARE77" s="73"/>
      <c r="ARF77" s="1344"/>
      <c r="ARG77" s="1346"/>
      <c r="ARH77" s="85"/>
      <c r="ARI77" s="793"/>
      <c r="ARJ77" s="1944"/>
      <c r="ARK77" s="798"/>
      <c r="ARL77" s="798"/>
      <c r="ARM77" s="799"/>
      <c r="ARN77" s="800"/>
      <c r="ARO77" s="1328"/>
      <c r="ARP77" s="1329"/>
      <c r="ARQ77" s="1939"/>
      <c r="ARR77" s="1940"/>
      <c r="ARS77" s="1328"/>
      <c r="ART77" s="1329"/>
      <c r="ARU77" s="78"/>
      <c r="ARV77" s="1344"/>
      <c r="ARW77" s="1345"/>
      <c r="ARX77" s="1345"/>
      <c r="ARY77" s="1346"/>
      <c r="ARZ77" s="73"/>
      <c r="ASA77" s="73"/>
      <c r="ASB77" s="73"/>
      <c r="ASC77" s="73"/>
      <c r="ASD77" s="73"/>
      <c r="ASE77" s="73"/>
      <c r="ASF77" s="73"/>
      <c r="ASG77" s="73"/>
      <c r="ASH77" s="73"/>
      <c r="ASI77" s="73"/>
      <c r="ASJ77" s="73"/>
      <c r="ASK77" s="73"/>
      <c r="ASL77" s="1344"/>
      <c r="ASM77" s="1346"/>
      <c r="ASN77" s="85"/>
      <c r="ASO77" s="793"/>
      <c r="ASP77" s="1944"/>
      <c r="ASQ77" s="798"/>
      <c r="ASR77" s="798"/>
      <c r="ASS77" s="799"/>
      <c r="AST77" s="800"/>
      <c r="ASU77" s="1328"/>
      <c r="ASV77" s="1329"/>
      <c r="ASW77" s="1939"/>
      <c r="ASX77" s="1940"/>
      <c r="ASY77" s="1328"/>
      <c r="ASZ77" s="1329"/>
      <c r="ATA77" s="78"/>
      <c r="ATB77" s="1344"/>
      <c r="ATC77" s="1345"/>
      <c r="ATD77" s="1345"/>
      <c r="ATE77" s="1346"/>
      <c r="ATF77" s="73"/>
      <c r="ATG77" s="73"/>
      <c r="ATH77" s="73"/>
      <c r="ATI77" s="73"/>
      <c r="ATJ77" s="73"/>
      <c r="ATK77" s="73"/>
      <c r="ATL77" s="73"/>
      <c r="ATM77" s="73"/>
      <c r="ATN77" s="73"/>
      <c r="ATO77" s="73"/>
      <c r="ATP77" s="73"/>
      <c r="ATQ77" s="73"/>
      <c r="ATR77" s="1344"/>
      <c r="ATS77" s="1346"/>
      <c r="ATT77" s="85"/>
      <c r="ATU77" s="793"/>
      <c r="ATV77" s="1944"/>
      <c r="ATW77" s="798"/>
      <c r="ATX77" s="798"/>
      <c r="ATY77" s="799"/>
      <c r="ATZ77" s="800"/>
      <c r="AUA77" s="1328"/>
      <c r="AUB77" s="1329"/>
      <c r="AUC77" s="1939"/>
      <c r="AUD77" s="1940"/>
      <c r="AUE77" s="1328"/>
      <c r="AUF77" s="1329"/>
      <c r="AUG77" s="78"/>
      <c r="AUH77" s="1344"/>
      <c r="AUI77" s="1345"/>
      <c r="AUJ77" s="1345"/>
      <c r="AUK77" s="1346"/>
      <c r="AUL77" s="73"/>
      <c r="AUM77" s="73"/>
      <c r="AUN77" s="73"/>
      <c r="AUO77" s="73"/>
      <c r="AUP77" s="73"/>
      <c r="AUQ77" s="73"/>
      <c r="AUR77" s="73"/>
      <c r="AUS77" s="73"/>
      <c r="AUT77" s="73"/>
      <c r="AUU77" s="73"/>
      <c r="AUV77" s="73"/>
      <c r="AUW77" s="73"/>
      <c r="AUX77" s="1344"/>
      <c r="AUY77" s="1346"/>
      <c r="AUZ77" s="85"/>
      <c r="AVA77" s="793"/>
      <c r="AVB77" s="1944"/>
      <c r="AVC77" s="798"/>
      <c r="AVD77" s="798"/>
      <c r="AVE77" s="799"/>
      <c r="AVF77" s="800"/>
      <c r="AVG77" s="1328"/>
      <c r="AVH77" s="1329"/>
      <c r="AVI77" s="1939"/>
      <c r="AVJ77" s="1940"/>
      <c r="AVK77" s="1328"/>
      <c r="AVL77" s="1329"/>
      <c r="AVM77" s="78"/>
      <c r="AVN77" s="1344"/>
      <c r="AVO77" s="1345"/>
      <c r="AVP77" s="1345"/>
      <c r="AVQ77" s="1346"/>
      <c r="AVR77" s="73"/>
      <c r="AVS77" s="73"/>
      <c r="AVT77" s="73"/>
      <c r="AVU77" s="73"/>
      <c r="AVV77" s="73"/>
      <c r="AVW77" s="73"/>
      <c r="AVX77" s="73"/>
      <c r="AVY77" s="73"/>
      <c r="AVZ77" s="73"/>
      <c r="AWA77" s="73"/>
      <c r="AWB77" s="73"/>
      <c r="AWC77" s="73"/>
      <c r="AWD77" s="1344"/>
      <c r="AWE77" s="1346"/>
      <c r="AWF77" s="85"/>
      <c r="AWG77" s="793"/>
      <c r="AWH77" s="1944"/>
      <c r="AWI77" s="798"/>
      <c r="AWJ77" s="798"/>
      <c r="AWK77" s="799"/>
      <c r="AWL77" s="800"/>
      <c r="AWM77" s="1328"/>
      <c r="AWN77" s="1329"/>
      <c r="AWO77" s="1939"/>
      <c r="AWP77" s="1940"/>
      <c r="AWQ77" s="1328"/>
      <c r="AWR77" s="1329"/>
      <c r="AWS77" s="78"/>
      <c r="AWT77" s="1344"/>
      <c r="AWU77" s="1345"/>
      <c r="AWV77" s="1345"/>
      <c r="AWW77" s="1346"/>
      <c r="AWX77" s="73"/>
      <c r="AWY77" s="73"/>
      <c r="AWZ77" s="73"/>
      <c r="AXA77" s="73"/>
      <c r="AXB77" s="73"/>
      <c r="AXC77" s="73"/>
      <c r="AXD77" s="73"/>
      <c r="AXE77" s="73"/>
      <c r="AXF77" s="73"/>
      <c r="AXG77" s="73"/>
      <c r="AXH77" s="73"/>
      <c r="AXI77" s="73"/>
      <c r="AXJ77" s="1344"/>
      <c r="AXK77" s="1346"/>
      <c r="AXL77" s="85"/>
      <c r="AXM77" s="793"/>
      <c r="AXN77" s="1944"/>
      <c r="AXO77" s="798"/>
      <c r="AXP77" s="798"/>
      <c r="AXQ77" s="799"/>
      <c r="AXR77" s="800"/>
      <c r="AXS77" s="1328"/>
      <c r="AXT77" s="1329"/>
      <c r="AXU77" s="1939"/>
      <c r="AXV77" s="1940"/>
      <c r="AXW77" s="1328"/>
      <c r="AXX77" s="1329"/>
      <c r="AXY77" s="78"/>
      <c r="AXZ77" s="1344"/>
      <c r="AYA77" s="1345"/>
      <c r="AYB77" s="1345"/>
      <c r="AYC77" s="1346"/>
      <c r="AYD77" s="73"/>
      <c r="AYE77" s="73"/>
      <c r="AYF77" s="73"/>
      <c r="AYG77" s="73"/>
      <c r="AYH77" s="73"/>
      <c r="AYI77" s="73"/>
      <c r="AYJ77" s="73"/>
      <c r="AYK77" s="73"/>
      <c r="AYL77" s="73"/>
      <c r="AYM77" s="73"/>
      <c r="AYN77" s="73"/>
      <c r="AYO77" s="73"/>
      <c r="AYP77" s="1344"/>
      <c r="AYQ77" s="1346"/>
      <c r="AYR77" s="85"/>
      <c r="AYS77" s="793"/>
      <c r="AYT77" s="1944"/>
      <c r="AYU77" s="798"/>
      <c r="AYV77" s="798"/>
      <c r="AYW77" s="799"/>
      <c r="AYX77" s="800"/>
      <c r="AYY77" s="1328"/>
      <c r="AYZ77" s="1329"/>
      <c r="AZA77" s="1939"/>
      <c r="AZB77" s="1940"/>
      <c r="AZC77" s="1328"/>
      <c r="AZD77" s="1329"/>
      <c r="AZE77" s="78"/>
      <c r="AZF77" s="1344"/>
      <c r="AZG77" s="1345"/>
      <c r="AZH77" s="1345"/>
      <c r="AZI77" s="1346"/>
      <c r="AZJ77" s="73"/>
      <c r="AZK77" s="73"/>
      <c r="AZL77" s="73"/>
      <c r="AZM77" s="73"/>
      <c r="AZN77" s="73"/>
      <c r="AZO77" s="73"/>
      <c r="AZP77" s="73"/>
      <c r="AZQ77" s="73"/>
      <c r="AZR77" s="73"/>
      <c r="AZS77" s="73"/>
      <c r="AZT77" s="73"/>
      <c r="AZU77" s="73"/>
      <c r="AZV77" s="1344"/>
      <c r="AZW77" s="1346"/>
      <c r="AZX77" s="85"/>
      <c r="AZY77" s="793"/>
      <c r="AZZ77" s="1944"/>
      <c r="BAA77" s="798"/>
      <c r="BAB77" s="798"/>
      <c r="BAC77" s="799"/>
      <c r="BAD77" s="800"/>
      <c r="BAE77" s="1328"/>
      <c r="BAF77" s="1329"/>
      <c r="BAG77" s="1939"/>
      <c r="BAH77" s="1940"/>
      <c r="BAI77" s="1328"/>
      <c r="BAJ77" s="1329"/>
      <c r="BAK77" s="78"/>
      <c r="BAL77" s="1344"/>
      <c r="BAM77" s="1345"/>
      <c r="BAN77" s="1345"/>
      <c r="BAO77" s="1346"/>
      <c r="BAP77" s="73"/>
      <c r="BAQ77" s="73"/>
      <c r="BAR77" s="73"/>
      <c r="BAS77" s="73"/>
      <c r="BAT77" s="73"/>
      <c r="BAU77" s="73"/>
      <c r="BAV77" s="73"/>
      <c r="BAW77" s="73"/>
      <c r="BAX77" s="73"/>
      <c r="BAY77" s="73"/>
      <c r="BAZ77" s="73"/>
      <c r="BBA77" s="73"/>
      <c r="BBB77" s="1344"/>
      <c r="BBC77" s="1346"/>
      <c r="BBD77" s="85"/>
      <c r="BBE77" s="793"/>
      <c r="BBF77" s="1944"/>
      <c r="BBG77" s="798"/>
      <c r="BBH77" s="798"/>
      <c r="BBI77" s="799"/>
      <c r="BBJ77" s="800"/>
      <c r="BBK77" s="1328"/>
      <c r="BBL77" s="1329"/>
      <c r="BBM77" s="1939"/>
      <c r="BBN77" s="1940"/>
      <c r="BBO77" s="1328"/>
      <c r="BBP77" s="1329"/>
      <c r="BBQ77" s="78"/>
      <c r="BBR77" s="1344"/>
      <c r="BBS77" s="1345"/>
      <c r="BBT77" s="1345"/>
      <c r="BBU77" s="1346"/>
      <c r="BBV77" s="73"/>
      <c r="BBW77" s="73"/>
      <c r="BBX77" s="73"/>
      <c r="BBY77" s="73"/>
      <c r="BBZ77" s="73"/>
      <c r="BCA77" s="73"/>
      <c r="BCB77" s="73"/>
      <c r="BCC77" s="73"/>
      <c r="BCD77" s="73"/>
      <c r="BCE77" s="73"/>
      <c r="BCF77" s="73"/>
      <c r="BCG77" s="73"/>
      <c r="BCH77" s="1344"/>
      <c r="BCI77" s="1346"/>
      <c r="BCJ77" s="85"/>
      <c r="BCK77" s="793"/>
      <c r="BCL77" s="1944"/>
      <c r="BCM77" s="798"/>
      <c r="BCN77" s="798"/>
      <c r="BCO77" s="799"/>
      <c r="BCP77" s="800"/>
      <c r="BCQ77" s="1328"/>
      <c r="BCR77" s="1329"/>
      <c r="BCS77" s="1939"/>
      <c r="BCT77" s="1940"/>
      <c r="BCU77" s="1328"/>
      <c r="BCV77" s="1329"/>
      <c r="BCW77" s="78"/>
      <c r="BCX77" s="1344"/>
      <c r="BCY77" s="1345"/>
      <c r="BCZ77" s="1345"/>
      <c r="BDA77" s="1346"/>
      <c r="BDB77" s="73"/>
      <c r="BDC77" s="73"/>
      <c r="BDD77" s="73"/>
      <c r="BDE77" s="73"/>
      <c r="BDF77" s="73"/>
      <c r="BDG77" s="73"/>
      <c r="BDH77" s="73"/>
      <c r="BDI77" s="73"/>
      <c r="BDJ77" s="73"/>
      <c r="BDK77" s="73"/>
      <c r="BDL77" s="73"/>
      <c r="BDM77" s="73"/>
      <c r="BDN77" s="1344"/>
      <c r="BDO77" s="1346"/>
      <c r="BDP77" s="85"/>
      <c r="BDQ77" s="793"/>
      <c r="BDR77" s="1944"/>
      <c r="BDS77" s="798"/>
      <c r="BDT77" s="798"/>
      <c r="BDU77" s="799"/>
      <c r="BDV77" s="800"/>
      <c r="BDW77" s="1328"/>
      <c r="BDX77" s="1329"/>
      <c r="BDY77" s="1939"/>
      <c r="BDZ77" s="1940"/>
      <c r="BEA77" s="1328"/>
      <c r="BEB77" s="1329"/>
      <c r="BEC77" s="78"/>
      <c r="BED77" s="1344"/>
      <c r="BEE77" s="1345"/>
      <c r="BEF77" s="1345"/>
      <c r="BEG77" s="1346"/>
      <c r="BEH77" s="73"/>
      <c r="BEI77" s="73"/>
      <c r="BEJ77" s="73"/>
      <c r="BEK77" s="73"/>
      <c r="BEL77" s="73"/>
      <c r="BEM77" s="73"/>
      <c r="BEN77" s="73"/>
      <c r="BEO77" s="73"/>
      <c r="BEP77" s="73"/>
      <c r="BEQ77" s="73"/>
      <c r="BER77" s="73"/>
      <c r="BES77" s="73"/>
      <c r="BET77" s="1344"/>
      <c r="BEU77" s="1346"/>
      <c r="BEV77" s="85"/>
      <c r="BEW77" s="793"/>
      <c r="BEX77" s="1944"/>
      <c r="BEY77" s="798"/>
      <c r="BEZ77" s="798"/>
      <c r="BFA77" s="799"/>
      <c r="BFB77" s="800"/>
      <c r="BFC77" s="1328"/>
      <c r="BFD77" s="1329"/>
      <c r="BFE77" s="1939"/>
      <c r="BFF77" s="1940"/>
      <c r="BFG77" s="1328"/>
      <c r="BFH77" s="1329"/>
      <c r="BFI77" s="78"/>
      <c r="BFJ77" s="1344"/>
      <c r="BFK77" s="1345"/>
      <c r="BFL77" s="1345"/>
      <c r="BFM77" s="1346"/>
      <c r="BFN77" s="73"/>
      <c r="BFO77" s="73"/>
      <c r="BFP77" s="73"/>
      <c r="BFQ77" s="73"/>
      <c r="BFR77" s="73"/>
      <c r="BFS77" s="73"/>
      <c r="BFT77" s="73"/>
      <c r="BFU77" s="73"/>
      <c r="BFV77" s="73"/>
      <c r="BFW77" s="73"/>
      <c r="BFX77" s="73"/>
      <c r="BFY77" s="73"/>
      <c r="BFZ77" s="1344"/>
      <c r="BGA77" s="1346"/>
      <c r="BGB77" s="85"/>
      <c r="BGC77" s="793"/>
      <c r="BGD77" s="1944"/>
      <c r="BGE77" s="798"/>
      <c r="BGF77" s="798"/>
      <c r="BGG77" s="799"/>
      <c r="BGH77" s="800"/>
      <c r="BGI77" s="1328"/>
      <c r="BGJ77" s="1329"/>
      <c r="BGK77" s="1939"/>
      <c r="BGL77" s="1940"/>
      <c r="BGM77" s="1328"/>
      <c r="BGN77" s="1329"/>
      <c r="BGO77" s="78"/>
      <c r="BGP77" s="1344"/>
      <c r="BGQ77" s="1345"/>
      <c r="BGR77" s="1345"/>
      <c r="BGS77" s="1346"/>
      <c r="BGT77" s="73"/>
      <c r="BGU77" s="73"/>
      <c r="BGV77" s="73"/>
      <c r="BGW77" s="73"/>
      <c r="BGX77" s="73"/>
      <c r="BGY77" s="73"/>
      <c r="BGZ77" s="73"/>
      <c r="BHA77" s="73"/>
      <c r="BHB77" s="73"/>
      <c r="BHC77" s="73"/>
      <c r="BHD77" s="73"/>
      <c r="BHE77" s="73"/>
      <c r="BHF77" s="1344"/>
      <c r="BHG77" s="1346"/>
      <c r="BHH77" s="85"/>
      <c r="BHI77" s="793"/>
      <c r="BHJ77" s="1944"/>
      <c r="BHK77" s="798"/>
      <c r="BHL77" s="798"/>
      <c r="BHM77" s="799"/>
      <c r="BHN77" s="800"/>
      <c r="BHO77" s="1328"/>
      <c r="BHP77" s="1329"/>
      <c r="BHQ77" s="1939"/>
      <c r="BHR77" s="1940"/>
      <c r="BHS77" s="1328"/>
      <c r="BHT77" s="1329"/>
      <c r="BHU77" s="78"/>
      <c r="BHV77" s="1344"/>
      <c r="BHW77" s="1345"/>
      <c r="BHX77" s="1345"/>
      <c r="BHY77" s="1346"/>
      <c r="BHZ77" s="73"/>
      <c r="BIA77" s="73"/>
      <c r="BIB77" s="73"/>
      <c r="BIC77" s="73"/>
      <c r="BID77" s="73"/>
      <c r="BIE77" s="73"/>
      <c r="BIF77" s="73"/>
      <c r="BIG77" s="73"/>
      <c r="BIH77" s="73"/>
      <c r="BII77" s="73"/>
      <c r="BIJ77" s="73"/>
      <c r="BIK77" s="73"/>
      <c r="BIL77" s="1344"/>
      <c r="BIM77" s="1346"/>
      <c r="BIN77" s="85"/>
      <c r="BIO77" s="793"/>
      <c r="BIP77" s="1944"/>
      <c r="BIQ77" s="798"/>
      <c r="BIR77" s="798"/>
      <c r="BIS77" s="799"/>
      <c r="BIT77" s="800"/>
      <c r="BIU77" s="1328"/>
      <c r="BIV77" s="1329"/>
      <c r="BIW77" s="1939"/>
      <c r="BIX77" s="1940"/>
      <c r="BIY77" s="1328"/>
      <c r="BIZ77" s="1329"/>
      <c r="BJA77" s="78"/>
      <c r="BJB77" s="1344"/>
      <c r="BJC77" s="1345"/>
      <c r="BJD77" s="1345"/>
      <c r="BJE77" s="1346"/>
      <c r="BJF77" s="73"/>
      <c r="BJG77" s="73"/>
      <c r="BJH77" s="73"/>
      <c r="BJI77" s="73"/>
      <c r="BJJ77" s="73"/>
      <c r="BJK77" s="73"/>
      <c r="BJL77" s="73"/>
      <c r="BJM77" s="73"/>
      <c r="BJN77" s="73"/>
      <c r="BJO77" s="73"/>
      <c r="BJP77" s="73"/>
      <c r="BJQ77" s="73"/>
      <c r="BJR77" s="1344"/>
      <c r="BJS77" s="1346"/>
      <c r="BJT77" s="85"/>
      <c r="BJU77" s="793"/>
      <c r="BJV77" s="1944"/>
      <c r="BJW77" s="798"/>
      <c r="BJX77" s="798"/>
      <c r="BJY77" s="799"/>
      <c r="BJZ77" s="800"/>
      <c r="BKA77" s="1328"/>
      <c r="BKB77" s="1329"/>
      <c r="BKC77" s="1939"/>
      <c r="BKD77" s="1940"/>
      <c r="BKE77" s="1328"/>
      <c r="BKF77" s="1329"/>
      <c r="BKG77" s="78"/>
      <c r="BKH77" s="1344"/>
      <c r="BKI77" s="1345"/>
      <c r="BKJ77" s="1345"/>
      <c r="BKK77" s="1346"/>
      <c r="BKL77" s="73"/>
      <c r="BKM77" s="73"/>
      <c r="BKN77" s="73"/>
      <c r="BKO77" s="73"/>
      <c r="BKP77" s="73"/>
      <c r="BKQ77" s="73"/>
      <c r="BKR77" s="73"/>
      <c r="BKS77" s="73"/>
      <c r="BKT77" s="73"/>
      <c r="BKU77" s="73"/>
      <c r="BKV77" s="73"/>
      <c r="BKW77" s="73"/>
      <c r="BKX77" s="1344"/>
      <c r="BKY77" s="1346"/>
      <c r="BKZ77" s="85"/>
      <c r="BLA77" s="793"/>
      <c r="BLB77" s="1944"/>
      <c r="BLC77" s="798"/>
      <c r="BLD77" s="798"/>
      <c r="BLE77" s="799"/>
      <c r="BLF77" s="800"/>
      <c r="BLG77" s="1328"/>
      <c r="BLH77" s="1329"/>
      <c r="BLI77" s="1939"/>
      <c r="BLJ77" s="1940"/>
      <c r="BLK77" s="1328"/>
      <c r="BLL77" s="1329"/>
      <c r="BLM77" s="78"/>
      <c r="BLN77" s="1344"/>
      <c r="BLO77" s="1345"/>
      <c r="BLP77" s="1345"/>
      <c r="BLQ77" s="1346"/>
      <c r="BLR77" s="73"/>
      <c r="BLS77" s="73"/>
      <c r="BLT77" s="73"/>
      <c r="BLU77" s="73"/>
      <c r="BLV77" s="73"/>
      <c r="BLW77" s="73"/>
      <c r="BLX77" s="73"/>
      <c r="BLY77" s="73"/>
      <c r="BLZ77" s="73"/>
      <c r="BMA77" s="73"/>
      <c r="BMB77" s="73"/>
      <c r="BMC77" s="73"/>
      <c r="BMD77" s="1344"/>
      <c r="BME77" s="1346"/>
      <c r="BMF77" s="85"/>
      <c r="BMG77" s="793"/>
      <c r="BMH77" s="1944"/>
      <c r="BMI77" s="798"/>
      <c r="BMJ77" s="798"/>
      <c r="BMK77" s="799"/>
      <c r="BML77" s="800"/>
      <c r="BMM77" s="1328"/>
      <c r="BMN77" s="1329"/>
      <c r="BMO77" s="1939"/>
      <c r="BMP77" s="1940"/>
      <c r="BMQ77" s="1328"/>
      <c r="BMR77" s="1329"/>
      <c r="BMS77" s="78"/>
      <c r="BMT77" s="1344"/>
      <c r="BMU77" s="1345"/>
      <c r="BMV77" s="1345"/>
      <c r="BMW77" s="1346"/>
      <c r="BMX77" s="73"/>
      <c r="BMY77" s="73"/>
      <c r="BMZ77" s="73"/>
      <c r="BNA77" s="73"/>
      <c r="BNB77" s="73"/>
      <c r="BNC77" s="73"/>
      <c r="BND77" s="73"/>
      <c r="BNE77" s="73"/>
      <c r="BNF77" s="73"/>
      <c r="BNG77" s="73"/>
      <c r="BNH77" s="73"/>
      <c r="BNI77" s="73"/>
      <c r="BNJ77" s="1344"/>
      <c r="BNK77" s="1346"/>
      <c r="BNL77" s="85"/>
      <c r="BNM77" s="793"/>
      <c r="BNN77" s="1944"/>
      <c r="BNO77" s="798"/>
      <c r="BNP77" s="798"/>
      <c r="BNQ77" s="799"/>
      <c r="BNR77" s="800"/>
      <c r="BNS77" s="1328"/>
      <c r="BNT77" s="1329"/>
      <c r="BNU77" s="1939"/>
      <c r="BNV77" s="1940"/>
      <c r="BNW77" s="1328"/>
      <c r="BNX77" s="1329"/>
      <c r="BNY77" s="78"/>
      <c r="BNZ77" s="1344"/>
      <c r="BOA77" s="1345"/>
      <c r="BOB77" s="1345"/>
      <c r="BOC77" s="1346"/>
      <c r="BOD77" s="73"/>
      <c r="BOE77" s="73"/>
      <c r="BOF77" s="73"/>
      <c r="BOG77" s="73"/>
      <c r="BOH77" s="73"/>
      <c r="BOI77" s="73"/>
      <c r="BOJ77" s="73"/>
      <c r="BOK77" s="73"/>
      <c r="BOL77" s="73"/>
      <c r="BOM77" s="73"/>
      <c r="BON77" s="73"/>
      <c r="BOO77" s="73"/>
      <c r="BOP77" s="1344"/>
      <c r="BOQ77" s="1346"/>
      <c r="BOR77" s="85"/>
      <c r="BOS77" s="793"/>
      <c r="BOT77" s="1944"/>
      <c r="BOU77" s="798"/>
      <c r="BOV77" s="798"/>
      <c r="BOW77" s="799"/>
      <c r="BOX77" s="800"/>
      <c r="BOY77" s="1328"/>
      <c r="BOZ77" s="1329"/>
      <c r="BPA77" s="1939"/>
      <c r="BPB77" s="1940"/>
      <c r="BPC77" s="1328"/>
      <c r="BPD77" s="1329"/>
      <c r="BPE77" s="78"/>
      <c r="BPF77" s="1344"/>
      <c r="BPG77" s="1345"/>
      <c r="BPH77" s="1345"/>
      <c r="BPI77" s="1346"/>
      <c r="BPJ77" s="73"/>
      <c r="BPK77" s="73"/>
      <c r="BPL77" s="73"/>
      <c r="BPM77" s="73"/>
      <c r="BPN77" s="73"/>
      <c r="BPO77" s="73"/>
      <c r="BPP77" s="73"/>
      <c r="BPQ77" s="73"/>
      <c r="BPR77" s="73"/>
      <c r="BPS77" s="73"/>
      <c r="BPT77" s="73"/>
      <c r="BPU77" s="73"/>
      <c r="BPV77" s="1344"/>
      <c r="BPW77" s="1346"/>
      <c r="BPX77" s="85"/>
      <c r="BPY77" s="793"/>
      <c r="BPZ77" s="1944"/>
      <c r="BQA77" s="798"/>
      <c r="BQB77" s="798"/>
      <c r="BQC77" s="799"/>
      <c r="BQD77" s="800"/>
      <c r="BQE77" s="1328"/>
      <c r="BQF77" s="1329"/>
      <c r="BQG77" s="1939"/>
      <c r="BQH77" s="1940"/>
      <c r="BQI77" s="1328"/>
      <c r="BQJ77" s="1329"/>
      <c r="BQK77" s="78"/>
      <c r="BQL77" s="1344"/>
      <c r="BQM77" s="1345"/>
      <c r="BQN77" s="1345"/>
      <c r="BQO77" s="1346"/>
      <c r="BQP77" s="73"/>
      <c r="BQQ77" s="73"/>
      <c r="BQR77" s="73"/>
      <c r="BQS77" s="73"/>
      <c r="BQT77" s="73"/>
      <c r="BQU77" s="73"/>
      <c r="BQV77" s="73"/>
      <c r="BQW77" s="73"/>
      <c r="BQX77" s="73"/>
      <c r="BQY77" s="73"/>
      <c r="BQZ77" s="73"/>
      <c r="BRA77" s="73"/>
      <c r="BRB77" s="1344"/>
      <c r="BRC77" s="1346"/>
      <c r="BRD77" s="85"/>
      <c r="BRE77" s="793"/>
      <c r="BRF77" s="1944"/>
      <c r="BRG77" s="798"/>
      <c r="BRH77" s="798"/>
      <c r="BRI77" s="799"/>
      <c r="BRJ77" s="800"/>
      <c r="BRK77" s="1328"/>
      <c r="BRL77" s="1329"/>
      <c r="BRM77" s="1939"/>
      <c r="BRN77" s="1940"/>
      <c r="BRO77" s="1328"/>
      <c r="BRP77" s="1329"/>
      <c r="BRQ77" s="78"/>
      <c r="BRR77" s="1344"/>
      <c r="BRS77" s="1345"/>
      <c r="BRT77" s="1345"/>
      <c r="BRU77" s="1346"/>
      <c r="BRV77" s="73"/>
      <c r="BRW77" s="73"/>
      <c r="BRX77" s="73"/>
      <c r="BRY77" s="73"/>
      <c r="BRZ77" s="73"/>
      <c r="BSA77" s="73"/>
      <c r="BSB77" s="73"/>
      <c r="BSC77" s="73"/>
      <c r="BSD77" s="73"/>
      <c r="BSE77" s="73"/>
      <c r="BSF77" s="73"/>
      <c r="BSG77" s="73"/>
      <c r="BSH77" s="1344"/>
      <c r="BSI77" s="1346"/>
      <c r="BSJ77" s="85"/>
      <c r="BSK77" s="793"/>
      <c r="BSL77" s="1944"/>
      <c r="BSM77" s="798"/>
      <c r="BSN77" s="798"/>
      <c r="BSO77" s="799"/>
      <c r="BSP77" s="800"/>
      <c r="BSQ77" s="1328"/>
      <c r="BSR77" s="1329"/>
      <c r="BSS77" s="1939"/>
      <c r="BST77" s="1940"/>
      <c r="BSU77" s="1328"/>
      <c r="BSV77" s="1329"/>
      <c r="BSW77" s="78"/>
      <c r="BSX77" s="1344"/>
      <c r="BSY77" s="1345"/>
      <c r="BSZ77" s="1345"/>
      <c r="BTA77" s="1346"/>
      <c r="BTB77" s="73"/>
      <c r="BTC77" s="73"/>
      <c r="BTD77" s="73"/>
      <c r="BTE77" s="73"/>
      <c r="BTF77" s="73"/>
      <c r="BTG77" s="73"/>
      <c r="BTH77" s="73"/>
      <c r="BTI77" s="73"/>
      <c r="BTJ77" s="73"/>
      <c r="BTK77" s="73"/>
      <c r="BTL77" s="73"/>
      <c r="BTM77" s="73"/>
      <c r="BTN77" s="1344"/>
      <c r="BTO77" s="1346"/>
      <c r="BTP77" s="85"/>
      <c r="BTQ77" s="793"/>
      <c r="BTR77" s="1944"/>
      <c r="BTS77" s="798"/>
      <c r="BTT77" s="798"/>
      <c r="BTU77" s="799"/>
      <c r="BTV77" s="800"/>
      <c r="BTW77" s="1328"/>
      <c r="BTX77" s="1329"/>
      <c r="BTY77" s="1939"/>
      <c r="BTZ77" s="1940"/>
      <c r="BUA77" s="1328"/>
      <c r="BUB77" s="1329"/>
      <c r="BUC77" s="78"/>
      <c r="BUD77" s="1344"/>
      <c r="BUE77" s="1345"/>
      <c r="BUF77" s="1345"/>
      <c r="BUG77" s="1346"/>
      <c r="BUH77" s="73"/>
      <c r="BUI77" s="73"/>
      <c r="BUJ77" s="73"/>
      <c r="BUK77" s="73"/>
      <c r="BUL77" s="73"/>
      <c r="BUM77" s="73"/>
      <c r="BUN77" s="73"/>
      <c r="BUO77" s="73"/>
      <c r="BUP77" s="73"/>
      <c r="BUQ77" s="73"/>
      <c r="BUR77" s="73"/>
      <c r="BUS77" s="73"/>
      <c r="BUT77" s="1344"/>
      <c r="BUU77" s="1346"/>
      <c r="BUV77" s="85"/>
      <c r="BUW77" s="793"/>
      <c r="BUX77" s="1944"/>
      <c r="BUY77" s="798"/>
      <c r="BUZ77" s="798"/>
      <c r="BVA77" s="799"/>
      <c r="BVB77" s="800"/>
      <c r="BVC77" s="1328"/>
      <c r="BVD77" s="1329"/>
      <c r="BVE77" s="1939"/>
      <c r="BVF77" s="1940"/>
      <c r="BVG77" s="1328"/>
      <c r="BVH77" s="1329"/>
      <c r="BVI77" s="78"/>
      <c r="BVJ77" s="1344"/>
      <c r="BVK77" s="1345"/>
      <c r="BVL77" s="1345"/>
      <c r="BVM77" s="1346"/>
      <c r="BVN77" s="73"/>
      <c r="BVO77" s="73"/>
      <c r="BVP77" s="73"/>
      <c r="BVQ77" s="73"/>
      <c r="BVR77" s="73"/>
      <c r="BVS77" s="73"/>
      <c r="BVT77" s="73"/>
      <c r="BVU77" s="73"/>
      <c r="BVV77" s="73"/>
      <c r="BVW77" s="73"/>
      <c r="BVX77" s="73"/>
      <c r="BVY77" s="73"/>
      <c r="BVZ77" s="1344"/>
      <c r="BWA77" s="1346"/>
      <c r="BWB77" s="85"/>
      <c r="BWC77" s="793"/>
      <c r="BWD77" s="1944"/>
      <c r="BWE77" s="798"/>
      <c r="BWF77" s="798"/>
      <c r="BWG77" s="799"/>
      <c r="BWH77" s="800"/>
      <c r="BWI77" s="1328"/>
      <c r="BWJ77" s="1329"/>
      <c r="BWK77" s="1939"/>
      <c r="BWL77" s="1940"/>
      <c r="BWM77" s="1328"/>
      <c r="BWN77" s="1329"/>
      <c r="BWO77" s="78"/>
      <c r="BWP77" s="1344"/>
      <c r="BWQ77" s="1345"/>
      <c r="BWR77" s="1345"/>
      <c r="BWS77" s="1346"/>
      <c r="BWT77" s="73"/>
      <c r="BWU77" s="73"/>
      <c r="BWV77" s="73"/>
      <c r="BWW77" s="73"/>
      <c r="BWX77" s="73"/>
      <c r="BWY77" s="73"/>
      <c r="BWZ77" s="73"/>
      <c r="BXA77" s="73"/>
      <c r="BXB77" s="73"/>
      <c r="BXC77" s="73"/>
      <c r="BXD77" s="73"/>
      <c r="BXE77" s="73"/>
      <c r="BXF77" s="1344"/>
      <c r="BXG77" s="1346"/>
      <c r="BXH77" s="85"/>
      <c r="BXI77" s="793"/>
      <c r="BXJ77" s="1944"/>
      <c r="BXK77" s="798"/>
      <c r="BXL77" s="798"/>
      <c r="BXM77" s="799"/>
      <c r="BXN77" s="800"/>
      <c r="BXO77" s="1328"/>
      <c r="BXP77" s="1329"/>
      <c r="BXQ77" s="1939"/>
      <c r="BXR77" s="1940"/>
      <c r="BXS77" s="1328"/>
      <c r="BXT77" s="1329"/>
      <c r="BXU77" s="78"/>
      <c r="BXV77" s="1344"/>
      <c r="BXW77" s="1345"/>
      <c r="BXX77" s="1345"/>
      <c r="BXY77" s="1346"/>
      <c r="BXZ77" s="73"/>
      <c r="BYA77" s="73"/>
      <c r="BYB77" s="73"/>
      <c r="BYC77" s="73"/>
      <c r="BYD77" s="73"/>
      <c r="BYE77" s="73"/>
      <c r="BYF77" s="73"/>
      <c r="BYG77" s="73"/>
      <c r="BYH77" s="73"/>
      <c r="BYI77" s="73"/>
      <c r="BYJ77" s="73"/>
      <c r="BYK77" s="73"/>
      <c r="BYL77" s="1344"/>
      <c r="BYM77" s="1346"/>
      <c r="BYN77" s="85"/>
      <c r="BYO77" s="793"/>
      <c r="BYP77" s="1944"/>
      <c r="BYQ77" s="798"/>
      <c r="BYR77" s="798"/>
      <c r="BYS77" s="799"/>
      <c r="BYT77" s="800"/>
      <c r="BYU77" s="1328"/>
      <c r="BYV77" s="1329"/>
      <c r="BYW77" s="1939"/>
      <c r="BYX77" s="1940"/>
      <c r="BYY77" s="1328"/>
      <c r="BYZ77" s="1329"/>
      <c r="BZA77" s="78"/>
      <c r="BZB77" s="1344"/>
      <c r="BZC77" s="1345"/>
      <c r="BZD77" s="1345"/>
      <c r="BZE77" s="1346"/>
      <c r="BZF77" s="73"/>
      <c r="BZG77" s="73"/>
      <c r="BZH77" s="73"/>
      <c r="BZI77" s="73"/>
      <c r="BZJ77" s="73"/>
      <c r="BZK77" s="73"/>
      <c r="BZL77" s="73"/>
      <c r="BZM77" s="73"/>
      <c r="BZN77" s="73"/>
      <c r="BZO77" s="73"/>
      <c r="BZP77" s="73"/>
      <c r="BZQ77" s="73"/>
      <c r="BZR77" s="1344"/>
      <c r="BZS77" s="1346"/>
      <c r="BZT77" s="85"/>
      <c r="BZU77" s="793"/>
      <c r="BZV77" s="1944"/>
      <c r="BZW77" s="798"/>
      <c r="BZX77" s="798"/>
      <c r="BZY77" s="799"/>
      <c r="BZZ77" s="800"/>
      <c r="CAA77" s="1328"/>
      <c r="CAB77" s="1329"/>
      <c r="CAC77" s="1939"/>
      <c r="CAD77" s="1940"/>
      <c r="CAE77" s="1328"/>
      <c r="CAF77" s="1329"/>
      <c r="CAG77" s="78"/>
      <c r="CAH77" s="1344"/>
      <c r="CAI77" s="1345"/>
      <c r="CAJ77" s="1345"/>
      <c r="CAK77" s="1346"/>
      <c r="CAL77" s="73"/>
      <c r="CAM77" s="73"/>
      <c r="CAN77" s="73"/>
      <c r="CAO77" s="73"/>
      <c r="CAP77" s="73"/>
      <c r="CAQ77" s="73"/>
      <c r="CAR77" s="73"/>
      <c r="CAS77" s="73"/>
      <c r="CAT77" s="73"/>
      <c r="CAU77" s="73"/>
      <c r="CAV77" s="73"/>
      <c r="CAW77" s="73"/>
      <c r="CAX77" s="1344"/>
      <c r="CAY77" s="1346"/>
      <c r="CAZ77" s="85"/>
      <c r="CBA77" s="793"/>
      <c r="CBB77" s="1944"/>
      <c r="CBC77" s="798"/>
      <c r="CBD77" s="798"/>
      <c r="CBE77" s="799"/>
      <c r="CBF77" s="800"/>
      <c r="CBG77" s="1328"/>
      <c r="CBH77" s="1329"/>
      <c r="CBI77" s="1939"/>
      <c r="CBJ77" s="1940"/>
      <c r="CBK77" s="1328"/>
      <c r="CBL77" s="1329"/>
      <c r="CBM77" s="78"/>
      <c r="CBN77" s="1344"/>
      <c r="CBO77" s="1345"/>
      <c r="CBP77" s="1345"/>
      <c r="CBQ77" s="1346"/>
      <c r="CBR77" s="73"/>
      <c r="CBS77" s="73"/>
      <c r="CBT77" s="73"/>
      <c r="CBU77" s="73"/>
      <c r="CBV77" s="73"/>
      <c r="CBW77" s="73"/>
      <c r="CBX77" s="73"/>
      <c r="CBY77" s="73"/>
      <c r="CBZ77" s="73"/>
      <c r="CCA77" s="73"/>
      <c r="CCB77" s="73"/>
      <c r="CCC77" s="73"/>
      <c r="CCD77" s="1344"/>
      <c r="CCE77" s="1346"/>
      <c r="CCF77" s="85"/>
      <c r="CCG77" s="793"/>
      <c r="CCH77" s="1944"/>
      <c r="CCI77" s="798"/>
      <c r="CCJ77" s="798"/>
      <c r="CCK77" s="799"/>
      <c r="CCL77" s="800"/>
      <c r="CCM77" s="1328"/>
      <c r="CCN77" s="1329"/>
      <c r="CCO77" s="1939"/>
      <c r="CCP77" s="1940"/>
      <c r="CCQ77" s="1328"/>
      <c r="CCR77" s="1329"/>
      <c r="CCS77" s="78"/>
      <c r="CCT77" s="1344"/>
      <c r="CCU77" s="1345"/>
      <c r="CCV77" s="1345"/>
      <c r="CCW77" s="1346"/>
      <c r="CCX77" s="73"/>
      <c r="CCY77" s="73"/>
      <c r="CCZ77" s="73"/>
      <c r="CDA77" s="73"/>
      <c r="CDB77" s="73"/>
      <c r="CDC77" s="73"/>
      <c r="CDD77" s="73"/>
      <c r="CDE77" s="73"/>
      <c r="CDF77" s="73"/>
      <c r="CDG77" s="73"/>
      <c r="CDH77" s="73"/>
      <c r="CDI77" s="73"/>
      <c r="CDJ77" s="1344"/>
      <c r="CDK77" s="1346"/>
      <c r="CDL77" s="85"/>
      <c r="CDM77" s="793"/>
      <c r="CDN77" s="1944"/>
      <c r="CDO77" s="798"/>
      <c r="CDP77" s="798"/>
      <c r="CDQ77" s="799"/>
      <c r="CDR77" s="800"/>
      <c r="CDS77" s="1328"/>
      <c r="CDT77" s="1329"/>
      <c r="CDU77" s="1939"/>
      <c r="CDV77" s="1940"/>
      <c r="CDW77" s="1328"/>
      <c r="CDX77" s="1329"/>
      <c r="CDY77" s="78"/>
      <c r="CDZ77" s="1344"/>
      <c r="CEA77" s="1345"/>
      <c r="CEB77" s="1345"/>
      <c r="CEC77" s="1346"/>
      <c r="CED77" s="73"/>
      <c r="CEE77" s="73"/>
      <c r="CEF77" s="73"/>
      <c r="CEG77" s="73"/>
      <c r="CEH77" s="73"/>
      <c r="CEI77" s="73"/>
      <c r="CEJ77" s="73"/>
      <c r="CEK77" s="73"/>
      <c r="CEL77" s="73"/>
      <c r="CEM77" s="73"/>
      <c r="CEN77" s="73"/>
      <c r="CEO77" s="73"/>
      <c r="CEP77" s="1344"/>
      <c r="CEQ77" s="1346"/>
      <c r="CER77" s="85"/>
      <c r="CES77" s="793"/>
      <c r="CET77" s="1944"/>
      <c r="CEU77" s="798"/>
      <c r="CEV77" s="798"/>
      <c r="CEW77" s="799"/>
      <c r="CEX77" s="800"/>
      <c r="CEY77" s="1328"/>
      <c r="CEZ77" s="1329"/>
      <c r="CFA77" s="1939"/>
      <c r="CFB77" s="1940"/>
      <c r="CFC77" s="1328"/>
      <c r="CFD77" s="1329"/>
      <c r="CFE77" s="78"/>
      <c r="CFF77" s="1344"/>
      <c r="CFG77" s="1345"/>
      <c r="CFH77" s="1345"/>
      <c r="CFI77" s="1346"/>
      <c r="CFJ77" s="73"/>
      <c r="CFK77" s="73"/>
      <c r="CFL77" s="73"/>
      <c r="CFM77" s="73"/>
      <c r="CFN77" s="73"/>
      <c r="CFO77" s="73"/>
      <c r="CFP77" s="73"/>
      <c r="CFQ77" s="73"/>
      <c r="CFR77" s="73"/>
      <c r="CFS77" s="73"/>
      <c r="CFT77" s="73"/>
      <c r="CFU77" s="73"/>
      <c r="CFV77" s="1344"/>
      <c r="CFW77" s="1346"/>
      <c r="CFX77" s="85"/>
      <c r="CFY77" s="793"/>
      <c r="CFZ77" s="1944"/>
      <c r="CGA77" s="798"/>
      <c r="CGB77" s="798"/>
      <c r="CGC77" s="799"/>
      <c r="CGD77" s="800"/>
      <c r="CGE77" s="1328"/>
      <c r="CGF77" s="1329"/>
      <c r="CGG77" s="1939"/>
      <c r="CGH77" s="1940"/>
      <c r="CGI77" s="1328"/>
      <c r="CGJ77" s="1329"/>
      <c r="CGK77" s="78"/>
      <c r="CGL77" s="1344"/>
      <c r="CGM77" s="1345"/>
      <c r="CGN77" s="1345"/>
      <c r="CGO77" s="1346"/>
      <c r="CGP77" s="73"/>
      <c r="CGQ77" s="73"/>
      <c r="CGR77" s="73"/>
      <c r="CGS77" s="73"/>
      <c r="CGT77" s="73"/>
      <c r="CGU77" s="73"/>
      <c r="CGV77" s="73"/>
      <c r="CGW77" s="73"/>
      <c r="CGX77" s="73"/>
      <c r="CGY77" s="73"/>
      <c r="CGZ77" s="73"/>
      <c r="CHA77" s="73"/>
      <c r="CHB77" s="1344"/>
      <c r="CHC77" s="1346"/>
      <c r="CHD77" s="85"/>
      <c r="CHE77" s="793"/>
      <c r="CHF77" s="1944"/>
      <c r="CHG77" s="798"/>
      <c r="CHH77" s="798"/>
      <c r="CHI77" s="799"/>
      <c r="CHJ77" s="800"/>
      <c r="CHK77" s="1328"/>
      <c r="CHL77" s="1329"/>
      <c r="CHM77" s="1939"/>
      <c r="CHN77" s="1940"/>
      <c r="CHO77" s="1328"/>
      <c r="CHP77" s="1329"/>
      <c r="CHQ77" s="78"/>
      <c r="CHR77" s="1344"/>
      <c r="CHS77" s="1345"/>
      <c r="CHT77" s="1345"/>
      <c r="CHU77" s="1346"/>
      <c r="CHV77" s="73"/>
      <c r="CHW77" s="73"/>
      <c r="CHX77" s="73"/>
      <c r="CHY77" s="73"/>
      <c r="CHZ77" s="73"/>
      <c r="CIA77" s="73"/>
      <c r="CIB77" s="73"/>
      <c r="CIC77" s="73"/>
      <c r="CID77" s="73"/>
      <c r="CIE77" s="73"/>
      <c r="CIF77" s="73"/>
      <c r="CIG77" s="73"/>
      <c r="CIH77" s="1344"/>
      <c r="CII77" s="1346"/>
      <c r="CIJ77" s="85"/>
      <c r="CIK77" s="793"/>
      <c r="CIL77" s="1944"/>
      <c r="CIM77" s="798"/>
      <c r="CIN77" s="798"/>
      <c r="CIO77" s="799"/>
      <c r="CIP77" s="800"/>
      <c r="CIQ77" s="1328"/>
      <c r="CIR77" s="1329"/>
      <c r="CIS77" s="1939"/>
      <c r="CIT77" s="1940"/>
      <c r="CIU77" s="1328"/>
      <c r="CIV77" s="1329"/>
      <c r="CIW77" s="78"/>
      <c r="CIX77" s="1344"/>
      <c r="CIY77" s="1345"/>
      <c r="CIZ77" s="1345"/>
      <c r="CJA77" s="1346"/>
      <c r="CJB77" s="73"/>
      <c r="CJC77" s="73"/>
      <c r="CJD77" s="73"/>
      <c r="CJE77" s="73"/>
      <c r="CJF77" s="73"/>
      <c r="CJG77" s="73"/>
      <c r="CJH77" s="73"/>
      <c r="CJI77" s="73"/>
      <c r="CJJ77" s="73"/>
      <c r="CJK77" s="73"/>
      <c r="CJL77" s="73"/>
      <c r="CJM77" s="73"/>
      <c r="CJN77" s="1344"/>
      <c r="CJO77" s="1346"/>
      <c r="CJP77" s="85"/>
      <c r="CJQ77" s="793"/>
      <c r="CJR77" s="1944"/>
      <c r="CJS77" s="798"/>
      <c r="CJT77" s="798"/>
      <c r="CJU77" s="799"/>
      <c r="CJV77" s="800"/>
      <c r="CJW77" s="1328"/>
      <c r="CJX77" s="1329"/>
      <c r="CJY77" s="1939"/>
      <c r="CJZ77" s="1940"/>
      <c r="CKA77" s="1328"/>
      <c r="CKB77" s="1329"/>
      <c r="CKC77" s="78"/>
      <c r="CKD77" s="1344"/>
      <c r="CKE77" s="1345"/>
      <c r="CKF77" s="1345"/>
      <c r="CKG77" s="1346"/>
      <c r="CKH77" s="73"/>
      <c r="CKI77" s="73"/>
      <c r="CKJ77" s="73"/>
      <c r="CKK77" s="73"/>
      <c r="CKL77" s="73"/>
      <c r="CKM77" s="73"/>
      <c r="CKN77" s="73"/>
      <c r="CKO77" s="73"/>
      <c r="CKP77" s="73"/>
      <c r="CKQ77" s="73"/>
      <c r="CKR77" s="73"/>
      <c r="CKS77" s="73"/>
      <c r="CKT77" s="1344"/>
      <c r="CKU77" s="1346"/>
      <c r="CKV77" s="85"/>
      <c r="CKW77" s="793"/>
      <c r="CKX77" s="1944"/>
      <c r="CKY77" s="798"/>
      <c r="CKZ77" s="798"/>
      <c r="CLA77" s="799"/>
      <c r="CLB77" s="800"/>
      <c r="CLC77" s="1328"/>
      <c r="CLD77" s="1329"/>
      <c r="CLE77" s="1939"/>
      <c r="CLF77" s="1940"/>
      <c r="CLG77" s="1328"/>
      <c r="CLH77" s="1329"/>
      <c r="CLI77" s="78"/>
      <c r="CLJ77" s="1344"/>
      <c r="CLK77" s="1345"/>
      <c r="CLL77" s="1345"/>
      <c r="CLM77" s="1346"/>
      <c r="CLN77" s="73"/>
      <c r="CLO77" s="73"/>
      <c r="CLP77" s="73"/>
      <c r="CLQ77" s="73"/>
      <c r="CLR77" s="73"/>
      <c r="CLS77" s="73"/>
      <c r="CLT77" s="73"/>
      <c r="CLU77" s="73"/>
      <c r="CLV77" s="73"/>
      <c r="CLW77" s="73"/>
      <c r="CLX77" s="73"/>
      <c r="CLY77" s="73"/>
      <c r="CLZ77" s="1344"/>
      <c r="CMA77" s="1346"/>
      <c r="CMB77" s="85"/>
      <c r="CMC77" s="793"/>
      <c r="CMD77" s="1944"/>
      <c r="CME77" s="798"/>
      <c r="CMF77" s="798"/>
      <c r="CMG77" s="799"/>
      <c r="CMH77" s="800"/>
      <c r="CMI77" s="1328"/>
      <c r="CMJ77" s="1329"/>
      <c r="CMK77" s="1939"/>
      <c r="CML77" s="1940"/>
      <c r="CMM77" s="1328"/>
      <c r="CMN77" s="1329"/>
      <c r="CMO77" s="78"/>
      <c r="CMP77" s="1344"/>
      <c r="CMQ77" s="1345"/>
      <c r="CMR77" s="1345"/>
      <c r="CMS77" s="1346"/>
      <c r="CMT77" s="73"/>
      <c r="CMU77" s="73"/>
      <c r="CMV77" s="73"/>
      <c r="CMW77" s="73"/>
      <c r="CMX77" s="73"/>
      <c r="CMY77" s="73"/>
      <c r="CMZ77" s="73"/>
      <c r="CNA77" s="73"/>
      <c r="CNB77" s="73"/>
      <c r="CNC77" s="73"/>
      <c r="CND77" s="73"/>
      <c r="CNE77" s="73"/>
      <c r="CNF77" s="1344"/>
      <c r="CNG77" s="1346"/>
      <c r="CNH77" s="85"/>
      <c r="CNI77" s="793"/>
      <c r="CNJ77" s="1944"/>
      <c r="CNK77" s="798"/>
      <c r="CNL77" s="798"/>
      <c r="CNM77" s="799"/>
      <c r="CNN77" s="800"/>
      <c r="CNO77" s="1328"/>
      <c r="CNP77" s="1329"/>
      <c r="CNQ77" s="1939"/>
      <c r="CNR77" s="1940"/>
      <c r="CNS77" s="1328"/>
      <c r="CNT77" s="1329"/>
      <c r="CNU77" s="78"/>
      <c r="CNV77" s="1344"/>
      <c r="CNW77" s="1345"/>
      <c r="CNX77" s="1345"/>
      <c r="CNY77" s="1346"/>
      <c r="CNZ77" s="73"/>
      <c r="COA77" s="73"/>
      <c r="COB77" s="73"/>
      <c r="COC77" s="73"/>
      <c r="COD77" s="73"/>
      <c r="COE77" s="73"/>
      <c r="COF77" s="73"/>
      <c r="COG77" s="73"/>
      <c r="COH77" s="73"/>
      <c r="COI77" s="73"/>
      <c r="COJ77" s="73"/>
      <c r="COK77" s="73"/>
      <c r="COL77" s="1344"/>
      <c r="COM77" s="1346"/>
      <c r="CON77" s="85"/>
      <c r="COO77" s="793"/>
      <c r="COP77" s="1944"/>
      <c r="COQ77" s="798"/>
      <c r="COR77" s="798"/>
      <c r="COS77" s="799"/>
      <c r="COT77" s="800"/>
      <c r="COU77" s="1328"/>
      <c r="COV77" s="1329"/>
      <c r="COW77" s="1939"/>
      <c r="COX77" s="1940"/>
      <c r="COY77" s="1328"/>
      <c r="COZ77" s="1329"/>
      <c r="CPA77" s="78"/>
      <c r="CPB77" s="1344"/>
      <c r="CPC77" s="1345"/>
      <c r="CPD77" s="1345"/>
      <c r="CPE77" s="1346"/>
      <c r="CPF77" s="73"/>
      <c r="CPG77" s="73"/>
      <c r="CPH77" s="73"/>
      <c r="CPI77" s="73"/>
      <c r="CPJ77" s="73"/>
      <c r="CPK77" s="73"/>
      <c r="CPL77" s="73"/>
      <c r="CPM77" s="73"/>
      <c r="CPN77" s="73"/>
      <c r="CPO77" s="73"/>
      <c r="CPP77" s="73"/>
      <c r="CPQ77" s="73"/>
      <c r="CPR77" s="1344"/>
      <c r="CPS77" s="1346"/>
      <c r="CPT77" s="85"/>
      <c r="CPU77" s="793"/>
      <c r="CPV77" s="1944"/>
      <c r="CPW77" s="798"/>
      <c r="CPX77" s="798"/>
      <c r="CPY77" s="799"/>
      <c r="CPZ77" s="800"/>
      <c r="CQA77" s="1328"/>
      <c r="CQB77" s="1329"/>
      <c r="CQC77" s="1939"/>
      <c r="CQD77" s="1940"/>
      <c r="CQE77" s="1328"/>
      <c r="CQF77" s="1329"/>
      <c r="CQG77" s="78"/>
      <c r="CQH77" s="1344"/>
      <c r="CQI77" s="1345"/>
      <c r="CQJ77" s="1345"/>
      <c r="CQK77" s="1346"/>
      <c r="CQL77" s="73"/>
      <c r="CQM77" s="73"/>
      <c r="CQN77" s="73"/>
      <c r="CQO77" s="73"/>
      <c r="CQP77" s="73"/>
      <c r="CQQ77" s="73"/>
      <c r="CQR77" s="73"/>
      <c r="CQS77" s="73"/>
      <c r="CQT77" s="73"/>
      <c r="CQU77" s="73"/>
      <c r="CQV77" s="73"/>
      <c r="CQW77" s="73"/>
      <c r="CQX77" s="1344"/>
      <c r="CQY77" s="1346"/>
      <c r="CQZ77" s="85"/>
      <c r="CRA77" s="793"/>
      <c r="CRB77" s="1944"/>
      <c r="CRC77" s="798"/>
      <c r="CRD77" s="798"/>
      <c r="CRE77" s="799"/>
      <c r="CRF77" s="800"/>
      <c r="CRG77" s="1328"/>
      <c r="CRH77" s="1329"/>
      <c r="CRI77" s="1939"/>
      <c r="CRJ77" s="1940"/>
      <c r="CRK77" s="1328"/>
      <c r="CRL77" s="1329"/>
      <c r="CRM77" s="78"/>
      <c r="CRN77" s="1344"/>
      <c r="CRO77" s="1345"/>
      <c r="CRP77" s="1345"/>
      <c r="CRQ77" s="1346"/>
      <c r="CRR77" s="73"/>
      <c r="CRS77" s="73"/>
      <c r="CRT77" s="73"/>
      <c r="CRU77" s="73"/>
      <c r="CRV77" s="73"/>
      <c r="CRW77" s="73"/>
      <c r="CRX77" s="73"/>
      <c r="CRY77" s="73"/>
      <c r="CRZ77" s="73"/>
      <c r="CSA77" s="73"/>
      <c r="CSB77" s="73"/>
      <c r="CSC77" s="73"/>
      <c r="CSD77" s="1344"/>
      <c r="CSE77" s="1346"/>
      <c r="CSF77" s="85"/>
      <c r="CSG77" s="793"/>
      <c r="CSH77" s="1944"/>
      <c r="CSI77" s="798"/>
      <c r="CSJ77" s="798"/>
      <c r="CSK77" s="799"/>
      <c r="CSL77" s="800"/>
      <c r="CSM77" s="1328"/>
      <c r="CSN77" s="1329"/>
      <c r="CSO77" s="1939"/>
      <c r="CSP77" s="1940"/>
      <c r="CSQ77" s="1328"/>
      <c r="CSR77" s="1329"/>
      <c r="CSS77" s="78"/>
      <c r="CST77" s="1344"/>
      <c r="CSU77" s="1345"/>
      <c r="CSV77" s="1345"/>
      <c r="CSW77" s="1346"/>
      <c r="CSX77" s="73"/>
      <c r="CSY77" s="73"/>
      <c r="CSZ77" s="73"/>
      <c r="CTA77" s="73"/>
      <c r="CTB77" s="73"/>
      <c r="CTC77" s="73"/>
      <c r="CTD77" s="73"/>
      <c r="CTE77" s="73"/>
      <c r="CTF77" s="73"/>
      <c r="CTG77" s="73"/>
      <c r="CTH77" s="73"/>
      <c r="CTI77" s="73"/>
      <c r="CTJ77" s="1344"/>
      <c r="CTK77" s="1346"/>
      <c r="CTL77" s="85"/>
      <c r="CTM77" s="793"/>
      <c r="CTN77" s="1944"/>
      <c r="CTO77" s="798"/>
      <c r="CTP77" s="798"/>
      <c r="CTQ77" s="799"/>
      <c r="CTR77" s="800"/>
      <c r="CTS77" s="1328"/>
      <c r="CTT77" s="1329"/>
      <c r="CTU77" s="1939"/>
      <c r="CTV77" s="1940"/>
      <c r="CTW77" s="1328"/>
      <c r="CTX77" s="1329"/>
      <c r="CTY77" s="78"/>
      <c r="CTZ77" s="1344"/>
      <c r="CUA77" s="1345"/>
      <c r="CUB77" s="1345"/>
      <c r="CUC77" s="1346"/>
      <c r="CUD77" s="73"/>
      <c r="CUE77" s="73"/>
      <c r="CUF77" s="73"/>
      <c r="CUG77" s="73"/>
      <c r="CUH77" s="73"/>
      <c r="CUI77" s="73"/>
      <c r="CUJ77" s="73"/>
      <c r="CUK77" s="73"/>
      <c r="CUL77" s="73"/>
      <c r="CUM77" s="73"/>
      <c r="CUN77" s="73"/>
      <c r="CUO77" s="73"/>
      <c r="CUP77" s="1344"/>
      <c r="CUQ77" s="1346"/>
      <c r="CUR77" s="85"/>
      <c r="CUS77" s="793"/>
      <c r="CUT77" s="1944"/>
      <c r="CUU77" s="798"/>
      <c r="CUV77" s="798"/>
      <c r="CUW77" s="799"/>
      <c r="CUX77" s="800"/>
      <c r="CUY77" s="1328"/>
      <c r="CUZ77" s="1329"/>
      <c r="CVA77" s="1939"/>
      <c r="CVB77" s="1940"/>
      <c r="CVC77" s="1328"/>
      <c r="CVD77" s="1329"/>
      <c r="CVE77" s="78"/>
      <c r="CVF77" s="1344"/>
      <c r="CVG77" s="1345"/>
      <c r="CVH77" s="1345"/>
      <c r="CVI77" s="1346"/>
      <c r="CVJ77" s="73"/>
      <c r="CVK77" s="73"/>
      <c r="CVL77" s="73"/>
      <c r="CVM77" s="73"/>
      <c r="CVN77" s="73"/>
      <c r="CVO77" s="73"/>
      <c r="CVP77" s="73"/>
      <c r="CVQ77" s="73"/>
      <c r="CVR77" s="73"/>
      <c r="CVS77" s="73"/>
      <c r="CVT77" s="73"/>
      <c r="CVU77" s="73"/>
      <c r="CVV77" s="1344"/>
      <c r="CVW77" s="1346"/>
      <c r="CVX77" s="85"/>
      <c r="CVY77" s="793"/>
      <c r="CVZ77" s="1944"/>
      <c r="CWA77" s="798"/>
      <c r="CWB77" s="798"/>
      <c r="CWC77" s="799"/>
      <c r="CWD77" s="800"/>
      <c r="CWE77" s="1328"/>
      <c r="CWF77" s="1329"/>
      <c r="CWG77" s="1939"/>
      <c r="CWH77" s="1940"/>
      <c r="CWI77" s="1328"/>
      <c r="CWJ77" s="1329"/>
      <c r="CWK77" s="78"/>
      <c r="CWL77" s="1344"/>
      <c r="CWM77" s="1345"/>
      <c r="CWN77" s="1345"/>
      <c r="CWO77" s="1346"/>
      <c r="CWP77" s="73"/>
      <c r="CWQ77" s="73"/>
      <c r="CWR77" s="73"/>
      <c r="CWS77" s="73"/>
      <c r="CWT77" s="73"/>
      <c r="CWU77" s="73"/>
      <c r="CWV77" s="73"/>
      <c r="CWW77" s="73"/>
      <c r="CWX77" s="73"/>
      <c r="CWY77" s="73"/>
      <c r="CWZ77" s="73"/>
      <c r="CXA77" s="73"/>
      <c r="CXB77" s="1344"/>
      <c r="CXC77" s="1346"/>
      <c r="CXD77" s="85"/>
      <c r="CXE77" s="793"/>
      <c r="CXF77" s="1944"/>
      <c r="CXG77" s="798"/>
      <c r="CXH77" s="798"/>
      <c r="CXI77" s="799"/>
      <c r="CXJ77" s="800"/>
      <c r="CXK77" s="1328"/>
      <c r="CXL77" s="1329"/>
      <c r="CXM77" s="1939"/>
      <c r="CXN77" s="1940"/>
      <c r="CXO77" s="1328"/>
      <c r="CXP77" s="1329"/>
      <c r="CXQ77" s="78"/>
      <c r="CXR77" s="1344"/>
      <c r="CXS77" s="1345"/>
      <c r="CXT77" s="1345"/>
      <c r="CXU77" s="1346"/>
      <c r="CXV77" s="73"/>
      <c r="CXW77" s="73"/>
      <c r="CXX77" s="73"/>
      <c r="CXY77" s="73"/>
      <c r="CXZ77" s="73"/>
      <c r="CYA77" s="73"/>
      <c r="CYB77" s="73"/>
      <c r="CYC77" s="73"/>
      <c r="CYD77" s="73"/>
      <c r="CYE77" s="73"/>
      <c r="CYF77" s="73"/>
      <c r="CYG77" s="73"/>
      <c r="CYH77" s="1344"/>
      <c r="CYI77" s="1346"/>
      <c r="CYJ77" s="85"/>
      <c r="CYK77" s="793"/>
      <c r="CYL77" s="1944"/>
      <c r="CYM77" s="798"/>
      <c r="CYN77" s="798"/>
      <c r="CYO77" s="799"/>
      <c r="CYP77" s="800"/>
      <c r="CYQ77" s="1328"/>
      <c r="CYR77" s="1329"/>
      <c r="CYS77" s="1939"/>
      <c r="CYT77" s="1940"/>
      <c r="CYU77" s="1328"/>
      <c r="CYV77" s="1329"/>
      <c r="CYW77" s="78"/>
      <c r="CYX77" s="1344"/>
      <c r="CYY77" s="1345"/>
      <c r="CYZ77" s="1345"/>
      <c r="CZA77" s="1346"/>
      <c r="CZB77" s="73"/>
      <c r="CZC77" s="73"/>
      <c r="CZD77" s="73"/>
      <c r="CZE77" s="73"/>
      <c r="CZF77" s="73"/>
      <c r="CZG77" s="73"/>
      <c r="CZH77" s="73"/>
      <c r="CZI77" s="73"/>
      <c r="CZJ77" s="73"/>
      <c r="CZK77" s="73"/>
      <c r="CZL77" s="73"/>
      <c r="CZM77" s="73"/>
      <c r="CZN77" s="1344"/>
      <c r="CZO77" s="1346"/>
      <c r="CZP77" s="85"/>
      <c r="CZQ77" s="793"/>
      <c r="CZR77" s="1944"/>
      <c r="CZS77" s="798"/>
      <c r="CZT77" s="798"/>
      <c r="CZU77" s="799"/>
      <c r="CZV77" s="800"/>
      <c r="CZW77" s="1328"/>
      <c r="CZX77" s="1329"/>
      <c r="CZY77" s="1939"/>
      <c r="CZZ77" s="1940"/>
      <c r="DAA77" s="1328"/>
      <c r="DAB77" s="1329"/>
      <c r="DAC77" s="78"/>
      <c r="DAD77" s="1344"/>
      <c r="DAE77" s="1345"/>
      <c r="DAF77" s="1345"/>
      <c r="DAG77" s="1346"/>
      <c r="DAH77" s="73"/>
      <c r="DAI77" s="73"/>
      <c r="DAJ77" s="73"/>
      <c r="DAK77" s="73"/>
      <c r="DAL77" s="73"/>
      <c r="DAM77" s="73"/>
      <c r="DAN77" s="73"/>
      <c r="DAO77" s="73"/>
      <c r="DAP77" s="73"/>
      <c r="DAQ77" s="73"/>
      <c r="DAR77" s="73"/>
      <c r="DAS77" s="73"/>
      <c r="DAT77" s="1344"/>
      <c r="DAU77" s="1346"/>
      <c r="DAV77" s="85"/>
      <c r="DAW77" s="793"/>
      <c r="DAX77" s="1944"/>
      <c r="DAY77" s="798"/>
      <c r="DAZ77" s="798"/>
      <c r="DBA77" s="799"/>
      <c r="DBB77" s="800"/>
      <c r="DBC77" s="1328"/>
      <c r="DBD77" s="1329"/>
      <c r="DBE77" s="1939"/>
      <c r="DBF77" s="1940"/>
      <c r="DBG77" s="1328"/>
      <c r="DBH77" s="1329"/>
      <c r="DBI77" s="78"/>
      <c r="DBJ77" s="1344"/>
      <c r="DBK77" s="1345"/>
      <c r="DBL77" s="1345"/>
      <c r="DBM77" s="1346"/>
      <c r="DBN77" s="73"/>
      <c r="DBO77" s="73"/>
      <c r="DBP77" s="73"/>
      <c r="DBQ77" s="73"/>
      <c r="DBR77" s="73"/>
      <c r="DBS77" s="73"/>
      <c r="DBT77" s="73"/>
      <c r="DBU77" s="73"/>
      <c r="DBV77" s="73"/>
      <c r="DBW77" s="73"/>
      <c r="DBX77" s="73"/>
      <c r="DBY77" s="73"/>
      <c r="DBZ77" s="1344"/>
      <c r="DCA77" s="1346"/>
      <c r="DCB77" s="85"/>
      <c r="DCC77" s="793"/>
      <c r="DCD77" s="1944"/>
      <c r="DCE77" s="798"/>
      <c r="DCF77" s="798"/>
      <c r="DCG77" s="799"/>
      <c r="DCH77" s="800"/>
      <c r="DCI77" s="1328"/>
      <c r="DCJ77" s="1329"/>
      <c r="DCK77" s="1939"/>
      <c r="DCL77" s="1940"/>
      <c r="DCM77" s="1328"/>
      <c r="DCN77" s="1329"/>
      <c r="DCO77" s="78"/>
      <c r="DCP77" s="1344"/>
      <c r="DCQ77" s="1345"/>
      <c r="DCR77" s="1345"/>
      <c r="DCS77" s="1346"/>
      <c r="DCT77" s="73"/>
      <c r="DCU77" s="73"/>
      <c r="DCV77" s="73"/>
      <c r="DCW77" s="73"/>
      <c r="DCX77" s="73"/>
      <c r="DCY77" s="73"/>
      <c r="DCZ77" s="73"/>
      <c r="DDA77" s="73"/>
      <c r="DDB77" s="73"/>
      <c r="DDC77" s="73"/>
      <c r="DDD77" s="73"/>
      <c r="DDE77" s="73"/>
      <c r="DDF77" s="1344"/>
      <c r="DDG77" s="1346"/>
      <c r="DDH77" s="85"/>
      <c r="DDI77" s="793"/>
      <c r="DDJ77" s="1944"/>
      <c r="DDK77" s="798"/>
      <c r="DDL77" s="798"/>
      <c r="DDM77" s="799"/>
      <c r="DDN77" s="800"/>
      <c r="DDO77" s="1328"/>
      <c r="DDP77" s="1329"/>
      <c r="DDQ77" s="1939"/>
      <c r="DDR77" s="1940"/>
      <c r="DDS77" s="1328"/>
      <c r="DDT77" s="1329"/>
      <c r="DDU77" s="78"/>
      <c r="DDV77" s="1344"/>
      <c r="DDW77" s="1345"/>
      <c r="DDX77" s="1345"/>
      <c r="DDY77" s="1346"/>
      <c r="DDZ77" s="73"/>
      <c r="DEA77" s="73"/>
      <c r="DEB77" s="73"/>
      <c r="DEC77" s="73"/>
      <c r="DED77" s="73"/>
      <c r="DEE77" s="73"/>
      <c r="DEF77" s="73"/>
      <c r="DEG77" s="73"/>
      <c r="DEH77" s="73"/>
      <c r="DEI77" s="73"/>
      <c r="DEJ77" s="73"/>
      <c r="DEK77" s="73"/>
      <c r="DEL77" s="1344"/>
      <c r="DEM77" s="1346"/>
      <c r="DEN77" s="85"/>
      <c r="DEO77" s="793"/>
      <c r="DEP77" s="1944"/>
      <c r="DEQ77" s="798"/>
      <c r="DER77" s="798"/>
      <c r="DES77" s="799"/>
      <c r="DET77" s="800"/>
      <c r="DEU77" s="1328"/>
      <c r="DEV77" s="1329"/>
      <c r="DEW77" s="1939"/>
      <c r="DEX77" s="1940"/>
      <c r="DEY77" s="1328"/>
      <c r="DEZ77" s="1329"/>
      <c r="DFA77" s="78"/>
      <c r="DFB77" s="1344"/>
      <c r="DFC77" s="1345"/>
      <c r="DFD77" s="1345"/>
      <c r="DFE77" s="1346"/>
      <c r="DFF77" s="73"/>
      <c r="DFG77" s="73"/>
      <c r="DFH77" s="73"/>
      <c r="DFI77" s="73"/>
      <c r="DFJ77" s="73"/>
      <c r="DFK77" s="73"/>
      <c r="DFL77" s="73"/>
      <c r="DFM77" s="73"/>
      <c r="DFN77" s="73"/>
      <c r="DFO77" s="73"/>
      <c r="DFP77" s="73"/>
      <c r="DFQ77" s="73"/>
      <c r="DFR77" s="1344"/>
      <c r="DFS77" s="1346"/>
      <c r="DFT77" s="85"/>
      <c r="DFU77" s="793"/>
      <c r="DFV77" s="1944"/>
      <c r="DFW77" s="798"/>
      <c r="DFX77" s="798"/>
      <c r="DFY77" s="799"/>
      <c r="DFZ77" s="800"/>
      <c r="DGA77" s="1328"/>
      <c r="DGB77" s="1329"/>
      <c r="DGC77" s="1939"/>
      <c r="DGD77" s="1940"/>
      <c r="DGE77" s="1328"/>
      <c r="DGF77" s="1329"/>
      <c r="DGG77" s="78"/>
      <c r="DGH77" s="1344"/>
      <c r="DGI77" s="1345"/>
      <c r="DGJ77" s="1345"/>
      <c r="DGK77" s="1346"/>
      <c r="DGL77" s="73"/>
      <c r="DGM77" s="73"/>
      <c r="DGN77" s="73"/>
      <c r="DGO77" s="73"/>
      <c r="DGP77" s="73"/>
      <c r="DGQ77" s="73"/>
      <c r="DGR77" s="73"/>
      <c r="DGS77" s="73"/>
      <c r="DGT77" s="73"/>
      <c r="DGU77" s="73"/>
      <c r="DGV77" s="73"/>
      <c r="DGW77" s="73"/>
      <c r="DGX77" s="1344"/>
      <c r="DGY77" s="1346"/>
      <c r="DGZ77" s="85"/>
      <c r="DHA77" s="793"/>
      <c r="DHB77" s="1944"/>
      <c r="DHC77" s="798"/>
      <c r="DHD77" s="798"/>
      <c r="DHE77" s="799"/>
      <c r="DHF77" s="800"/>
      <c r="DHG77" s="1328"/>
      <c r="DHH77" s="1329"/>
      <c r="DHI77" s="1939"/>
      <c r="DHJ77" s="1940"/>
      <c r="DHK77" s="1328"/>
      <c r="DHL77" s="1329"/>
      <c r="DHM77" s="78"/>
      <c r="DHN77" s="1344"/>
      <c r="DHO77" s="1345"/>
      <c r="DHP77" s="1345"/>
      <c r="DHQ77" s="1346"/>
      <c r="DHR77" s="73"/>
      <c r="DHS77" s="73"/>
      <c r="DHT77" s="73"/>
      <c r="DHU77" s="73"/>
      <c r="DHV77" s="73"/>
      <c r="DHW77" s="73"/>
      <c r="DHX77" s="73"/>
      <c r="DHY77" s="73"/>
      <c r="DHZ77" s="73"/>
      <c r="DIA77" s="73"/>
      <c r="DIB77" s="73"/>
      <c r="DIC77" s="73"/>
      <c r="DID77" s="1344"/>
      <c r="DIE77" s="1346"/>
      <c r="DIF77" s="85"/>
      <c r="DIG77" s="793"/>
      <c r="DIH77" s="1944"/>
      <c r="DII77" s="798"/>
      <c r="DIJ77" s="798"/>
      <c r="DIK77" s="799"/>
      <c r="DIL77" s="800"/>
      <c r="DIM77" s="1328"/>
      <c r="DIN77" s="1329"/>
      <c r="DIO77" s="1939"/>
      <c r="DIP77" s="1940"/>
      <c r="DIQ77" s="1328"/>
      <c r="DIR77" s="1329"/>
      <c r="DIS77" s="78"/>
      <c r="DIT77" s="1344"/>
      <c r="DIU77" s="1345"/>
      <c r="DIV77" s="1345"/>
      <c r="DIW77" s="1346"/>
      <c r="DIX77" s="73"/>
      <c r="DIY77" s="73"/>
      <c r="DIZ77" s="73"/>
      <c r="DJA77" s="73"/>
      <c r="DJB77" s="73"/>
      <c r="DJC77" s="73"/>
      <c r="DJD77" s="73"/>
      <c r="DJE77" s="73"/>
      <c r="DJF77" s="73"/>
      <c r="DJG77" s="73"/>
      <c r="DJH77" s="73"/>
      <c r="DJI77" s="73"/>
      <c r="DJJ77" s="1344"/>
      <c r="DJK77" s="1346"/>
      <c r="DJL77" s="85"/>
      <c r="DJM77" s="793"/>
      <c r="DJN77" s="1944"/>
      <c r="DJO77" s="798"/>
      <c r="DJP77" s="798"/>
      <c r="DJQ77" s="799"/>
      <c r="DJR77" s="800"/>
      <c r="DJS77" s="1328"/>
      <c r="DJT77" s="1329"/>
      <c r="DJU77" s="1939"/>
      <c r="DJV77" s="1940"/>
      <c r="DJW77" s="1328"/>
      <c r="DJX77" s="1329"/>
      <c r="DJY77" s="78"/>
      <c r="DJZ77" s="1344"/>
      <c r="DKA77" s="1345"/>
      <c r="DKB77" s="1345"/>
      <c r="DKC77" s="1346"/>
      <c r="DKD77" s="73"/>
      <c r="DKE77" s="73"/>
      <c r="DKF77" s="73"/>
      <c r="DKG77" s="73"/>
      <c r="DKH77" s="73"/>
      <c r="DKI77" s="73"/>
      <c r="DKJ77" s="73"/>
      <c r="DKK77" s="73"/>
      <c r="DKL77" s="73"/>
      <c r="DKM77" s="73"/>
      <c r="DKN77" s="73"/>
      <c r="DKO77" s="73"/>
      <c r="DKP77" s="1344"/>
      <c r="DKQ77" s="1346"/>
      <c r="DKR77" s="85"/>
      <c r="DKS77" s="793"/>
      <c r="DKT77" s="1944"/>
      <c r="DKU77" s="798"/>
      <c r="DKV77" s="798"/>
      <c r="DKW77" s="799"/>
      <c r="DKX77" s="800"/>
      <c r="DKY77" s="1328"/>
      <c r="DKZ77" s="1329"/>
      <c r="DLA77" s="1939"/>
      <c r="DLB77" s="1940"/>
      <c r="DLC77" s="1328"/>
      <c r="DLD77" s="1329"/>
      <c r="DLE77" s="78"/>
      <c r="DLF77" s="1344"/>
      <c r="DLG77" s="1345"/>
      <c r="DLH77" s="1345"/>
      <c r="DLI77" s="1346"/>
      <c r="DLJ77" s="73"/>
      <c r="DLK77" s="73"/>
      <c r="DLL77" s="73"/>
      <c r="DLM77" s="73"/>
      <c r="DLN77" s="73"/>
      <c r="DLO77" s="73"/>
      <c r="DLP77" s="73"/>
      <c r="DLQ77" s="73"/>
      <c r="DLR77" s="73"/>
      <c r="DLS77" s="73"/>
      <c r="DLT77" s="73"/>
      <c r="DLU77" s="73"/>
      <c r="DLV77" s="1344"/>
      <c r="DLW77" s="1346"/>
      <c r="DLX77" s="85"/>
      <c r="DLY77" s="793"/>
      <c r="DLZ77" s="1944"/>
      <c r="DMA77" s="798"/>
      <c r="DMB77" s="798"/>
      <c r="DMC77" s="799"/>
      <c r="DMD77" s="800"/>
      <c r="DME77" s="1328"/>
      <c r="DMF77" s="1329"/>
      <c r="DMG77" s="1939"/>
      <c r="DMH77" s="1940"/>
      <c r="DMI77" s="1328"/>
      <c r="DMJ77" s="1329"/>
      <c r="DMK77" s="78"/>
      <c r="DML77" s="1344"/>
      <c r="DMM77" s="1345"/>
      <c r="DMN77" s="1345"/>
      <c r="DMO77" s="1346"/>
      <c r="DMP77" s="73"/>
      <c r="DMQ77" s="73"/>
      <c r="DMR77" s="73"/>
      <c r="DMS77" s="73"/>
      <c r="DMT77" s="73"/>
      <c r="DMU77" s="73"/>
      <c r="DMV77" s="73"/>
      <c r="DMW77" s="73"/>
      <c r="DMX77" s="73"/>
      <c r="DMY77" s="73"/>
      <c r="DMZ77" s="73"/>
      <c r="DNA77" s="73"/>
      <c r="DNB77" s="1344"/>
      <c r="DNC77" s="1346"/>
      <c r="DND77" s="85"/>
      <c r="DNE77" s="793"/>
      <c r="DNF77" s="1944"/>
      <c r="DNG77" s="798"/>
      <c r="DNH77" s="798"/>
      <c r="DNI77" s="799"/>
      <c r="DNJ77" s="800"/>
      <c r="DNK77" s="1328"/>
      <c r="DNL77" s="1329"/>
      <c r="DNM77" s="1939"/>
      <c r="DNN77" s="1940"/>
      <c r="DNO77" s="1328"/>
      <c r="DNP77" s="1329"/>
      <c r="DNQ77" s="78"/>
      <c r="DNR77" s="1344"/>
      <c r="DNS77" s="1345"/>
      <c r="DNT77" s="1345"/>
      <c r="DNU77" s="1346"/>
      <c r="DNV77" s="73"/>
      <c r="DNW77" s="73"/>
      <c r="DNX77" s="73"/>
      <c r="DNY77" s="73"/>
      <c r="DNZ77" s="73"/>
      <c r="DOA77" s="73"/>
      <c r="DOB77" s="73"/>
      <c r="DOC77" s="73"/>
      <c r="DOD77" s="73"/>
      <c r="DOE77" s="73"/>
      <c r="DOF77" s="73"/>
      <c r="DOG77" s="73"/>
      <c r="DOH77" s="1344"/>
      <c r="DOI77" s="1346"/>
      <c r="DOJ77" s="85"/>
      <c r="DOK77" s="793"/>
      <c r="DOL77" s="1944"/>
      <c r="DOM77" s="798"/>
      <c r="DON77" s="798"/>
      <c r="DOO77" s="799"/>
      <c r="DOP77" s="800"/>
      <c r="DOQ77" s="1328"/>
      <c r="DOR77" s="1329"/>
      <c r="DOS77" s="1939"/>
      <c r="DOT77" s="1940"/>
      <c r="DOU77" s="1328"/>
      <c r="DOV77" s="1329"/>
      <c r="DOW77" s="78"/>
      <c r="DOX77" s="1344"/>
      <c r="DOY77" s="1345"/>
      <c r="DOZ77" s="1345"/>
      <c r="DPA77" s="1346"/>
      <c r="DPB77" s="73"/>
      <c r="DPC77" s="73"/>
      <c r="DPD77" s="73"/>
      <c r="DPE77" s="73"/>
      <c r="DPF77" s="73"/>
      <c r="DPG77" s="73"/>
      <c r="DPH77" s="73"/>
      <c r="DPI77" s="73"/>
      <c r="DPJ77" s="73"/>
      <c r="DPK77" s="73"/>
      <c r="DPL77" s="73"/>
      <c r="DPM77" s="73"/>
      <c r="DPN77" s="1344"/>
      <c r="DPO77" s="1346"/>
      <c r="DPP77" s="85"/>
      <c r="DPQ77" s="793"/>
      <c r="DPR77" s="1944"/>
      <c r="DPS77" s="798"/>
      <c r="DPT77" s="798"/>
      <c r="DPU77" s="799"/>
      <c r="DPV77" s="800"/>
      <c r="DPW77" s="1328"/>
      <c r="DPX77" s="1329"/>
      <c r="DPY77" s="1939"/>
      <c r="DPZ77" s="1940"/>
      <c r="DQA77" s="1328"/>
      <c r="DQB77" s="1329"/>
      <c r="DQC77" s="78"/>
      <c r="DQD77" s="1344"/>
      <c r="DQE77" s="1345"/>
      <c r="DQF77" s="1345"/>
      <c r="DQG77" s="1346"/>
      <c r="DQH77" s="73"/>
      <c r="DQI77" s="73"/>
      <c r="DQJ77" s="73"/>
      <c r="DQK77" s="73"/>
      <c r="DQL77" s="73"/>
      <c r="DQM77" s="73"/>
      <c r="DQN77" s="73"/>
      <c r="DQO77" s="73"/>
      <c r="DQP77" s="73"/>
      <c r="DQQ77" s="73"/>
      <c r="DQR77" s="73"/>
      <c r="DQS77" s="73"/>
      <c r="DQT77" s="1344"/>
      <c r="DQU77" s="1346"/>
      <c r="DQV77" s="85"/>
      <c r="DQW77" s="793"/>
      <c r="DQX77" s="1944"/>
      <c r="DQY77" s="798"/>
      <c r="DQZ77" s="798"/>
      <c r="DRA77" s="799"/>
      <c r="DRB77" s="800"/>
      <c r="DRC77" s="1328"/>
      <c r="DRD77" s="1329"/>
      <c r="DRE77" s="1939"/>
      <c r="DRF77" s="1940"/>
      <c r="DRG77" s="1328"/>
      <c r="DRH77" s="1329"/>
      <c r="DRI77" s="78"/>
      <c r="DRJ77" s="1344"/>
      <c r="DRK77" s="1345"/>
      <c r="DRL77" s="1345"/>
      <c r="DRM77" s="1346"/>
      <c r="DRN77" s="73"/>
      <c r="DRO77" s="73"/>
      <c r="DRP77" s="73"/>
      <c r="DRQ77" s="73"/>
      <c r="DRR77" s="73"/>
      <c r="DRS77" s="73"/>
      <c r="DRT77" s="73"/>
      <c r="DRU77" s="73"/>
      <c r="DRV77" s="73"/>
      <c r="DRW77" s="73"/>
      <c r="DRX77" s="73"/>
      <c r="DRY77" s="73"/>
      <c r="DRZ77" s="1344"/>
      <c r="DSA77" s="1346"/>
      <c r="DSB77" s="85"/>
      <c r="DSC77" s="793"/>
      <c r="DSD77" s="1944"/>
      <c r="DSE77" s="798"/>
      <c r="DSF77" s="798"/>
      <c r="DSG77" s="799"/>
      <c r="DSH77" s="800"/>
      <c r="DSI77" s="1328"/>
      <c r="DSJ77" s="1329"/>
      <c r="DSK77" s="1939"/>
      <c r="DSL77" s="1940"/>
      <c r="DSM77" s="1328"/>
      <c r="DSN77" s="1329"/>
      <c r="DSO77" s="78"/>
      <c r="DSP77" s="1344"/>
      <c r="DSQ77" s="1345"/>
      <c r="DSR77" s="1345"/>
      <c r="DSS77" s="1346"/>
      <c r="DST77" s="73"/>
      <c r="DSU77" s="73"/>
      <c r="DSV77" s="73"/>
      <c r="DSW77" s="73"/>
      <c r="DSX77" s="73"/>
      <c r="DSY77" s="73"/>
      <c r="DSZ77" s="73"/>
      <c r="DTA77" s="73"/>
      <c r="DTB77" s="73"/>
      <c r="DTC77" s="73"/>
      <c r="DTD77" s="73"/>
      <c r="DTE77" s="73"/>
      <c r="DTF77" s="1344"/>
      <c r="DTG77" s="1346"/>
      <c r="DTH77" s="85"/>
      <c r="DTI77" s="793"/>
      <c r="DTJ77" s="1944"/>
      <c r="DTK77" s="798"/>
      <c r="DTL77" s="798"/>
      <c r="DTM77" s="799"/>
      <c r="DTN77" s="800"/>
      <c r="DTO77" s="1328"/>
      <c r="DTP77" s="1329"/>
      <c r="DTQ77" s="1939"/>
      <c r="DTR77" s="1940"/>
      <c r="DTS77" s="1328"/>
      <c r="DTT77" s="1329"/>
      <c r="DTU77" s="78"/>
      <c r="DTV77" s="1344"/>
      <c r="DTW77" s="1345"/>
      <c r="DTX77" s="1345"/>
      <c r="DTY77" s="1346"/>
      <c r="DTZ77" s="73"/>
      <c r="DUA77" s="73"/>
      <c r="DUB77" s="73"/>
      <c r="DUC77" s="73"/>
      <c r="DUD77" s="73"/>
      <c r="DUE77" s="73"/>
      <c r="DUF77" s="73"/>
      <c r="DUG77" s="73"/>
      <c r="DUH77" s="73"/>
      <c r="DUI77" s="73"/>
      <c r="DUJ77" s="73"/>
      <c r="DUK77" s="73"/>
      <c r="DUL77" s="1344"/>
      <c r="DUM77" s="1346"/>
      <c r="DUN77" s="85"/>
      <c r="DUO77" s="793"/>
      <c r="DUP77" s="1944"/>
      <c r="DUQ77" s="798"/>
      <c r="DUR77" s="798"/>
      <c r="DUS77" s="799"/>
      <c r="DUT77" s="800"/>
      <c r="DUU77" s="1328"/>
      <c r="DUV77" s="1329"/>
      <c r="DUW77" s="1939"/>
      <c r="DUX77" s="1940"/>
      <c r="DUY77" s="1328"/>
      <c r="DUZ77" s="1329"/>
      <c r="DVA77" s="78"/>
      <c r="DVB77" s="1344"/>
      <c r="DVC77" s="1345"/>
      <c r="DVD77" s="1345"/>
      <c r="DVE77" s="1346"/>
      <c r="DVF77" s="73"/>
      <c r="DVG77" s="73"/>
      <c r="DVH77" s="73"/>
      <c r="DVI77" s="73"/>
      <c r="DVJ77" s="73"/>
      <c r="DVK77" s="73"/>
      <c r="DVL77" s="73"/>
      <c r="DVM77" s="73"/>
      <c r="DVN77" s="73"/>
      <c r="DVO77" s="73"/>
      <c r="DVP77" s="73"/>
      <c r="DVQ77" s="73"/>
      <c r="DVR77" s="1344"/>
      <c r="DVS77" s="1346"/>
      <c r="DVT77" s="85"/>
      <c r="DVU77" s="793"/>
      <c r="DVV77" s="1944"/>
      <c r="DVW77" s="798"/>
      <c r="DVX77" s="798"/>
      <c r="DVY77" s="799"/>
      <c r="DVZ77" s="800"/>
      <c r="DWA77" s="1328"/>
      <c r="DWB77" s="1329"/>
      <c r="DWC77" s="1939"/>
      <c r="DWD77" s="1940"/>
      <c r="DWE77" s="1328"/>
      <c r="DWF77" s="1329"/>
      <c r="DWG77" s="78"/>
      <c r="DWH77" s="1344"/>
      <c r="DWI77" s="1345"/>
      <c r="DWJ77" s="1345"/>
      <c r="DWK77" s="1346"/>
      <c r="DWL77" s="73"/>
      <c r="DWM77" s="73"/>
      <c r="DWN77" s="73"/>
      <c r="DWO77" s="73"/>
      <c r="DWP77" s="73"/>
      <c r="DWQ77" s="73"/>
      <c r="DWR77" s="73"/>
      <c r="DWS77" s="73"/>
      <c r="DWT77" s="73"/>
      <c r="DWU77" s="73"/>
      <c r="DWV77" s="73"/>
      <c r="DWW77" s="73"/>
      <c r="DWX77" s="1344"/>
      <c r="DWY77" s="1346"/>
      <c r="DWZ77" s="85"/>
      <c r="DXA77" s="793"/>
      <c r="DXB77" s="1944"/>
      <c r="DXC77" s="798"/>
      <c r="DXD77" s="798"/>
      <c r="DXE77" s="799"/>
      <c r="DXF77" s="800"/>
      <c r="DXG77" s="1328"/>
      <c r="DXH77" s="1329"/>
      <c r="DXI77" s="1939"/>
      <c r="DXJ77" s="1940"/>
      <c r="DXK77" s="1328"/>
      <c r="DXL77" s="1329"/>
      <c r="DXM77" s="78"/>
      <c r="DXN77" s="1344"/>
      <c r="DXO77" s="1345"/>
      <c r="DXP77" s="1345"/>
      <c r="DXQ77" s="1346"/>
      <c r="DXR77" s="73"/>
      <c r="DXS77" s="73"/>
      <c r="DXT77" s="73"/>
      <c r="DXU77" s="73"/>
      <c r="DXV77" s="73"/>
      <c r="DXW77" s="73"/>
      <c r="DXX77" s="73"/>
      <c r="DXY77" s="73"/>
      <c r="DXZ77" s="73"/>
      <c r="DYA77" s="73"/>
      <c r="DYB77" s="73"/>
      <c r="DYC77" s="73"/>
      <c r="DYD77" s="1344"/>
      <c r="DYE77" s="1346"/>
      <c r="DYF77" s="85"/>
      <c r="DYG77" s="793"/>
      <c r="DYH77" s="1944"/>
      <c r="DYI77" s="798"/>
      <c r="DYJ77" s="798"/>
      <c r="DYK77" s="799"/>
      <c r="DYL77" s="800"/>
      <c r="DYM77" s="1328"/>
      <c r="DYN77" s="1329"/>
      <c r="DYO77" s="1939"/>
      <c r="DYP77" s="1940"/>
      <c r="DYQ77" s="1328"/>
      <c r="DYR77" s="1329"/>
      <c r="DYS77" s="78"/>
      <c r="DYT77" s="1344"/>
      <c r="DYU77" s="1345"/>
      <c r="DYV77" s="1345"/>
      <c r="DYW77" s="1346"/>
      <c r="DYX77" s="73"/>
      <c r="DYY77" s="73"/>
      <c r="DYZ77" s="73"/>
      <c r="DZA77" s="73"/>
      <c r="DZB77" s="73"/>
      <c r="DZC77" s="73"/>
      <c r="DZD77" s="73"/>
      <c r="DZE77" s="73"/>
      <c r="DZF77" s="73"/>
      <c r="DZG77" s="73"/>
      <c r="DZH77" s="73"/>
      <c r="DZI77" s="73"/>
      <c r="DZJ77" s="1344"/>
      <c r="DZK77" s="1346"/>
      <c r="DZL77" s="85"/>
      <c r="DZM77" s="793"/>
      <c r="DZN77" s="1944"/>
      <c r="DZO77" s="798"/>
      <c r="DZP77" s="798"/>
      <c r="DZQ77" s="799"/>
      <c r="DZR77" s="800"/>
      <c r="DZS77" s="1328"/>
      <c r="DZT77" s="1329"/>
      <c r="DZU77" s="1939"/>
      <c r="DZV77" s="1940"/>
      <c r="DZW77" s="1328"/>
      <c r="DZX77" s="1329"/>
      <c r="DZY77" s="78"/>
      <c r="DZZ77" s="1344"/>
      <c r="EAA77" s="1345"/>
      <c r="EAB77" s="1345"/>
      <c r="EAC77" s="1346"/>
      <c r="EAD77" s="73"/>
      <c r="EAE77" s="73"/>
      <c r="EAF77" s="73"/>
      <c r="EAG77" s="73"/>
      <c r="EAH77" s="73"/>
      <c r="EAI77" s="73"/>
      <c r="EAJ77" s="73"/>
      <c r="EAK77" s="73"/>
      <c r="EAL77" s="73"/>
      <c r="EAM77" s="73"/>
      <c r="EAN77" s="73"/>
      <c r="EAO77" s="73"/>
      <c r="EAP77" s="1344"/>
      <c r="EAQ77" s="1346"/>
      <c r="EAR77" s="85"/>
      <c r="EAS77" s="793"/>
      <c r="EAT77" s="1944"/>
      <c r="EAU77" s="798"/>
      <c r="EAV77" s="798"/>
      <c r="EAW77" s="799"/>
      <c r="EAX77" s="800"/>
      <c r="EAY77" s="1328"/>
      <c r="EAZ77" s="1329"/>
      <c r="EBA77" s="1939"/>
      <c r="EBB77" s="1940"/>
      <c r="EBC77" s="1328"/>
      <c r="EBD77" s="1329"/>
      <c r="EBE77" s="78"/>
      <c r="EBF77" s="1344"/>
      <c r="EBG77" s="1345"/>
      <c r="EBH77" s="1345"/>
      <c r="EBI77" s="1346"/>
      <c r="EBJ77" s="73"/>
      <c r="EBK77" s="73"/>
      <c r="EBL77" s="73"/>
      <c r="EBM77" s="73"/>
      <c r="EBN77" s="73"/>
      <c r="EBO77" s="73"/>
      <c r="EBP77" s="73"/>
      <c r="EBQ77" s="73"/>
      <c r="EBR77" s="73"/>
      <c r="EBS77" s="73"/>
      <c r="EBT77" s="73"/>
      <c r="EBU77" s="73"/>
      <c r="EBV77" s="1344"/>
      <c r="EBW77" s="1346"/>
      <c r="EBX77" s="85"/>
      <c r="EBY77" s="793"/>
      <c r="EBZ77" s="1944"/>
      <c r="ECA77" s="798"/>
      <c r="ECB77" s="798"/>
      <c r="ECC77" s="799"/>
      <c r="ECD77" s="800"/>
      <c r="ECE77" s="1328"/>
      <c r="ECF77" s="1329"/>
      <c r="ECG77" s="1939"/>
      <c r="ECH77" s="1940"/>
      <c r="ECI77" s="1328"/>
      <c r="ECJ77" s="1329"/>
      <c r="ECK77" s="78"/>
      <c r="ECL77" s="1344"/>
      <c r="ECM77" s="1345"/>
      <c r="ECN77" s="1345"/>
      <c r="ECO77" s="1346"/>
      <c r="ECP77" s="73"/>
      <c r="ECQ77" s="73"/>
      <c r="ECR77" s="73"/>
      <c r="ECS77" s="73"/>
      <c r="ECT77" s="73"/>
      <c r="ECU77" s="73"/>
      <c r="ECV77" s="73"/>
      <c r="ECW77" s="73"/>
      <c r="ECX77" s="73"/>
      <c r="ECY77" s="73"/>
      <c r="ECZ77" s="73"/>
      <c r="EDA77" s="73"/>
      <c r="EDB77" s="1344"/>
      <c r="EDC77" s="1346"/>
      <c r="EDD77" s="85"/>
      <c r="EDE77" s="793"/>
      <c r="EDF77" s="1944"/>
      <c r="EDG77" s="798"/>
      <c r="EDH77" s="798"/>
      <c r="EDI77" s="799"/>
      <c r="EDJ77" s="800"/>
      <c r="EDK77" s="1328"/>
      <c r="EDL77" s="1329"/>
      <c r="EDM77" s="1939"/>
      <c r="EDN77" s="1940"/>
      <c r="EDO77" s="1328"/>
      <c r="EDP77" s="1329"/>
      <c r="EDQ77" s="78"/>
      <c r="EDR77" s="1344"/>
      <c r="EDS77" s="1345"/>
      <c r="EDT77" s="1345"/>
      <c r="EDU77" s="1346"/>
      <c r="EDV77" s="73"/>
      <c r="EDW77" s="73"/>
      <c r="EDX77" s="73"/>
      <c r="EDY77" s="73"/>
      <c r="EDZ77" s="73"/>
      <c r="EEA77" s="73"/>
      <c r="EEB77" s="73"/>
      <c r="EEC77" s="73"/>
      <c r="EED77" s="73"/>
      <c r="EEE77" s="73"/>
      <c r="EEF77" s="73"/>
      <c r="EEG77" s="73"/>
      <c r="EEH77" s="1344"/>
      <c r="EEI77" s="1346"/>
      <c r="EEJ77" s="85"/>
      <c r="EEK77" s="793"/>
      <c r="EEL77" s="1944"/>
      <c r="EEM77" s="798"/>
      <c r="EEN77" s="798"/>
      <c r="EEO77" s="799"/>
      <c r="EEP77" s="800"/>
      <c r="EEQ77" s="1328"/>
      <c r="EER77" s="1329"/>
      <c r="EES77" s="1939"/>
      <c r="EET77" s="1940"/>
      <c r="EEU77" s="1328"/>
      <c r="EEV77" s="1329"/>
      <c r="EEW77" s="78"/>
      <c r="EEX77" s="1344"/>
      <c r="EEY77" s="1345"/>
      <c r="EEZ77" s="1345"/>
      <c r="EFA77" s="1346"/>
      <c r="EFB77" s="73"/>
      <c r="EFC77" s="73"/>
      <c r="EFD77" s="73"/>
      <c r="EFE77" s="73"/>
      <c r="EFF77" s="73"/>
      <c r="EFG77" s="73"/>
      <c r="EFH77" s="73"/>
      <c r="EFI77" s="73"/>
      <c r="EFJ77" s="73"/>
      <c r="EFK77" s="73"/>
      <c r="EFL77" s="73"/>
      <c r="EFM77" s="73"/>
      <c r="EFN77" s="1344"/>
      <c r="EFO77" s="1346"/>
      <c r="EFP77" s="85"/>
      <c r="EFQ77" s="793"/>
      <c r="EFR77" s="1944"/>
      <c r="EFS77" s="798"/>
      <c r="EFT77" s="798"/>
      <c r="EFU77" s="799"/>
      <c r="EFV77" s="800"/>
      <c r="EFW77" s="1328"/>
      <c r="EFX77" s="1329"/>
      <c r="EFY77" s="1939"/>
      <c r="EFZ77" s="1940"/>
      <c r="EGA77" s="1328"/>
      <c r="EGB77" s="1329"/>
      <c r="EGC77" s="78"/>
      <c r="EGD77" s="1344"/>
      <c r="EGE77" s="1345"/>
      <c r="EGF77" s="1345"/>
      <c r="EGG77" s="1346"/>
      <c r="EGH77" s="73"/>
      <c r="EGI77" s="73"/>
      <c r="EGJ77" s="73"/>
      <c r="EGK77" s="73"/>
      <c r="EGL77" s="73"/>
      <c r="EGM77" s="73"/>
      <c r="EGN77" s="73"/>
      <c r="EGO77" s="73"/>
      <c r="EGP77" s="73"/>
      <c r="EGQ77" s="73"/>
      <c r="EGR77" s="73"/>
      <c r="EGS77" s="73"/>
      <c r="EGT77" s="1344"/>
      <c r="EGU77" s="1346"/>
      <c r="EGV77" s="85"/>
      <c r="EGW77" s="793"/>
      <c r="EGX77" s="1944"/>
      <c r="EGY77" s="798"/>
      <c r="EGZ77" s="798"/>
      <c r="EHA77" s="799"/>
      <c r="EHB77" s="800"/>
      <c r="EHC77" s="1328"/>
      <c r="EHD77" s="1329"/>
      <c r="EHE77" s="1939"/>
      <c r="EHF77" s="1940"/>
      <c r="EHG77" s="1328"/>
      <c r="EHH77" s="1329"/>
      <c r="EHI77" s="78"/>
      <c r="EHJ77" s="1344"/>
      <c r="EHK77" s="1345"/>
      <c r="EHL77" s="1345"/>
      <c r="EHM77" s="1346"/>
      <c r="EHN77" s="73"/>
      <c r="EHO77" s="73"/>
      <c r="EHP77" s="73"/>
      <c r="EHQ77" s="73"/>
      <c r="EHR77" s="73"/>
      <c r="EHS77" s="73"/>
      <c r="EHT77" s="73"/>
      <c r="EHU77" s="73"/>
      <c r="EHV77" s="73"/>
      <c r="EHW77" s="73"/>
      <c r="EHX77" s="73"/>
      <c r="EHY77" s="73"/>
      <c r="EHZ77" s="1344"/>
      <c r="EIA77" s="1346"/>
      <c r="EIB77" s="85"/>
      <c r="EIC77" s="793"/>
      <c r="EID77" s="1944"/>
      <c r="EIE77" s="798"/>
      <c r="EIF77" s="798"/>
      <c r="EIG77" s="799"/>
      <c r="EIH77" s="800"/>
      <c r="EII77" s="1328"/>
      <c r="EIJ77" s="1329"/>
      <c r="EIK77" s="1939"/>
      <c r="EIL77" s="1940"/>
      <c r="EIM77" s="1328"/>
      <c r="EIN77" s="1329"/>
      <c r="EIO77" s="78"/>
      <c r="EIP77" s="1344"/>
      <c r="EIQ77" s="1345"/>
      <c r="EIR77" s="1345"/>
      <c r="EIS77" s="1346"/>
      <c r="EIT77" s="73"/>
      <c r="EIU77" s="73"/>
      <c r="EIV77" s="73"/>
      <c r="EIW77" s="73"/>
      <c r="EIX77" s="73"/>
      <c r="EIY77" s="73"/>
      <c r="EIZ77" s="73"/>
      <c r="EJA77" s="73"/>
      <c r="EJB77" s="73"/>
      <c r="EJC77" s="73"/>
      <c r="EJD77" s="73"/>
      <c r="EJE77" s="73"/>
      <c r="EJF77" s="1344"/>
      <c r="EJG77" s="1346"/>
      <c r="EJH77" s="85"/>
      <c r="EJI77" s="793"/>
      <c r="EJJ77" s="1944"/>
      <c r="EJK77" s="798"/>
      <c r="EJL77" s="798"/>
      <c r="EJM77" s="799"/>
      <c r="EJN77" s="800"/>
      <c r="EJO77" s="1328"/>
      <c r="EJP77" s="1329"/>
      <c r="EJQ77" s="1939"/>
      <c r="EJR77" s="1940"/>
      <c r="EJS77" s="1328"/>
      <c r="EJT77" s="1329"/>
      <c r="EJU77" s="78"/>
      <c r="EJV77" s="1344"/>
      <c r="EJW77" s="1345"/>
      <c r="EJX77" s="1345"/>
      <c r="EJY77" s="1346"/>
      <c r="EJZ77" s="73"/>
      <c r="EKA77" s="73"/>
      <c r="EKB77" s="73"/>
      <c r="EKC77" s="73"/>
      <c r="EKD77" s="73"/>
      <c r="EKE77" s="73"/>
      <c r="EKF77" s="73"/>
      <c r="EKG77" s="73"/>
      <c r="EKH77" s="73"/>
      <c r="EKI77" s="73"/>
      <c r="EKJ77" s="73"/>
      <c r="EKK77" s="73"/>
      <c r="EKL77" s="1344"/>
      <c r="EKM77" s="1346"/>
      <c r="EKN77" s="85"/>
      <c r="EKO77" s="793"/>
      <c r="EKP77" s="1944"/>
      <c r="EKQ77" s="798"/>
      <c r="EKR77" s="798"/>
      <c r="EKS77" s="799"/>
      <c r="EKT77" s="800"/>
      <c r="EKU77" s="1328"/>
      <c r="EKV77" s="1329"/>
      <c r="EKW77" s="1939"/>
      <c r="EKX77" s="1940"/>
      <c r="EKY77" s="1328"/>
      <c r="EKZ77" s="1329"/>
      <c r="ELA77" s="78"/>
      <c r="ELB77" s="1344"/>
      <c r="ELC77" s="1345"/>
      <c r="ELD77" s="1345"/>
      <c r="ELE77" s="1346"/>
      <c r="ELF77" s="73"/>
      <c r="ELG77" s="73"/>
      <c r="ELH77" s="73"/>
      <c r="ELI77" s="73"/>
      <c r="ELJ77" s="73"/>
      <c r="ELK77" s="73"/>
      <c r="ELL77" s="73"/>
      <c r="ELM77" s="73"/>
      <c r="ELN77" s="73"/>
      <c r="ELO77" s="73"/>
      <c r="ELP77" s="73"/>
      <c r="ELQ77" s="73"/>
      <c r="ELR77" s="1344"/>
      <c r="ELS77" s="1346"/>
      <c r="ELT77" s="85"/>
      <c r="ELU77" s="793"/>
      <c r="ELV77" s="1944"/>
      <c r="ELW77" s="798"/>
      <c r="ELX77" s="798"/>
      <c r="ELY77" s="799"/>
      <c r="ELZ77" s="800"/>
      <c r="EMA77" s="1328"/>
      <c r="EMB77" s="1329"/>
      <c r="EMC77" s="1939"/>
      <c r="EMD77" s="1940"/>
      <c r="EME77" s="1328"/>
      <c r="EMF77" s="1329"/>
      <c r="EMG77" s="78"/>
      <c r="EMH77" s="1344"/>
      <c r="EMI77" s="1345"/>
      <c r="EMJ77" s="1345"/>
      <c r="EMK77" s="1346"/>
      <c r="EML77" s="73"/>
      <c r="EMM77" s="73"/>
      <c r="EMN77" s="73"/>
      <c r="EMO77" s="73"/>
      <c r="EMP77" s="73"/>
      <c r="EMQ77" s="73"/>
      <c r="EMR77" s="73"/>
      <c r="EMS77" s="73"/>
      <c r="EMT77" s="73"/>
      <c r="EMU77" s="73"/>
      <c r="EMV77" s="73"/>
      <c r="EMW77" s="73"/>
      <c r="EMX77" s="1344"/>
      <c r="EMY77" s="1346"/>
      <c r="EMZ77" s="85"/>
      <c r="ENA77" s="793"/>
      <c r="ENB77" s="1944"/>
      <c r="ENC77" s="798"/>
      <c r="END77" s="798"/>
      <c r="ENE77" s="799"/>
      <c r="ENF77" s="800"/>
      <c r="ENG77" s="1328"/>
      <c r="ENH77" s="1329"/>
      <c r="ENI77" s="1939"/>
      <c r="ENJ77" s="1940"/>
      <c r="ENK77" s="1328"/>
      <c r="ENL77" s="1329"/>
      <c r="ENM77" s="78"/>
      <c r="ENN77" s="1344"/>
      <c r="ENO77" s="1345"/>
      <c r="ENP77" s="1345"/>
      <c r="ENQ77" s="1346"/>
      <c r="ENR77" s="73"/>
      <c r="ENS77" s="73"/>
      <c r="ENT77" s="73"/>
      <c r="ENU77" s="73"/>
      <c r="ENV77" s="73"/>
      <c r="ENW77" s="73"/>
      <c r="ENX77" s="73"/>
      <c r="ENY77" s="73"/>
      <c r="ENZ77" s="73"/>
      <c r="EOA77" s="73"/>
      <c r="EOB77" s="73"/>
      <c r="EOC77" s="73"/>
      <c r="EOD77" s="1344"/>
      <c r="EOE77" s="1346"/>
      <c r="EOF77" s="85"/>
      <c r="EOG77" s="793"/>
      <c r="EOH77" s="1944"/>
      <c r="EOI77" s="798"/>
      <c r="EOJ77" s="798"/>
      <c r="EOK77" s="799"/>
      <c r="EOL77" s="800"/>
      <c r="EOM77" s="1328"/>
      <c r="EON77" s="1329"/>
      <c r="EOO77" s="1939"/>
      <c r="EOP77" s="1940"/>
      <c r="EOQ77" s="1328"/>
      <c r="EOR77" s="1329"/>
      <c r="EOS77" s="78"/>
      <c r="EOT77" s="1344"/>
      <c r="EOU77" s="1345"/>
      <c r="EOV77" s="1345"/>
      <c r="EOW77" s="1346"/>
      <c r="EOX77" s="73"/>
      <c r="EOY77" s="73"/>
      <c r="EOZ77" s="73"/>
      <c r="EPA77" s="73"/>
      <c r="EPB77" s="73"/>
      <c r="EPC77" s="73"/>
      <c r="EPD77" s="73"/>
      <c r="EPE77" s="73"/>
      <c r="EPF77" s="73"/>
      <c r="EPG77" s="73"/>
      <c r="EPH77" s="73"/>
      <c r="EPI77" s="73"/>
      <c r="EPJ77" s="1344"/>
      <c r="EPK77" s="1346"/>
      <c r="EPL77" s="85"/>
      <c r="EPM77" s="793"/>
      <c r="EPN77" s="1944"/>
      <c r="EPO77" s="798"/>
      <c r="EPP77" s="798"/>
      <c r="EPQ77" s="799"/>
      <c r="EPR77" s="800"/>
      <c r="EPS77" s="1328"/>
      <c r="EPT77" s="1329"/>
      <c r="EPU77" s="1939"/>
      <c r="EPV77" s="1940"/>
      <c r="EPW77" s="1328"/>
      <c r="EPX77" s="1329"/>
      <c r="EPY77" s="78"/>
      <c r="EPZ77" s="1344"/>
      <c r="EQA77" s="1345"/>
      <c r="EQB77" s="1345"/>
      <c r="EQC77" s="1346"/>
      <c r="EQD77" s="73"/>
      <c r="EQE77" s="73"/>
      <c r="EQF77" s="73"/>
      <c r="EQG77" s="73"/>
      <c r="EQH77" s="73"/>
      <c r="EQI77" s="73"/>
      <c r="EQJ77" s="73"/>
      <c r="EQK77" s="73"/>
      <c r="EQL77" s="73"/>
      <c r="EQM77" s="73"/>
      <c r="EQN77" s="73"/>
      <c r="EQO77" s="73"/>
      <c r="EQP77" s="1344"/>
      <c r="EQQ77" s="1346"/>
      <c r="EQR77" s="85"/>
      <c r="EQS77" s="793"/>
      <c r="EQT77" s="1944"/>
      <c r="EQU77" s="798"/>
      <c r="EQV77" s="798"/>
      <c r="EQW77" s="799"/>
      <c r="EQX77" s="800"/>
      <c r="EQY77" s="1328"/>
      <c r="EQZ77" s="1329"/>
      <c r="ERA77" s="1939"/>
      <c r="ERB77" s="1940"/>
      <c r="ERC77" s="1328"/>
      <c r="ERD77" s="1329"/>
      <c r="ERE77" s="78"/>
      <c r="ERF77" s="1344"/>
      <c r="ERG77" s="1345"/>
      <c r="ERH77" s="1345"/>
      <c r="ERI77" s="1346"/>
      <c r="ERJ77" s="73"/>
      <c r="ERK77" s="73"/>
      <c r="ERL77" s="73"/>
      <c r="ERM77" s="73"/>
      <c r="ERN77" s="73"/>
      <c r="ERO77" s="73"/>
      <c r="ERP77" s="73"/>
      <c r="ERQ77" s="73"/>
      <c r="ERR77" s="73"/>
      <c r="ERS77" s="73"/>
      <c r="ERT77" s="73"/>
      <c r="ERU77" s="73"/>
      <c r="ERV77" s="1344"/>
      <c r="ERW77" s="1346"/>
      <c r="ERX77" s="85"/>
      <c r="ERY77" s="793"/>
      <c r="ERZ77" s="1944"/>
      <c r="ESA77" s="798"/>
      <c r="ESB77" s="798"/>
      <c r="ESC77" s="799"/>
      <c r="ESD77" s="800"/>
      <c r="ESE77" s="1328"/>
      <c r="ESF77" s="1329"/>
      <c r="ESG77" s="1939"/>
      <c r="ESH77" s="1940"/>
      <c r="ESI77" s="1328"/>
      <c r="ESJ77" s="1329"/>
      <c r="ESK77" s="78"/>
      <c r="ESL77" s="1344"/>
      <c r="ESM77" s="1345"/>
      <c r="ESN77" s="1345"/>
      <c r="ESO77" s="1346"/>
      <c r="ESP77" s="73"/>
      <c r="ESQ77" s="73"/>
      <c r="ESR77" s="73"/>
      <c r="ESS77" s="73"/>
      <c r="EST77" s="73"/>
      <c r="ESU77" s="73"/>
      <c r="ESV77" s="73"/>
      <c r="ESW77" s="73"/>
      <c r="ESX77" s="73"/>
      <c r="ESY77" s="73"/>
      <c r="ESZ77" s="73"/>
      <c r="ETA77" s="73"/>
      <c r="ETB77" s="1344"/>
      <c r="ETC77" s="1346"/>
      <c r="ETD77" s="85"/>
      <c r="ETE77" s="793"/>
      <c r="ETF77" s="1944"/>
      <c r="ETG77" s="798"/>
      <c r="ETH77" s="798"/>
      <c r="ETI77" s="799"/>
      <c r="ETJ77" s="800"/>
      <c r="ETK77" s="1328"/>
      <c r="ETL77" s="1329"/>
      <c r="ETM77" s="1939"/>
      <c r="ETN77" s="1940"/>
      <c r="ETO77" s="1328"/>
      <c r="ETP77" s="1329"/>
      <c r="ETQ77" s="78"/>
      <c r="ETR77" s="1344"/>
      <c r="ETS77" s="1345"/>
      <c r="ETT77" s="1345"/>
      <c r="ETU77" s="1346"/>
      <c r="ETV77" s="73"/>
      <c r="ETW77" s="73"/>
      <c r="ETX77" s="73"/>
      <c r="ETY77" s="73"/>
      <c r="ETZ77" s="73"/>
      <c r="EUA77" s="73"/>
      <c r="EUB77" s="73"/>
      <c r="EUC77" s="73"/>
      <c r="EUD77" s="73"/>
      <c r="EUE77" s="73"/>
      <c r="EUF77" s="73"/>
      <c r="EUG77" s="73"/>
      <c r="EUH77" s="1344"/>
      <c r="EUI77" s="1346"/>
      <c r="EUJ77" s="85"/>
      <c r="EUK77" s="793"/>
      <c r="EUL77" s="1944"/>
      <c r="EUM77" s="798"/>
      <c r="EUN77" s="798"/>
      <c r="EUO77" s="799"/>
      <c r="EUP77" s="800"/>
      <c r="EUQ77" s="1328"/>
      <c r="EUR77" s="1329"/>
      <c r="EUS77" s="1939"/>
      <c r="EUT77" s="1940"/>
      <c r="EUU77" s="1328"/>
      <c r="EUV77" s="1329"/>
      <c r="EUW77" s="78"/>
      <c r="EUX77" s="1344"/>
      <c r="EUY77" s="1345"/>
      <c r="EUZ77" s="1345"/>
      <c r="EVA77" s="1346"/>
      <c r="EVB77" s="73"/>
      <c r="EVC77" s="73"/>
      <c r="EVD77" s="73"/>
      <c r="EVE77" s="73"/>
      <c r="EVF77" s="73"/>
      <c r="EVG77" s="73"/>
      <c r="EVH77" s="73"/>
      <c r="EVI77" s="73"/>
      <c r="EVJ77" s="73"/>
      <c r="EVK77" s="73"/>
      <c r="EVL77" s="73"/>
      <c r="EVM77" s="73"/>
      <c r="EVN77" s="1344"/>
      <c r="EVO77" s="1346"/>
      <c r="EVP77" s="85"/>
      <c r="EVQ77" s="793"/>
      <c r="EVR77" s="1944"/>
      <c r="EVS77" s="798"/>
      <c r="EVT77" s="798"/>
      <c r="EVU77" s="799"/>
      <c r="EVV77" s="800"/>
      <c r="EVW77" s="1328"/>
      <c r="EVX77" s="1329"/>
      <c r="EVY77" s="1939"/>
      <c r="EVZ77" s="1940"/>
      <c r="EWA77" s="1328"/>
      <c r="EWB77" s="1329"/>
      <c r="EWC77" s="78"/>
      <c r="EWD77" s="1344"/>
      <c r="EWE77" s="1345"/>
      <c r="EWF77" s="1345"/>
      <c r="EWG77" s="1346"/>
      <c r="EWH77" s="73"/>
      <c r="EWI77" s="73"/>
      <c r="EWJ77" s="73"/>
      <c r="EWK77" s="73"/>
      <c r="EWL77" s="73"/>
      <c r="EWM77" s="73"/>
      <c r="EWN77" s="73"/>
      <c r="EWO77" s="73"/>
      <c r="EWP77" s="73"/>
      <c r="EWQ77" s="73"/>
      <c r="EWR77" s="73"/>
      <c r="EWS77" s="73"/>
      <c r="EWT77" s="1344"/>
      <c r="EWU77" s="1346"/>
      <c r="EWV77" s="85"/>
      <c r="EWW77" s="793"/>
      <c r="EWX77" s="1944"/>
      <c r="EWY77" s="798"/>
      <c r="EWZ77" s="798"/>
      <c r="EXA77" s="799"/>
      <c r="EXB77" s="800"/>
      <c r="EXC77" s="1328"/>
      <c r="EXD77" s="1329"/>
      <c r="EXE77" s="1939"/>
      <c r="EXF77" s="1940"/>
      <c r="EXG77" s="1328"/>
      <c r="EXH77" s="1329"/>
      <c r="EXI77" s="78"/>
      <c r="EXJ77" s="1344"/>
      <c r="EXK77" s="1345"/>
      <c r="EXL77" s="1345"/>
      <c r="EXM77" s="1346"/>
      <c r="EXN77" s="73"/>
      <c r="EXO77" s="73"/>
      <c r="EXP77" s="73"/>
      <c r="EXQ77" s="73"/>
      <c r="EXR77" s="73"/>
      <c r="EXS77" s="73"/>
      <c r="EXT77" s="73"/>
      <c r="EXU77" s="73"/>
      <c r="EXV77" s="73"/>
      <c r="EXW77" s="73"/>
      <c r="EXX77" s="73"/>
      <c r="EXY77" s="73"/>
      <c r="EXZ77" s="1344"/>
      <c r="EYA77" s="1346"/>
      <c r="EYB77" s="85"/>
      <c r="EYC77" s="793"/>
      <c r="EYD77" s="1944"/>
      <c r="EYE77" s="798"/>
      <c r="EYF77" s="798"/>
      <c r="EYG77" s="799"/>
      <c r="EYH77" s="800"/>
      <c r="EYI77" s="1328"/>
      <c r="EYJ77" s="1329"/>
      <c r="EYK77" s="1939"/>
      <c r="EYL77" s="1940"/>
      <c r="EYM77" s="1328"/>
      <c r="EYN77" s="1329"/>
      <c r="EYO77" s="78"/>
      <c r="EYP77" s="1344"/>
      <c r="EYQ77" s="1345"/>
      <c r="EYR77" s="1345"/>
      <c r="EYS77" s="1346"/>
      <c r="EYT77" s="73"/>
      <c r="EYU77" s="73"/>
      <c r="EYV77" s="73"/>
      <c r="EYW77" s="73"/>
      <c r="EYX77" s="73"/>
      <c r="EYY77" s="73"/>
      <c r="EYZ77" s="73"/>
      <c r="EZA77" s="73"/>
      <c r="EZB77" s="73"/>
      <c r="EZC77" s="73"/>
      <c r="EZD77" s="73"/>
      <c r="EZE77" s="73"/>
      <c r="EZF77" s="1344"/>
      <c r="EZG77" s="1346"/>
      <c r="EZH77" s="85"/>
      <c r="EZI77" s="793"/>
      <c r="EZJ77" s="1944"/>
      <c r="EZK77" s="798"/>
      <c r="EZL77" s="798"/>
      <c r="EZM77" s="799"/>
      <c r="EZN77" s="800"/>
      <c r="EZO77" s="1328"/>
      <c r="EZP77" s="1329"/>
      <c r="EZQ77" s="1939"/>
      <c r="EZR77" s="1940"/>
      <c r="EZS77" s="1328"/>
      <c r="EZT77" s="1329"/>
      <c r="EZU77" s="78"/>
      <c r="EZV77" s="1344"/>
      <c r="EZW77" s="1345"/>
      <c r="EZX77" s="1345"/>
      <c r="EZY77" s="1346"/>
      <c r="EZZ77" s="73"/>
      <c r="FAA77" s="73"/>
      <c r="FAB77" s="73"/>
      <c r="FAC77" s="73"/>
      <c r="FAD77" s="73"/>
      <c r="FAE77" s="73"/>
      <c r="FAF77" s="73"/>
      <c r="FAG77" s="73"/>
      <c r="FAH77" s="73"/>
      <c r="FAI77" s="73"/>
      <c r="FAJ77" s="73"/>
      <c r="FAK77" s="73"/>
      <c r="FAL77" s="1344"/>
      <c r="FAM77" s="1346"/>
      <c r="FAN77" s="85"/>
      <c r="FAO77" s="793"/>
      <c r="FAP77" s="1944"/>
      <c r="FAQ77" s="798"/>
      <c r="FAR77" s="798"/>
      <c r="FAS77" s="799"/>
      <c r="FAT77" s="800"/>
      <c r="FAU77" s="1328"/>
      <c r="FAV77" s="1329"/>
      <c r="FAW77" s="1939"/>
      <c r="FAX77" s="1940"/>
      <c r="FAY77" s="1328"/>
      <c r="FAZ77" s="1329"/>
      <c r="FBA77" s="78"/>
      <c r="FBB77" s="1344"/>
      <c r="FBC77" s="1345"/>
      <c r="FBD77" s="1345"/>
      <c r="FBE77" s="1346"/>
      <c r="FBF77" s="73"/>
      <c r="FBG77" s="73"/>
      <c r="FBH77" s="73"/>
      <c r="FBI77" s="73"/>
      <c r="FBJ77" s="73"/>
      <c r="FBK77" s="73"/>
      <c r="FBL77" s="73"/>
      <c r="FBM77" s="73"/>
      <c r="FBN77" s="73"/>
      <c r="FBO77" s="73"/>
      <c r="FBP77" s="73"/>
      <c r="FBQ77" s="73"/>
      <c r="FBR77" s="1344"/>
      <c r="FBS77" s="1346"/>
      <c r="FBT77" s="85"/>
      <c r="FBU77" s="793"/>
      <c r="FBV77" s="1944"/>
      <c r="FBW77" s="798"/>
      <c r="FBX77" s="798"/>
      <c r="FBY77" s="799"/>
      <c r="FBZ77" s="800"/>
      <c r="FCA77" s="1328"/>
      <c r="FCB77" s="1329"/>
      <c r="FCC77" s="1939"/>
      <c r="FCD77" s="1940"/>
      <c r="FCE77" s="1328"/>
      <c r="FCF77" s="1329"/>
      <c r="FCG77" s="78"/>
      <c r="FCH77" s="1344"/>
      <c r="FCI77" s="1345"/>
      <c r="FCJ77" s="1345"/>
      <c r="FCK77" s="1346"/>
      <c r="FCL77" s="73"/>
      <c r="FCM77" s="73"/>
      <c r="FCN77" s="73"/>
      <c r="FCO77" s="73"/>
      <c r="FCP77" s="73"/>
      <c r="FCQ77" s="73"/>
      <c r="FCR77" s="73"/>
      <c r="FCS77" s="73"/>
      <c r="FCT77" s="73"/>
      <c r="FCU77" s="73"/>
      <c r="FCV77" s="73"/>
      <c r="FCW77" s="73"/>
      <c r="FCX77" s="1344"/>
      <c r="FCY77" s="1346"/>
      <c r="FCZ77" s="85"/>
      <c r="FDA77" s="793"/>
      <c r="FDB77" s="1944"/>
      <c r="FDC77" s="798"/>
      <c r="FDD77" s="798"/>
      <c r="FDE77" s="799"/>
      <c r="FDF77" s="800"/>
      <c r="FDG77" s="1328"/>
      <c r="FDH77" s="1329"/>
      <c r="FDI77" s="1939"/>
      <c r="FDJ77" s="1940"/>
      <c r="FDK77" s="1328"/>
      <c r="FDL77" s="1329"/>
      <c r="FDM77" s="78"/>
      <c r="FDN77" s="1344"/>
      <c r="FDO77" s="1345"/>
      <c r="FDP77" s="1345"/>
      <c r="FDQ77" s="1346"/>
      <c r="FDR77" s="73"/>
      <c r="FDS77" s="73"/>
      <c r="FDT77" s="73"/>
      <c r="FDU77" s="73"/>
      <c r="FDV77" s="73"/>
      <c r="FDW77" s="73"/>
      <c r="FDX77" s="73"/>
      <c r="FDY77" s="73"/>
      <c r="FDZ77" s="73"/>
      <c r="FEA77" s="73"/>
      <c r="FEB77" s="73"/>
      <c r="FEC77" s="73"/>
      <c r="FED77" s="1344"/>
      <c r="FEE77" s="1346"/>
      <c r="FEF77" s="85"/>
      <c r="FEG77" s="793"/>
      <c r="FEH77" s="1944"/>
      <c r="FEI77" s="798"/>
      <c r="FEJ77" s="798"/>
      <c r="FEK77" s="799"/>
      <c r="FEL77" s="800"/>
      <c r="FEM77" s="1328"/>
      <c r="FEN77" s="1329"/>
      <c r="FEO77" s="1939"/>
      <c r="FEP77" s="1940"/>
      <c r="FEQ77" s="1328"/>
      <c r="FER77" s="1329"/>
      <c r="FES77" s="78"/>
      <c r="FET77" s="1344"/>
      <c r="FEU77" s="1345"/>
      <c r="FEV77" s="1345"/>
      <c r="FEW77" s="1346"/>
      <c r="FEX77" s="73"/>
      <c r="FEY77" s="73"/>
      <c r="FEZ77" s="73"/>
      <c r="FFA77" s="73"/>
      <c r="FFB77" s="73"/>
      <c r="FFC77" s="73"/>
      <c r="FFD77" s="73"/>
      <c r="FFE77" s="73"/>
      <c r="FFF77" s="73"/>
      <c r="FFG77" s="73"/>
      <c r="FFH77" s="73"/>
      <c r="FFI77" s="73"/>
      <c r="FFJ77" s="1344"/>
      <c r="FFK77" s="1346"/>
      <c r="FFL77" s="85"/>
      <c r="FFM77" s="793"/>
      <c r="FFN77" s="1944"/>
      <c r="FFO77" s="798"/>
      <c r="FFP77" s="798"/>
      <c r="FFQ77" s="799"/>
      <c r="FFR77" s="800"/>
      <c r="FFS77" s="1328"/>
      <c r="FFT77" s="1329"/>
      <c r="FFU77" s="1939"/>
      <c r="FFV77" s="1940"/>
      <c r="FFW77" s="1328"/>
      <c r="FFX77" s="1329"/>
      <c r="FFY77" s="78"/>
      <c r="FFZ77" s="1344"/>
      <c r="FGA77" s="1345"/>
      <c r="FGB77" s="1345"/>
      <c r="FGC77" s="1346"/>
      <c r="FGD77" s="73"/>
      <c r="FGE77" s="73"/>
      <c r="FGF77" s="73"/>
      <c r="FGG77" s="73"/>
      <c r="FGH77" s="73"/>
      <c r="FGI77" s="73"/>
      <c r="FGJ77" s="73"/>
      <c r="FGK77" s="73"/>
      <c r="FGL77" s="73"/>
      <c r="FGM77" s="73"/>
      <c r="FGN77" s="73"/>
      <c r="FGO77" s="73"/>
      <c r="FGP77" s="1344"/>
      <c r="FGQ77" s="1346"/>
      <c r="FGR77" s="85"/>
      <c r="FGS77" s="793"/>
      <c r="FGT77" s="1944"/>
      <c r="FGU77" s="798"/>
      <c r="FGV77" s="798"/>
      <c r="FGW77" s="799"/>
      <c r="FGX77" s="800"/>
      <c r="FGY77" s="1328"/>
      <c r="FGZ77" s="1329"/>
      <c r="FHA77" s="1939"/>
      <c r="FHB77" s="1940"/>
      <c r="FHC77" s="1328"/>
      <c r="FHD77" s="1329"/>
      <c r="FHE77" s="78"/>
      <c r="FHF77" s="1344"/>
      <c r="FHG77" s="1345"/>
      <c r="FHH77" s="1345"/>
      <c r="FHI77" s="1346"/>
      <c r="FHJ77" s="73"/>
      <c r="FHK77" s="73"/>
      <c r="FHL77" s="73"/>
      <c r="FHM77" s="73"/>
      <c r="FHN77" s="73"/>
      <c r="FHO77" s="73"/>
      <c r="FHP77" s="73"/>
      <c r="FHQ77" s="73"/>
      <c r="FHR77" s="73"/>
      <c r="FHS77" s="73"/>
      <c r="FHT77" s="73"/>
      <c r="FHU77" s="73"/>
      <c r="FHV77" s="1344"/>
      <c r="FHW77" s="1346"/>
      <c r="FHX77" s="85"/>
      <c r="FHY77" s="793"/>
      <c r="FHZ77" s="1944"/>
      <c r="FIA77" s="798"/>
      <c r="FIB77" s="798"/>
      <c r="FIC77" s="799"/>
      <c r="FID77" s="800"/>
      <c r="FIE77" s="1328"/>
      <c r="FIF77" s="1329"/>
      <c r="FIG77" s="1939"/>
      <c r="FIH77" s="1940"/>
      <c r="FII77" s="1328"/>
      <c r="FIJ77" s="1329"/>
      <c r="FIK77" s="78"/>
      <c r="FIL77" s="1344"/>
      <c r="FIM77" s="1345"/>
      <c r="FIN77" s="1345"/>
      <c r="FIO77" s="1346"/>
      <c r="FIP77" s="73"/>
      <c r="FIQ77" s="73"/>
      <c r="FIR77" s="73"/>
      <c r="FIS77" s="73"/>
      <c r="FIT77" s="73"/>
      <c r="FIU77" s="73"/>
      <c r="FIV77" s="73"/>
      <c r="FIW77" s="73"/>
      <c r="FIX77" s="73"/>
      <c r="FIY77" s="73"/>
      <c r="FIZ77" s="73"/>
      <c r="FJA77" s="73"/>
      <c r="FJB77" s="1344"/>
      <c r="FJC77" s="1346"/>
      <c r="FJD77" s="85"/>
      <c r="FJE77" s="793"/>
      <c r="FJF77" s="1944"/>
      <c r="FJG77" s="798"/>
      <c r="FJH77" s="798"/>
      <c r="FJI77" s="799"/>
      <c r="FJJ77" s="800"/>
      <c r="FJK77" s="1328"/>
      <c r="FJL77" s="1329"/>
      <c r="FJM77" s="1939"/>
      <c r="FJN77" s="1940"/>
      <c r="FJO77" s="1328"/>
      <c r="FJP77" s="1329"/>
      <c r="FJQ77" s="78"/>
      <c r="FJR77" s="1344"/>
      <c r="FJS77" s="1345"/>
      <c r="FJT77" s="1345"/>
      <c r="FJU77" s="1346"/>
      <c r="FJV77" s="73"/>
      <c r="FJW77" s="73"/>
      <c r="FJX77" s="73"/>
      <c r="FJY77" s="73"/>
      <c r="FJZ77" s="73"/>
      <c r="FKA77" s="73"/>
      <c r="FKB77" s="73"/>
      <c r="FKC77" s="73"/>
      <c r="FKD77" s="73"/>
      <c r="FKE77" s="73"/>
      <c r="FKF77" s="73"/>
      <c r="FKG77" s="73"/>
      <c r="FKH77" s="1344"/>
      <c r="FKI77" s="1346"/>
      <c r="FKJ77" s="85"/>
      <c r="FKK77" s="793"/>
      <c r="FKL77" s="1944"/>
      <c r="FKM77" s="798"/>
      <c r="FKN77" s="798"/>
      <c r="FKO77" s="799"/>
      <c r="FKP77" s="800"/>
      <c r="FKQ77" s="1328"/>
      <c r="FKR77" s="1329"/>
      <c r="FKS77" s="1939"/>
      <c r="FKT77" s="1940"/>
      <c r="FKU77" s="1328"/>
      <c r="FKV77" s="1329"/>
      <c r="FKW77" s="78"/>
      <c r="FKX77" s="1344"/>
      <c r="FKY77" s="1345"/>
      <c r="FKZ77" s="1345"/>
      <c r="FLA77" s="1346"/>
      <c r="FLB77" s="73"/>
      <c r="FLC77" s="73"/>
      <c r="FLD77" s="73"/>
      <c r="FLE77" s="73"/>
      <c r="FLF77" s="73"/>
      <c r="FLG77" s="73"/>
      <c r="FLH77" s="73"/>
      <c r="FLI77" s="73"/>
      <c r="FLJ77" s="73"/>
      <c r="FLK77" s="73"/>
      <c r="FLL77" s="73"/>
      <c r="FLM77" s="73"/>
      <c r="FLN77" s="1344"/>
      <c r="FLO77" s="1346"/>
      <c r="FLP77" s="85"/>
      <c r="FLQ77" s="793"/>
      <c r="FLR77" s="1944"/>
      <c r="FLS77" s="798"/>
      <c r="FLT77" s="798"/>
      <c r="FLU77" s="799"/>
      <c r="FLV77" s="800"/>
      <c r="FLW77" s="1328"/>
      <c r="FLX77" s="1329"/>
      <c r="FLY77" s="1939"/>
      <c r="FLZ77" s="1940"/>
      <c r="FMA77" s="1328"/>
      <c r="FMB77" s="1329"/>
      <c r="FMC77" s="78"/>
      <c r="FMD77" s="1344"/>
      <c r="FME77" s="1345"/>
      <c r="FMF77" s="1345"/>
      <c r="FMG77" s="1346"/>
      <c r="FMH77" s="73"/>
      <c r="FMI77" s="73"/>
      <c r="FMJ77" s="73"/>
      <c r="FMK77" s="73"/>
      <c r="FML77" s="73"/>
      <c r="FMM77" s="73"/>
      <c r="FMN77" s="73"/>
      <c r="FMO77" s="73"/>
      <c r="FMP77" s="73"/>
      <c r="FMQ77" s="73"/>
      <c r="FMR77" s="73"/>
      <c r="FMS77" s="73"/>
      <c r="FMT77" s="1344"/>
      <c r="FMU77" s="1346"/>
      <c r="FMV77" s="85"/>
      <c r="FMW77" s="793"/>
      <c r="FMX77" s="1944"/>
      <c r="FMY77" s="798"/>
      <c r="FMZ77" s="798"/>
      <c r="FNA77" s="799"/>
      <c r="FNB77" s="800"/>
      <c r="FNC77" s="1328"/>
      <c r="FND77" s="1329"/>
      <c r="FNE77" s="1939"/>
      <c r="FNF77" s="1940"/>
      <c r="FNG77" s="1328"/>
      <c r="FNH77" s="1329"/>
      <c r="FNI77" s="78"/>
      <c r="FNJ77" s="1344"/>
      <c r="FNK77" s="1345"/>
      <c r="FNL77" s="1345"/>
      <c r="FNM77" s="1346"/>
      <c r="FNN77" s="73"/>
      <c r="FNO77" s="73"/>
      <c r="FNP77" s="73"/>
      <c r="FNQ77" s="73"/>
      <c r="FNR77" s="73"/>
      <c r="FNS77" s="73"/>
      <c r="FNT77" s="73"/>
      <c r="FNU77" s="73"/>
      <c r="FNV77" s="73"/>
      <c r="FNW77" s="73"/>
      <c r="FNX77" s="73"/>
      <c r="FNY77" s="73"/>
      <c r="FNZ77" s="1344"/>
      <c r="FOA77" s="1346"/>
      <c r="FOB77" s="85"/>
      <c r="FOC77" s="793"/>
      <c r="FOD77" s="1944"/>
      <c r="FOE77" s="798"/>
      <c r="FOF77" s="798"/>
      <c r="FOG77" s="799"/>
      <c r="FOH77" s="800"/>
      <c r="FOI77" s="1328"/>
      <c r="FOJ77" s="1329"/>
      <c r="FOK77" s="1939"/>
      <c r="FOL77" s="1940"/>
      <c r="FOM77" s="1328"/>
      <c r="FON77" s="1329"/>
      <c r="FOO77" s="78"/>
      <c r="FOP77" s="1344"/>
      <c r="FOQ77" s="1345"/>
      <c r="FOR77" s="1345"/>
      <c r="FOS77" s="1346"/>
      <c r="FOT77" s="73"/>
      <c r="FOU77" s="73"/>
      <c r="FOV77" s="73"/>
      <c r="FOW77" s="73"/>
      <c r="FOX77" s="73"/>
      <c r="FOY77" s="73"/>
      <c r="FOZ77" s="73"/>
      <c r="FPA77" s="73"/>
      <c r="FPB77" s="73"/>
      <c r="FPC77" s="73"/>
      <c r="FPD77" s="73"/>
      <c r="FPE77" s="73"/>
      <c r="FPF77" s="1344"/>
      <c r="FPG77" s="1346"/>
      <c r="FPH77" s="85"/>
      <c r="FPI77" s="793"/>
      <c r="FPJ77" s="1944"/>
      <c r="FPK77" s="798"/>
      <c r="FPL77" s="798"/>
      <c r="FPM77" s="799"/>
      <c r="FPN77" s="800"/>
      <c r="FPO77" s="1328"/>
      <c r="FPP77" s="1329"/>
      <c r="FPQ77" s="1939"/>
      <c r="FPR77" s="1940"/>
      <c r="FPS77" s="1328"/>
      <c r="FPT77" s="1329"/>
      <c r="FPU77" s="78"/>
      <c r="FPV77" s="1344"/>
      <c r="FPW77" s="1345"/>
      <c r="FPX77" s="1345"/>
      <c r="FPY77" s="1346"/>
      <c r="FPZ77" s="73"/>
      <c r="FQA77" s="73"/>
      <c r="FQB77" s="73"/>
      <c r="FQC77" s="73"/>
      <c r="FQD77" s="73"/>
      <c r="FQE77" s="73"/>
      <c r="FQF77" s="73"/>
      <c r="FQG77" s="73"/>
      <c r="FQH77" s="73"/>
      <c r="FQI77" s="73"/>
      <c r="FQJ77" s="73"/>
      <c r="FQK77" s="73"/>
      <c r="FQL77" s="1344"/>
      <c r="FQM77" s="1346"/>
      <c r="FQN77" s="85"/>
      <c r="FQO77" s="793"/>
      <c r="FQP77" s="1944"/>
      <c r="FQQ77" s="798"/>
      <c r="FQR77" s="798"/>
      <c r="FQS77" s="799"/>
      <c r="FQT77" s="800"/>
      <c r="FQU77" s="1328"/>
      <c r="FQV77" s="1329"/>
      <c r="FQW77" s="1939"/>
      <c r="FQX77" s="1940"/>
      <c r="FQY77" s="1328"/>
      <c r="FQZ77" s="1329"/>
      <c r="FRA77" s="78"/>
      <c r="FRB77" s="1344"/>
      <c r="FRC77" s="1345"/>
      <c r="FRD77" s="1345"/>
      <c r="FRE77" s="1346"/>
      <c r="FRF77" s="73"/>
      <c r="FRG77" s="73"/>
      <c r="FRH77" s="73"/>
      <c r="FRI77" s="73"/>
      <c r="FRJ77" s="73"/>
      <c r="FRK77" s="73"/>
      <c r="FRL77" s="73"/>
      <c r="FRM77" s="73"/>
      <c r="FRN77" s="73"/>
      <c r="FRO77" s="73"/>
      <c r="FRP77" s="73"/>
      <c r="FRQ77" s="73"/>
      <c r="FRR77" s="1344"/>
      <c r="FRS77" s="1346"/>
      <c r="FRT77" s="85"/>
      <c r="FRU77" s="793"/>
      <c r="FRV77" s="1944"/>
      <c r="FRW77" s="798"/>
      <c r="FRX77" s="798"/>
      <c r="FRY77" s="799"/>
      <c r="FRZ77" s="800"/>
      <c r="FSA77" s="1328"/>
      <c r="FSB77" s="1329"/>
      <c r="FSC77" s="1939"/>
      <c r="FSD77" s="1940"/>
      <c r="FSE77" s="1328"/>
      <c r="FSF77" s="1329"/>
      <c r="FSG77" s="78"/>
      <c r="FSH77" s="1344"/>
      <c r="FSI77" s="1345"/>
      <c r="FSJ77" s="1345"/>
      <c r="FSK77" s="1346"/>
      <c r="FSL77" s="73"/>
      <c r="FSM77" s="73"/>
      <c r="FSN77" s="73"/>
      <c r="FSO77" s="73"/>
      <c r="FSP77" s="73"/>
      <c r="FSQ77" s="73"/>
      <c r="FSR77" s="73"/>
      <c r="FSS77" s="73"/>
      <c r="FST77" s="73"/>
      <c r="FSU77" s="73"/>
      <c r="FSV77" s="73"/>
      <c r="FSW77" s="73"/>
      <c r="FSX77" s="1344"/>
      <c r="FSY77" s="1346"/>
      <c r="FSZ77" s="85"/>
      <c r="FTA77" s="793"/>
      <c r="FTB77" s="1944"/>
      <c r="FTC77" s="798"/>
      <c r="FTD77" s="798"/>
      <c r="FTE77" s="799"/>
      <c r="FTF77" s="800"/>
      <c r="FTG77" s="1328"/>
      <c r="FTH77" s="1329"/>
      <c r="FTI77" s="1939"/>
      <c r="FTJ77" s="1940"/>
      <c r="FTK77" s="1328"/>
      <c r="FTL77" s="1329"/>
      <c r="FTM77" s="78"/>
      <c r="FTN77" s="1344"/>
      <c r="FTO77" s="1345"/>
      <c r="FTP77" s="1345"/>
      <c r="FTQ77" s="1346"/>
      <c r="FTR77" s="73"/>
      <c r="FTS77" s="73"/>
      <c r="FTT77" s="73"/>
      <c r="FTU77" s="73"/>
      <c r="FTV77" s="73"/>
      <c r="FTW77" s="73"/>
      <c r="FTX77" s="73"/>
      <c r="FTY77" s="73"/>
      <c r="FTZ77" s="73"/>
      <c r="FUA77" s="73"/>
      <c r="FUB77" s="73"/>
      <c r="FUC77" s="73"/>
      <c r="FUD77" s="1344"/>
      <c r="FUE77" s="1346"/>
      <c r="FUF77" s="85"/>
      <c r="FUG77" s="793"/>
      <c r="FUH77" s="1944"/>
      <c r="FUI77" s="798"/>
      <c r="FUJ77" s="798"/>
      <c r="FUK77" s="799"/>
      <c r="FUL77" s="800"/>
      <c r="FUM77" s="1328"/>
      <c r="FUN77" s="1329"/>
      <c r="FUO77" s="1939"/>
      <c r="FUP77" s="1940"/>
      <c r="FUQ77" s="1328"/>
      <c r="FUR77" s="1329"/>
      <c r="FUS77" s="78"/>
      <c r="FUT77" s="1344"/>
      <c r="FUU77" s="1345"/>
      <c r="FUV77" s="1345"/>
      <c r="FUW77" s="1346"/>
      <c r="FUX77" s="73"/>
      <c r="FUY77" s="73"/>
      <c r="FUZ77" s="73"/>
      <c r="FVA77" s="73"/>
      <c r="FVB77" s="73"/>
      <c r="FVC77" s="73"/>
      <c r="FVD77" s="73"/>
      <c r="FVE77" s="73"/>
      <c r="FVF77" s="73"/>
      <c r="FVG77" s="73"/>
      <c r="FVH77" s="73"/>
      <c r="FVI77" s="73"/>
      <c r="FVJ77" s="1344"/>
      <c r="FVK77" s="1346"/>
      <c r="FVL77" s="85"/>
      <c r="FVM77" s="793"/>
      <c r="FVN77" s="1944"/>
      <c r="FVO77" s="798"/>
      <c r="FVP77" s="798"/>
      <c r="FVQ77" s="799"/>
      <c r="FVR77" s="800"/>
      <c r="FVS77" s="1328"/>
      <c r="FVT77" s="1329"/>
      <c r="FVU77" s="1939"/>
      <c r="FVV77" s="1940"/>
      <c r="FVW77" s="1328"/>
      <c r="FVX77" s="1329"/>
      <c r="FVY77" s="78"/>
      <c r="FVZ77" s="1344"/>
      <c r="FWA77" s="1345"/>
      <c r="FWB77" s="1345"/>
      <c r="FWC77" s="1346"/>
      <c r="FWD77" s="73"/>
      <c r="FWE77" s="73"/>
      <c r="FWF77" s="73"/>
      <c r="FWG77" s="73"/>
      <c r="FWH77" s="73"/>
      <c r="FWI77" s="73"/>
      <c r="FWJ77" s="73"/>
      <c r="FWK77" s="73"/>
      <c r="FWL77" s="73"/>
      <c r="FWM77" s="73"/>
      <c r="FWN77" s="73"/>
      <c r="FWO77" s="73"/>
      <c r="FWP77" s="1344"/>
      <c r="FWQ77" s="1346"/>
      <c r="FWR77" s="85"/>
      <c r="FWS77" s="793"/>
      <c r="FWT77" s="1944"/>
      <c r="FWU77" s="798"/>
      <c r="FWV77" s="798"/>
      <c r="FWW77" s="799"/>
      <c r="FWX77" s="800"/>
      <c r="FWY77" s="1328"/>
      <c r="FWZ77" s="1329"/>
      <c r="FXA77" s="1939"/>
      <c r="FXB77" s="1940"/>
      <c r="FXC77" s="1328"/>
      <c r="FXD77" s="1329"/>
      <c r="FXE77" s="78"/>
      <c r="FXF77" s="1344"/>
      <c r="FXG77" s="1345"/>
      <c r="FXH77" s="1345"/>
      <c r="FXI77" s="1346"/>
      <c r="FXJ77" s="73"/>
      <c r="FXK77" s="73"/>
      <c r="FXL77" s="73"/>
      <c r="FXM77" s="73"/>
      <c r="FXN77" s="73"/>
      <c r="FXO77" s="73"/>
      <c r="FXP77" s="73"/>
      <c r="FXQ77" s="73"/>
      <c r="FXR77" s="73"/>
      <c r="FXS77" s="73"/>
      <c r="FXT77" s="73"/>
      <c r="FXU77" s="73"/>
      <c r="FXV77" s="1344"/>
      <c r="FXW77" s="1346"/>
      <c r="FXX77" s="85"/>
      <c r="FXY77" s="793"/>
      <c r="FXZ77" s="1944"/>
      <c r="FYA77" s="798"/>
      <c r="FYB77" s="798"/>
      <c r="FYC77" s="799"/>
      <c r="FYD77" s="800"/>
      <c r="FYE77" s="1328"/>
      <c r="FYF77" s="1329"/>
      <c r="FYG77" s="1939"/>
      <c r="FYH77" s="1940"/>
      <c r="FYI77" s="1328"/>
      <c r="FYJ77" s="1329"/>
      <c r="FYK77" s="78"/>
      <c r="FYL77" s="1344"/>
      <c r="FYM77" s="1345"/>
      <c r="FYN77" s="1345"/>
      <c r="FYO77" s="1346"/>
      <c r="FYP77" s="73"/>
      <c r="FYQ77" s="73"/>
      <c r="FYR77" s="73"/>
      <c r="FYS77" s="73"/>
      <c r="FYT77" s="73"/>
      <c r="FYU77" s="73"/>
      <c r="FYV77" s="73"/>
      <c r="FYW77" s="73"/>
      <c r="FYX77" s="73"/>
      <c r="FYY77" s="73"/>
      <c r="FYZ77" s="73"/>
      <c r="FZA77" s="73"/>
      <c r="FZB77" s="1344"/>
      <c r="FZC77" s="1346"/>
      <c r="FZD77" s="85"/>
      <c r="FZE77" s="793"/>
      <c r="FZF77" s="1944"/>
      <c r="FZG77" s="798"/>
      <c r="FZH77" s="798"/>
      <c r="FZI77" s="799"/>
      <c r="FZJ77" s="800"/>
      <c r="FZK77" s="1328"/>
      <c r="FZL77" s="1329"/>
      <c r="FZM77" s="1939"/>
      <c r="FZN77" s="1940"/>
      <c r="FZO77" s="1328"/>
      <c r="FZP77" s="1329"/>
      <c r="FZQ77" s="78"/>
      <c r="FZR77" s="1344"/>
      <c r="FZS77" s="1345"/>
      <c r="FZT77" s="1345"/>
      <c r="FZU77" s="1346"/>
      <c r="FZV77" s="73"/>
      <c r="FZW77" s="73"/>
      <c r="FZX77" s="73"/>
      <c r="FZY77" s="73"/>
      <c r="FZZ77" s="73"/>
      <c r="GAA77" s="73"/>
      <c r="GAB77" s="73"/>
      <c r="GAC77" s="73"/>
      <c r="GAD77" s="73"/>
      <c r="GAE77" s="73"/>
      <c r="GAF77" s="73"/>
      <c r="GAG77" s="73"/>
      <c r="GAH77" s="1344"/>
      <c r="GAI77" s="1346"/>
      <c r="GAJ77" s="85"/>
      <c r="GAK77" s="793"/>
      <c r="GAL77" s="1944"/>
      <c r="GAM77" s="798"/>
      <c r="GAN77" s="798"/>
      <c r="GAO77" s="799"/>
      <c r="GAP77" s="800"/>
      <c r="GAQ77" s="1328"/>
      <c r="GAR77" s="1329"/>
      <c r="GAS77" s="1939"/>
      <c r="GAT77" s="1940"/>
      <c r="GAU77" s="1328"/>
      <c r="GAV77" s="1329"/>
      <c r="GAW77" s="78"/>
      <c r="GAX77" s="1344"/>
      <c r="GAY77" s="1345"/>
      <c r="GAZ77" s="1345"/>
      <c r="GBA77" s="1346"/>
      <c r="GBB77" s="73"/>
      <c r="GBC77" s="73"/>
      <c r="GBD77" s="73"/>
      <c r="GBE77" s="73"/>
      <c r="GBF77" s="73"/>
      <c r="GBG77" s="73"/>
      <c r="GBH77" s="73"/>
      <c r="GBI77" s="73"/>
      <c r="GBJ77" s="73"/>
      <c r="GBK77" s="73"/>
      <c r="GBL77" s="73"/>
      <c r="GBM77" s="73"/>
      <c r="GBN77" s="1344"/>
      <c r="GBO77" s="1346"/>
      <c r="GBP77" s="85"/>
      <c r="GBQ77" s="793"/>
      <c r="GBR77" s="1944"/>
      <c r="GBS77" s="798"/>
      <c r="GBT77" s="798"/>
      <c r="GBU77" s="799"/>
      <c r="GBV77" s="800"/>
      <c r="GBW77" s="1328"/>
      <c r="GBX77" s="1329"/>
      <c r="GBY77" s="1939"/>
      <c r="GBZ77" s="1940"/>
      <c r="GCA77" s="1328"/>
      <c r="GCB77" s="1329"/>
      <c r="GCC77" s="78"/>
      <c r="GCD77" s="1344"/>
      <c r="GCE77" s="1345"/>
      <c r="GCF77" s="1345"/>
      <c r="GCG77" s="1346"/>
      <c r="GCH77" s="73"/>
      <c r="GCI77" s="73"/>
      <c r="GCJ77" s="73"/>
      <c r="GCK77" s="73"/>
      <c r="GCL77" s="73"/>
      <c r="GCM77" s="73"/>
      <c r="GCN77" s="73"/>
      <c r="GCO77" s="73"/>
      <c r="GCP77" s="73"/>
      <c r="GCQ77" s="73"/>
      <c r="GCR77" s="73"/>
      <c r="GCS77" s="73"/>
      <c r="GCT77" s="1344"/>
      <c r="GCU77" s="1346"/>
      <c r="GCV77" s="85"/>
      <c r="GCW77" s="793"/>
      <c r="GCX77" s="1944"/>
      <c r="GCY77" s="798"/>
      <c r="GCZ77" s="798"/>
      <c r="GDA77" s="799"/>
      <c r="GDB77" s="800"/>
      <c r="GDC77" s="1328"/>
      <c r="GDD77" s="1329"/>
      <c r="GDE77" s="1939"/>
      <c r="GDF77" s="1940"/>
      <c r="GDG77" s="1328"/>
      <c r="GDH77" s="1329"/>
      <c r="GDI77" s="78"/>
      <c r="GDJ77" s="1344"/>
      <c r="GDK77" s="1345"/>
      <c r="GDL77" s="1345"/>
      <c r="GDM77" s="1346"/>
      <c r="GDN77" s="73"/>
      <c r="GDO77" s="73"/>
      <c r="GDP77" s="73"/>
      <c r="GDQ77" s="73"/>
      <c r="GDR77" s="73"/>
      <c r="GDS77" s="73"/>
      <c r="GDT77" s="73"/>
      <c r="GDU77" s="73"/>
      <c r="GDV77" s="73"/>
      <c r="GDW77" s="73"/>
      <c r="GDX77" s="73"/>
      <c r="GDY77" s="73"/>
      <c r="GDZ77" s="1344"/>
      <c r="GEA77" s="1346"/>
      <c r="GEB77" s="85"/>
      <c r="GEC77" s="793"/>
      <c r="GED77" s="1944"/>
      <c r="GEE77" s="798"/>
      <c r="GEF77" s="798"/>
      <c r="GEG77" s="799"/>
      <c r="GEH77" s="800"/>
      <c r="GEI77" s="1328"/>
      <c r="GEJ77" s="1329"/>
      <c r="GEK77" s="1939"/>
      <c r="GEL77" s="1940"/>
      <c r="GEM77" s="1328"/>
      <c r="GEN77" s="1329"/>
      <c r="GEO77" s="78"/>
      <c r="GEP77" s="1344"/>
      <c r="GEQ77" s="1345"/>
      <c r="GER77" s="1345"/>
      <c r="GES77" s="1346"/>
      <c r="GET77" s="73"/>
      <c r="GEU77" s="73"/>
      <c r="GEV77" s="73"/>
      <c r="GEW77" s="73"/>
      <c r="GEX77" s="73"/>
      <c r="GEY77" s="73"/>
      <c r="GEZ77" s="73"/>
      <c r="GFA77" s="73"/>
      <c r="GFB77" s="73"/>
      <c r="GFC77" s="73"/>
      <c r="GFD77" s="73"/>
      <c r="GFE77" s="73"/>
      <c r="GFF77" s="1344"/>
      <c r="GFG77" s="1346"/>
      <c r="GFH77" s="85"/>
      <c r="GFI77" s="793"/>
      <c r="GFJ77" s="1944"/>
      <c r="GFK77" s="798"/>
      <c r="GFL77" s="798"/>
      <c r="GFM77" s="799"/>
      <c r="GFN77" s="800"/>
      <c r="GFO77" s="1328"/>
      <c r="GFP77" s="1329"/>
      <c r="GFQ77" s="1939"/>
      <c r="GFR77" s="1940"/>
      <c r="GFS77" s="1328"/>
      <c r="GFT77" s="1329"/>
      <c r="GFU77" s="78"/>
      <c r="GFV77" s="1344"/>
      <c r="GFW77" s="1345"/>
      <c r="GFX77" s="1345"/>
      <c r="GFY77" s="1346"/>
      <c r="GFZ77" s="73"/>
      <c r="GGA77" s="73"/>
      <c r="GGB77" s="73"/>
      <c r="GGC77" s="73"/>
      <c r="GGD77" s="73"/>
      <c r="GGE77" s="73"/>
      <c r="GGF77" s="73"/>
      <c r="GGG77" s="73"/>
      <c r="GGH77" s="73"/>
      <c r="GGI77" s="73"/>
      <c r="GGJ77" s="73"/>
      <c r="GGK77" s="73"/>
      <c r="GGL77" s="1344"/>
      <c r="GGM77" s="1346"/>
      <c r="GGN77" s="85"/>
      <c r="GGO77" s="793"/>
      <c r="GGP77" s="1944"/>
      <c r="GGQ77" s="798"/>
      <c r="GGR77" s="798"/>
      <c r="GGS77" s="799"/>
      <c r="GGT77" s="800"/>
      <c r="GGU77" s="1328"/>
      <c r="GGV77" s="1329"/>
      <c r="GGW77" s="1939"/>
      <c r="GGX77" s="1940"/>
      <c r="GGY77" s="1328"/>
      <c r="GGZ77" s="1329"/>
      <c r="GHA77" s="78"/>
      <c r="GHB77" s="1344"/>
      <c r="GHC77" s="1345"/>
      <c r="GHD77" s="1345"/>
      <c r="GHE77" s="1346"/>
      <c r="GHF77" s="73"/>
      <c r="GHG77" s="73"/>
      <c r="GHH77" s="73"/>
      <c r="GHI77" s="73"/>
      <c r="GHJ77" s="73"/>
      <c r="GHK77" s="73"/>
      <c r="GHL77" s="73"/>
      <c r="GHM77" s="73"/>
      <c r="GHN77" s="73"/>
      <c r="GHO77" s="73"/>
      <c r="GHP77" s="73"/>
      <c r="GHQ77" s="73"/>
      <c r="GHR77" s="1344"/>
      <c r="GHS77" s="1346"/>
      <c r="GHT77" s="85"/>
      <c r="GHU77" s="793"/>
      <c r="GHV77" s="1944"/>
      <c r="GHW77" s="798"/>
      <c r="GHX77" s="798"/>
      <c r="GHY77" s="799"/>
      <c r="GHZ77" s="800"/>
      <c r="GIA77" s="1328"/>
      <c r="GIB77" s="1329"/>
      <c r="GIC77" s="1939"/>
      <c r="GID77" s="1940"/>
      <c r="GIE77" s="1328"/>
      <c r="GIF77" s="1329"/>
      <c r="GIG77" s="78"/>
      <c r="GIH77" s="1344"/>
      <c r="GII77" s="1345"/>
      <c r="GIJ77" s="1345"/>
      <c r="GIK77" s="1346"/>
      <c r="GIL77" s="73"/>
      <c r="GIM77" s="73"/>
      <c r="GIN77" s="73"/>
      <c r="GIO77" s="73"/>
      <c r="GIP77" s="73"/>
      <c r="GIQ77" s="73"/>
      <c r="GIR77" s="73"/>
      <c r="GIS77" s="73"/>
      <c r="GIT77" s="73"/>
      <c r="GIU77" s="73"/>
      <c r="GIV77" s="73"/>
      <c r="GIW77" s="73"/>
      <c r="GIX77" s="1344"/>
      <c r="GIY77" s="1346"/>
      <c r="GIZ77" s="85"/>
      <c r="GJA77" s="793"/>
      <c r="GJB77" s="1944"/>
      <c r="GJC77" s="798"/>
      <c r="GJD77" s="798"/>
      <c r="GJE77" s="799"/>
      <c r="GJF77" s="800"/>
      <c r="GJG77" s="1328"/>
      <c r="GJH77" s="1329"/>
      <c r="GJI77" s="1939"/>
      <c r="GJJ77" s="1940"/>
      <c r="GJK77" s="1328"/>
      <c r="GJL77" s="1329"/>
      <c r="GJM77" s="78"/>
      <c r="GJN77" s="1344"/>
      <c r="GJO77" s="1345"/>
      <c r="GJP77" s="1345"/>
      <c r="GJQ77" s="1346"/>
      <c r="GJR77" s="73"/>
      <c r="GJS77" s="73"/>
      <c r="GJT77" s="73"/>
      <c r="GJU77" s="73"/>
      <c r="GJV77" s="73"/>
      <c r="GJW77" s="73"/>
      <c r="GJX77" s="73"/>
      <c r="GJY77" s="73"/>
      <c r="GJZ77" s="73"/>
      <c r="GKA77" s="73"/>
      <c r="GKB77" s="73"/>
      <c r="GKC77" s="73"/>
      <c r="GKD77" s="1344"/>
      <c r="GKE77" s="1346"/>
      <c r="GKF77" s="85"/>
      <c r="GKG77" s="793"/>
      <c r="GKH77" s="1944"/>
      <c r="GKI77" s="798"/>
      <c r="GKJ77" s="798"/>
      <c r="GKK77" s="799"/>
      <c r="GKL77" s="800"/>
      <c r="GKM77" s="1328"/>
      <c r="GKN77" s="1329"/>
      <c r="GKO77" s="1939"/>
      <c r="GKP77" s="1940"/>
      <c r="GKQ77" s="1328"/>
      <c r="GKR77" s="1329"/>
      <c r="GKS77" s="78"/>
      <c r="GKT77" s="1344"/>
      <c r="GKU77" s="1345"/>
      <c r="GKV77" s="1345"/>
      <c r="GKW77" s="1346"/>
      <c r="GKX77" s="73"/>
      <c r="GKY77" s="73"/>
      <c r="GKZ77" s="73"/>
      <c r="GLA77" s="73"/>
      <c r="GLB77" s="73"/>
      <c r="GLC77" s="73"/>
      <c r="GLD77" s="73"/>
      <c r="GLE77" s="73"/>
      <c r="GLF77" s="73"/>
      <c r="GLG77" s="73"/>
      <c r="GLH77" s="73"/>
      <c r="GLI77" s="73"/>
      <c r="GLJ77" s="1344"/>
      <c r="GLK77" s="1346"/>
      <c r="GLL77" s="85"/>
      <c r="GLM77" s="793"/>
      <c r="GLN77" s="1944"/>
      <c r="GLO77" s="798"/>
      <c r="GLP77" s="798"/>
      <c r="GLQ77" s="799"/>
      <c r="GLR77" s="800"/>
      <c r="GLS77" s="1328"/>
      <c r="GLT77" s="1329"/>
      <c r="GLU77" s="1939"/>
      <c r="GLV77" s="1940"/>
      <c r="GLW77" s="1328"/>
      <c r="GLX77" s="1329"/>
      <c r="GLY77" s="78"/>
      <c r="GLZ77" s="1344"/>
      <c r="GMA77" s="1345"/>
      <c r="GMB77" s="1345"/>
      <c r="GMC77" s="1346"/>
      <c r="GMD77" s="73"/>
      <c r="GME77" s="73"/>
      <c r="GMF77" s="73"/>
      <c r="GMG77" s="73"/>
      <c r="GMH77" s="73"/>
      <c r="GMI77" s="73"/>
      <c r="GMJ77" s="73"/>
      <c r="GMK77" s="73"/>
      <c r="GML77" s="73"/>
      <c r="GMM77" s="73"/>
      <c r="GMN77" s="73"/>
      <c r="GMO77" s="73"/>
      <c r="GMP77" s="1344"/>
      <c r="GMQ77" s="1346"/>
      <c r="GMR77" s="85"/>
      <c r="GMS77" s="793"/>
      <c r="GMT77" s="1944"/>
      <c r="GMU77" s="798"/>
      <c r="GMV77" s="798"/>
      <c r="GMW77" s="799"/>
      <c r="GMX77" s="800"/>
      <c r="GMY77" s="1328"/>
      <c r="GMZ77" s="1329"/>
      <c r="GNA77" s="1939"/>
      <c r="GNB77" s="1940"/>
      <c r="GNC77" s="1328"/>
      <c r="GND77" s="1329"/>
      <c r="GNE77" s="78"/>
      <c r="GNF77" s="1344"/>
      <c r="GNG77" s="1345"/>
      <c r="GNH77" s="1345"/>
      <c r="GNI77" s="1346"/>
      <c r="GNJ77" s="73"/>
      <c r="GNK77" s="73"/>
      <c r="GNL77" s="73"/>
      <c r="GNM77" s="73"/>
      <c r="GNN77" s="73"/>
      <c r="GNO77" s="73"/>
      <c r="GNP77" s="73"/>
      <c r="GNQ77" s="73"/>
      <c r="GNR77" s="73"/>
      <c r="GNS77" s="73"/>
      <c r="GNT77" s="73"/>
      <c r="GNU77" s="73"/>
      <c r="GNV77" s="1344"/>
      <c r="GNW77" s="1346"/>
      <c r="GNX77" s="85"/>
      <c r="GNY77" s="793"/>
      <c r="GNZ77" s="1944"/>
      <c r="GOA77" s="798"/>
      <c r="GOB77" s="798"/>
      <c r="GOC77" s="799"/>
      <c r="GOD77" s="800"/>
      <c r="GOE77" s="1328"/>
      <c r="GOF77" s="1329"/>
      <c r="GOG77" s="1939"/>
      <c r="GOH77" s="1940"/>
      <c r="GOI77" s="1328"/>
      <c r="GOJ77" s="1329"/>
      <c r="GOK77" s="78"/>
      <c r="GOL77" s="1344"/>
      <c r="GOM77" s="1345"/>
      <c r="GON77" s="1345"/>
      <c r="GOO77" s="1346"/>
      <c r="GOP77" s="73"/>
      <c r="GOQ77" s="73"/>
      <c r="GOR77" s="73"/>
      <c r="GOS77" s="73"/>
      <c r="GOT77" s="73"/>
      <c r="GOU77" s="73"/>
      <c r="GOV77" s="73"/>
      <c r="GOW77" s="73"/>
      <c r="GOX77" s="73"/>
      <c r="GOY77" s="73"/>
      <c r="GOZ77" s="73"/>
      <c r="GPA77" s="73"/>
      <c r="GPB77" s="1344"/>
      <c r="GPC77" s="1346"/>
      <c r="GPD77" s="85"/>
      <c r="GPE77" s="793"/>
      <c r="GPF77" s="1944"/>
      <c r="GPG77" s="798"/>
      <c r="GPH77" s="798"/>
      <c r="GPI77" s="799"/>
      <c r="GPJ77" s="800"/>
      <c r="GPK77" s="1328"/>
      <c r="GPL77" s="1329"/>
      <c r="GPM77" s="1939"/>
      <c r="GPN77" s="1940"/>
      <c r="GPO77" s="1328"/>
      <c r="GPP77" s="1329"/>
      <c r="GPQ77" s="78"/>
      <c r="GPR77" s="1344"/>
      <c r="GPS77" s="1345"/>
      <c r="GPT77" s="1345"/>
      <c r="GPU77" s="1346"/>
      <c r="GPV77" s="73"/>
      <c r="GPW77" s="73"/>
      <c r="GPX77" s="73"/>
      <c r="GPY77" s="73"/>
      <c r="GPZ77" s="73"/>
      <c r="GQA77" s="73"/>
      <c r="GQB77" s="73"/>
      <c r="GQC77" s="73"/>
      <c r="GQD77" s="73"/>
      <c r="GQE77" s="73"/>
      <c r="GQF77" s="73"/>
      <c r="GQG77" s="73"/>
      <c r="GQH77" s="1344"/>
      <c r="GQI77" s="1346"/>
      <c r="GQJ77" s="85"/>
      <c r="GQK77" s="793"/>
      <c r="GQL77" s="1944"/>
      <c r="GQM77" s="798"/>
      <c r="GQN77" s="798"/>
      <c r="GQO77" s="799"/>
      <c r="GQP77" s="800"/>
      <c r="GQQ77" s="1328"/>
      <c r="GQR77" s="1329"/>
      <c r="GQS77" s="1939"/>
      <c r="GQT77" s="1940"/>
      <c r="GQU77" s="1328"/>
      <c r="GQV77" s="1329"/>
      <c r="GQW77" s="78"/>
      <c r="GQX77" s="1344"/>
      <c r="GQY77" s="1345"/>
      <c r="GQZ77" s="1345"/>
      <c r="GRA77" s="1346"/>
      <c r="GRB77" s="73"/>
      <c r="GRC77" s="73"/>
      <c r="GRD77" s="73"/>
      <c r="GRE77" s="73"/>
      <c r="GRF77" s="73"/>
      <c r="GRG77" s="73"/>
      <c r="GRH77" s="73"/>
      <c r="GRI77" s="73"/>
      <c r="GRJ77" s="73"/>
      <c r="GRK77" s="73"/>
      <c r="GRL77" s="73"/>
      <c r="GRM77" s="73"/>
      <c r="GRN77" s="1344"/>
      <c r="GRO77" s="1346"/>
      <c r="GRP77" s="85"/>
      <c r="GRQ77" s="793"/>
      <c r="GRR77" s="1944"/>
      <c r="GRS77" s="798"/>
      <c r="GRT77" s="798"/>
      <c r="GRU77" s="799"/>
      <c r="GRV77" s="800"/>
      <c r="GRW77" s="1328"/>
      <c r="GRX77" s="1329"/>
      <c r="GRY77" s="1939"/>
      <c r="GRZ77" s="1940"/>
      <c r="GSA77" s="1328"/>
      <c r="GSB77" s="1329"/>
      <c r="GSC77" s="78"/>
      <c r="GSD77" s="1344"/>
      <c r="GSE77" s="1345"/>
      <c r="GSF77" s="1345"/>
      <c r="GSG77" s="1346"/>
      <c r="GSH77" s="73"/>
      <c r="GSI77" s="73"/>
      <c r="GSJ77" s="73"/>
      <c r="GSK77" s="73"/>
      <c r="GSL77" s="73"/>
      <c r="GSM77" s="73"/>
      <c r="GSN77" s="73"/>
      <c r="GSO77" s="73"/>
      <c r="GSP77" s="73"/>
      <c r="GSQ77" s="73"/>
      <c r="GSR77" s="73"/>
      <c r="GSS77" s="73"/>
      <c r="GST77" s="1344"/>
      <c r="GSU77" s="1346"/>
      <c r="GSV77" s="85"/>
      <c r="GSW77" s="793"/>
      <c r="GSX77" s="1944"/>
      <c r="GSY77" s="798"/>
      <c r="GSZ77" s="798"/>
      <c r="GTA77" s="799"/>
      <c r="GTB77" s="800"/>
      <c r="GTC77" s="1328"/>
      <c r="GTD77" s="1329"/>
      <c r="GTE77" s="1939"/>
      <c r="GTF77" s="1940"/>
      <c r="GTG77" s="1328"/>
      <c r="GTH77" s="1329"/>
      <c r="GTI77" s="78"/>
      <c r="GTJ77" s="1344"/>
      <c r="GTK77" s="1345"/>
      <c r="GTL77" s="1345"/>
      <c r="GTM77" s="1346"/>
      <c r="GTN77" s="73"/>
      <c r="GTO77" s="73"/>
      <c r="GTP77" s="73"/>
      <c r="GTQ77" s="73"/>
      <c r="GTR77" s="73"/>
      <c r="GTS77" s="73"/>
      <c r="GTT77" s="73"/>
      <c r="GTU77" s="73"/>
      <c r="GTV77" s="73"/>
      <c r="GTW77" s="73"/>
      <c r="GTX77" s="73"/>
      <c r="GTY77" s="73"/>
      <c r="GTZ77" s="1344"/>
      <c r="GUA77" s="1346"/>
      <c r="GUB77" s="85"/>
      <c r="GUC77" s="793"/>
      <c r="GUD77" s="1944"/>
      <c r="GUE77" s="798"/>
      <c r="GUF77" s="798"/>
      <c r="GUG77" s="799"/>
      <c r="GUH77" s="800"/>
      <c r="GUI77" s="1328"/>
      <c r="GUJ77" s="1329"/>
      <c r="GUK77" s="1939"/>
      <c r="GUL77" s="1940"/>
      <c r="GUM77" s="1328"/>
      <c r="GUN77" s="1329"/>
      <c r="GUO77" s="78"/>
      <c r="GUP77" s="1344"/>
      <c r="GUQ77" s="1345"/>
      <c r="GUR77" s="1345"/>
      <c r="GUS77" s="1346"/>
      <c r="GUT77" s="73"/>
      <c r="GUU77" s="73"/>
      <c r="GUV77" s="73"/>
      <c r="GUW77" s="73"/>
      <c r="GUX77" s="73"/>
      <c r="GUY77" s="73"/>
      <c r="GUZ77" s="73"/>
      <c r="GVA77" s="73"/>
      <c r="GVB77" s="73"/>
      <c r="GVC77" s="73"/>
      <c r="GVD77" s="73"/>
      <c r="GVE77" s="73"/>
      <c r="GVF77" s="1344"/>
      <c r="GVG77" s="1346"/>
      <c r="GVH77" s="85"/>
      <c r="GVI77" s="793"/>
      <c r="GVJ77" s="1944"/>
      <c r="GVK77" s="798"/>
      <c r="GVL77" s="798"/>
      <c r="GVM77" s="799"/>
      <c r="GVN77" s="800"/>
      <c r="GVO77" s="1328"/>
      <c r="GVP77" s="1329"/>
      <c r="GVQ77" s="1939"/>
      <c r="GVR77" s="1940"/>
      <c r="GVS77" s="1328"/>
      <c r="GVT77" s="1329"/>
      <c r="GVU77" s="78"/>
      <c r="GVV77" s="1344"/>
      <c r="GVW77" s="1345"/>
      <c r="GVX77" s="1345"/>
      <c r="GVY77" s="1346"/>
      <c r="GVZ77" s="73"/>
      <c r="GWA77" s="73"/>
      <c r="GWB77" s="73"/>
      <c r="GWC77" s="73"/>
      <c r="GWD77" s="73"/>
      <c r="GWE77" s="73"/>
      <c r="GWF77" s="73"/>
      <c r="GWG77" s="73"/>
      <c r="GWH77" s="73"/>
      <c r="GWI77" s="73"/>
      <c r="GWJ77" s="73"/>
      <c r="GWK77" s="73"/>
      <c r="GWL77" s="1344"/>
      <c r="GWM77" s="1346"/>
      <c r="GWN77" s="85"/>
      <c r="GWO77" s="793"/>
      <c r="GWP77" s="1944"/>
      <c r="GWQ77" s="798"/>
      <c r="GWR77" s="798"/>
      <c r="GWS77" s="799"/>
      <c r="GWT77" s="800"/>
      <c r="GWU77" s="1328"/>
      <c r="GWV77" s="1329"/>
      <c r="GWW77" s="1939"/>
      <c r="GWX77" s="1940"/>
      <c r="GWY77" s="1328"/>
      <c r="GWZ77" s="1329"/>
      <c r="GXA77" s="78"/>
      <c r="GXB77" s="1344"/>
      <c r="GXC77" s="1345"/>
      <c r="GXD77" s="1345"/>
      <c r="GXE77" s="1346"/>
      <c r="GXF77" s="73"/>
      <c r="GXG77" s="73"/>
      <c r="GXH77" s="73"/>
      <c r="GXI77" s="73"/>
      <c r="GXJ77" s="73"/>
      <c r="GXK77" s="73"/>
      <c r="GXL77" s="73"/>
      <c r="GXM77" s="73"/>
      <c r="GXN77" s="73"/>
      <c r="GXO77" s="73"/>
      <c r="GXP77" s="73"/>
      <c r="GXQ77" s="73"/>
      <c r="GXR77" s="1344"/>
      <c r="GXS77" s="1346"/>
      <c r="GXT77" s="85"/>
      <c r="GXU77" s="793"/>
      <c r="GXV77" s="1944"/>
      <c r="GXW77" s="798"/>
      <c r="GXX77" s="798"/>
      <c r="GXY77" s="799"/>
      <c r="GXZ77" s="800"/>
      <c r="GYA77" s="1328"/>
      <c r="GYB77" s="1329"/>
      <c r="GYC77" s="1939"/>
      <c r="GYD77" s="1940"/>
      <c r="GYE77" s="1328"/>
      <c r="GYF77" s="1329"/>
      <c r="GYG77" s="78"/>
      <c r="GYH77" s="1344"/>
      <c r="GYI77" s="1345"/>
      <c r="GYJ77" s="1345"/>
      <c r="GYK77" s="1346"/>
      <c r="GYL77" s="73"/>
      <c r="GYM77" s="73"/>
      <c r="GYN77" s="73"/>
      <c r="GYO77" s="73"/>
      <c r="GYP77" s="73"/>
      <c r="GYQ77" s="73"/>
      <c r="GYR77" s="73"/>
      <c r="GYS77" s="73"/>
      <c r="GYT77" s="73"/>
      <c r="GYU77" s="73"/>
      <c r="GYV77" s="73"/>
      <c r="GYW77" s="73"/>
      <c r="GYX77" s="1344"/>
      <c r="GYY77" s="1346"/>
      <c r="GYZ77" s="85"/>
      <c r="GZA77" s="793"/>
      <c r="GZB77" s="1944"/>
      <c r="GZC77" s="798"/>
      <c r="GZD77" s="798"/>
      <c r="GZE77" s="799"/>
      <c r="GZF77" s="800"/>
      <c r="GZG77" s="1328"/>
      <c r="GZH77" s="1329"/>
      <c r="GZI77" s="1939"/>
      <c r="GZJ77" s="1940"/>
      <c r="GZK77" s="1328"/>
      <c r="GZL77" s="1329"/>
      <c r="GZM77" s="78"/>
      <c r="GZN77" s="1344"/>
      <c r="GZO77" s="1345"/>
      <c r="GZP77" s="1345"/>
      <c r="GZQ77" s="1346"/>
      <c r="GZR77" s="73"/>
      <c r="GZS77" s="73"/>
      <c r="GZT77" s="73"/>
      <c r="GZU77" s="73"/>
      <c r="GZV77" s="73"/>
      <c r="GZW77" s="73"/>
      <c r="GZX77" s="73"/>
      <c r="GZY77" s="73"/>
      <c r="GZZ77" s="73"/>
      <c r="HAA77" s="73"/>
      <c r="HAB77" s="73"/>
      <c r="HAC77" s="73"/>
      <c r="HAD77" s="1344"/>
      <c r="HAE77" s="1346"/>
      <c r="HAF77" s="85"/>
      <c r="HAG77" s="793"/>
      <c r="HAH77" s="1944"/>
      <c r="HAI77" s="798"/>
      <c r="HAJ77" s="798"/>
      <c r="HAK77" s="799"/>
      <c r="HAL77" s="800"/>
      <c r="HAM77" s="1328"/>
      <c r="HAN77" s="1329"/>
      <c r="HAO77" s="1939"/>
      <c r="HAP77" s="1940"/>
      <c r="HAQ77" s="1328"/>
      <c r="HAR77" s="1329"/>
      <c r="HAS77" s="78"/>
      <c r="HAT77" s="1344"/>
      <c r="HAU77" s="1345"/>
      <c r="HAV77" s="1345"/>
      <c r="HAW77" s="1346"/>
      <c r="HAX77" s="73"/>
      <c r="HAY77" s="73"/>
      <c r="HAZ77" s="73"/>
      <c r="HBA77" s="73"/>
      <c r="HBB77" s="73"/>
      <c r="HBC77" s="73"/>
      <c r="HBD77" s="73"/>
      <c r="HBE77" s="73"/>
      <c r="HBF77" s="73"/>
      <c r="HBG77" s="73"/>
      <c r="HBH77" s="73"/>
      <c r="HBI77" s="73"/>
      <c r="HBJ77" s="1344"/>
      <c r="HBK77" s="1346"/>
      <c r="HBL77" s="85"/>
      <c r="HBM77" s="793"/>
      <c r="HBN77" s="1944"/>
      <c r="HBO77" s="798"/>
      <c r="HBP77" s="798"/>
      <c r="HBQ77" s="799"/>
      <c r="HBR77" s="800"/>
      <c r="HBS77" s="1328"/>
      <c r="HBT77" s="1329"/>
      <c r="HBU77" s="1939"/>
      <c r="HBV77" s="1940"/>
      <c r="HBW77" s="1328"/>
      <c r="HBX77" s="1329"/>
      <c r="HBY77" s="78"/>
      <c r="HBZ77" s="1344"/>
      <c r="HCA77" s="1345"/>
      <c r="HCB77" s="1345"/>
      <c r="HCC77" s="1346"/>
      <c r="HCD77" s="73"/>
      <c r="HCE77" s="73"/>
      <c r="HCF77" s="73"/>
      <c r="HCG77" s="73"/>
      <c r="HCH77" s="73"/>
      <c r="HCI77" s="73"/>
      <c r="HCJ77" s="73"/>
      <c r="HCK77" s="73"/>
      <c r="HCL77" s="73"/>
      <c r="HCM77" s="73"/>
      <c r="HCN77" s="73"/>
      <c r="HCO77" s="73"/>
      <c r="HCP77" s="1344"/>
      <c r="HCQ77" s="1346"/>
      <c r="HCR77" s="85"/>
      <c r="HCS77" s="793"/>
      <c r="HCT77" s="1944"/>
      <c r="HCU77" s="798"/>
      <c r="HCV77" s="798"/>
      <c r="HCW77" s="799"/>
      <c r="HCX77" s="800"/>
      <c r="HCY77" s="1328"/>
      <c r="HCZ77" s="1329"/>
      <c r="HDA77" s="1939"/>
      <c r="HDB77" s="1940"/>
      <c r="HDC77" s="1328"/>
      <c r="HDD77" s="1329"/>
      <c r="HDE77" s="78"/>
      <c r="HDF77" s="1344"/>
      <c r="HDG77" s="1345"/>
      <c r="HDH77" s="1345"/>
      <c r="HDI77" s="1346"/>
      <c r="HDJ77" s="73"/>
      <c r="HDK77" s="73"/>
      <c r="HDL77" s="73"/>
      <c r="HDM77" s="73"/>
      <c r="HDN77" s="73"/>
      <c r="HDO77" s="73"/>
      <c r="HDP77" s="73"/>
      <c r="HDQ77" s="73"/>
      <c r="HDR77" s="73"/>
      <c r="HDS77" s="73"/>
      <c r="HDT77" s="73"/>
      <c r="HDU77" s="73"/>
      <c r="HDV77" s="1344"/>
      <c r="HDW77" s="1346"/>
      <c r="HDX77" s="85"/>
      <c r="HDY77" s="793"/>
      <c r="HDZ77" s="1944"/>
      <c r="HEA77" s="798"/>
      <c r="HEB77" s="798"/>
      <c r="HEC77" s="799"/>
      <c r="HED77" s="800"/>
      <c r="HEE77" s="1328"/>
      <c r="HEF77" s="1329"/>
      <c r="HEG77" s="1939"/>
      <c r="HEH77" s="1940"/>
      <c r="HEI77" s="1328"/>
      <c r="HEJ77" s="1329"/>
      <c r="HEK77" s="78"/>
      <c r="HEL77" s="1344"/>
      <c r="HEM77" s="1345"/>
      <c r="HEN77" s="1345"/>
      <c r="HEO77" s="1346"/>
      <c r="HEP77" s="73"/>
      <c r="HEQ77" s="73"/>
      <c r="HER77" s="73"/>
      <c r="HES77" s="73"/>
      <c r="HET77" s="73"/>
      <c r="HEU77" s="73"/>
      <c r="HEV77" s="73"/>
      <c r="HEW77" s="73"/>
      <c r="HEX77" s="73"/>
      <c r="HEY77" s="73"/>
      <c r="HEZ77" s="73"/>
      <c r="HFA77" s="73"/>
      <c r="HFB77" s="1344"/>
      <c r="HFC77" s="1346"/>
      <c r="HFD77" s="85"/>
      <c r="HFE77" s="793"/>
      <c r="HFF77" s="1944"/>
      <c r="HFG77" s="798"/>
      <c r="HFH77" s="798"/>
      <c r="HFI77" s="799"/>
      <c r="HFJ77" s="800"/>
      <c r="HFK77" s="1328"/>
      <c r="HFL77" s="1329"/>
      <c r="HFM77" s="1939"/>
      <c r="HFN77" s="1940"/>
      <c r="HFO77" s="1328"/>
      <c r="HFP77" s="1329"/>
      <c r="HFQ77" s="78"/>
      <c r="HFR77" s="1344"/>
      <c r="HFS77" s="1345"/>
      <c r="HFT77" s="1345"/>
      <c r="HFU77" s="1346"/>
      <c r="HFV77" s="73"/>
      <c r="HFW77" s="73"/>
      <c r="HFX77" s="73"/>
      <c r="HFY77" s="73"/>
      <c r="HFZ77" s="73"/>
      <c r="HGA77" s="73"/>
      <c r="HGB77" s="73"/>
      <c r="HGC77" s="73"/>
      <c r="HGD77" s="73"/>
      <c r="HGE77" s="73"/>
      <c r="HGF77" s="73"/>
      <c r="HGG77" s="73"/>
      <c r="HGH77" s="1344"/>
      <c r="HGI77" s="1346"/>
      <c r="HGJ77" s="85"/>
      <c r="HGK77" s="793"/>
      <c r="HGL77" s="1944"/>
      <c r="HGM77" s="798"/>
      <c r="HGN77" s="798"/>
      <c r="HGO77" s="799"/>
      <c r="HGP77" s="800"/>
      <c r="HGQ77" s="1328"/>
      <c r="HGR77" s="1329"/>
      <c r="HGS77" s="1939"/>
      <c r="HGT77" s="1940"/>
      <c r="HGU77" s="1328"/>
      <c r="HGV77" s="1329"/>
      <c r="HGW77" s="78"/>
      <c r="HGX77" s="1344"/>
      <c r="HGY77" s="1345"/>
      <c r="HGZ77" s="1345"/>
      <c r="HHA77" s="1346"/>
      <c r="HHB77" s="73"/>
      <c r="HHC77" s="73"/>
      <c r="HHD77" s="73"/>
      <c r="HHE77" s="73"/>
      <c r="HHF77" s="73"/>
      <c r="HHG77" s="73"/>
      <c r="HHH77" s="73"/>
      <c r="HHI77" s="73"/>
      <c r="HHJ77" s="73"/>
      <c r="HHK77" s="73"/>
      <c r="HHL77" s="73"/>
      <c r="HHM77" s="73"/>
      <c r="HHN77" s="1344"/>
      <c r="HHO77" s="1346"/>
      <c r="HHP77" s="85"/>
      <c r="HHQ77" s="793"/>
      <c r="HHR77" s="1944"/>
      <c r="HHS77" s="798"/>
      <c r="HHT77" s="798"/>
      <c r="HHU77" s="799"/>
      <c r="HHV77" s="800"/>
      <c r="HHW77" s="1328"/>
      <c r="HHX77" s="1329"/>
      <c r="HHY77" s="1939"/>
      <c r="HHZ77" s="1940"/>
      <c r="HIA77" s="1328"/>
      <c r="HIB77" s="1329"/>
      <c r="HIC77" s="78"/>
      <c r="HID77" s="1344"/>
      <c r="HIE77" s="1345"/>
      <c r="HIF77" s="1345"/>
      <c r="HIG77" s="1346"/>
      <c r="HIH77" s="73"/>
      <c r="HII77" s="73"/>
      <c r="HIJ77" s="73"/>
      <c r="HIK77" s="73"/>
      <c r="HIL77" s="73"/>
      <c r="HIM77" s="73"/>
      <c r="HIN77" s="73"/>
      <c r="HIO77" s="73"/>
      <c r="HIP77" s="73"/>
      <c r="HIQ77" s="73"/>
      <c r="HIR77" s="73"/>
      <c r="HIS77" s="73"/>
      <c r="HIT77" s="1344"/>
      <c r="HIU77" s="1346"/>
      <c r="HIV77" s="85"/>
      <c r="HIW77" s="793"/>
      <c r="HIX77" s="1944"/>
      <c r="HIY77" s="798"/>
      <c r="HIZ77" s="798"/>
      <c r="HJA77" s="799"/>
      <c r="HJB77" s="800"/>
      <c r="HJC77" s="1328"/>
      <c r="HJD77" s="1329"/>
      <c r="HJE77" s="1939"/>
      <c r="HJF77" s="1940"/>
      <c r="HJG77" s="1328"/>
      <c r="HJH77" s="1329"/>
      <c r="HJI77" s="78"/>
      <c r="HJJ77" s="1344"/>
      <c r="HJK77" s="1345"/>
      <c r="HJL77" s="1345"/>
      <c r="HJM77" s="1346"/>
      <c r="HJN77" s="73"/>
      <c r="HJO77" s="73"/>
      <c r="HJP77" s="73"/>
      <c r="HJQ77" s="73"/>
      <c r="HJR77" s="73"/>
      <c r="HJS77" s="73"/>
      <c r="HJT77" s="73"/>
      <c r="HJU77" s="73"/>
      <c r="HJV77" s="73"/>
      <c r="HJW77" s="73"/>
      <c r="HJX77" s="73"/>
      <c r="HJY77" s="73"/>
      <c r="HJZ77" s="1344"/>
      <c r="HKA77" s="1346"/>
      <c r="HKB77" s="85"/>
      <c r="HKC77" s="793"/>
      <c r="HKD77" s="1944"/>
      <c r="HKE77" s="798"/>
      <c r="HKF77" s="798"/>
      <c r="HKG77" s="799"/>
      <c r="HKH77" s="800"/>
      <c r="HKI77" s="1328"/>
      <c r="HKJ77" s="1329"/>
      <c r="HKK77" s="1939"/>
      <c r="HKL77" s="1940"/>
      <c r="HKM77" s="1328"/>
      <c r="HKN77" s="1329"/>
      <c r="HKO77" s="78"/>
      <c r="HKP77" s="1344"/>
      <c r="HKQ77" s="1345"/>
      <c r="HKR77" s="1345"/>
      <c r="HKS77" s="1346"/>
      <c r="HKT77" s="73"/>
      <c r="HKU77" s="73"/>
      <c r="HKV77" s="73"/>
      <c r="HKW77" s="73"/>
      <c r="HKX77" s="73"/>
      <c r="HKY77" s="73"/>
      <c r="HKZ77" s="73"/>
      <c r="HLA77" s="73"/>
      <c r="HLB77" s="73"/>
      <c r="HLC77" s="73"/>
      <c r="HLD77" s="73"/>
      <c r="HLE77" s="73"/>
      <c r="HLF77" s="1344"/>
      <c r="HLG77" s="1346"/>
      <c r="HLH77" s="85"/>
      <c r="HLI77" s="793"/>
      <c r="HLJ77" s="1944"/>
      <c r="HLK77" s="798"/>
      <c r="HLL77" s="798"/>
      <c r="HLM77" s="799"/>
      <c r="HLN77" s="800"/>
      <c r="HLO77" s="1328"/>
      <c r="HLP77" s="1329"/>
      <c r="HLQ77" s="1939"/>
      <c r="HLR77" s="1940"/>
      <c r="HLS77" s="1328"/>
      <c r="HLT77" s="1329"/>
      <c r="HLU77" s="78"/>
      <c r="HLV77" s="1344"/>
      <c r="HLW77" s="1345"/>
      <c r="HLX77" s="1345"/>
      <c r="HLY77" s="1346"/>
      <c r="HLZ77" s="73"/>
      <c r="HMA77" s="73"/>
      <c r="HMB77" s="73"/>
      <c r="HMC77" s="73"/>
      <c r="HMD77" s="73"/>
      <c r="HME77" s="73"/>
      <c r="HMF77" s="73"/>
      <c r="HMG77" s="73"/>
      <c r="HMH77" s="73"/>
      <c r="HMI77" s="73"/>
      <c r="HMJ77" s="73"/>
      <c r="HMK77" s="73"/>
      <c r="HML77" s="1344"/>
      <c r="HMM77" s="1346"/>
      <c r="HMN77" s="85"/>
      <c r="HMO77" s="793"/>
      <c r="HMP77" s="1944"/>
      <c r="HMQ77" s="798"/>
      <c r="HMR77" s="798"/>
      <c r="HMS77" s="799"/>
      <c r="HMT77" s="800"/>
      <c r="HMU77" s="1328"/>
      <c r="HMV77" s="1329"/>
      <c r="HMW77" s="1939"/>
      <c r="HMX77" s="1940"/>
      <c r="HMY77" s="1328"/>
      <c r="HMZ77" s="1329"/>
      <c r="HNA77" s="78"/>
      <c r="HNB77" s="1344"/>
      <c r="HNC77" s="1345"/>
      <c r="HND77" s="1345"/>
      <c r="HNE77" s="1346"/>
      <c r="HNF77" s="73"/>
      <c r="HNG77" s="73"/>
      <c r="HNH77" s="73"/>
      <c r="HNI77" s="73"/>
      <c r="HNJ77" s="73"/>
      <c r="HNK77" s="73"/>
      <c r="HNL77" s="73"/>
      <c r="HNM77" s="73"/>
      <c r="HNN77" s="73"/>
      <c r="HNO77" s="73"/>
      <c r="HNP77" s="73"/>
      <c r="HNQ77" s="73"/>
      <c r="HNR77" s="1344"/>
      <c r="HNS77" s="1346"/>
      <c r="HNT77" s="85"/>
      <c r="HNU77" s="793"/>
      <c r="HNV77" s="1944"/>
      <c r="HNW77" s="798"/>
      <c r="HNX77" s="798"/>
      <c r="HNY77" s="799"/>
      <c r="HNZ77" s="800"/>
      <c r="HOA77" s="1328"/>
      <c r="HOB77" s="1329"/>
      <c r="HOC77" s="1939"/>
      <c r="HOD77" s="1940"/>
      <c r="HOE77" s="1328"/>
      <c r="HOF77" s="1329"/>
      <c r="HOG77" s="78"/>
      <c r="HOH77" s="1344"/>
      <c r="HOI77" s="1345"/>
      <c r="HOJ77" s="1345"/>
      <c r="HOK77" s="1346"/>
      <c r="HOL77" s="73"/>
      <c r="HOM77" s="73"/>
      <c r="HON77" s="73"/>
      <c r="HOO77" s="73"/>
      <c r="HOP77" s="73"/>
      <c r="HOQ77" s="73"/>
      <c r="HOR77" s="73"/>
      <c r="HOS77" s="73"/>
      <c r="HOT77" s="73"/>
      <c r="HOU77" s="73"/>
      <c r="HOV77" s="73"/>
      <c r="HOW77" s="73"/>
      <c r="HOX77" s="1344"/>
      <c r="HOY77" s="1346"/>
      <c r="HOZ77" s="85"/>
      <c r="HPA77" s="793"/>
      <c r="HPB77" s="1944"/>
      <c r="HPC77" s="798"/>
      <c r="HPD77" s="798"/>
      <c r="HPE77" s="799"/>
      <c r="HPF77" s="800"/>
      <c r="HPG77" s="1328"/>
      <c r="HPH77" s="1329"/>
      <c r="HPI77" s="1939"/>
      <c r="HPJ77" s="1940"/>
      <c r="HPK77" s="1328"/>
      <c r="HPL77" s="1329"/>
      <c r="HPM77" s="78"/>
      <c r="HPN77" s="1344"/>
      <c r="HPO77" s="1345"/>
      <c r="HPP77" s="1345"/>
      <c r="HPQ77" s="1346"/>
      <c r="HPR77" s="73"/>
      <c r="HPS77" s="73"/>
      <c r="HPT77" s="73"/>
      <c r="HPU77" s="73"/>
      <c r="HPV77" s="73"/>
      <c r="HPW77" s="73"/>
      <c r="HPX77" s="73"/>
      <c r="HPY77" s="73"/>
      <c r="HPZ77" s="73"/>
      <c r="HQA77" s="73"/>
      <c r="HQB77" s="73"/>
      <c r="HQC77" s="73"/>
      <c r="HQD77" s="1344"/>
      <c r="HQE77" s="1346"/>
      <c r="HQF77" s="85"/>
      <c r="HQG77" s="793"/>
      <c r="HQH77" s="1944"/>
      <c r="HQI77" s="798"/>
      <c r="HQJ77" s="798"/>
      <c r="HQK77" s="799"/>
      <c r="HQL77" s="800"/>
      <c r="HQM77" s="1328"/>
      <c r="HQN77" s="1329"/>
      <c r="HQO77" s="1939"/>
      <c r="HQP77" s="1940"/>
      <c r="HQQ77" s="1328"/>
      <c r="HQR77" s="1329"/>
      <c r="HQS77" s="78"/>
      <c r="HQT77" s="1344"/>
      <c r="HQU77" s="1345"/>
      <c r="HQV77" s="1345"/>
      <c r="HQW77" s="1346"/>
      <c r="HQX77" s="73"/>
      <c r="HQY77" s="73"/>
      <c r="HQZ77" s="73"/>
      <c r="HRA77" s="73"/>
      <c r="HRB77" s="73"/>
      <c r="HRC77" s="73"/>
      <c r="HRD77" s="73"/>
      <c r="HRE77" s="73"/>
      <c r="HRF77" s="73"/>
      <c r="HRG77" s="73"/>
      <c r="HRH77" s="73"/>
      <c r="HRI77" s="73"/>
      <c r="HRJ77" s="1344"/>
      <c r="HRK77" s="1346"/>
      <c r="HRL77" s="85"/>
      <c r="HRM77" s="793"/>
      <c r="HRN77" s="1944"/>
      <c r="HRO77" s="798"/>
      <c r="HRP77" s="798"/>
      <c r="HRQ77" s="799"/>
      <c r="HRR77" s="800"/>
      <c r="HRS77" s="1328"/>
      <c r="HRT77" s="1329"/>
      <c r="HRU77" s="1939"/>
      <c r="HRV77" s="1940"/>
      <c r="HRW77" s="1328"/>
      <c r="HRX77" s="1329"/>
      <c r="HRY77" s="78"/>
      <c r="HRZ77" s="1344"/>
      <c r="HSA77" s="1345"/>
      <c r="HSB77" s="1345"/>
      <c r="HSC77" s="1346"/>
      <c r="HSD77" s="73"/>
      <c r="HSE77" s="73"/>
      <c r="HSF77" s="73"/>
      <c r="HSG77" s="73"/>
      <c r="HSH77" s="73"/>
      <c r="HSI77" s="73"/>
      <c r="HSJ77" s="73"/>
      <c r="HSK77" s="73"/>
      <c r="HSL77" s="73"/>
      <c r="HSM77" s="73"/>
      <c r="HSN77" s="73"/>
      <c r="HSO77" s="73"/>
      <c r="HSP77" s="1344"/>
      <c r="HSQ77" s="1346"/>
      <c r="HSR77" s="85"/>
      <c r="HSS77" s="793"/>
      <c r="HST77" s="1944"/>
      <c r="HSU77" s="798"/>
      <c r="HSV77" s="798"/>
      <c r="HSW77" s="799"/>
      <c r="HSX77" s="800"/>
      <c r="HSY77" s="1328"/>
      <c r="HSZ77" s="1329"/>
      <c r="HTA77" s="1939"/>
      <c r="HTB77" s="1940"/>
      <c r="HTC77" s="1328"/>
      <c r="HTD77" s="1329"/>
      <c r="HTE77" s="78"/>
      <c r="HTF77" s="1344"/>
      <c r="HTG77" s="1345"/>
      <c r="HTH77" s="1345"/>
      <c r="HTI77" s="1346"/>
      <c r="HTJ77" s="73"/>
      <c r="HTK77" s="73"/>
      <c r="HTL77" s="73"/>
      <c r="HTM77" s="73"/>
      <c r="HTN77" s="73"/>
      <c r="HTO77" s="73"/>
      <c r="HTP77" s="73"/>
      <c r="HTQ77" s="73"/>
      <c r="HTR77" s="73"/>
      <c r="HTS77" s="73"/>
      <c r="HTT77" s="73"/>
      <c r="HTU77" s="73"/>
      <c r="HTV77" s="1344"/>
      <c r="HTW77" s="1346"/>
      <c r="HTX77" s="85"/>
      <c r="HTY77" s="793"/>
      <c r="HTZ77" s="1944"/>
      <c r="HUA77" s="798"/>
      <c r="HUB77" s="798"/>
      <c r="HUC77" s="799"/>
      <c r="HUD77" s="800"/>
      <c r="HUE77" s="1328"/>
      <c r="HUF77" s="1329"/>
      <c r="HUG77" s="1939"/>
      <c r="HUH77" s="1940"/>
      <c r="HUI77" s="1328"/>
      <c r="HUJ77" s="1329"/>
      <c r="HUK77" s="78"/>
      <c r="HUL77" s="1344"/>
      <c r="HUM77" s="1345"/>
      <c r="HUN77" s="1345"/>
      <c r="HUO77" s="1346"/>
      <c r="HUP77" s="73"/>
      <c r="HUQ77" s="73"/>
      <c r="HUR77" s="73"/>
      <c r="HUS77" s="73"/>
      <c r="HUT77" s="73"/>
      <c r="HUU77" s="73"/>
      <c r="HUV77" s="73"/>
      <c r="HUW77" s="73"/>
      <c r="HUX77" s="73"/>
      <c r="HUY77" s="73"/>
      <c r="HUZ77" s="73"/>
      <c r="HVA77" s="73"/>
      <c r="HVB77" s="1344"/>
      <c r="HVC77" s="1346"/>
      <c r="HVD77" s="85"/>
      <c r="HVE77" s="793"/>
      <c r="HVF77" s="1944"/>
      <c r="HVG77" s="798"/>
      <c r="HVH77" s="798"/>
      <c r="HVI77" s="799"/>
      <c r="HVJ77" s="800"/>
      <c r="HVK77" s="1328"/>
      <c r="HVL77" s="1329"/>
      <c r="HVM77" s="1939"/>
      <c r="HVN77" s="1940"/>
      <c r="HVO77" s="1328"/>
      <c r="HVP77" s="1329"/>
      <c r="HVQ77" s="78"/>
      <c r="HVR77" s="1344"/>
      <c r="HVS77" s="1345"/>
      <c r="HVT77" s="1345"/>
      <c r="HVU77" s="1346"/>
      <c r="HVV77" s="73"/>
      <c r="HVW77" s="73"/>
      <c r="HVX77" s="73"/>
      <c r="HVY77" s="73"/>
      <c r="HVZ77" s="73"/>
      <c r="HWA77" s="73"/>
      <c r="HWB77" s="73"/>
      <c r="HWC77" s="73"/>
      <c r="HWD77" s="73"/>
      <c r="HWE77" s="73"/>
      <c r="HWF77" s="73"/>
      <c r="HWG77" s="73"/>
      <c r="HWH77" s="1344"/>
      <c r="HWI77" s="1346"/>
      <c r="HWJ77" s="85"/>
      <c r="HWK77" s="793"/>
      <c r="HWL77" s="1944"/>
      <c r="HWM77" s="798"/>
      <c r="HWN77" s="798"/>
      <c r="HWO77" s="799"/>
      <c r="HWP77" s="800"/>
      <c r="HWQ77" s="1328"/>
      <c r="HWR77" s="1329"/>
      <c r="HWS77" s="1939"/>
      <c r="HWT77" s="1940"/>
      <c r="HWU77" s="1328"/>
      <c r="HWV77" s="1329"/>
      <c r="HWW77" s="78"/>
      <c r="HWX77" s="1344"/>
      <c r="HWY77" s="1345"/>
      <c r="HWZ77" s="1345"/>
      <c r="HXA77" s="1346"/>
      <c r="HXB77" s="73"/>
      <c r="HXC77" s="73"/>
      <c r="HXD77" s="73"/>
      <c r="HXE77" s="73"/>
      <c r="HXF77" s="73"/>
      <c r="HXG77" s="73"/>
      <c r="HXH77" s="73"/>
      <c r="HXI77" s="73"/>
      <c r="HXJ77" s="73"/>
      <c r="HXK77" s="73"/>
      <c r="HXL77" s="73"/>
      <c r="HXM77" s="73"/>
      <c r="HXN77" s="1344"/>
      <c r="HXO77" s="1346"/>
      <c r="HXP77" s="85"/>
      <c r="HXQ77" s="793"/>
      <c r="HXR77" s="1944"/>
      <c r="HXS77" s="798"/>
      <c r="HXT77" s="798"/>
      <c r="HXU77" s="799"/>
      <c r="HXV77" s="800"/>
      <c r="HXW77" s="1328"/>
      <c r="HXX77" s="1329"/>
      <c r="HXY77" s="1939"/>
      <c r="HXZ77" s="1940"/>
      <c r="HYA77" s="1328"/>
      <c r="HYB77" s="1329"/>
      <c r="HYC77" s="78"/>
      <c r="HYD77" s="1344"/>
      <c r="HYE77" s="1345"/>
      <c r="HYF77" s="1345"/>
      <c r="HYG77" s="1346"/>
      <c r="HYH77" s="73"/>
      <c r="HYI77" s="73"/>
      <c r="HYJ77" s="73"/>
      <c r="HYK77" s="73"/>
      <c r="HYL77" s="73"/>
      <c r="HYM77" s="73"/>
      <c r="HYN77" s="73"/>
      <c r="HYO77" s="73"/>
      <c r="HYP77" s="73"/>
      <c r="HYQ77" s="73"/>
      <c r="HYR77" s="73"/>
      <c r="HYS77" s="73"/>
      <c r="HYT77" s="1344"/>
      <c r="HYU77" s="1346"/>
      <c r="HYV77" s="85"/>
      <c r="HYW77" s="793"/>
      <c r="HYX77" s="1944"/>
      <c r="HYY77" s="798"/>
      <c r="HYZ77" s="798"/>
      <c r="HZA77" s="799"/>
      <c r="HZB77" s="800"/>
      <c r="HZC77" s="1328"/>
      <c r="HZD77" s="1329"/>
      <c r="HZE77" s="1939"/>
      <c r="HZF77" s="1940"/>
      <c r="HZG77" s="1328"/>
      <c r="HZH77" s="1329"/>
      <c r="HZI77" s="78"/>
      <c r="HZJ77" s="1344"/>
      <c r="HZK77" s="1345"/>
      <c r="HZL77" s="1345"/>
      <c r="HZM77" s="1346"/>
      <c r="HZN77" s="73"/>
      <c r="HZO77" s="73"/>
      <c r="HZP77" s="73"/>
      <c r="HZQ77" s="73"/>
      <c r="HZR77" s="73"/>
      <c r="HZS77" s="73"/>
      <c r="HZT77" s="73"/>
      <c r="HZU77" s="73"/>
      <c r="HZV77" s="73"/>
      <c r="HZW77" s="73"/>
      <c r="HZX77" s="73"/>
      <c r="HZY77" s="73"/>
      <c r="HZZ77" s="1344"/>
      <c r="IAA77" s="1346"/>
      <c r="IAB77" s="85"/>
      <c r="IAC77" s="793"/>
      <c r="IAD77" s="1944"/>
      <c r="IAE77" s="798"/>
      <c r="IAF77" s="798"/>
      <c r="IAG77" s="799"/>
      <c r="IAH77" s="800"/>
      <c r="IAI77" s="1328"/>
      <c r="IAJ77" s="1329"/>
      <c r="IAK77" s="1939"/>
      <c r="IAL77" s="1940"/>
      <c r="IAM77" s="1328"/>
      <c r="IAN77" s="1329"/>
      <c r="IAO77" s="78"/>
      <c r="IAP77" s="1344"/>
      <c r="IAQ77" s="1345"/>
      <c r="IAR77" s="1345"/>
      <c r="IAS77" s="1346"/>
      <c r="IAT77" s="73"/>
      <c r="IAU77" s="73"/>
      <c r="IAV77" s="73"/>
      <c r="IAW77" s="73"/>
      <c r="IAX77" s="73"/>
      <c r="IAY77" s="73"/>
      <c r="IAZ77" s="73"/>
      <c r="IBA77" s="73"/>
      <c r="IBB77" s="73"/>
      <c r="IBC77" s="73"/>
      <c r="IBD77" s="73"/>
      <c r="IBE77" s="73"/>
      <c r="IBF77" s="1344"/>
      <c r="IBG77" s="1346"/>
      <c r="IBH77" s="85"/>
      <c r="IBI77" s="793"/>
      <c r="IBJ77" s="1944"/>
      <c r="IBK77" s="798"/>
      <c r="IBL77" s="798"/>
      <c r="IBM77" s="799"/>
      <c r="IBN77" s="800"/>
      <c r="IBO77" s="1328"/>
      <c r="IBP77" s="1329"/>
      <c r="IBQ77" s="1939"/>
      <c r="IBR77" s="1940"/>
      <c r="IBS77" s="1328"/>
      <c r="IBT77" s="1329"/>
      <c r="IBU77" s="78"/>
      <c r="IBV77" s="1344"/>
      <c r="IBW77" s="1345"/>
      <c r="IBX77" s="1345"/>
      <c r="IBY77" s="1346"/>
      <c r="IBZ77" s="73"/>
      <c r="ICA77" s="73"/>
      <c r="ICB77" s="73"/>
      <c r="ICC77" s="73"/>
      <c r="ICD77" s="73"/>
      <c r="ICE77" s="73"/>
      <c r="ICF77" s="73"/>
      <c r="ICG77" s="73"/>
      <c r="ICH77" s="73"/>
      <c r="ICI77" s="73"/>
      <c r="ICJ77" s="73"/>
      <c r="ICK77" s="73"/>
      <c r="ICL77" s="1344"/>
      <c r="ICM77" s="1346"/>
      <c r="ICN77" s="85"/>
      <c r="ICO77" s="793"/>
      <c r="ICP77" s="1944"/>
      <c r="ICQ77" s="798"/>
      <c r="ICR77" s="798"/>
      <c r="ICS77" s="799"/>
      <c r="ICT77" s="800"/>
      <c r="ICU77" s="1328"/>
      <c r="ICV77" s="1329"/>
      <c r="ICW77" s="1939"/>
      <c r="ICX77" s="1940"/>
      <c r="ICY77" s="1328"/>
      <c r="ICZ77" s="1329"/>
      <c r="IDA77" s="78"/>
      <c r="IDB77" s="1344"/>
      <c r="IDC77" s="1345"/>
      <c r="IDD77" s="1345"/>
      <c r="IDE77" s="1346"/>
      <c r="IDF77" s="73"/>
      <c r="IDG77" s="73"/>
      <c r="IDH77" s="73"/>
      <c r="IDI77" s="73"/>
      <c r="IDJ77" s="73"/>
      <c r="IDK77" s="73"/>
      <c r="IDL77" s="73"/>
      <c r="IDM77" s="73"/>
      <c r="IDN77" s="73"/>
      <c r="IDO77" s="73"/>
      <c r="IDP77" s="73"/>
      <c r="IDQ77" s="73"/>
      <c r="IDR77" s="1344"/>
      <c r="IDS77" s="1346"/>
      <c r="IDT77" s="85"/>
      <c r="IDU77" s="793"/>
      <c r="IDV77" s="1944"/>
      <c r="IDW77" s="798"/>
      <c r="IDX77" s="798"/>
      <c r="IDY77" s="799"/>
      <c r="IDZ77" s="800"/>
      <c r="IEA77" s="1328"/>
      <c r="IEB77" s="1329"/>
      <c r="IEC77" s="1939"/>
      <c r="IED77" s="1940"/>
      <c r="IEE77" s="1328"/>
      <c r="IEF77" s="1329"/>
      <c r="IEG77" s="78"/>
      <c r="IEH77" s="1344"/>
      <c r="IEI77" s="1345"/>
      <c r="IEJ77" s="1345"/>
      <c r="IEK77" s="1346"/>
      <c r="IEL77" s="73"/>
      <c r="IEM77" s="73"/>
      <c r="IEN77" s="73"/>
      <c r="IEO77" s="73"/>
      <c r="IEP77" s="73"/>
      <c r="IEQ77" s="73"/>
      <c r="IER77" s="73"/>
      <c r="IES77" s="73"/>
      <c r="IET77" s="73"/>
      <c r="IEU77" s="73"/>
      <c r="IEV77" s="73"/>
      <c r="IEW77" s="73"/>
      <c r="IEX77" s="1344"/>
      <c r="IEY77" s="1346"/>
      <c r="IEZ77" s="85"/>
      <c r="IFA77" s="793"/>
      <c r="IFB77" s="1944"/>
      <c r="IFC77" s="798"/>
      <c r="IFD77" s="798"/>
      <c r="IFE77" s="799"/>
      <c r="IFF77" s="800"/>
      <c r="IFG77" s="1328"/>
      <c r="IFH77" s="1329"/>
      <c r="IFI77" s="1939"/>
      <c r="IFJ77" s="1940"/>
      <c r="IFK77" s="1328"/>
      <c r="IFL77" s="1329"/>
      <c r="IFM77" s="78"/>
      <c r="IFN77" s="1344"/>
      <c r="IFO77" s="1345"/>
      <c r="IFP77" s="1345"/>
      <c r="IFQ77" s="1346"/>
      <c r="IFR77" s="73"/>
      <c r="IFS77" s="73"/>
      <c r="IFT77" s="73"/>
      <c r="IFU77" s="73"/>
      <c r="IFV77" s="73"/>
      <c r="IFW77" s="73"/>
      <c r="IFX77" s="73"/>
      <c r="IFY77" s="73"/>
      <c r="IFZ77" s="73"/>
      <c r="IGA77" s="73"/>
      <c r="IGB77" s="73"/>
      <c r="IGC77" s="73"/>
      <c r="IGD77" s="1344"/>
      <c r="IGE77" s="1346"/>
      <c r="IGF77" s="85"/>
      <c r="IGG77" s="793"/>
      <c r="IGH77" s="1944"/>
      <c r="IGI77" s="798"/>
      <c r="IGJ77" s="798"/>
      <c r="IGK77" s="799"/>
      <c r="IGL77" s="800"/>
      <c r="IGM77" s="1328"/>
      <c r="IGN77" s="1329"/>
      <c r="IGO77" s="1939"/>
      <c r="IGP77" s="1940"/>
      <c r="IGQ77" s="1328"/>
      <c r="IGR77" s="1329"/>
      <c r="IGS77" s="78"/>
      <c r="IGT77" s="1344"/>
      <c r="IGU77" s="1345"/>
      <c r="IGV77" s="1345"/>
      <c r="IGW77" s="1346"/>
      <c r="IGX77" s="73"/>
      <c r="IGY77" s="73"/>
      <c r="IGZ77" s="73"/>
      <c r="IHA77" s="73"/>
      <c r="IHB77" s="73"/>
      <c r="IHC77" s="73"/>
      <c r="IHD77" s="73"/>
      <c r="IHE77" s="73"/>
      <c r="IHF77" s="73"/>
      <c r="IHG77" s="73"/>
      <c r="IHH77" s="73"/>
      <c r="IHI77" s="73"/>
      <c r="IHJ77" s="1344"/>
      <c r="IHK77" s="1346"/>
      <c r="IHL77" s="85"/>
      <c r="IHM77" s="793"/>
      <c r="IHN77" s="1944"/>
      <c r="IHO77" s="798"/>
      <c r="IHP77" s="798"/>
      <c r="IHQ77" s="799"/>
      <c r="IHR77" s="800"/>
      <c r="IHS77" s="1328"/>
      <c r="IHT77" s="1329"/>
      <c r="IHU77" s="1939"/>
      <c r="IHV77" s="1940"/>
      <c r="IHW77" s="1328"/>
      <c r="IHX77" s="1329"/>
      <c r="IHY77" s="78"/>
      <c r="IHZ77" s="1344"/>
      <c r="IIA77" s="1345"/>
      <c r="IIB77" s="1345"/>
      <c r="IIC77" s="1346"/>
      <c r="IID77" s="73"/>
      <c r="IIE77" s="73"/>
      <c r="IIF77" s="73"/>
      <c r="IIG77" s="73"/>
      <c r="IIH77" s="73"/>
      <c r="III77" s="73"/>
      <c r="IIJ77" s="73"/>
      <c r="IIK77" s="73"/>
      <c r="IIL77" s="73"/>
      <c r="IIM77" s="73"/>
      <c r="IIN77" s="73"/>
      <c r="IIO77" s="73"/>
      <c r="IIP77" s="1344"/>
      <c r="IIQ77" s="1346"/>
      <c r="IIR77" s="85"/>
      <c r="IIS77" s="793"/>
      <c r="IIT77" s="1944"/>
      <c r="IIU77" s="798"/>
      <c r="IIV77" s="798"/>
      <c r="IIW77" s="799"/>
      <c r="IIX77" s="800"/>
      <c r="IIY77" s="1328"/>
      <c r="IIZ77" s="1329"/>
      <c r="IJA77" s="1939"/>
      <c r="IJB77" s="1940"/>
      <c r="IJC77" s="1328"/>
      <c r="IJD77" s="1329"/>
      <c r="IJE77" s="78"/>
      <c r="IJF77" s="1344"/>
      <c r="IJG77" s="1345"/>
      <c r="IJH77" s="1345"/>
      <c r="IJI77" s="1346"/>
      <c r="IJJ77" s="73"/>
      <c r="IJK77" s="73"/>
      <c r="IJL77" s="73"/>
      <c r="IJM77" s="73"/>
      <c r="IJN77" s="73"/>
      <c r="IJO77" s="73"/>
      <c r="IJP77" s="73"/>
      <c r="IJQ77" s="73"/>
      <c r="IJR77" s="73"/>
      <c r="IJS77" s="73"/>
      <c r="IJT77" s="73"/>
      <c r="IJU77" s="73"/>
      <c r="IJV77" s="1344"/>
      <c r="IJW77" s="1346"/>
      <c r="IJX77" s="85"/>
      <c r="IJY77" s="793"/>
      <c r="IJZ77" s="1944"/>
      <c r="IKA77" s="798"/>
      <c r="IKB77" s="798"/>
      <c r="IKC77" s="799"/>
      <c r="IKD77" s="800"/>
      <c r="IKE77" s="1328"/>
      <c r="IKF77" s="1329"/>
      <c r="IKG77" s="1939"/>
      <c r="IKH77" s="1940"/>
      <c r="IKI77" s="1328"/>
      <c r="IKJ77" s="1329"/>
      <c r="IKK77" s="78"/>
      <c r="IKL77" s="1344"/>
      <c r="IKM77" s="1345"/>
      <c r="IKN77" s="1345"/>
      <c r="IKO77" s="1346"/>
      <c r="IKP77" s="73"/>
      <c r="IKQ77" s="73"/>
      <c r="IKR77" s="73"/>
      <c r="IKS77" s="73"/>
      <c r="IKT77" s="73"/>
      <c r="IKU77" s="73"/>
      <c r="IKV77" s="73"/>
      <c r="IKW77" s="73"/>
      <c r="IKX77" s="73"/>
      <c r="IKY77" s="73"/>
      <c r="IKZ77" s="73"/>
      <c r="ILA77" s="73"/>
      <c r="ILB77" s="1344"/>
      <c r="ILC77" s="1346"/>
      <c r="ILD77" s="85"/>
      <c r="ILE77" s="793"/>
      <c r="ILF77" s="1944"/>
      <c r="ILG77" s="798"/>
      <c r="ILH77" s="798"/>
      <c r="ILI77" s="799"/>
      <c r="ILJ77" s="800"/>
      <c r="ILK77" s="1328"/>
      <c r="ILL77" s="1329"/>
      <c r="ILM77" s="1939"/>
      <c r="ILN77" s="1940"/>
      <c r="ILO77" s="1328"/>
      <c r="ILP77" s="1329"/>
      <c r="ILQ77" s="78"/>
      <c r="ILR77" s="1344"/>
      <c r="ILS77" s="1345"/>
      <c r="ILT77" s="1345"/>
      <c r="ILU77" s="1346"/>
      <c r="ILV77" s="73"/>
      <c r="ILW77" s="73"/>
      <c r="ILX77" s="73"/>
      <c r="ILY77" s="73"/>
      <c r="ILZ77" s="73"/>
      <c r="IMA77" s="73"/>
      <c r="IMB77" s="73"/>
      <c r="IMC77" s="73"/>
      <c r="IMD77" s="73"/>
      <c r="IME77" s="73"/>
      <c r="IMF77" s="73"/>
      <c r="IMG77" s="73"/>
      <c r="IMH77" s="1344"/>
      <c r="IMI77" s="1346"/>
      <c r="IMJ77" s="85"/>
      <c r="IMK77" s="793"/>
      <c r="IML77" s="1944"/>
      <c r="IMM77" s="798"/>
      <c r="IMN77" s="798"/>
      <c r="IMO77" s="799"/>
      <c r="IMP77" s="800"/>
      <c r="IMQ77" s="1328"/>
      <c r="IMR77" s="1329"/>
      <c r="IMS77" s="1939"/>
      <c r="IMT77" s="1940"/>
      <c r="IMU77" s="1328"/>
      <c r="IMV77" s="1329"/>
      <c r="IMW77" s="78"/>
      <c r="IMX77" s="1344"/>
      <c r="IMY77" s="1345"/>
      <c r="IMZ77" s="1345"/>
      <c r="INA77" s="1346"/>
      <c r="INB77" s="73"/>
      <c r="INC77" s="73"/>
      <c r="IND77" s="73"/>
      <c r="INE77" s="73"/>
      <c r="INF77" s="73"/>
      <c r="ING77" s="73"/>
      <c r="INH77" s="73"/>
      <c r="INI77" s="73"/>
      <c r="INJ77" s="73"/>
      <c r="INK77" s="73"/>
      <c r="INL77" s="73"/>
      <c r="INM77" s="73"/>
      <c r="INN77" s="1344"/>
      <c r="INO77" s="1346"/>
      <c r="INP77" s="85"/>
      <c r="INQ77" s="793"/>
      <c r="INR77" s="1944"/>
      <c r="INS77" s="798"/>
      <c r="INT77" s="798"/>
      <c r="INU77" s="799"/>
      <c r="INV77" s="800"/>
      <c r="INW77" s="1328"/>
      <c r="INX77" s="1329"/>
      <c r="INY77" s="1939"/>
      <c r="INZ77" s="1940"/>
      <c r="IOA77" s="1328"/>
      <c r="IOB77" s="1329"/>
      <c r="IOC77" s="78"/>
      <c r="IOD77" s="1344"/>
      <c r="IOE77" s="1345"/>
      <c r="IOF77" s="1345"/>
      <c r="IOG77" s="1346"/>
      <c r="IOH77" s="73"/>
      <c r="IOI77" s="73"/>
      <c r="IOJ77" s="73"/>
      <c r="IOK77" s="73"/>
      <c r="IOL77" s="73"/>
      <c r="IOM77" s="73"/>
      <c r="ION77" s="73"/>
      <c r="IOO77" s="73"/>
      <c r="IOP77" s="73"/>
      <c r="IOQ77" s="73"/>
      <c r="IOR77" s="73"/>
      <c r="IOS77" s="73"/>
      <c r="IOT77" s="1344"/>
      <c r="IOU77" s="1346"/>
      <c r="IOV77" s="85"/>
      <c r="IOW77" s="793"/>
      <c r="IOX77" s="1944"/>
      <c r="IOY77" s="798"/>
      <c r="IOZ77" s="798"/>
      <c r="IPA77" s="799"/>
      <c r="IPB77" s="800"/>
      <c r="IPC77" s="1328"/>
      <c r="IPD77" s="1329"/>
      <c r="IPE77" s="1939"/>
      <c r="IPF77" s="1940"/>
      <c r="IPG77" s="1328"/>
      <c r="IPH77" s="1329"/>
      <c r="IPI77" s="78"/>
      <c r="IPJ77" s="1344"/>
      <c r="IPK77" s="1345"/>
      <c r="IPL77" s="1345"/>
      <c r="IPM77" s="1346"/>
      <c r="IPN77" s="73"/>
      <c r="IPO77" s="73"/>
      <c r="IPP77" s="73"/>
      <c r="IPQ77" s="73"/>
      <c r="IPR77" s="73"/>
      <c r="IPS77" s="73"/>
      <c r="IPT77" s="73"/>
      <c r="IPU77" s="73"/>
      <c r="IPV77" s="73"/>
      <c r="IPW77" s="73"/>
      <c r="IPX77" s="73"/>
      <c r="IPY77" s="73"/>
      <c r="IPZ77" s="1344"/>
      <c r="IQA77" s="1346"/>
      <c r="IQB77" s="85"/>
      <c r="IQC77" s="793"/>
      <c r="IQD77" s="1944"/>
      <c r="IQE77" s="798"/>
      <c r="IQF77" s="798"/>
      <c r="IQG77" s="799"/>
      <c r="IQH77" s="800"/>
      <c r="IQI77" s="1328"/>
      <c r="IQJ77" s="1329"/>
      <c r="IQK77" s="1939"/>
      <c r="IQL77" s="1940"/>
      <c r="IQM77" s="1328"/>
      <c r="IQN77" s="1329"/>
      <c r="IQO77" s="78"/>
      <c r="IQP77" s="1344"/>
      <c r="IQQ77" s="1345"/>
      <c r="IQR77" s="1345"/>
      <c r="IQS77" s="1346"/>
      <c r="IQT77" s="73"/>
      <c r="IQU77" s="73"/>
      <c r="IQV77" s="73"/>
      <c r="IQW77" s="73"/>
      <c r="IQX77" s="73"/>
      <c r="IQY77" s="73"/>
      <c r="IQZ77" s="73"/>
      <c r="IRA77" s="73"/>
      <c r="IRB77" s="73"/>
      <c r="IRC77" s="73"/>
      <c r="IRD77" s="73"/>
      <c r="IRE77" s="73"/>
      <c r="IRF77" s="1344"/>
      <c r="IRG77" s="1346"/>
      <c r="IRH77" s="85"/>
      <c r="IRI77" s="793"/>
      <c r="IRJ77" s="1944"/>
      <c r="IRK77" s="798"/>
      <c r="IRL77" s="798"/>
      <c r="IRM77" s="799"/>
      <c r="IRN77" s="800"/>
      <c r="IRO77" s="1328"/>
      <c r="IRP77" s="1329"/>
      <c r="IRQ77" s="1939"/>
      <c r="IRR77" s="1940"/>
      <c r="IRS77" s="1328"/>
      <c r="IRT77" s="1329"/>
      <c r="IRU77" s="78"/>
      <c r="IRV77" s="1344"/>
      <c r="IRW77" s="1345"/>
      <c r="IRX77" s="1345"/>
      <c r="IRY77" s="1346"/>
      <c r="IRZ77" s="73"/>
      <c r="ISA77" s="73"/>
      <c r="ISB77" s="73"/>
      <c r="ISC77" s="73"/>
      <c r="ISD77" s="73"/>
      <c r="ISE77" s="73"/>
      <c r="ISF77" s="73"/>
      <c r="ISG77" s="73"/>
      <c r="ISH77" s="73"/>
      <c r="ISI77" s="73"/>
      <c r="ISJ77" s="73"/>
      <c r="ISK77" s="73"/>
      <c r="ISL77" s="1344"/>
      <c r="ISM77" s="1346"/>
      <c r="ISN77" s="85"/>
      <c r="ISO77" s="793"/>
      <c r="ISP77" s="1944"/>
      <c r="ISQ77" s="798"/>
      <c r="ISR77" s="798"/>
      <c r="ISS77" s="799"/>
      <c r="IST77" s="800"/>
      <c r="ISU77" s="1328"/>
      <c r="ISV77" s="1329"/>
      <c r="ISW77" s="1939"/>
      <c r="ISX77" s="1940"/>
      <c r="ISY77" s="1328"/>
      <c r="ISZ77" s="1329"/>
      <c r="ITA77" s="78"/>
      <c r="ITB77" s="1344"/>
      <c r="ITC77" s="1345"/>
      <c r="ITD77" s="1345"/>
      <c r="ITE77" s="1346"/>
      <c r="ITF77" s="73"/>
      <c r="ITG77" s="73"/>
      <c r="ITH77" s="73"/>
      <c r="ITI77" s="73"/>
      <c r="ITJ77" s="73"/>
      <c r="ITK77" s="73"/>
      <c r="ITL77" s="73"/>
      <c r="ITM77" s="73"/>
      <c r="ITN77" s="73"/>
      <c r="ITO77" s="73"/>
      <c r="ITP77" s="73"/>
      <c r="ITQ77" s="73"/>
      <c r="ITR77" s="1344"/>
      <c r="ITS77" s="1346"/>
      <c r="ITT77" s="85"/>
      <c r="ITU77" s="793"/>
      <c r="ITV77" s="1944"/>
      <c r="ITW77" s="798"/>
      <c r="ITX77" s="798"/>
      <c r="ITY77" s="799"/>
      <c r="ITZ77" s="800"/>
      <c r="IUA77" s="1328"/>
      <c r="IUB77" s="1329"/>
      <c r="IUC77" s="1939"/>
      <c r="IUD77" s="1940"/>
      <c r="IUE77" s="1328"/>
      <c r="IUF77" s="1329"/>
      <c r="IUG77" s="78"/>
      <c r="IUH77" s="1344"/>
      <c r="IUI77" s="1345"/>
      <c r="IUJ77" s="1345"/>
      <c r="IUK77" s="1346"/>
      <c r="IUL77" s="73"/>
      <c r="IUM77" s="73"/>
      <c r="IUN77" s="73"/>
      <c r="IUO77" s="73"/>
      <c r="IUP77" s="73"/>
      <c r="IUQ77" s="73"/>
      <c r="IUR77" s="73"/>
      <c r="IUS77" s="73"/>
      <c r="IUT77" s="73"/>
      <c r="IUU77" s="73"/>
      <c r="IUV77" s="73"/>
      <c r="IUW77" s="73"/>
      <c r="IUX77" s="1344"/>
      <c r="IUY77" s="1346"/>
      <c r="IUZ77" s="85"/>
      <c r="IVA77" s="793"/>
      <c r="IVB77" s="1944"/>
      <c r="IVC77" s="798"/>
      <c r="IVD77" s="798"/>
      <c r="IVE77" s="799"/>
      <c r="IVF77" s="800"/>
      <c r="IVG77" s="1328"/>
      <c r="IVH77" s="1329"/>
      <c r="IVI77" s="1939"/>
      <c r="IVJ77" s="1940"/>
      <c r="IVK77" s="1328"/>
      <c r="IVL77" s="1329"/>
      <c r="IVM77" s="78"/>
      <c r="IVN77" s="1344"/>
      <c r="IVO77" s="1345"/>
      <c r="IVP77" s="1345"/>
      <c r="IVQ77" s="1346"/>
      <c r="IVR77" s="73"/>
      <c r="IVS77" s="73"/>
      <c r="IVT77" s="73"/>
      <c r="IVU77" s="73"/>
      <c r="IVV77" s="73"/>
      <c r="IVW77" s="73"/>
      <c r="IVX77" s="73"/>
      <c r="IVY77" s="73"/>
      <c r="IVZ77" s="73"/>
      <c r="IWA77" s="73"/>
      <c r="IWB77" s="73"/>
      <c r="IWC77" s="73"/>
      <c r="IWD77" s="1344"/>
      <c r="IWE77" s="1346"/>
      <c r="IWF77" s="85"/>
      <c r="IWG77" s="793"/>
      <c r="IWH77" s="1944"/>
      <c r="IWI77" s="798"/>
      <c r="IWJ77" s="798"/>
      <c r="IWK77" s="799"/>
      <c r="IWL77" s="800"/>
      <c r="IWM77" s="1328"/>
      <c r="IWN77" s="1329"/>
      <c r="IWO77" s="1939"/>
      <c r="IWP77" s="1940"/>
      <c r="IWQ77" s="1328"/>
      <c r="IWR77" s="1329"/>
      <c r="IWS77" s="78"/>
      <c r="IWT77" s="1344"/>
      <c r="IWU77" s="1345"/>
      <c r="IWV77" s="1345"/>
      <c r="IWW77" s="1346"/>
      <c r="IWX77" s="73"/>
      <c r="IWY77" s="73"/>
      <c r="IWZ77" s="73"/>
      <c r="IXA77" s="73"/>
      <c r="IXB77" s="73"/>
      <c r="IXC77" s="73"/>
      <c r="IXD77" s="73"/>
      <c r="IXE77" s="73"/>
      <c r="IXF77" s="73"/>
      <c r="IXG77" s="73"/>
      <c r="IXH77" s="73"/>
      <c r="IXI77" s="73"/>
      <c r="IXJ77" s="1344"/>
      <c r="IXK77" s="1346"/>
      <c r="IXL77" s="85"/>
      <c r="IXM77" s="793"/>
      <c r="IXN77" s="1944"/>
      <c r="IXO77" s="798"/>
      <c r="IXP77" s="798"/>
      <c r="IXQ77" s="799"/>
      <c r="IXR77" s="800"/>
      <c r="IXS77" s="1328"/>
      <c r="IXT77" s="1329"/>
      <c r="IXU77" s="1939"/>
      <c r="IXV77" s="1940"/>
      <c r="IXW77" s="1328"/>
      <c r="IXX77" s="1329"/>
      <c r="IXY77" s="78"/>
      <c r="IXZ77" s="1344"/>
      <c r="IYA77" s="1345"/>
      <c r="IYB77" s="1345"/>
      <c r="IYC77" s="1346"/>
      <c r="IYD77" s="73"/>
      <c r="IYE77" s="73"/>
      <c r="IYF77" s="73"/>
      <c r="IYG77" s="73"/>
      <c r="IYH77" s="73"/>
      <c r="IYI77" s="73"/>
      <c r="IYJ77" s="73"/>
      <c r="IYK77" s="73"/>
      <c r="IYL77" s="73"/>
      <c r="IYM77" s="73"/>
      <c r="IYN77" s="73"/>
      <c r="IYO77" s="73"/>
      <c r="IYP77" s="1344"/>
      <c r="IYQ77" s="1346"/>
      <c r="IYR77" s="85"/>
      <c r="IYS77" s="793"/>
      <c r="IYT77" s="1944"/>
      <c r="IYU77" s="798"/>
      <c r="IYV77" s="798"/>
      <c r="IYW77" s="799"/>
      <c r="IYX77" s="800"/>
      <c r="IYY77" s="1328"/>
      <c r="IYZ77" s="1329"/>
      <c r="IZA77" s="1939"/>
      <c r="IZB77" s="1940"/>
      <c r="IZC77" s="1328"/>
      <c r="IZD77" s="1329"/>
      <c r="IZE77" s="78"/>
      <c r="IZF77" s="1344"/>
      <c r="IZG77" s="1345"/>
      <c r="IZH77" s="1345"/>
      <c r="IZI77" s="1346"/>
      <c r="IZJ77" s="73"/>
      <c r="IZK77" s="73"/>
      <c r="IZL77" s="73"/>
      <c r="IZM77" s="73"/>
      <c r="IZN77" s="73"/>
      <c r="IZO77" s="73"/>
      <c r="IZP77" s="73"/>
      <c r="IZQ77" s="73"/>
      <c r="IZR77" s="73"/>
      <c r="IZS77" s="73"/>
      <c r="IZT77" s="73"/>
      <c r="IZU77" s="73"/>
      <c r="IZV77" s="1344"/>
      <c r="IZW77" s="1346"/>
      <c r="IZX77" s="85"/>
      <c r="IZY77" s="793"/>
      <c r="IZZ77" s="1944"/>
      <c r="JAA77" s="798"/>
      <c r="JAB77" s="798"/>
      <c r="JAC77" s="799"/>
      <c r="JAD77" s="800"/>
      <c r="JAE77" s="1328"/>
      <c r="JAF77" s="1329"/>
      <c r="JAG77" s="1939"/>
      <c r="JAH77" s="1940"/>
      <c r="JAI77" s="1328"/>
      <c r="JAJ77" s="1329"/>
      <c r="JAK77" s="78"/>
      <c r="JAL77" s="1344"/>
      <c r="JAM77" s="1345"/>
      <c r="JAN77" s="1345"/>
      <c r="JAO77" s="1346"/>
      <c r="JAP77" s="73"/>
      <c r="JAQ77" s="73"/>
      <c r="JAR77" s="73"/>
      <c r="JAS77" s="73"/>
      <c r="JAT77" s="73"/>
      <c r="JAU77" s="73"/>
      <c r="JAV77" s="73"/>
      <c r="JAW77" s="73"/>
      <c r="JAX77" s="73"/>
      <c r="JAY77" s="73"/>
      <c r="JAZ77" s="73"/>
      <c r="JBA77" s="73"/>
      <c r="JBB77" s="1344"/>
      <c r="JBC77" s="1346"/>
      <c r="JBD77" s="85"/>
      <c r="JBE77" s="793"/>
      <c r="JBF77" s="1944"/>
      <c r="JBG77" s="798"/>
      <c r="JBH77" s="798"/>
      <c r="JBI77" s="799"/>
      <c r="JBJ77" s="800"/>
      <c r="JBK77" s="1328"/>
      <c r="JBL77" s="1329"/>
      <c r="JBM77" s="1939"/>
      <c r="JBN77" s="1940"/>
      <c r="JBO77" s="1328"/>
      <c r="JBP77" s="1329"/>
      <c r="JBQ77" s="78"/>
      <c r="JBR77" s="1344"/>
      <c r="JBS77" s="1345"/>
      <c r="JBT77" s="1345"/>
      <c r="JBU77" s="1346"/>
      <c r="JBV77" s="73"/>
      <c r="JBW77" s="73"/>
      <c r="JBX77" s="73"/>
      <c r="JBY77" s="73"/>
      <c r="JBZ77" s="73"/>
      <c r="JCA77" s="73"/>
      <c r="JCB77" s="73"/>
      <c r="JCC77" s="73"/>
      <c r="JCD77" s="73"/>
      <c r="JCE77" s="73"/>
      <c r="JCF77" s="73"/>
      <c r="JCG77" s="73"/>
      <c r="JCH77" s="1344"/>
      <c r="JCI77" s="1346"/>
      <c r="JCJ77" s="85"/>
      <c r="JCK77" s="793"/>
      <c r="JCL77" s="1944"/>
      <c r="JCM77" s="798"/>
      <c r="JCN77" s="798"/>
      <c r="JCO77" s="799"/>
      <c r="JCP77" s="800"/>
      <c r="JCQ77" s="1328"/>
      <c r="JCR77" s="1329"/>
      <c r="JCS77" s="1939"/>
      <c r="JCT77" s="1940"/>
      <c r="JCU77" s="1328"/>
      <c r="JCV77" s="1329"/>
      <c r="JCW77" s="78"/>
      <c r="JCX77" s="1344"/>
      <c r="JCY77" s="1345"/>
      <c r="JCZ77" s="1345"/>
      <c r="JDA77" s="1346"/>
      <c r="JDB77" s="73"/>
      <c r="JDC77" s="73"/>
      <c r="JDD77" s="73"/>
      <c r="JDE77" s="73"/>
      <c r="JDF77" s="73"/>
      <c r="JDG77" s="73"/>
      <c r="JDH77" s="73"/>
      <c r="JDI77" s="73"/>
      <c r="JDJ77" s="73"/>
      <c r="JDK77" s="73"/>
      <c r="JDL77" s="73"/>
      <c r="JDM77" s="73"/>
      <c r="JDN77" s="1344"/>
      <c r="JDO77" s="1346"/>
      <c r="JDP77" s="85"/>
      <c r="JDQ77" s="793"/>
      <c r="JDR77" s="1944"/>
      <c r="JDS77" s="798"/>
      <c r="JDT77" s="798"/>
      <c r="JDU77" s="799"/>
      <c r="JDV77" s="800"/>
      <c r="JDW77" s="1328"/>
      <c r="JDX77" s="1329"/>
      <c r="JDY77" s="1939"/>
      <c r="JDZ77" s="1940"/>
      <c r="JEA77" s="1328"/>
      <c r="JEB77" s="1329"/>
      <c r="JEC77" s="78"/>
      <c r="JED77" s="1344"/>
      <c r="JEE77" s="1345"/>
      <c r="JEF77" s="1345"/>
      <c r="JEG77" s="1346"/>
      <c r="JEH77" s="73"/>
      <c r="JEI77" s="73"/>
      <c r="JEJ77" s="73"/>
      <c r="JEK77" s="73"/>
      <c r="JEL77" s="73"/>
      <c r="JEM77" s="73"/>
      <c r="JEN77" s="73"/>
      <c r="JEO77" s="73"/>
      <c r="JEP77" s="73"/>
      <c r="JEQ77" s="73"/>
      <c r="JER77" s="73"/>
      <c r="JES77" s="73"/>
      <c r="JET77" s="1344"/>
      <c r="JEU77" s="1346"/>
      <c r="JEV77" s="85"/>
      <c r="JEW77" s="793"/>
      <c r="JEX77" s="1944"/>
      <c r="JEY77" s="798"/>
      <c r="JEZ77" s="798"/>
      <c r="JFA77" s="799"/>
      <c r="JFB77" s="800"/>
      <c r="JFC77" s="1328"/>
      <c r="JFD77" s="1329"/>
      <c r="JFE77" s="1939"/>
      <c r="JFF77" s="1940"/>
      <c r="JFG77" s="1328"/>
      <c r="JFH77" s="1329"/>
      <c r="JFI77" s="78"/>
      <c r="JFJ77" s="1344"/>
      <c r="JFK77" s="1345"/>
      <c r="JFL77" s="1345"/>
      <c r="JFM77" s="1346"/>
      <c r="JFN77" s="73"/>
      <c r="JFO77" s="73"/>
      <c r="JFP77" s="73"/>
      <c r="JFQ77" s="73"/>
      <c r="JFR77" s="73"/>
      <c r="JFS77" s="73"/>
      <c r="JFT77" s="73"/>
      <c r="JFU77" s="73"/>
      <c r="JFV77" s="73"/>
      <c r="JFW77" s="73"/>
      <c r="JFX77" s="73"/>
      <c r="JFY77" s="73"/>
      <c r="JFZ77" s="1344"/>
      <c r="JGA77" s="1346"/>
      <c r="JGB77" s="85"/>
      <c r="JGC77" s="793"/>
      <c r="JGD77" s="1944"/>
      <c r="JGE77" s="798"/>
      <c r="JGF77" s="798"/>
      <c r="JGG77" s="799"/>
      <c r="JGH77" s="800"/>
      <c r="JGI77" s="1328"/>
      <c r="JGJ77" s="1329"/>
      <c r="JGK77" s="1939"/>
      <c r="JGL77" s="1940"/>
      <c r="JGM77" s="1328"/>
      <c r="JGN77" s="1329"/>
      <c r="JGO77" s="78"/>
      <c r="JGP77" s="1344"/>
      <c r="JGQ77" s="1345"/>
      <c r="JGR77" s="1345"/>
      <c r="JGS77" s="1346"/>
      <c r="JGT77" s="73"/>
      <c r="JGU77" s="73"/>
      <c r="JGV77" s="73"/>
      <c r="JGW77" s="73"/>
      <c r="JGX77" s="73"/>
      <c r="JGY77" s="73"/>
      <c r="JGZ77" s="73"/>
      <c r="JHA77" s="73"/>
      <c r="JHB77" s="73"/>
      <c r="JHC77" s="73"/>
      <c r="JHD77" s="73"/>
      <c r="JHE77" s="73"/>
      <c r="JHF77" s="1344"/>
      <c r="JHG77" s="1346"/>
      <c r="JHH77" s="85"/>
      <c r="JHI77" s="793"/>
      <c r="JHJ77" s="1944"/>
      <c r="JHK77" s="798"/>
      <c r="JHL77" s="798"/>
      <c r="JHM77" s="799"/>
      <c r="JHN77" s="800"/>
      <c r="JHO77" s="1328"/>
      <c r="JHP77" s="1329"/>
      <c r="JHQ77" s="1939"/>
      <c r="JHR77" s="1940"/>
      <c r="JHS77" s="1328"/>
      <c r="JHT77" s="1329"/>
      <c r="JHU77" s="78"/>
      <c r="JHV77" s="1344"/>
      <c r="JHW77" s="1345"/>
      <c r="JHX77" s="1345"/>
      <c r="JHY77" s="1346"/>
      <c r="JHZ77" s="73"/>
      <c r="JIA77" s="73"/>
      <c r="JIB77" s="73"/>
      <c r="JIC77" s="73"/>
      <c r="JID77" s="73"/>
      <c r="JIE77" s="73"/>
      <c r="JIF77" s="73"/>
      <c r="JIG77" s="73"/>
      <c r="JIH77" s="73"/>
      <c r="JII77" s="73"/>
      <c r="JIJ77" s="73"/>
      <c r="JIK77" s="73"/>
      <c r="JIL77" s="1344"/>
      <c r="JIM77" s="1346"/>
      <c r="JIN77" s="85"/>
      <c r="JIO77" s="793"/>
      <c r="JIP77" s="1944"/>
      <c r="JIQ77" s="798"/>
      <c r="JIR77" s="798"/>
      <c r="JIS77" s="799"/>
      <c r="JIT77" s="800"/>
      <c r="JIU77" s="1328"/>
      <c r="JIV77" s="1329"/>
      <c r="JIW77" s="1939"/>
      <c r="JIX77" s="1940"/>
      <c r="JIY77" s="1328"/>
      <c r="JIZ77" s="1329"/>
      <c r="JJA77" s="78"/>
      <c r="JJB77" s="1344"/>
      <c r="JJC77" s="1345"/>
      <c r="JJD77" s="1345"/>
      <c r="JJE77" s="1346"/>
      <c r="JJF77" s="73"/>
      <c r="JJG77" s="73"/>
      <c r="JJH77" s="73"/>
      <c r="JJI77" s="73"/>
      <c r="JJJ77" s="73"/>
      <c r="JJK77" s="73"/>
      <c r="JJL77" s="73"/>
      <c r="JJM77" s="73"/>
      <c r="JJN77" s="73"/>
      <c r="JJO77" s="73"/>
      <c r="JJP77" s="73"/>
      <c r="JJQ77" s="73"/>
      <c r="JJR77" s="1344"/>
      <c r="JJS77" s="1346"/>
      <c r="JJT77" s="85"/>
      <c r="JJU77" s="793"/>
      <c r="JJV77" s="1944"/>
      <c r="JJW77" s="798"/>
      <c r="JJX77" s="798"/>
      <c r="JJY77" s="799"/>
      <c r="JJZ77" s="800"/>
      <c r="JKA77" s="1328"/>
      <c r="JKB77" s="1329"/>
      <c r="JKC77" s="1939"/>
      <c r="JKD77" s="1940"/>
      <c r="JKE77" s="1328"/>
      <c r="JKF77" s="1329"/>
      <c r="JKG77" s="78"/>
      <c r="JKH77" s="1344"/>
      <c r="JKI77" s="1345"/>
      <c r="JKJ77" s="1345"/>
      <c r="JKK77" s="1346"/>
      <c r="JKL77" s="73"/>
      <c r="JKM77" s="73"/>
      <c r="JKN77" s="73"/>
      <c r="JKO77" s="73"/>
      <c r="JKP77" s="73"/>
      <c r="JKQ77" s="73"/>
      <c r="JKR77" s="73"/>
      <c r="JKS77" s="73"/>
      <c r="JKT77" s="73"/>
      <c r="JKU77" s="73"/>
      <c r="JKV77" s="73"/>
      <c r="JKW77" s="73"/>
      <c r="JKX77" s="1344"/>
      <c r="JKY77" s="1346"/>
      <c r="JKZ77" s="85"/>
      <c r="JLA77" s="793"/>
      <c r="JLB77" s="1944"/>
      <c r="JLC77" s="798"/>
      <c r="JLD77" s="798"/>
      <c r="JLE77" s="799"/>
      <c r="JLF77" s="800"/>
      <c r="JLG77" s="1328"/>
      <c r="JLH77" s="1329"/>
      <c r="JLI77" s="1939"/>
      <c r="JLJ77" s="1940"/>
      <c r="JLK77" s="1328"/>
      <c r="JLL77" s="1329"/>
      <c r="JLM77" s="78"/>
      <c r="JLN77" s="1344"/>
      <c r="JLO77" s="1345"/>
      <c r="JLP77" s="1345"/>
      <c r="JLQ77" s="1346"/>
      <c r="JLR77" s="73"/>
      <c r="JLS77" s="73"/>
      <c r="JLT77" s="73"/>
      <c r="JLU77" s="73"/>
      <c r="JLV77" s="73"/>
      <c r="JLW77" s="73"/>
      <c r="JLX77" s="73"/>
      <c r="JLY77" s="73"/>
      <c r="JLZ77" s="73"/>
      <c r="JMA77" s="73"/>
      <c r="JMB77" s="73"/>
      <c r="JMC77" s="73"/>
      <c r="JMD77" s="1344"/>
      <c r="JME77" s="1346"/>
      <c r="JMF77" s="85"/>
      <c r="JMG77" s="793"/>
      <c r="JMH77" s="1944"/>
      <c r="JMI77" s="798"/>
      <c r="JMJ77" s="798"/>
      <c r="JMK77" s="799"/>
      <c r="JML77" s="800"/>
      <c r="JMM77" s="1328"/>
      <c r="JMN77" s="1329"/>
      <c r="JMO77" s="1939"/>
      <c r="JMP77" s="1940"/>
      <c r="JMQ77" s="1328"/>
      <c r="JMR77" s="1329"/>
      <c r="JMS77" s="78"/>
      <c r="JMT77" s="1344"/>
      <c r="JMU77" s="1345"/>
      <c r="JMV77" s="1345"/>
      <c r="JMW77" s="1346"/>
      <c r="JMX77" s="73"/>
      <c r="JMY77" s="73"/>
      <c r="JMZ77" s="73"/>
      <c r="JNA77" s="73"/>
      <c r="JNB77" s="73"/>
      <c r="JNC77" s="73"/>
      <c r="JND77" s="73"/>
      <c r="JNE77" s="73"/>
      <c r="JNF77" s="73"/>
      <c r="JNG77" s="73"/>
      <c r="JNH77" s="73"/>
      <c r="JNI77" s="73"/>
      <c r="JNJ77" s="1344"/>
      <c r="JNK77" s="1346"/>
      <c r="JNL77" s="85"/>
      <c r="JNM77" s="793"/>
      <c r="JNN77" s="1944"/>
      <c r="JNO77" s="798"/>
      <c r="JNP77" s="798"/>
      <c r="JNQ77" s="799"/>
      <c r="JNR77" s="800"/>
      <c r="JNS77" s="1328"/>
      <c r="JNT77" s="1329"/>
      <c r="JNU77" s="1939"/>
      <c r="JNV77" s="1940"/>
      <c r="JNW77" s="1328"/>
      <c r="JNX77" s="1329"/>
      <c r="JNY77" s="78"/>
      <c r="JNZ77" s="1344"/>
      <c r="JOA77" s="1345"/>
      <c r="JOB77" s="1345"/>
      <c r="JOC77" s="1346"/>
      <c r="JOD77" s="73"/>
      <c r="JOE77" s="73"/>
      <c r="JOF77" s="73"/>
      <c r="JOG77" s="73"/>
      <c r="JOH77" s="73"/>
      <c r="JOI77" s="73"/>
      <c r="JOJ77" s="73"/>
      <c r="JOK77" s="73"/>
      <c r="JOL77" s="73"/>
      <c r="JOM77" s="73"/>
      <c r="JON77" s="73"/>
      <c r="JOO77" s="73"/>
      <c r="JOP77" s="1344"/>
      <c r="JOQ77" s="1346"/>
      <c r="JOR77" s="85"/>
      <c r="JOS77" s="793"/>
      <c r="JOT77" s="1944"/>
      <c r="JOU77" s="798"/>
      <c r="JOV77" s="798"/>
      <c r="JOW77" s="799"/>
      <c r="JOX77" s="800"/>
      <c r="JOY77" s="1328"/>
      <c r="JOZ77" s="1329"/>
      <c r="JPA77" s="1939"/>
      <c r="JPB77" s="1940"/>
      <c r="JPC77" s="1328"/>
      <c r="JPD77" s="1329"/>
      <c r="JPE77" s="78"/>
      <c r="JPF77" s="1344"/>
      <c r="JPG77" s="1345"/>
      <c r="JPH77" s="1345"/>
      <c r="JPI77" s="1346"/>
      <c r="JPJ77" s="73"/>
      <c r="JPK77" s="73"/>
      <c r="JPL77" s="73"/>
      <c r="JPM77" s="73"/>
      <c r="JPN77" s="73"/>
      <c r="JPO77" s="73"/>
      <c r="JPP77" s="73"/>
      <c r="JPQ77" s="73"/>
      <c r="JPR77" s="73"/>
      <c r="JPS77" s="73"/>
      <c r="JPT77" s="73"/>
      <c r="JPU77" s="73"/>
      <c r="JPV77" s="1344"/>
      <c r="JPW77" s="1346"/>
      <c r="JPX77" s="85"/>
      <c r="JPY77" s="793"/>
      <c r="JPZ77" s="1944"/>
      <c r="JQA77" s="798"/>
      <c r="JQB77" s="798"/>
      <c r="JQC77" s="799"/>
      <c r="JQD77" s="800"/>
      <c r="JQE77" s="1328"/>
      <c r="JQF77" s="1329"/>
      <c r="JQG77" s="1939"/>
      <c r="JQH77" s="1940"/>
      <c r="JQI77" s="1328"/>
      <c r="JQJ77" s="1329"/>
      <c r="JQK77" s="78"/>
      <c r="JQL77" s="1344"/>
      <c r="JQM77" s="1345"/>
      <c r="JQN77" s="1345"/>
      <c r="JQO77" s="1346"/>
      <c r="JQP77" s="73"/>
      <c r="JQQ77" s="73"/>
      <c r="JQR77" s="73"/>
      <c r="JQS77" s="73"/>
      <c r="JQT77" s="73"/>
      <c r="JQU77" s="73"/>
      <c r="JQV77" s="73"/>
      <c r="JQW77" s="73"/>
      <c r="JQX77" s="73"/>
      <c r="JQY77" s="73"/>
      <c r="JQZ77" s="73"/>
      <c r="JRA77" s="73"/>
      <c r="JRB77" s="1344"/>
      <c r="JRC77" s="1346"/>
      <c r="JRD77" s="85"/>
      <c r="JRE77" s="793"/>
      <c r="JRF77" s="1944"/>
      <c r="JRG77" s="798"/>
      <c r="JRH77" s="798"/>
      <c r="JRI77" s="799"/>
      <c r="JRJ77" s="800"/>
      <c r="JRK77" s="1328"/>
      <c r="JRL77" s="1329"/>
      <c r="JRM77" s="1939"/>
      <c r="JRN77" s="1940"/>
      <c r="JRO77" s="1328"/>
      <c r="JRP77" s="1329"/>
      <c r="JRQ77" s="78"/>
      <c r="JRR77" s="1344"/>
      <c r="JRS77" s="1345"/>
      <c r="JRT77" s="1345"/>
      <c r="JRU77" s="1346"/>
      <c r="JRV77" s="73"/>
      <c r="JRW77" s="73"/>
      <c r="JRX77" s="73"/>
      <c r="JRY77" s="73"/>
      <c r="JRZ77" s="73"/>
      <c r="JSA77" s="73"/>
      <c r="JSB77" s="73"/>
      <c r="JSC77" s="73"/>
      <c r="JSD77" s="73"/>
      <c r="JSE77" s="73"/>
      <c r="JSF77" s="73"/>
      <c r="JSG77" s="73"/>
      <c r="JSH77" s="1344"/>
      <c r="JSI77" s="1346"/>
      <c r="JSJ77" s="85"/>
      <c r="JSK77" s="793"/>
      <c r="JSL77" s="1944"/>
      <c r="JSM77" s="798"/>
      <c r="JSN77" s="798"/>
      <c r="JSO77" s="799"/>
      <c r="JSP77" s="800"/>
      <c r="JSQ77" s="1328"/>
      <c r="JSR77" s="1329"/>
      <c r="JSS77" s="1939"/>
      <c r="JST77" s="1940"/>
      <c r="JSU77" s="1328"/>
      <c r="JSV77" s="1329"/>
      <c r="JSW77" s="78"/>
      <c r="JSX77" s="1344"/>
      <c r="JSY77" s="1345"/>
      <c r="JSZ77" s="1345"/>
      <c r="JTA77" s="1346"/>
      <c r="JTB77" s="73"/>
      <c r="JTC77" s="73"/>
      <c r="JTD77" s="73"/>
      <c r="JTE77" s="73"/>
      <c r="JTF77" s="73"/>
      <c r="JTG77" s="73"/>
      <c r="JTH77" s="73"/>
      <c r="JTI77" s="73"/>
      <c r="JTJ77" s="73"/>
      <c r="JTK77" s="73"/>
      <c r="JTL77" s="73"/>
      <c r="JTM77" s="73"/>
      <c r="JTN77" s="1344"/>
      <c r="JTO77" s="1346"/>
      <c r="JTP77" s="85"/>
      <c r="JTQ77" s="793"/>
      <c r="JTR77" s="1944"/>
      <c r="JTS77" s="798"/>
      <c r="JTT77" s="798"/>
      <c r="JTU77" s="799"/>
      <c r="JTV77" s="800"/>
      <c r="JTW77" s="1328"/>
      <c r="JTX77" s="1329"/>
      <c r="JTY77" s="1939"/>
      <c r="JTZ77" s="1940"/>
      <c r="JUA77" s="1328"/>
      <c r="JUB77" s="1329"/>
      <c r="JUC77" s="78"/>
      <c r="JUD77" s="1344"/>
      <c r="JUE77" s="1345"/>
      <c r="JUF77" s="1345"/>
      <c r="JUG77" s="1346"/>
      <c r="JUH77" s="73"/>
      <c r="JUI77" s="73"/>
      <c r="JUJ77" s="73"/>
      <c r="JUK77" s="73"/>
      <c r="JUL77" s="73"/>
      <c r="JUM77" s="73"/>
      <c r="JUN77" s="73"/>
      <c r="JUO77" s="73"/>
      <c r="JUP77" s="73"/>
      <c r="JUQ77" s="73"/>
      <c r="JUR77" s="73"/>
      <c r="JUS77" s="73"/>
      <c r="JUT77" s="1344"/>
      <c r="JUU77" s="1346"/>
      <c r="JUV77" s="85"/>
      <c r="JUW77" s="793"/>
      <c r="JUX77" s="1944"/>
      <c r="JUY77" s="798"/>
      <c r="JUZ77" s="798"/>
      <c r="JVA77" s="799"/>
      <c r="JVB77" s="800"/>
      <c r="JVC77" s="1328"/>
      <c r="JVD77" s="1329"/>
      <c r="JVE77" s="1939"/>
      <c r="JVF77" s="1940"/>
      <c r="JVG77" s="1328"/>
      <c r="JVH77" s="1329"/>
      <c r="JVI77" s="78"/>
      <c r="JVJ77" s="1344"/>
      <c r="JVK77" s="1345"/>
      <c r="JVL77" s="1345"/>
      <c r="JVM77" s="1346"/>
      <c r="JVN77" s="73"/>
      <c r="JVO77" s="73"/>
      <c r="JVP77" s="73"/>
      <c r="JVQ77" s="73"/>
      <c r="JVR77" s="73"/>
      <c r="JVS77" s="73"/>
      <c r="JVT77" s="73"/>
      <c r="JVU77" s="73"/>
      <c r="JVV77" s="73"/>
      <c r="JVW77" s="73"/>
      <c r="JVX77" s="73"/>
      <c r="JVY77" s="73"/>
      <c r="JVZ77" s="1344"/>
      <c r="JWA77" s="1346"/>
      <c r="JWB77" s="85"/>
      <c r="JWC77" s="793"/>
      <c r="JWD77" s="1944"/>
      <c r="JWE77" s="798"/>
      <c r="JWF77" s="798"/>
      <c r="JWG77" s="799"/>
      <c r="JWH77" s="800"/>
      <c r="JWI77" s="1328"/>
      <c r="JWJ77" s="1329"/>
      <c r="JWK77" s="1939"/>
      <c r="JWL77" s="1940"/>
      <c r="JWM77" s="1328"/>
      <c r="JWN77" s="1329"/>
      <c r="JWO77" s="78"/>
      <c r="JWP77" s="1344"/>
      <c r="JWQ77" s="1345"/>
      <c r="JWR77" s="1345"/>
      <c r="JWS77" s="1346"/>
      <c r="JWT77" s="73"/>
      <c r="JWU77" s="73"/>
      <c r="JWV77" s="73"/>
      <c r="JWW77" s="73"/>
      <c r="JWX77" s="73"/>
      <c r="JWY77" s="73"/>
      <c r="JWZ77" s="73"/>
      <c r="JXA77" s="73"/>
      <c r="JXB77" s="73"/>
      <c r="JXC77" s="73"/>
      <c r="JXD77" s="73"/>
      <c r="JXE77" s="73"/>
      <c r="JXF77" s="1344"/>
      <c r="JXG77" s="1346"/>
      <c r="JXH77" s="85"/>
      <c r="JXI77" s="793"/>
      <c r="JXJ77" s="1944"/>
      <c r="JXK77" s="798"/>
      <c r="JXL77" s="798"/>
      <c r="JXM77" s="799"/>
      <c r="JXN77" s="800"/>
      <c r="JXO77" s="1328"/>
      <c r="JXP77" s="1329"/>
      <c r="JXQ77" s="1939"/>
      <c r="JXR77" s="1940"/>
      <c r="JXS77" s="1328"/>
      <c r="JXT77" s="1329"/>
      <c r="JXU77" s="78"/>
      <c r="JXV77" s="1344"/>
      <c r="JXW77" s="1345"/>
      <c r="JXX77" s="1345"/>
      <c r="JXY77" s="1346"/>
      <c r="JXZ77" s="73"/>
      <c r="JYA77" s="73"/>
      <c r="JYB77" s="73"/>
      <c r="JYC77" s="73"/>
      <c r="JYD77" s="73"/>
      <c r="JYE77" s="73"/>
      <c r="JYF77" s="73"/>
      <c r="JYG77" s="73"/>
      <c r="JYH77" s="73"/>
      <c r="JYI77" s="73"/>
      <c r="JYJ77" s="73"/>
      <c r="JYK77" s="73"/>
      <c r="JYL77" s="1344"/>
      <c r="JYM77" s="1346"/>
      <c r="JYN77" s="85"/>
      <c r="JYO77" s="793"/>
      <c r="JYP77" s="1944"/>
      <c r="JYQ77" s="798"/>
      <c r="JYR77" s="798"/>
      <c r="JYS77" s="799"/>
      <c r="JYT77" s="800"/>
      <c r="JYU77" s="1328"/>
      <c r="JYV77" s="1329"/>
      <c r="JYW77" s="1939"/>
      <c r="JYX77" s="1940"/>
      <c r="JYY77" s="1328"/>
      <c r="JYZ77" s="1329"/>
      <c r="JZA77" s="78"/>
      <c r="JZB77" s="1344"/>
      <c r="JZC77" s="1345"/>
      <c r="JZD77" s="1345"/>
      <c r="JZE77" s="1346"/>
      <c r="JZF77" s="73"/>
      <c r="JZG77" s="73"/>
      <c r="JZH77" s="73"/>
      <c r="JZI77" s="73"/>
      <c r="JZJ77" s="73"/>
      <c r="JZK77" s="73"/>
      <c r="JZL77" s="73"/>
      <c r="JZM77" s="73"/>
      <c r="JZN77" s="73"/>
      <c r="JZO77" s="73"/>
      <c r="JZP77" s="73"/>
      <c r="JZQ77" s="73"/>
      <c r="JZR77" s="1344"/>
      <c r="JZS77" s="1346"/>
      <c r="JZT77" s="85"/>
      <c r="JZU77" s="793"/>
      <c r="JZV77" s="1944"/>
      <c r="JZW77" s="798"/>
      <c r="JZX77" s="798"/>
      <c r="JZY77" s="799"/>
      <c r="JZZ77" s="800"/>
      <c r="KAA77" s="1328"/>
      <c r="KAB77" s="1329"/>
      <c r="KAC77" s="1939"/>
      <c r="KAD77" s="1940"/>
      <c r="KAE77" s="1328"/>
      <c r="KAF77" s="1329"/>
      <c r="KAG77" s="78"/>
      <c r="KAH77" s="1344"/>
      <c r="KAI77" s="1345"/>
      <c r="KAJ77" s="1345"/>
      <c r="KAK77" s="1346"/>
      <c r="KAL77" s="73"/>
      <c r="KAM77" s="73"/>
      <c r="KAN77" s="73"/>
      <c r="KAO77" s="73"/>
      <c r="KAP77" s="73"/>
      <c r="KAQ77" s="73"/>
      <c r="KAR77" s="73"/>
      <c r="KAS77" s="73"/>
      <c r="KAT77" s="73"/>
      <c r="KAU77" s="73"/>
      <c r="KAV77" s="73"/>
      <c r="KAW77" s="73"/>
      <c r="KAX77" s="1344"/>
      <c r="KAY77" s="1346"/>
      <c r="KAZ77" s="85"/>
      <c r="KBA77" s="793"/>
      <c r="KBB77" s="1944"/>
      <c r="KBC77" s="798"/>
      <c r="KBD77" s="798"/>
      <c r="KBE77" s="799"/>
      <c r="KBF77" s="800"/>
      <c r="KBG77" s="1328"/>
      <c r="KBH77" s="1329"/>
      <c r="KBI77" s="1939"/>
      <c r="KBJ77" s="1940"/>
      <c r="KBK77" s="1328"/>
      <c r="KBL77" s="1329"/>
      <c r="KBM77" s="78"/>
      <c r="KBN77" s="1344"/>
      <c r="KBO77" s="1345"/>
      <c r="KBP77" s="1345"/>
      <c r="KBQ77" s="1346"/>
      <c r="KBR77" s="73"/>
      <c r="KBS77" s="73"/>
      <c r="KBT77" s="73"/>
      <c r="KBU77" s="73"/>
      <c r="KBV77" s="73"/>
      <c r="KBW77" s="73"/>
      <c r="KBX77" s="73"/>
      <c r="KBY77" s="73"/>
      <c r="KBZ77" s="73"/>
      <c r="KCA77" s="73"/>
      <c r="KCB77" s="73"/>
      <c r="KCC77" s="73"/>
      <c r="KCD77" s="1344"/>
      <c r="KCE77" s="1346"/>
      <c r="KCF77" s="85"/>
      <c r="KCG77" s="793"/>
      <c r="KCH77" s="1944"/>
      <c r="KCI77" s="798"/>
      <c r="KCJ77" s="798"/>
      <c r="KCK77" s="799"/>
      <c r="KCL77" s="800"/>
      <c r="KCM77" s="1328"/>
      <c r="KCN77" s="1329"/>
      <c r="KCO77" s="1939"/>
      <c r="KCP77" s="1940"/>
      <c r="KCQ77" s="1328"/>
      <c r="KCR77" s="1329"/>
      <c r="KCS77" s="78"/>
      <c r="KCT77" s="1344"/>
      <c r="KCU77" s="1345"/>
      <c r="KCV77" s="1345"/>
      <c r="KCW77" s="1346"/>
      <c r="KCX77" s="73"/>
      <c r="KCY77" s="73"/>
      <c r="KCZ77" s="73"/>
      <c r="KDA77" s="73"/>
      <c r="KDB77" s="73"/>
      <c r="KDC77" s="73"/>
      <c r="KDD77" s="73"/>
      <c r="KDE77" s="73"/>
      <c r="KDF77" s="73"/>
      <c r="KDG77" s="73"/>
      <c r="KDH77" s="73"/>
      <c r="KDI77" s="73"/>
      <c r="KDJ77" s="1344"/>
      <c r="KDK77" s="1346"/>
      <c r="KDL77" s="85"/>
      <c r="KDM77" s="793"/>
      <c r="KDN77" s="1944"/>
      <c r="KDO77" s="798"/>
      <c r="KDP77" s="798"/>
      <c r="KDQ77" s="799"/>
      <c r="KDR77" s="800"/>
      <c r="KDS77" s="1328"/>
      <c r="KDT77" s="1329"/>
      <c r="KDU77" s="1939"/>
      <c r="KDV77" s="1940"/>
      <c r="KDW77" s="1328"/>
      <c r="KDX77" s="1329"/>
      <c r="KDY77" s="78"/>
      <c r="KDZ77" s="1344"/>
      <c r="KEA77" s="1345"/>
      <c r="KEB77" s="1345"/>
      <c r="KEC77" s="1346"/>
      <c r="KED77" s="73"/>
      <c r="KEE77" s="73"/>
      <c r="KEF77" s="73"/>
      <c r="KEG77" s="73"/>
      <c r="KEH77" s="73"/>
      <c r="KEI77" s="73"/>
      <c r="KEJ77" s="73"/>
      <c r="KEK77" s="73"/>
      <c r="KEL77" s="73"/>
      <c r="KEM77" s="73"/>
      <c r="KEN77" s="73"/>
      <c r="KEO77" s="73"/>
      <c r="KEP77" s="1344"/>
      <c r="KEQ77" s="1346"/>
      <c r="KER77" s="85"/>
      <c r="KES77" s="793"/>
      <c r="KET77" s="1944"/>
      <c r="KEU77" s="798"/>
      <c r="KEV77" s="798"/>
      <c r="KEW77" s="799"/>
      <c r="KEX77" s="800"/>
      <c r="KEY77" s="1328"/>
      <c r="KEZ77" s="1329"/>
      <c r="KFA77" s="1939"/>
      <c r="KFB77" s="1940"/>
      <c r="KFC77" s="1328"/>
      <c r="KFD77" s="1329"/>
      <c r="KFE77" s="78"/>
      <c r="KFF77" s="1344"/>
      <c r="KFG77" s="1345"/>
      <c r="KFH77" s="1345"/>
      <c r="KFI77" s="1346"/>
      <c r="KFJ77" s="73"/>
      <c r="KFK77" s="73"/>
      <c r="KFL77" s="73"/>
      <c r="KFM77" s="73"/>
      <c r="KFN77" s="73"/>
      <c r="KFO77" s="73"/>
      <c r="KFP77" s="73"/>
      <c r="KFQ77" s="73"/>
      <c r="KFR77" s="73"/>
      <c r="KFS77" s="73"/>
      <c r="KFT77" s="73"/>
      <c r="KFU77" s="73"/>
      <c r="KFV77" s="1344"/>
      <c r="KFW77" s="1346"/>
      <c r="KFX77" s="85"/>
      <c r="KFY77" s="793"/>
      <c r="KFZ77" s="1944"/>
      <c r="KGA77" s="798"/>
      <c r="KGB77" s="798"/>
      <c r="KGC77" s="799"/>
      <c r="KGD77" s="800"/>
      <c r="KGE77" s="1328"/>
      <c r="KGF77" s="1329"/>
      <c r="KGG77" s="1939"/>
      <c r="KGH77" s="1940"/>
      <c r="KGI77" s="1328"/>
      <c r="KGJ77" s="1329"/>
      <c r="KGK77" s="78"/>
      <c r="KGL77" s="1344"/>
      <c r="KGM77" s="1345"/>
      <c r="KGN77" s="1345"/>
      <c r="KGO77" s="1346"/>
      <c r="KGP77" s="73"/>
      <c r="KGQ77" s="73"/>
      <c r="KGR77" s="73"/>
      <c r="KGS77" s="73"/>
      <c r="KGT77" s="73"/>
      <c r="KGU77" s="73"/>
      <c r="KGV77" s="73"/>
      <c r="KGW77" s="73"/>
      <c r="KGX77" s="73"/>
      <c r="KGY77" s="73"/>
      <c r="KGZ77" s="73"/>
      <c r="KHA77" s="73"/>
      <c r="KHB77" s="1344"/>
      <c r="KHC77" s="1346"/>
      <c r="KHD77" s="85"/>
      <c r="KHE77" s="793"/>
      <c r="KHF77" s="1944"/>
      <c r="KHG77" s="798"/>
      <c r="KHH77" s="798"/>
      <c r="KHI77" s="799"/>
      <c r="KHJ77" s="800"/>
      <c r="KHK77" s="1328"/>
      <c r="KHL77" s="1329"/>
      <c r="KHM77" s="1939"/>
      <c r="KHN77" s="1940"/>
      <c r="KHO77" s="1328"/>
      <c r="KHP77" s="1329"/>
      <c r="KHQ77" s="78"/>
      <c r="KHR77" s="1344"/>
      <c r="KHS77" s="1345"/>
      <c r="KHT77" s="1345"/>
      <c r="KHU77" s="1346"/>
      <c r="KHV77" s="73"/>
      <c r="KHW77" s="73"/>
      <c r="KHX77" s="73"/>
      <c r="KHY77" s="73"/>
      <c r="KHZ77" s="73"/>
      <c r="KIA77" s="73"/>
      <c r="KIB77" s="73"/>
      <c r="KIC77" s="73"/>
      <c r="KID77" s="73"/>
      <c r="KIE77" s="73"/>
      <c r="KIF77" s="73"/>
      <c r="KIG77" s="73"/>
      <c r="KIH77" s="1344"/>
      <c r="KII77" s="1346"/>
      <c r="KIJ77" s="85"/>
      <c r="KIK77" s="793"/>
      <c r="KIL77" s="1944"/>
      <c r="KIM77" s="798"/>
      <c r="KIN77" s="798"/>
      <c r="KIO77" s="799"/>
      <c r="KIP77" s="800"/>
      <c r="KIQ77" s="1328"/>
      <c r="KIR77" s="1329"/>
      <c r="KIS77" s="1939"/>
      <c r="KIT77" s="1940"/>
      <c r="KIU77" s="1328"/>
      <c r="KIV77" s="1329"/>
      <c r="KIW77" s="78"/>
      <c r="KIX77" s="1344"/>
      <c r="KIY77" s="1345"/>
      <c r="KIZ77" s="1345"/>
      <c r="KJA77" s="1346"/>
      <c r="KJB77" s="73"/>
      <c r="KJC77" s="73"/>
      <c r="KJD77" s="73"/>
      <c r="KJE77" s="73"/>
      <c r="KJF77" s="73"/>
      <c r="KJG77" s="73"/>
      <c r="KJH77" s="73"/>
      <c r="KJI77" s="73"/>
      <c r="KJJ77" s="73"/>
      <c r="KJK77" s="73"/>
      <c r="KJL77" s="73"/>
      <c r="KJM77" s="73"/>
      <c r="KJN77" s="1344"/>
      <c r="KJO77" s="1346"/>
      <c r="KJP77" s="85"/>
      <c r="KJQ77" s="793"/>
      <c r="KJR77" s="1944"/>
      <c r="KJS77" s="798"/>
      <c r="KJT77" s="798"/>
      <c r="KJU77" s="799"/>
      <c r="KJV77" s="800"/>
      <c r="KJW77" s="1328"/>
      <c r="KJX77" s="1329"/>
      <c r="KJY77" s="1939"/>
      <c r="KJZ77" s="1940"/>
      <c r="KKA77" s="1328"/>
      <c r="KKB77" s="1329"/>
      <c r="KKC77" s="78"/>
      <c r="KKD77" s="1344"/>
      <c r="KKE77" s="1345"/>
      <c r="KKF77" s="1345"/>
      <c r="KKG77" s="1346"/>
      <c r="KKH77" s="73"/>
      <c r="KKI77" s="73"/>
      <c r="KKJ77" s="73"/>
      <c r="KKK77" s="73"/>
      <c r="KKL77" s="73"/>
      <c r="KKM77" s="73"/>
      <c r="KKN77" s="73"/>
      <c r="KKO77" s="73"/>
      <c r="KKP77" s="73"/>
      <c r="KKQ77" s="73"/>
      <c r="KKR77" s="73"/>
      <c r="KKS77" s="73"/>
      <c r="KKT77" s="1344"/>
      <c r="KKU77" s="1346"/>
      <c r="KKV77" s="85"/>
      <c r="KKW77" s="793"/>
      <c r="KKX77" s="1944"/>
      <c r="KKY77" s="798"/>
      <c r="KKZ77" s="798"/>
      <c r="KLA77" s="799"/>
      <c r="KLB77" s="800"/>
      <c r="KLC77" s="1328"/>
      <c r="KLD77" s="1329"/>
      <c r="KLE77" s="1939"/>
      <c r="KLF77" s="1940"/>
      <c r="KLG77" s="1328"/>
      <c r="KLH77" s="1329"/>
      <c r="KLI77" s="78"/>
      <c r="KLJ77" s="1344"/>
      <c r="KLK77" s="1345"/>
      <c r="KLL77" s="1345"/>
      <c r="KLM77" s="1346"/>
      <c r="KLN77" s="73"/>
      <c r="KLO77" s="73"/>
      <c r="KLP77" s="73"/>
      <c r="KLQ77" s="73"/>
      <c r="KLR77" s="73"/>
      <c r="KLS77" s="73"/>
      <c r="KLT77" s="73"/>
      <c r="KLU77" s="73"/>
      <c r="KLV77" s="73"/>
      <c r="KLW77" s="73"/>
      <c r="KLX77" s="73"/>
      <c r="KLY77" s="73"/>
      <c r="KLZ77" s="1344"/>
      <c r="KMA77" s="1346"/>
      <c r="KMB77" s="85"/>
      <c r="KMC77" s="793"/>
      <c r="KMD77" s="1944"/>
      <c r="KME77" s="798"/>
      <c r="KMF77" s="798"/>
      <c r="KMG77" s="799"/>
      <c r="KMH77" s="800"/>
      <c r="KMI77" s="1328"/>
      <c r="KMJ77" s="1329"/>
      <c r="KMK77" s="1939"/>
      <c r="KML77" s="1940"/>
      <c r="KMM77" s="1328"/>
      <c r="KMN77" s="1329"/>
      <c r="KMO77" s="78"/>
      <c r="KMP77" s="1344"/>
      <c r="KMQ77" s="1345"/>
      <c r="KMR77" s="1345"/>
      <c r="KMS77" s="1346"/>
      <c r="KMT77" s="73"/>
      <c r="KMU77" s="73"/>
      <c r="KMV77" s="73"/>
      <c r="KMW77" s="73"/>
      <c r="KMX77" s="73"/>
      <c r="KMY77" s="73"/>
      <c r="KMZ77" s="73"/>
      <c r="KNA77" s="73"/>
      <c r="KNB77" s="73"/>
      <c r="KNC77" s="73"/>
      <c r="KND77" s="73"/>
      <c r="KNE77" s="73"/>
      <c r="KNF77" s="1344"/>
      <c r="KNG77" s="1346"/>
      <c r="KNH77" s="85"/>
      <c r="KNI77" s="793"/>
      <c r="KNJ77" s="1944"/>
      <c r="KNK77" s="798"/>
      <c r="KNL77" s="798"/>
      <c r="KNM77" s="799"/>
      <c r="KNN77" s="800"/>
      <c r="KNO77" s="1328"/>
      <c r="KNP77" s="1329"/>
      <c r="KNQ77" s="1939"/>
      <c r="KNR77" s="1940"/>
      <c r="KNS77" s="1328"/>
      <c r="KNT77" s="1329"/>
      <c r="KNU77" s="78"/>
      <c r="KNV77" s="1344"/>
      <c r="KNW77" s="1345"/>
      <c r="KNX77" s="1345"/>
      <c r="KNY77" s="1346"/>
      <c r="KNZ77" s="73"/>
      <c r="KOA77" s="73"/>
      <c r="KOB77" s="73"/>
      <c r="KOC77" s="73"/>
      <c r="KOD77" s="73"/>
      <c r="KOE77" s="73"/>
      <c r="KOF77" s="73"/>
      <c r="KOG77" s="73"/>
      <c r="KOH77" s="73"/>
      <c r="KOI77" s="73"/>
      <c r="KOJ77" s="73"/>
      <c r="KOK77" s="73"/>
      <c r="KOL77" s="1344"/>
      <c r="KOM77" s="1346"/>
      <c r="KON77" s="85"/>
      <c r="KOO77" s="793"/>
      <c r="KOP77" s="1944"/>
      <c r="KOQ77" s="798"/>
      <c r="KOR77" s="798"/>
      <c r="KOS77" s="799"/>
      <c r="KOT77" s="800"/>
      <c r="KOU77" s="1328"/>
      <c r="KOV77" s="1329"/>
      <c r="KOW77" s="1939"/>
      <c r="KOX77" s="1940"/>
      <c r="KOY77" s="1328"/>
      <c r="KOZ77" s="1329"/>
      <c r="KPA77" s="78"/>
      <c r="KPB77" s="1344"/>
      <c r="KPC77" s="1345"/>
      <c r="KPD77" s="1345"/>
      <c r="KPE77" s="1346"/>
      <c r="KPF77" s="73"/>
      <c r="KPG77" s="73"/>
      <c r="KPH77" s="73"/>
      <c r="KPI77" s="73"/>
      <c r="KPJ77" s="73"/>
      <c r="KPK77" s="73"/>
      <c r="KPL77" s="73"/>
      <c r="KPM77" s="73"/>
      <c r="KPN77" s="73"/>
      <c r="KPO77" s="73"/>
      <c r="KPP77" s="73"/>
      <c r="KPQ77" s="73"/>
      <c r="KPR77" s="1344"/>
      <c r="KPS77" s="1346"/>
      <c r="KPT77" s="85"/>
      <c r="KPU77" s="793"/>
      <c r="KPV77" s="1944"/>
      <c r="KPW77" s="798"/>
      <c r="KPX77" s="798"/>
      <c r="KPY77" s="799"/>
      <c r="KPZ77" s="800"/>
      <c r="KQA77" s="1328"/>
      <c r="KQB77" s="1329"/>
      <c r="KQC77" s="1939"/>
      <c r="KQD77" s="1940"/>
      <c r="KQE77" s="1328"/>
      <c r="KQF77" s="1329"/>
      <c r="KQG77" s="78"/>
      <c r="KQH77" s="1344"/>
      <c r="KQI77" s="1345"/>
      <c r="KQJ77" s="1345"/>
      <c r="KQK77" s="1346"/>
      <c r="KQL77" s="73"/>
      <c r="KQM77" s="73"/>
      <c r="KQN77" s="73"/>
      <c r="KQO77" s="73"/>
      <c r="KQP77" s="73"/>
      <c r="KQQ77" s="73"/>
      <c r="KQR77" s="73"/>
      <c r="KQS77" s="73"/>
      <c r="KQT77" s="73"/>
      <c r="KQU77" s="73"/>
      <c r="KQV77" s="73"/>
      <c r="KQW77" s="73"/>
      <c r="KQX77" s="1344"/>
      <c r="KQY77" s="1346"/>
      <c r="KQZ77" s="85"/>
      <c r="KRA77" s="793"/>
      <c r="KRB77" s="1944"/>
      <c r="KRC77" s="798"/>
      <c r="KRD77" s="798"/>
      <c r="KRE77" s="799"/>
      <c r="KRF77" s="800"/>
      <c r="KRG77" s="1328"/>
      <c r="KRH77" s="1329"/>
      <c r="KRI77" s="1939"/>
      <c r="KRJ77" s="1940"/>
      <c r="KRK77" s="1328"/>
      <c r="KRL77" s="1329"/>
      <c r="KRM77" s="78"/>
      <c r="KRN77" s="1344"/>
      <c r="KRO77" s="1345"/>
      <c r="KRP77" s="1345"/>
      <c r="KRQ77" s="1346"/>
      <c r="KRR77" s="73"/>
      <c r="KRS77" s="73"/>
      <c r="KRT77" s="73"/>
      <c r="KRU77" s="73"/>
      <c r="KRV77" s="73"/>
      <c r="KRW77" s="73"/>
      <c r="KRX77" s="73"/>
      <c r="KRY77" s="73"/>
      <c r="KRZ77" s="73"/>
      <c r="KSA77" s="73"/>
      <c r="KSB77" s="73"/>
      <c r="KSC77" s="73"/>
      <c r="KSD77" s="1344"/>
      <c r="KSE77" s="1346"/>
      <c r="KSF77" s="85"/>
      <c r="KSG77" s="793"/>
      <c r="KSH77" s="1944"/>
      <c r="KSI77" s="798"/>
      <c r="KSJ77" s="798"/>
      <c r="KSK77" s="799"/>
      <c r="KSL77" s="800"/>
      <c r="KSM77" s="1328"/>
      <c r="KSN77" s="1329"/>
      <c r="KSO77" s="1939"/>
      <c r="KSP77" s="1940"/>
      <c r="KSQ77" s="1328"/>
      <c r="KSR77" s="1329"/>
      <c r="KSS77" s="78"/>
      <c r="KST77" s="1344"/>
      <c r="KSU77" s="1345"/>
      <c r="KSV77" s="1345"/>
      <c r="KSW77" s="1346"/>
      <c r="KSX77" s="73"/>
      <c r="KSY77" s="73"/>
      <c r="KSZ77" s="73"/>
      <c r="KTA77" s="73"/>
      <c r="KTB77" s="73"/>
      <c r="KTC77" s="73"/>
      <c r="KTD77" s="73"/>
      <c r="KTE77" s="73"/>
      <c r="KTF77" s="73"/>
      <c r="KTG77" s="73"/>
      <c r="KTH77" s="73"/>
      <c r="KTI77" s="73"/>
      <c r="KTJ77" s="1344"/>
      <c r="KTK77" s="1346"/>
      <c r="KTL77" s="85"/>
      <c r="KTM77" s="793"/>
      <c r="KTN77" s="1944"/>
      <c r="KTO77" s="798"/>
      <c r="KTP77" s="798"/>
      <c r="KTQ77" s="799"/>
      <c r="KTR77" s="800"/>
      <c r="KTS77" s="1328"/>
      <c r="KTT77" s="1329"/>
      <c r="KTU77" s="1939"/>
      <c r="KTV77" s="1940"/>
      <c r="KTW77" s="1328"/>
      <c r="KTX77" s="1329"/>
      <c r="KTY77" s="78"/>
      <c r="KTZ77" s="1344"/>
      <c r="KUA77" s="1345"/>
      <c r="KUB77" s="1345"/>
      <c r="KUC77" s="1346"/>
      <c r="KUD77" s="73"/>
      <c r="KUE77" s="73"/>
      <c r="KUF77" s="73"/>
      <c r="KUG77" s="73"/>
      <c r="KUH77" s="73"/>
      <c r="KUI77" s="73"/>
      <c r="KUJ77" s="73"/>
      <c r="KUK77" s="73"/>
      <c r="KUL77" s="73"/>
      <c r="KUM77" s="73"/>
      <c r="KUN77" s="73"/>
      <c r="KUO77" s="73"/>
      <c r="KUP77" s="1344"/>
      <c r="KUQ77" s="1346"/>
      <c r="KUR77" s="85"/>
      <c r="KUS77" s="793"/>
      <c r="KUT77" s="1944"/>
      <c r="KUU77" s="798"/>
      <c r="KUV77" s="798"/>
      <c r="KUW77" s="799"/>
      <c r="KUX77" s="800"/>
      <c r="KUY77" s="1328"/>
      <c r="KUZ77" s="1329"/>
      <c r="KVA77" s="1939"/>
      <c r="KVB77" s="1940"/>
      <c r="KVC77" s="1328"/>
      <c r="KVD77" s="1329"/>
      <c r="KVE77" s="78"/>
      <c r="KVF77" s="1344"/>
      <c r="KVG77" s="1345"/>
      <c r="KVH77" s="1345"/>
      <c r="KVI77" s="1346"/>
      <c r="KVJ77" s="73"/>
      <c r="KVK77" s="73"/>
      <c r="KVL77" s="73"/>
      <c r="KVM77" s="73"/>
      <c r="KVN77" s="73"/>
      <c r="KVO77" s="73"/>
      <c r="KVP77" s="73"/>
      <c r="KVQ77" s="73"/>
      <c r="KVR77" s="73"/>
      <c r="KVS77" s="73"/>
      <c r="KVT77" s="73"/>
      <c r="KVU77" s="73"/>
      <c r="KVV77" s="1344"/>
      <c r="KVW77" s="1346"/>
      <c r="KVX77" s="85"/>
      <c r="KVY77" s="793"/>
      <c r="KVZ77" s="1944"/>
      <c r="KWA77" s="798"/>
      <c r="KWB77" s="798"/>
      <c r="KWC77" s="799"/>
      <c r="KWD77" s="800"/>
      <c r="KWE77" s="1328"/>
      <c r="KWF77" s="1329"/>
      <c r="KWG77" s="1939"/>
      <c r="KWH77" s="1940"/>
      <c r="KWI77" s="1328"/>
      <c r="KWJ77" s="1329"/>
      <c r="KWK77" s="78"/>
      <c r="KWL77" s="1344"/>
      <c r="KWM77" s="1345"/>
      <c r="KWN77" s="1345"/>
      <c r="KWO77" s="1346"/>
      <c r="KWP77" s="73"/>
      <c r="KWQ77" s="73"/>
      <c r="KWR77" s="73"/>
      <c r="KWS77" s="73"/>
      <c r="KWT77" s="73"/>
      <c r="KWU77" s="73"/>
      <c r="KWV77" s="73"/>
      <c r="KWW77" s="73"/>
      <c r="KWX77" s="73"/>
      <c r="KWY77" s="73"/>
      <c r="KWZ77" s="73"/>
      <c r="KXA77" s="73"/>
      <c r="KXB77" s="1344"/>
      <c r="KXC77" s="1346"/>
      <c r="KXD77" s="85"/>
      <c r="KXE77" s="793"/>
      <c r="KXF77" s="1944"/>
      <c r="KXG77" s="798"/>
      <c r="KXH77" s="798"/>
      <c r="KXI77" s="799"/>
      <c r="KXJ77" s="800"/>
      <c r="KXK77" s="1328"/>
      <c r="KXL77" s="1329"/>
      <c r="KXM77" s="1939"/>
      <c r="KXN77" s="1940"/>
      <c r="KXO77" s="1328"/>
      <c r="KXP77" s="1329"/>
      <c r="KXQ77" s="78"/>
      <c r="KXR77" s="1344"/>
      <c r="KXS77" s="1345"/>
      <c r="KXT77" s="1345"/>
      <c r="KXU77" s="1346"/>
      <c r="KXV77" s="73"/>
      <c r="KXW77" s="73"/>
      <c r="KXX77" s="73"/>
      <c r="KXY77" s="73"/>
      <c r="KXZ77" s="73"/>
      <c r="KYA77" s="73"/>
      <c r="KYB77" s="73"/>
      <c r="KYC77" s="73"/>
      <c r="KYD77" s="73"/>
      <c r="KYE77" s="73"/>
      <c r="KYF77" s="73"/>
      <c r="KYG77" s="73"/>
      <c r="KYH77" s="1344"/>
      <c r="KYI77" s="1346"/>
      <c r="KYJ77" s="85"/>
      <c r="KYK77" s="793"/>
      <c r="KYL77" s="1944"/>
      <c r="KYM77" s="798"/>
      <c r="KYN77" s="798"/>
      <c r="KYO77" s="799"/>
      <c r="KYP77" s="800"/>
      <c r="KYQ77" s="1328"/>
      <c r="KYR77" s="1329"/>
      <c r="KYS77" s="1939"/>
      <c r="KYT77" s="1940"/>
      <c r="KYU77" s="1328"/>
      <c r="KYV77" s="1329"/>
      <c r="KYW77" s="78"/>
      <c r="KYX77" s="1344"/>
      <c r="KYY77" s="1345"/>
      <c r="KYZ77" s="1345"/>
      <c r="KZA77" s="1346"/>
      <c r="KZB77" s="73"/>
      <c r="KZC77" s="73"/>
      <c r="KZD77" s="73"/>
      <c r="KZE77" s="73"/>
      <c r="KZF77" s="73"/>
      <c r="KZG77" s="73"/>
      <c r="KZH77" s="73"/>
      <c r="KZI77" s="73"/>
      <c r="KZJ77" s="73"/>
      <c r="KZK77" s="73"/>
      <c r="KZL77" s="73"/>
      <c r="KZM77" s="73"/>
      <c r="KZN77" s="1344"/>
      <c r="KZO77" s="1346"/>
      <c r="KZP77" s="85"/>
      <c r="KZQ77" s="793"/>
      <c r="KZR77" s="1944"/>
      <c r="KZS77" s="798"/>
      <c r="KZT77" s="798"/>
      <c r="KZU77" s="799"/>
      <c r="KZV77" s="800"/>
      <c r="KZW77" s="1328"/>
      <c r="KZX77" s="1329"/>
      <c r="KZY77" s="1939"/>
      <c r="KZZ77" s="1940"/>
      <c r="LAA77" s="1328"/>
      <c r="LAB77" s="1329"/>
      <c r="LAC77" s="78"/>
      <c r="LAD77" s="1344"/>
      <c r="LAE77" s="1345"/>
      <c r="LAF77" s="1345"/>
      <c r="LAG77" s="1346"/>
      <c r="LAH77" s="73"/>
      <c r="LAI77" s="73"/>
      <c r="LAJ77" s="73"/>
      <c r="LAK77" s="73"/>
      <c r="LAL77" s="73"/>
      <c r="LAM77" s="73"/>
      <c r="LAN77" s="73"/>
      <c r="LAO77" s="73"/>
      <c r="LAP77" s="73"/>
      <c r="LAQ77" s="73"/>
      <c r="LAR77" s="73"/>
      <c r="LAS77" s="73"/>
      <c r="LAT77" s="1344"/>
      <c r="LAU77" s="1346"/>
      <c r="LAV77" s="85"/>
      <c r="LAW77" s="793"/>
      <c r="LAX77" s="1944"/>
      <c r="LAY77" s="798"/>
      <c r="LAZ77" s="798"/>
      <c r="LBA77" s="799"/>
      <c r="LBB77" s="800"/>
      <c r="LBC77" s="1328"/>
      <c r="LBD77" s="1329"/>
      <c r="LBE77" s="1939"/>
      <c r="LBF77" s="1940"/>
      <c r="LBG77" s="1328"/>
      <c r="LBH77" s="1329"/>
      <c r="LBI77" s="78"/>
      <c r="LBJ77" s="1344"/>
      <c r="LBK77" s="1345"/>
      <c r="LBL77" s="1345"/>
      <c r="LBM77" s="1346"/>
      <c r="LBN77" s="73"/>
      <c r="LBO77" s="73"/>
      <c r="LBP77" s="73"/>
      <c r="LBQ77" s="73"/>
      <c r="LBR77" s="73"/>
      <c r="LBS77" s="73"/>
      <c r="LBT77" s="73"/>
      <c r="LBU77" s="73"/>
      <c r="LBV77" s="73"/>
      <c r="LBW77" s="73"/>
      <c r="LBX77" s="73"/>
      <c r="LBY77" s="73"/>
      <c r="LBZ77" s="1344"/>
      <c r="LCA77" s="1346"/>
      <c r="LCB77" s="85"/>
      <c r="LCC77" s="793"/>
      <c r="LCD77" s="1944"/>
      <c r="LCE77" s="798"/>
      <c r="LCF77" s="798"/>
      <c r="LCG77" s="799"/>
      <c r="LCH77" s="800"/>
      <c r="LCI77" s="1328"/>
      <c r="LCJ77" s="1329"/>
      <c r="LCK77" s="1939"/>
      <c r="LCL77" s="1940"/>
      <c r="LCM77" s="1328"/>
      <c r="LCN77" s="1329"/>
      <c r="LCO77" s="78"/>
      <c r="LCP77" s="1344"/>
      <c r="LCQ77" s="1345"/>
      <c r="LCR77" s="1345"/>
      <c r="LCS77" s="1346"/>
      <c r="LCT77" s="73"/>
      <c r="LCU77" s="73"/>
      <c r="LCV77" s="73"/>
      <c r="LCW77" s="73"/>
      <c r="LCX77" s="73"/>
      <c r="LCY77" s="73"/>
      <c r="LCZ77" s="73"/>
      <c r="LDA77" s="73"/>
      <c r="LDB77" s="73"/>
      <c r="LDC77" s="73"/>
      <c r="LDD77" s="73"/>
      <c r="LDE77" s="73"/>
      <c r="LDF77" s="1344"/>
      <c r="LDG77" s="1346"/>
      <c r="LDH77" s="85"/>
      <c r="LDI77" s="793"/>
      <c r="LDJ77" s="1944"/>
      <c r="LDK77" s="798"/>
      <c r="LDL77" s="798"/>
      <c r="LDM77" s="799"/>
      <c r="LDN77" s="800"/>
      <c r="LDO77" s="1328"/>
      <c r="LDP77" s="1329"/>
      <c r="LDQ77" s="1939"/>
      <c r="LDR77" s="1940"/>
      <c r="LDS77" s="1328"/>
      <c r="LDT77" s="1329"/>
      <c r="LDU77" s="78"/>
      <c r="LDV77" s="1344"/>
      <c r="LDW77" s="1345"/>
      <c r="LDX77" s="1345"/>
      <c r="LDY77" s="1346"/>
      <c r="LDZ77" s="73"/>
      <c r="LEA77" s="73"/>
      <c r="LEB77" s="73"/>
      <c r="LEC77" s="73"/>
      <c r="LED77" s="73"/>
      <c r="LEE77" s="73"/>
      <c r="LEF77" s="73"/>
      <c r="LEG77" s="73"/>
      <c r="LEH77" s="73"/>
      <c r="LEI77" s="73"/>
      <c r="LEJ77" s="73"/>
      <c r="LEK77" s="73"/>
      <c r="LEL77" s="1344"/>
      <c r="LEM77" s="1346"/>
      <c r="LEN77" s="85"/>
      <c r="LEO77" s="793"/>
      <c r="LEP77" s="1944"/>
      <c r="LEQ77" s="798"/>
      <c r="LER77" s="798"/>
      <c r="LES77" s="799"/>
      <c r="LET77" s="800"/>
      <c r="LEU77" s="1328"/>
      <c r="LEV77" s="1329"/>
      <c r="LEW77" s="1939"/>
      <c r="LEX77" s="1940"/>
      <c r="LEY77" s="1328"/>
      <c r="LEZ77" s="1329"/>
      <c r="LFA77" s="78"/>
      <c r="LFB77" s="1344"/>
      <c r="LFC77" s="1345"/>
      <c r="LFD77" s="1345"/>
      <c r="LFE77" s="1346"/>
      <c r="LFF77" s="73"/>
      <c r="LFG77" s="73"/>
      <c r="LFH77" s="73"/>
      <c r="LFI77" s="73"/>
      <c r="LFJ77" s="73"/>
      <c r="LFK77" s="73"/>
      <c r="LFL77" s="73"/>
      <c r="LFM77" s="73"/>
      <c r="LFN77" s="73"/>
      <c r="LFO77" s="73"/>
      <c r="LFP77" s="73"/>
      <c r="LFQ77" s="73"/>
      <c r="LFR77" s="1344"/>
      <c r="LFS77" s="1346"/>
      <c r="LFT77" s="85"/>
      <c r="LFU77" s="793"/>
      <c r="LFV77" s="1944"/>
      <c r="LFW77" s="798"/>
      <c r="LFX77" s="798"/>
      <c r="LFY77" s="799"/>
      <c r="LFZ77" s="800"/>
      <c r="LGA77" s="1328"/>
      <c r="LGB77" s="1329"/>
      <c r="LGC77" s="1939"/>
      <c r="LGD77" s="1940"/>
      <c r="LGE77" s="1328"/>
      <c r="LGF77" s="1329"/>
      <c r="LGG77" s="78"/>
      <c r="LGH77" s="1344"/>
      <c r="LGI77" s="1345"/>
      <c r="LGJ77" s="1345"/>
      <c r="LGK77" s="1346"/>
      <c r="LGL77" s="73"/>
      <c r="LGM77" s="73"/>
      <c r="LGN77" s="73"/>
      <c r="LGO77" s="73"/>
      <c r="LGP77" s="73"/>
      <c r="LGQ77" s="73"/>
      <c r="LGR77" s="73"/>
      <c r="LGS77" s="73"/>
      <c r="LGT77" s="73"/>
      <c r="LGU77" s="73"/>
      <c r="LGV77" s="73"/>
      <c r="LGW77" s="73"/>
      <c r="LGX77" s="1344"/>
      <c r="LGY77" s="1346"/>
      <c r="LGZ77" s="85"/>
      <c r="LHA77" s="793"/>
      <c r="LHB77" s="1944"/>
      <c r="LHC77" s="798"/>
      <c r="LHD77" s="798"/>
      <c r="LHE77" s="799"/>
      <c r="LHF77" s="800"/>
      <c r="LHG77" s="1328"/>
      <c r="LHH77" s="1329"/>
      <c r="LHI77" s="1939"/>
      <c r="LHJ77" s="1940"/>
      <c r="LHK77" s="1328"/>
      <c r="LHL77" s="1329"/>
      <c r="LHM77" s="78"/>
      <c r="LHN77" s="1344"/>
      <c r="LHO77" s="1345"/>
      <c r="LHP77" s="1345"/>
      <c r="LHQ77" s="1346"/>
      <c r="LHR77" s="73"/>
      <c r="LHS77" s="73"/>
      <c r="LHT77" s="73"/>
      <c r="LHU77" s="73"/>
      <c r="LHV77" s="73"/>
      <c r="LHW77" s="73"/>
      <c r="LHX77" s="73"/>
      <c r="LHY77" s="73"/>
      <c r="LHZ77" s="73"/>
      <c r="LIA77" s="73"/>
      <c r="LIB77" s="73"/>
      <c r="LIC77" s="73"/>
      <c r="LID77" s="1344"/>
      <c r="LIE77" s="1346"/>
      <c r="LIF77" s="85"/>
      <c r="LIG77" s="793"/>
      <c r="LIH77" s="1944"/>
      <c r="LII77" s="798"/>
      <c r="LIJ77" s="798"/>
      <c r="LIK77" s="799"/>
      <c r="LIL77" s="800"/>
      <c r="LIM77" s="1328"/>
      <c r="LIN77" s="1329"/>
      <c r="LIO77" s="1939"/>
      <c r="LIP77" s="1940"/>
      <c r="LIQ77" s="1328"/>
      <c r="LIR77" s="1329"/>
      <c r="LIS77" s="78"/>
      <c r="LIT77" s="1344"/>
      <c r="LIU77" s="1345"/>
      <c r="LIV77" s="1345"/>
      <c r="LIW77" s="1346"/>
      <c r="LIX77" s="73"/>
      <c r="LIY77" s="73"/>
      <c r="LIZ77" s="73"/>
      <c r="LJA77" s="73"/>
      <c r="LJB77" s="73"/>
      <c r="LJC77" s="73"/>
      <c r="LJD77" s="73"/>
      <c r="LJE77" s="73"/>
      <c r="LJF77" s="73"/>
      <c r="LJG77" s="73"/>
      <c r="LJH77" s="73"/>
      <c r="LJI77" s="73"/>
      <c r="LJJ77" s="1344"/>
      <c r="LJK77" s="1346"/>
      <c r="LJL77" s="85"/>
      <c r="LJM77" s="793"/>
      <c r="LJN77" s="1944"/>
      <c r="LJO77" s="798"/>
      <c r="LJP77" s="798"/>
      <c r="LJQ77" s="799"/>
      <c r="LJR77" s="800"/>
      <c r="LJS77" s="1328"/>
      <c r="LJT77" s="1329"/>
      <c r="LJU77" s="1939"/>
      <c r="LJV77" s="1940"/>
      <c r="LJW77" s="1328"/>
      <c r="LJX77" s="1329"/>
      <c r="LJY77" s="78"/>
      <c r="LJZ77" s="1344"/>
      <c r="LKA77" s="1345"/>
      <c r="LKB77" s="1345"/>
      <c r="LKC77" s="1346"/>
      <c r="LKD77" s="73"/>
      <c r="LKE77" s="73"/>
      <c r="LKF77" s="73"/>
      <c r="LKG77" s="73"/>
      <c r="LKH77" s="73"/>
      <c r="LKI77" s="73"/>
      <c r="LKJ77" s="73"/>
      <c r="LKK77" s="73"/>
      <c r="LKL77" s="73"/>
      <c r="LKM77" s="73"/>
      <c r="LKN77" s="73"/>
      <c r="LKO77" s="73"/>
      <c r="LKP77" s="1344"/>
      <c r="LKQ77" s="1346"/>
      <c r="LKR77" s="85"/>
      <c r="LKS77" s="793"/>
      <c r="LKT77" s="1944"/>
      <c r="LKU77" s="798"/>
      <c r="LKV77" s="798"/>
      <c r="LKW77" s="799"/>
      <c r="LKX77" s="800"/>
      <c r="LKY77" s="1328"/>
      <c r="LKZ77" s="1329"/>
      <c r="LLA77" s="1939"/>
      <c r="LLB77" s="1940"/>
      <c r="LLC77" s="1328"/>
      <c r="LLD77" s="1329"/>
      <c r="LLE77" s="78"/>
      <c r="LLF77" s="1344"/>
      <c r="LLG77" s="1345"/>
      <c r="LLH77" s="1345"/>
      <c r="LLI77" s="1346"/>
      <c r="LLJ77" s="73"/>
      <c r="LLK77" s="73"/>
      <c r="LLL77" s="73"/>
      <c r="LLM77" s="73"/>
      <c r="LLN77" s="73"/>
      <c r="LLO77" s="73"/>
      <c r="LLP77" s="73"/>
      <c r="LLQ77" s="73"/>
      <c r="LLR77" s="73"/>
      <c r="LLS77" s="73"/>
      <c r="LLT77" s="73"/>
      <c r="LLU77" s="73"/>
      <c r="LLV77" s="1344"/>
      <c r="LLW77" s="1346"/>
      <c r="LLX77" s="85"/>
      <c r="LLY77" s="793"/>
      <c r="LLZ77" s="1944"/>
      <c r="LMA77" s="798"/>
      <c r="LMB77" s="798"/>
      <c r="LMC77" s="799"/>
      <c r="LMD77" s="800"/>
      <c r="LME77" s="1328"/>
      <c r="LMF77" s="1329"/>
      <c r="LMG77" s="1939"/>
      <c r="LMH77" s="1940"/>
      <c r="LMI77" s="1328"/>
      <c r="LMJ77" s="1329"/>
      <c r="LMK77" s="78"/>
      <c r="LML77" s="1344"/>
      <c r="LMM77" s="1345"/>
      <c r="LMN77" s="1345"/>
      <c r="LMO77" s="1346"/>
      <c r="LMP77" s="73"/>
      <c r="LMQ77" s="73"/>
      <c r="LMR77" s="73"/>
      <c r="LMS77" s="73"/>
      <c r="LMT77" s="73"/>
      <c r="LMU77" s="73"/>
      <c r="LMV77" s="73"/>
      <c r="LMW77" s="73"/>
      <c r="LMX77" s="73"/>
      <c r="LMY77" s="73"/>
      <c r="LMZ77" s="73"/>
      <c r="LNA77" s="73"/>
      <c r="LNB77" s="1344"/>
      <c r="LNC77" s="1346"/>
      <c r="LND77" s="85"/>
      <c r="LNE77" s="793"/>
      <c r="LNF77" s="1944"/>
      <c r="LNG77" s="798"/>
      <c r="LNH77" s="798"/>
      <c r="LNI77" s="799"/>
      <c r="LNJ77" s="800"/>
      <c r="LNK77" s="1328"/>
      <c r="LNL77" s="1329"/>
      <c r="LNM77" s="1939"/>
      <c r="LNN77" s="1940"/>
      <c r="LNO77" s="1328"/>
      <c r="LNP77" s="1329"/>
      <c r="LNQ77" s="78"/>
      <c r="LNR77" s="1344"/>
      <c r="LNS77" s="1345"/>
      <c r="LNT77" s="1345"/>
      <c r="LNU77" s="1346"/>
      <c r="LNV77" s="73"/>
      <c r="LNW77" s="73"/>
      <c r="LNX77" s="73"/>
      <c r="LNY77" s="73"/>
      <c r="LNZ77" s="73"/>
      <c r="LOA77" s="73"/>
      <c r="LOB77" s="73"/>
      <c r="LOC77" s="73"/>
      <c r="LOD77" s="73"/>
      <c r="LOE77" s="73"/>
      <c r="LOF77" s="73"/>
      <c r="LOG77" s="73"/>
      <c r="LOH77" s="1344"/>
      <c r="LOI77" s="1346"/>
      <c r="LOJ77" s="85"/>
      <c r="LOK77" s="793"/>
      <c r="LOL77" s="1944"/>
      <c r="LOM77" s="798"/>
      <c r="LON77" s="798"/>
      <c r="LOO77" s="799"/>
      <c r="LOP77" s="800"/>
      <c r="LOQ77" s="1328"/>
      <c r="LOR77" s="1329"/>
      <c r="LOS77" s="1939"/>
      <c r="LOT77" s="1940"/>
      <c r="LOU77" s="1328"/>
      <c r="LOV77" s="1329"/>
      <c r="LOW77" s="78"/>
      <c r="LOX77" s="1344"/>
      <c r="LOY77" s="1345"/>
      <c r="LOZ77" s="1345"/>
      <c r="LPA77" s="1346"/>
      <c r="LPB77" s="73"/>
      <c r="LPC77" s="73"/>
      <c r="LPD77" s="73"/>
      <c r="LPE77" s="73"/>
      <c r="LPF77" s="73"/>
      <c r="LPG77" s="73"/>
      <c r="LPH77" s="73"/>
      <c r="LPI77" s="73"/>
      <c r="LPJ77" s="73"/>
      <c r="LPK77" s="73"/>
      <c r="LPL77" s="73"/>
      <c r="LPM77" s="73"/>
      <c r="LPN77" s="1344"/>
      <c r="LPO77" s="1346"/>
      <c r="LPP77" s="85"/>
      <c r="LPQ77" s="793"/>
      <c r="LPR77" s="1944"/>
      <c r="LPS77" s="798"/>
      <c r="LPT77" s="798"/>
      <c r="LPU77" s="799"/>
      <c r="LPV77" s="800"/>
      <c r="LPW77" s="1328"/>
      <c r="LPX77" s="1329"/>
      <c r="LPY77" s="1939"/>
      <c r="LPZ77" s="1940"/>
      <c r="LQA77" s="1328"/>
      <c r="LQB77" s="1329"/>
      <c r="LQC77" s="78"/>
      <c r="LQD77" s="1344"/>
      <c r="LQE77" s="1345"/>
      <c r="LQF77" s="1345"/>
      <c r="LQG77" s="1346"/>
      <c r="LQH77" s="73"/>
      <c r="LQI77" s="73"/>
      <c r="LQJ77" s="73"/>
      <c r="LQK77" s="73"/>
      <c r="LQL77" s="73"/>
      <c r="LQM77" s="73"/>
      <c r="LQN77" s="73"/>
      <c r="LQO77" s="73"/>
      <c r="LQP77" s="73"/>
      <c r="LQQ77" s="73"/>
      <c r="LQR77" s="73"/>
      <c r="LQS77" s="73"/>
      <c r="LQT77" s="1344"/>
      <c r="LQU77" s="1346"/>
      <c r="LQV77" s="85"/>
      <c r="LQW77" s="793"/>
      <c r="LQX77" s="1944"/>
      <c r="LQY77" s="798"/>
      <c r="LQZ77" s="798"/>
      <c r="LRA77" s="799"/>
      <c r="LRB77" s="800"/>
      <c r="LRC77" s="1328"/>
      <c r="LRD77" s="1329"/>
      <c r="LRE77" s="1939"/>
      <c r="LRF77" s="1940"/>
      <c r="LRG77" s="1328"/>
      <c r="LRH77" s="1329"/>
      <c r="LRI77" s="78"/>
      <c r="LRJ77" s="1344"/>
      <c r="LRK77" s="1345"/>
      <c r="LRL77" s="1345"/>
      <c r="LRM77" s="1346"/>
      <c r="LRN77" s="73"/>
      <c r="LRO77" s="73"/>
      <c r="LRP77" s="73"/>
      <c r="LRQ77" s="73"/>
      <c r="LRR77" s="73"/>
      <c r="LRS77" s="73"/>
      <c r="LRT77" s="73"/>
      <c r="LRU77" s="73"/>
      <c r="LRV77" s="73"/>
      <c r="LRW77" s="73"/>
      <c r="LRX77" s="73"/>
      <c r="LRY77" s="73"/>
      <c r="LRZ77" s="1344"/>
      <c r="LSA77" s="1346"/>
      <c r="LSB77" s="85"/>
      <c r="LSC77" s="793"/>
      <c r="LSD77" s="1944"/>
      <c r="LSE77" s="798"/>
      <c r="LSF77" s="798"/>
      <c r="LSG77" s="799"/>
      <c r="LSH77" s="800"/>
      <c r="LSI77" s="1328"/>
      <c r="LSJ77" s="1329"/>
      <c r="LSK77" s="1939"/>
      <c r="LSL77" s="1940"/>
      <c r="LSM77" s="1328"/>
      <c r="LSN77" s="1329"/>
      <c r="LSO77" s="78"/>
      <c r="LSP77" s="1344"/>
      <c r="LSQ77" s="1345"/>
      <c r="LSR77" s="1345"/>
      <c r="LSS77" s="1346"/>
      <c r="LST77" s="73"/>
      <c r="LSU77" s="73"/>
      <c r="LSV77" s="73"/>
      <c r="LSW77" s="73"/>
      <c r="LSX77" s="73"/>
      <c r="LSY77" s="73"/>
      <c r="LSZ77" s="73"/>
      <c r="LTA77" s="73"/>
      <c r="LTB77" s="73"/>
      <c r="LTC77" s="73"/>
      <c r="LTD77" s="73"/>
      <c r="LTE77" s="73"/>
      <c r="LTF77" s="1344"/>
      <c r="LTG77" s="1346"/>
      <c r="LTH77" s="85"/>
      <c r="LTI77" s="793"/>
      <c r="LTJ77" s="1944"/>
      <c r="LTK77" s="798"/>
      <c r="LTL77" s="798"/>
      <c r="LTM77" s="799"/>
      <c r="LTN77" s="800"/>
      <c r="LTO77" s="1328"/>
      <c r="LTP77" s="1329"/>
      <c r="LTQ77" s="1939"/>
      <c r="LTR77" s="1940"/>
      <c r="LTS77" s="1328"/>
      <c r="LTT77" s="1329"/>
      <c r="LTU77" s="78"/>
      <c r="LTV77" s="1344"/>
      <c r="LTW77" s="1345"/>
      <c r="LTX77" s="1345"/>
      <c r="LTY77" s="1346"/>
      <c r="LTZ77" s="73"/>
      <c r="LUA77" s="73"/>
      <c r="LUB77" s="73"/>
      <c r="LUC77" s="73"/>
      <c r="LUD77" s="73"/>
      <c r="LUE77" s="73"/>
      <c r="LUF77" s="73"/>
      <c r="LUG77" s="73"/>
      <c r="LUH77" s="73"/>
      <c r="LUI77" s="73"/>
      <c r="LUJ77" s="73"/>
      <c r="LUK77" s="73"/>
      <c r="LUL77" s="1344"/>
      <c r="LUM77" s="1346"/>
      <c r="LUN77" s="85"/>
      <c r="LUO77" s="793"/>
      <c r="LUP77" s="1944"/>
      <c r="LUQ77" s="798"/>
      <c r="LUR77" s="798"/>
      <c r="LUS77" s="799"/>
      <c r="LUT77" s="800"/>
      <c r="LUU77" s="1328"/>
      <c r="LUV77" s="1329"/>
      <c r="LUW77" s="1939"/>
      <c r="LUX77" s="1940"/>
      <c r="LUY77" s="1328"/>
      <c r="LUZ77" s="1329"/>
      <c r="LVA77" s="78"/>
      <c r="LVB77" s="1344"/>
      <c r="LVC77" s="1345"/>
      <c r="LVD77" s="1345"/>
      <c r="LVE77" s="1346"/>
      <c r="LVF77" s="73"/>
      <c r="LVG77" s="73"/>
      <c r="LVH77" s="73"/>
      <c r="LVI77" s="73"/>
      <c r="LVJ77" s="73"/>
      <c r="LVK77" s="73"/>
      <c r="LVL77" s="73"/>
      <c r="LVM77" s="73"/>
      <c r="LVN77" s="73"/>
      <c r="LVO77" s="73"/>
      <c r="LVP77" s="73"/>
      <c r="LVQ77" s="73"/>
      <c r="LVR77" s="1344"/>
      <c r="LVS77" s="1346"/>
      <c r="LVT77" s="85"/>
      <c r="LVU77" s="793"/>
      <c r="LVV77" s="1944"/>
      <c r="LVW77" s="798"/>
      <c r="LVX77" s="798"/>
      <c r="LVY77" s="799"/>
      <c r="LVZ77" s="800"/>
      <c r="LWA77" s="1328"/>
      <c r="LWB77" s="1329"/>
      <c r="LWC77" s="1939"/>
      <c r="LWD77" s="1940"/>
      <c r="LWE77" s="1328"/>
      <c r="LWF77" s="1329"/>
      <c r="LWG77" s="78"/>
      <c r="LWH77" s="1344"/>
      <c r="LWI77" s="1345"/>
      <c r="LWJ77" s="1345"/>
      <c r="LWK77" s="1346"/>
      <c r="LWL77" s="73"/>
      <c r="LWM77" s="73"/>
      <c r="LWN77" s="73"/>
      <c r="LWO77" s="73"/>
      <c r="LWP77" s="73"/>
      <c r="LWQ77" s="73"/>
      <c r="LWR77" s="73"/>
      <c r="LWS77" s="73"/>
      <c r="LWT77" s="73"/>
      <c r="LWU77" s="73"/>
      <c r="LWV77" s="73"/>
      <c r="LWW77" s="73"/>
      <c r="LWX77" s="1344"/>
      <c r="LWY77" s="1346"/>
      <c r="LWZ77" s="85"/>
      <c r="LXA77" s="793"/>
      <c r="LXB77" s="1944"/>
      <c r="LXC77" s="798"/>
      <c r="LXD77" s="798"/>
      <c r="LXE77" s="799"/>
      <c r="LXF77" s="800"/>
      <c r="LXG77" s="1328"/>
      <c r="LXH77" s="1329"/>
      <c r="LXI77" s="1939"/>
      <c r="LXJ77" s="1940"/>
      <c r="LXK77" s="1328"/>
      <c r="LXL77" s="1329"/>
      <c r="LXM77" s="78"/>
      <c r="LXN77" s="1344"/>
      <c r="LXO77" s="1345"/>
      <c r="LXP77" s="1345"/>
      <c r="LXQ77" s="1346"/>
      <c r="LXR77" s="73"/>
      <c r="LXS77" s="73"/>
      <c r="LXT77" s="73"/>
      <c r="LXU77" s="73"/>
      <c r="LXV77" s="73"/>
      <c r="LXW77" s="73"/>
      <c r="LXX77" s="73"/>
      <c r="LXY77" s="73"/>
      <c r="LXZ77" s="73"/>
      <c r="LYA77" s="73"/>
      <c r="LYB77" s="73"/>
      <c r="LYC77" s="73"/>
      <c r="LYD77" s="1344"/>
      <c r="LYE77" s="1346"/>
      <c r="LYF77" s="85"/>
      <c r="LYG77" s="793"/>
      <c r="LYH77" s="1944"/>
      <c r="LYI77" s="798"/>
      <c r="LYJ77" s="798"/>
      <c r="LYK77" s="799"/>
      <c r="LYL77" s="800"/>
      <c r="LYM77" s="1328"/>
      <c r="LYN77" s="1329"/>
      <c r="LYO77" s="1939"/>
      <c r="LYP77" s="1940"/>
      <c r="LYQ77" s="1328"/>
      <c r="LYR77" s="1329"/>
      <c r="LYS77" s="78"/>
      <c r="LYT77" s="1344"/>
      <c r="LYU77" s="1345"/>
      <c r="LYV77" s="1345"/>
      <c r="LYW77" s="1346"/>
      <c r="LYX77" s="73"/>
      <c r="LYY77" s="73"/>
      <c r="LYZ77" s="73"/>
      <c r="LZA77" s="73"/>
      <c r="LZB77" s="73"/>
      <c r="LZC77" s="73"/>
      <c r="LZD77" s="73"/>
      <c r="LZE77" s="73"/>
      <c r="LZF77" s="73"/>
      <c r="LZG77" s="73"/>
      <c r="LZH77" s="73"/>
      <c r="LZI77" s="73"/>
      <c r="LZJ77" s="1344"/>
      <c r="LZK77" s="1346"/>
      <c r="LZL77" s="85"/>
      <c r="LZM77" s="793"/>
      <c r="LZN77" s="1944"/>
      <c r="LZO77" s="798"/>
      <c r="LZP77" s="798"/>
      <c r="LZQ77" s="799"/>
      <c r="LZR77" s="800"/>
      <c r="LZS77" s="1328"/>
      <c r="LZT77" s="1329"/>
      <c r="LZU77" s="1939"/>
      <c r="LZV77" s="1940"/>
      <c r="LZW77" s="1328"/>
      <c r="LZX77" s="1329"/>
      <c r="LZY77" s="78"/>
      <c r="LZZ77" s="1344"/>
      <c r="MAA77" s="1345"/>
      <c r="MAB77" s="1345"/>
      <c r="MAC77" s="1346"/>
      <c r="MAD77" s="73"/>
      <c r="MAE77" s="73"/>
      <c r="MAF77" s="73"/>
      <c r="MAG77" s="73"/>
      <c r="MAH77" s="73"/>
      <c r="MAI77" s="73"/>
      <c r="MAJ77" s="73"/>
      <c r="MAK77" s="73"/>
      <c r="MAL77" s="73"/>
      <c r="MAM77" s="73"/>
      <c r="MAN77" s="73"/>
      <c r="MAO77" s="73"/>
      <c r="MAP77" s="1344"/>
      <c r="MAQ77" s="1346"/>
      <c r="MAR77" s="85"/>
      <c r="MAS77" s="793"/>
      <c r="MAT77" s="1944"/>
      <c r="MAU77" s="798"/>
      <c r="MAV77" s="798"/>
      <c r="MAW77" s="799"/>
      <c r="MAX77" s="800"/>
      <c r="MAY77" s="1328"/>
      <c r="MAZ77" s="1329"/>
      <c r="MBA77" s="1939"/>
      <c r="MBB77" s="1940"/>
      <c r="MBC77" s="1328"/>
      <c r="MBD77" s="1329"/>
      <c r="MBE77" s="78"/>
      <c r="MBF77" s="1344"/>
      <c r="MBG77" s="1345"/>
      <c r="MBH77" s="1345"/>
      <c r="MBI77" s="1346"/>
      <c r="MBJ77" s="73"/>
      <c r="MBK77" s="73"/>
      <c r="MBL77" s="73"/>
      <c r="MBM77" s="73"/>
      <c r="MBN77" s="73"/>
      <c r="MBO77" s="73"/>
      <c r="MBP77" s="73"/>
      <c r="MBQ77" s="73"/>
      <c r="MBR77" s="73"/>
      <c r="MBS77" s="73"/>
      <c r="MBT77" s="73"/>
      <c r="MBU77" s="73"/>
      <c r="MBV77" s="1344"/>
      <c r="MBW77" s="1346"/>
      <c r="MBX77" s="85"/>
      <c r="MBY77" s="793"/>
      <c r="MBZ77" s="1944"/>
      <c r="MCA77" s="798"/>
      <c r="MCB77" s="798"/>
      <c r="MCC77" s="799"/>
      <c r="MCD77" s="800"/>
      <c r="MCE77" s="1328"/>
      <c r="MCF77" s="1329"/>
      <c r="MCG77" s="1939"/>
      <c r="MCH77" s="1940"/>
      <c r="MCI77" s="1328"/>
      <c r="MCJ77" s="1329"/>
      <c r="MCK77" s="78"/>
      <c r="MCL77" s="1344"/>
      <c r="MCM77" s="1345"/>
      <c r="MCN77" s="1345"/>
      <c r="MCO77" s="1346"/>
      <c r="MCP77" s="73"/>
      <c r="MCQ77" s="73"/>
      <c r="MCR77" s="73"/>
      <c r="MCS77" s="73"/>
      <c r="MCT77" s="73"/>
      <c r="MCU77" s="73"/>
      <c r="MCV77" s="73"/>
      <c r="MCW77" s="73"/>
      <c r="MCX77" s="73"/>
      <c r="MCY77" s="73"/>
      <c r="MCZ77" s="73"/>
      <c r="MDA77" s="73"/>
      <c r="MDB77" s="1344"/>
      <c r="MDC77" s="1346"/>
      <c r="MDD77" s="85"/>
      <c r="MDE77" s="793"/>
      <c r="MDF77" s="1944"/>
      <c r="MDG77" s="798"/>
      <c r="MDH77" s="798"/>
      <c r="MDI77" s="799"/>
      <c r="MDJ77" s="800"/>
      <c r="MDK77" s="1328"/>
      <c r="MDL77" s="1329"/>
      <c r="MDM77" s="1939"/>
      <c r="MDN77" s="1940"/>
      <c r="MDO77" s="1328"/>
      <c r="MDP77" s="1329"/>
      <c r="MDQ77" s="78"/>
      <c r="MDR77" s="1344"/>
      <c r="MDS77" s="1345"/>
      <c r="MDT77" s="1345"/>
      <c r="MDU77" s="1346"/>
      <c r="MDV77" s="73"/>
      <c r="MDW77" s="73"/>
      <c r="MDX77" s="73"/>
      <c r="MDY77" s="73"/>
      <c r="MDZ77" s="73"/>
      <c r="MEA77" s="73"/>
      <c r="MEB77" s="73"/>
      <c r="MEC77" s="73"/>
      <c r="MED77" s="73"/>
      <c r="MEE77" s="73"/>
      <c r="MEF77" s="73"/>
      <c r="MEG77" s="73"/>
      <c r="MEH77" s="1344"/>
      <c r="MEI77" s="1346"/>
      <c r="MEJ77" s="85"/>
      <c r="MEK77" s="793"/>
      <c r="MEL77" s="1944"/>
      <c r="MEM77" s="798"/>
      <c r="MEN77" s="798"/>
      <c r="MEO77" s="799"/>
      <c r="MEP77" s="800"/>
      <c r="MEQ77" s="1328"/>
      <c r="MER77" s="1329"/>
      <c r="MES77" s="1939"/>
      <c r="MET77" s="1940"/>
      <c r="MEU77" s="1328"/>
      <c r="MEV77" s="1329"/>
      <c r="MEW77" s="78"/>
      <c r="MEX77" s="1344"/>
      <c r="MEY77" s="1345"/>
      <c r="MEZ77" s="1345"/>
      <c r="MFA77" s="1346"/>
      <c r="MFB77" s="73"/>
      <c r="MFC77" s="73"/>
      <c r="MFD77" s="73"/>
      <c r="MFE77" s="73"/>
      <c r="MFF77" s="73"/>
      <c r="MFG77" s="73"/>
      <c r="MFH77" s="73"/>
      <c r="MFI77" s="73"/>
      <c r="MFJ77" s="73"/>
      <c r="MFK77" s="73"/>
      <c r="MFL77" s="73"/>
      <c r="MFM77" s="73"/>
      <c r="MFN77" s="1344"/>
      <c r="MFO77" s="1346"/>
      <c r="MFP77" s="85"/>
      <c r="MFQ77" s="793"/>
      <c r="MFR77" s="1944"/>
      <c r="MFS77" s="798"/>
      <c r="MFT77" s="798"/>
      <c r="MFU77" s="799"/>
      <c r="MFV77" s="800"/>
      <c r="MFW77" s="1328"/>
      <c r="MFX77" s="1329"/>
      <c r="MFY77" s="1939"/>
      <c r="MFZ77" s="1940"/>
      <c r="MGA77" s="1328"/>
      <c r="MGB77" s="1329"/>
      <c r="MGC77" s="78"/>
      <c r="MGD77" s="1344"/>
      <c r="MGE77" s="1345"/>
      <c r="MGF77" s="1345"/>
      <c r="MGG77" s="1346"/>
      <c r="MGH77" s="73"/>
      <c r="MGI77" s="73"/>
      <c r="MGJ77" s="73"/>
      <c r="MGK77" s="73"/>
      <c r="MGL77" s="73"/>
      <c r="MGM77" s="73"/>
      <c r="MGN77" s="73"/>
      <c r="MGO77" s="73"/>
      <c r="MGP77" s="73"/>
      <c r="MGQ77" s="73"/>
      <c r="MGR77" s="73"/>
      <c r="MGS77" s="73"/>
      <c r="MGT77" s="1344"/>
      <c r="MGU77" s="1346"/>
      <c r="MGV77" s="85"/>
      <c r="MGW77" s="793"/>
      <c r="MGX77" s="1944"/>
      <c r="MGY77" s="798"/>
      <c r="MGZ77" s="798"/>
      <c r="MHA77" s="799"/>
      <c r="MHB77" s="800"/>
      <c r="MHC77" s="1328"/>
      <c r="MHD77" s="1329"/>
      <c r="MHE77" s="1939"/>
      <c r="MHF77" s="1940"/>
      <c r="MHG77" s="1328"/>
      <c r="MHH77" s="1329"/>
      <c r="MHI77" s="78"/>
      <c r="MHJ77" s="1344"/>
      <c r="MHK77" s="1345"/>
      <c r="MHL77" s="1345"/>
      <c r="MHM77" s="1346"/>
      <c r="MHN77" s="73"/>
      <c r="MHO77" s="73"/>
      <c r="MHP77" s="73"/>
      <c r="MHQ77" s="73"/>
      <c r="MHR77" s="73"/>
      <c r="MHS77" s="73"/>
      <c r="MHT77" s="73"/>
      <c r="MHU77" s="73"/>
      <c r="MHV77" s="73"/>
      <c r="MHW77" s="73"/>
      <c r="MHX77" s="73"/>
      <c r="MHY77" s="73"/>
      <c r="MHZ77" s="1344"/>
      <c r="MIA77" s="1346"/>
      <c r="MIB77" s="85"/>
      <c r="MIC77" s="793"/>
      <c r="MID77" s="1944"/>
      <c r="MIE77" s="798"/>
      <c r="MIF77" s="798"/>
      <c r="MIG77" s="799"/>
      <c r="MIH77" s="800"/>
      <c r="MII77" s="1328"/>
      <c r="MIJ77" s="1329"/>
      <c r="MIK77" s="1939"/>
      <c r="MIL77" s="1940"/>
      <c r="MIM77" s="1328"/>
      <c r="MIN77" s="1329"/>
      <c r="MIO77" s="78"/>
      <c r="MIP77" s="1344"/>
      <c r="MIQ77" s="1345"/>
      <c r="MIR77" s="1345"/>
      <c r="MIS77" s="1346"/>
      <c r="MIT77" s="73"/>
      <c r="MIU77" s="73"/>
      <c r="MIV77" s="73"/>
      <c r="MIW77" s="73"/>
      <c r="MIX77" s="73"/>
      <c r="MIY77" s="73"/>
      <c r="MIZ77" s="73"/>
      <c r="MJA77" s="73"/>
      <c r="MJB77" s="73"/>
      <c r="MJC77" s="73"/>
      <c r="MJD77" s="73"/>
      <c r="MJE77" s="73"/>
      <c r="MJF77" s="1344"/>
      <c r="MJG77" s="1346"/>
      <c r="MJH77" s="85"/>
      <c r="MJI77" s="793"/>
      <c r="MJJ77" s="1944"/>
      <c r="MJK77" s="798"/>
      <c r="MJL77" s="798"/>
      <c r="MJM77" s="799"/>
      <c r="MJN77" s="800"/>
      <c r="MJO77" s="1328"/>
      <c r="MJP77" s="1329"/>
      <c r="MJQ77" s="1939"/>
      <c r="MJR77" s="1940"/>
      <c r="MJS77" s="1328"/>
      <c r="MJT77" s="1329"/>
      <c r="MJU77" s="78"/>
      <c r="MJV77" s="1344"/>
      <c r="MJW77" s="1345"/>
      <c r="MJX77" s="1345"/>
      <c r="MJY77" s="1346"/>
      <c r="MJZ77" s="73"/>
      <c r="MKA77" s="73"/>
      <c r="MKB77" s="73"/>
      <c r="MKC77" s="73"/>
      <c r="MKD77" s="73"/>
      <c r="MKE77" s="73"/>
      <c r="MKF77" s="73"/>
      <c r="MKG77" s="73"/>
      <c r="MKH77" s="73"/>
      <c r="MKI77" s="73"/>
      <c r="MKJ77" s="73"/>
      <c r="MKK77" s="73"/>
      <c r="MKL77" s="1344"/>
      <c r="MKM77" s="1346"/>
      <c r="MKN77" s="85"/>
      <c r="MKO77" s="793"/>
      <c r="MKP77" s="1944"/>
      <c r="MKQ77" s="798"/>
      <c r="MKR77" s="798"/>
      <c r="MKS77" s="799"/>
      <c r="MKT77" s="800"/>
      <c r="MKU77" s="1328"/>
      <c r="MKV77" s="1329"/>
      <c r="MKW77" s="1939"/>
      <c r="MKX77" s="1940"/>
      <c r="MKY77" s="1328"/>
      <c r="MKZ77" s="1329"/>
      <c r="MLA77" s="78"/>
      <c r="MLB77" s="1344"/>
      <c r="MLC77" s="1345"/>
      <c r="MLD77" s="1345"/>
      <c r="MLE77" s="1346"/>
      <c r="MLF77" s="73"/>
      <c r="MLG77" s="73"/>
      <c r="MLH77" s="73"/>
      <c r="MLI77" s="73"/>
      <c r="MLJ77" s="73"/>
      <c r="MLK77" s="73"/>
      <c r="MLL77" s="73"/>
      <c r="MLM77" s="73"/>
      <c r="MLN77" s="73"/>
      <c r="MLO77" s="73"/>
      <c r="MLP77" s="73"/>
      <c r="MLQ77" s="73"/>
      <c r="MLR77" s="1344"/>
      <c r="MLS77" s="1346"/>
      <c r="MLT77" s="85"/>
      <c r="MLU77" s="793"/>
      <c r="MLV77" s="1944"/>
      <c r="MLW77" s="798"/>
      <c r="MLX77" s="798"/>
      <c r="MLY77" s="799"/>
      <c r="MLZ77" s="800"/>
      <c r="MMA77" s="1328"/>
      <c r="MMB77" s="1329"/>
      <c r="MMC77" s="1939"/>
      <c r="MMD77" s="1940"/>
      <c r="MME77" s="1328"/>
      <c r="MMF77" s="1329"/>
      <c r="MMG77" s="78"/>
      <c r="MMH77" s="1344"/>
      <c r="MMI77" s="1345"/>
      <c r="MMJ77" s="1345"/>
      <c r="MMK77" s="1346"/>
      <c r="MML77" s="73"/>
      <c r="MMM77" s="73"/>
      <c r="MMN77" s="73"/>
      <c r="MMO77" s="73"/>
      <c r="MMP77" s="73"/>
      <c r="MMQ77" s="73"/>
      <c r="MMR77" s="73"/>
      <c r="MMS77" s="73"/>
      <c r="MMT77" s="73"/>
      <c r="MMU77" s="73"/>
      <c r="MMV77" s="73"/>
      <c r="MMW77" s="73"/>
      <c r="MMX77" s="1344"/>
      <c r="MMY77" s="1346"/>
      <c r="MMZ77" s="85"/>
      <c r="MNA77" s="793"/>
      <c r="MNB77" s="1944"/>
      <c r="MNC77" s="798"/>
      <c r="MND77" s="798"/>
      <c r="MNE77" s="799"/>
      <c r="MNF77" s="800"/>
      <c r="MNG77" s="1328"/>
      <c r="MNH77" s="1329"/>
      <c r="MNI77" s="1939"/>
      <c r="MNJ77" s="1940"/>
      <c r="MNK77" s="1328"/>
      <c r="MNL77" s="1329"/>
      <c r="MNM77" s="78"/>
      <c r="MNN77" s="1344"/>
      <c r="MNO77" s="1345"/>
      <c r="MNP77" s="1345"/>
      <c r="MNQ77" s="1346"/>
      <c r="MNR77" s="73"/>
      <c r="MNS77" s="73"/>
      <c r="MNT77" s="73"/>
      <c r="MNU77" s="73"/>
      <c r="MNV77" s="73"/>
      <c r="MNW77" s="73"/>
      <c r="MNX77" s="73"/>
      <c r="MNY77" s="73"/>
      <c r="MNZ77" s="73"/>
      <c r="MOA77" s="73"/>
      <c r="MOB77" s="73"/>
      <c r="MOC77" s="73"/>
      <c r="MOD77" s="1344"/>
      <c r="MOE77" s="1346"/>
      <c r="MOF77" s="85"/>
      <c r="MOG77" s="793"/>
      <c r="MOH77" s="1944"/>
      <c r="MOI77" s="798"/>
      <c r="MOJ77" s="798"/>
      <c r="MOK77" s="799"/>
      <c r="MOL77" s="800"/>
      <c r="MOM77" s="1328"/>
      <c r="MON77" s="1329"/>
      <c r="MOO77" s="1939"/>
      <c r="MOP77" s="1940"/>
      <c r="MOQ77" s="1328"/>
      <c r="MOR77" s="1329"/>
      <c r="MOS77" s="78"/>
      <c r="MOT77" s="1344"/>
      <c r="MOU77" s="1345"/>
      <c r="MOV77" s="1345"/>
      <c r="MOW77" s="1346"/>
      <c r="MOX77" s="73"/>
      <c r="MOY77" s="73"/>
      <c r="MOZ77" s="73"/>
      <c r="MPA77" s="73"/>
      <c r="MPB77" s="73"/>
      <c r="MPC77" s="73"/>
      <c r="MPD77" s="73"/>
      <c r="MPE77" s="73"/>
      <c r="MPF77" s="73"/>
      <c r="MPG77" s="73"/>
      <c r="MPH77" s="73"/>
      <c r="MPI77" s="73"/>
      <c r="MPJ77" s="1344"/>
      <c r="MPK77" s="1346"/>
      <c r="MPL77" s="85"/>
      <c r="MPM77" s="793"/>
      <c r="MPN77" s="1944"/>
      <c r="MPO77" s="798"/>
      <c r="MPP77" s="798"/>
      <c r="MPQ77" s="799"/>
      <c r="MPR77" s="800"/>
      <c r="MPS77" s="1328"/>
      <c r="MPT77" s="1329"/>
      <c r="MPU77" s="1939"/>
      <c r="MPV77" s="1940"/>
      <c r="MPW77" s="1328"/>
      <c r="MPX77" s="1329"/>
      <c r="MPY77" s="78"/>
      <c r="MPZ77" s="1344"/>
      <c r="MQA77" s="1345"/>
      <c r="MQB77" s="1345"/>
      <c r="MQC77" s="1346"/>
      <c r="MQD77" s="73"/>
      <c r="MQE77" s="73"/>
      <c r="MQF77" s="73"/>
      <c r="MQG77" s="73"/>
      <c r="MQH77" s="73"/>
      <c r="MQI77" s="73"/>
      <c r="MQJ77" s="73"/>
      <c r="MQK77" s="73"/>
      <c r="MQL77" s="73"/>
      <c r="MQM77" s="73"/>
      <c r="MQN77" s="73"/>
      <c r="MQO77" s="73"/>
      <c r="MQP77" s="1344"/>
      <c r="MQQ77" s="1346"/>
      <c r="MQR77" s="85"/>
      <c r="MQS77" s="793"/>
      <c r="MQT77" s="1944"/>
      <c r="MQU77" s="798"/>
      <c r="MQV77" s="798"/>
      <c r="MQW77" s="799"/>
      <c r="MQX77" s="800"/>
      <c r="MQY77" s="1328"/>
      <c r="MQZ77" s="1329"/>
      <c r="MRA77" s="1939"/>
      <c r="MRB77" s="1940"/>
      <c r="MRC77" s="1328"/>
      <c r="MRD77" s="1329"/>
      <c r="MRE77" s="78"/>
      <c r="MRF77" s="1344"/>
      <c r="MRG77" s="1345"/>
      <c r="MRH77" s="1345"/>
      <c r="MRI77" s="1346"/>
      <c r="MRJ77" s="73"/>
      <c r="MRK77" s="73"/>
      <c r="MRL77" s="73"/>
      <c r="MRM77" s="73"/>
      <c r="MRN77" s="73"/>
      <c r="MRO77" s="73"/>
      <c r="MRP77" s="73"/>
      <c r="MRQ77" s="73"/>
      <c r="MRR77" s="73"/>
      <c r="MRS77" s="73"/>
      <c r="MRT77" s="73"/>
      <c r="MRU77" s="73"/>
      <c r="MRV77" s="1344"/>
      <c r="MRW77" s="1346"/>
      <c r="MRX77" s="85"/>
      <c r="MRY77" s="793"/>
      <c r="MRZ77" s="1944"/>
      <c r="MSA77" s="798"/>
      <c r="MSB77" s="798"/>
      <c r="MSC77" s="799"/>
      <c r="MSD77" s="800"/>
      <c r="MSE77" s="1328"/>
      <c r="MSF77" s="1329"/>
      <c r="MSG77" s="1939"/>
      <c r="MSH77" s="1940"/>
      <c r="MSI77" s="1328"/>
      <c r="MSJ77" s="1329"/>
      <c r="MSK77" s="78"/>
      <c r="MSL77" s="1344"/>
      <c r="MSM77" s="1345"/>
      <c r="MSN77" s="1345"/>
      <c r="MSO77" s="1346"/>
      <c r="MSP77" s="73"/>
      <c r="MSQ77" s="73"/>
      <c r="MSR77" s="73"/>
      <c r="MSS77" s="73"/>
      <c r="MST77" s="73"/>
      <c r="MSU77" s="73"/>
      <c r="MSV77" s="73"/>
      <c r="MSW77" s="73"/>
      <c r="MSX77" s="73"/>
      <c r="MSY77" s="73"/>
      <c r="MSZ77" s="73"/>
      <c r="MTA77" s="73"/>
      <c r="MTB77" s="1344"/>
      <c r="MTC77" s="1346"/>
      <c r="MTD77" s="85"/>
      <c r="MTE77" s="793"/>
      <c r="MTF77" s="1944"/>
      <c r="MTG77" s="798"/>
      <c r="MTH77" s="798"/>
      <c r="MTI77" s="799"/>
      <c r="MTJ77" s="800"/>
      <c r="MTK77" s="1328"/>
      <c r="MTL77" s="1329"/>
      <c r="MTM77" s="1939"/>
      <c r="MTN77" s="1940"/>
      <c r="MTO77" s="1328"/>
      <c r="MTP77" s="1329"/>
      <c r="MTQ77" s="78"/>
      <c r="MTR77" s="1344"/>
      <c r="MTS77" s="1345"/>
      <c r="MTT77" s="1345"/>
      <c r="MTU77" s="1346"/>
      <c r="MTV77" s="73"/>
      <c r="MTW77" s="73"/>
      <c r="MTX77" s="73"/>
      <c r="MTY77" s="73"/>
      <c r="MTZ77" s="73"/>
      <c r="MUA77" s="73"/>
      <c r="MUB77" s="73"/>
      <c r="MUC77" s="73"/>
      <c r="MUD77" s="73"/>
      <c r="MUE77" s="73"/>
      <c r="MUF77" s="73"/>
      <c r="MUG77" s="73"/>
      <c r="MUH77" s="1344"/>
      <c r="MUI77" s="1346"/>
      <c r="MUJ77" s="85"/>
      <c r="MUK77" s="793"/>
      <c r="MUL77" s="1944"/>
      <c r="MUM77" s="798"/>
      <c r="MUN77" s="798"/>
      <c r="MUO77" s="799"/>
      <c r="MUP77" s="800"/>
      <c r="MUQ77" s="1328"/>
      <c r="MUR77" s="1329"/>
      <c r="MUS77" s="1939"/>
      <c r="MUT77" s="1940"/>
      <c r="MUU77" s="1328"/>
      <c r="MUV77" s="1329"/>
      <c r="MUW77" s="78"/>
      <c r="MUX77" s="1344"/>
      <c r="MUY77" s="1345"/>
      <c r="MUZ77" s="1345"/>
      <c r="MVA77" s="1346"/>
      <c r="MVB77" s="73"/>
      <c r="MVC77" s="73"/>
      <c r="MVD77" s="73"/>
      <c r="MVE77" s="73"/>
      <c r="MVF77" s="73"/>
      <c r="MVG77" s="73"/>
      <c r="MVH77" s="73"/>
      <c r="MVI77" s="73"/>
      <c r="MVJ77" s="73"/>
      <c r="MVK77" s="73"/>
      <c r="MVL77" s="73"/>
      <c r="MVM77" s="73"/>
      <c r="MVN77" s="1344"/>
      <c r="MVO77" s="1346"/>
      <c r="MVP77" s="85"/>
      <c r="MVQ77" s="793"/>
      <c r="MVR77" s="1944"/>
      <c r="MVS77" s="798"/>
      <c r="MVT77" s="798"/>
      <c r="MVU77" s="799"/>
      <c r="MVV77" s="800"/>
      <c r="MVW77" s="1328"/>
      <c r="MVX77" s="1329"/>
      <c r="MVY77" s="1939"/>
      <c r="MVZ77" s="1940"/>
      <c r="MWA77" s="1328"/>
      <c r="MWB77" s="1329"/>
      <c r="MWC77" s="78"/>
      <c r="MWD77" s="1344"/>
      <c r="MWE77" s="1345"/>
      <c r="MWF77" s="1345"/>
      <c r="MWG77" s="1346"/>
      <c r="MWH77" s="73"/>
      <c r="MWI77" s="73"/>
      <c r="MWJ77" s="73"/>
      <c r="MWK77" s="73"/>
      <c r="MWL77" s="73"/>
      <c r="MWM77" s="73"/>
      <c r="MWN77" s="73"/>
      <c r="MWO77" s="73"/>
      <c r="MWP77" s="73"/>
      <c r="MWQ77" s="73"/>
      <c r="MWR77" s="73"/>
      <c r="MWS77" s="73"/>
      <c r="MWT77" s="1344"/>
      <c r="MWU77" s="1346"/>
      <c r="MWV77" s="85"/>
      <c r="MWW77" s="793"/>
      <c r="MWX77" s="1944"/>
      <c r="MWY77" s="798"/>
      <c r="MWZ77" s="798"/>
      <c r="MXA77" s="799"/>
      <c r="MXB77" s="800"/>
      <c r="MXC77" s="1328"/>
      <c r="MXD77" s="1329"/>
      <c r="MXE77" s="1939"/>
      <c r="MXF77" s="1940"/>
      <c r="MXG77" s="1328"/>
      <c r="MXH77" s="1329"/>
      <c r="MXI77" s="78"/>
      <c r="MXJ77" s="1344"/>
      <c r="MXK77" s="1345"/>
      <c r="MXL77" s="1345"/>
      <c r="MXM77" s="1346"/>
      <c r="MXN77" s="73"/>
      <c r="MXO77" s="73"/>
      <c r="MXP77" s="73"/>
      <c r="MXQ77" s="73"/>
      <c r="MXR77" s="73"/>
      <c r="MXS77" s="73"/>
      <c r="MXT77" s="73"/>
      <c r="MXU77" s="73"/>
      <c r="MXV77" s="73"/>
      <c r="MXW77" s="73"/>
      <c r="MXX77" s="73"/>
      <c r="MXY77" s="73"/>
      <c r="MXZ77" s="1344"/>
      <c r="MYA77" s="1346"/>
      <c r="MYB77" s="85"/>
      <c r="MYC77" s="793"/>
      <c r="MYD77" s="1944"/>
      <c r="MYE77" s="798"/>
      <c r="MYF77" s="798"/>
      <c r="MYG77" s="799"/>
      <c r="MYH77" s="800"/>
      <c r="MYI77" s="1328"/>
      <c r="MYJ77" s="1329"/>
      <c r="MYK77" s="1939"/>
      <c r="MYL77" s="1940"/>
      <c r="MYM77" s="1328"/>
      <c r="MYN77" s="1329"/>
      <c r="MYO77" s="78"/>
      <c r="MYP77" s="1344"/>
      <c r="MYQ77" s="1345"/>
      <c r="MYR77" s="1345"/>
      <c r="MYS77" s="1346"/>
      <c r="MYT77" s="73"/>
      <c r="MYU77" s="73"/>
      <c r="MYV77" s="73"/>
      <c r="MYW77" s="73"/>
      <c r="MYX77" s="73"/>
      <c r="MYY77" s="73"/>
      <c r="MYZ77" s="73"/>
      <c r="MZA77" s="73"/>
      <c r="MZB77" s="73"/>
      <c r="MZC77" s="73"/>
      <c r="MZD77" s="73"/>
      <c r="MZE77" s="73"/>
      <c r="MZF77" s="1344"/>
      <c r="MZG77" s="1346"/>
      <c r="MZH77" s="85"/>
      <c r="MZI77" s="793"/>
      <c r="MZJ77" s="1944"/>
      <c r="MZK77" s="798"/>
      <c r="MZL77" s="798"/>
      <c r="MZM77" s="799"/>
      <c r="MZN77" s="800"/>
      <c r="MZO77" s="1328"/>
      <c r="MZP77" s="1329"/>
      <c r="MZQ77" s="1939"/>
      <c r="MZR77" s="1940"/>
      <c r="MZS77" s="1328"/>
      <c r="MZT77" s="1329"/>
      <c r="MZU77" s="78"/>
      <c r="MZV77" s="1344"/>
      <c r="MZW77" s="1345"/>
      <c r="MZX77" s="1345"/>
      <c r="MZY77" s="1346"/>
      <c r="MZZ77" s="73"/>
      <c r="NAA77" s="73"/>
      <c r="NAB77" s="73"/>
      <c r="NAC77" s="73"/>
      <c r="NAD77" s="73"/>
      <c r="NAE77" s="73"/>
      <c r="NAF77" s="73"/>
      <c r="NAG77" s="73"/>
      <c r="NAH77" s="73"/>
      <c r="NAI77" s="73"/>
      <c r="NAJ77" s="73"/>
      <c r="NAK77" s="73"/>
      <c r="NAL77" s="1344"/>
      <c r="NAM77" s="1346"/>
      <c r="NAN77" s="85"/>
      <c r="NAO77" s="793"/>
      <c r="NAP77" s="1944"/>
      <c r="NAQ77" s="798"/>
      <c r="NAR77" s="798"/>
      <c r="NAS77" s="799"/>
      <c r="NAT77" s="800"/>
      <c r="NAU77" s="1328"/>
      <c r="NAV77" s="1329"/>
      <c r="NAW77" s="1939"/>
      <c r="NAX77" s="1940"/>
      <c r="NAY77" s="1328"/>
      <c r="NAZ77" s="1329"/>
      <c r="NBA77" s="78"/>
      <c r="NBB77" s="1344"/>
      <c r="NBC77" s="1345"/>
      <c r="NBD77" s="1345"/>
      <c r="NBE77" s="1346"/>
      <c r="NBF77" s="73"/>
      <c r="NBG77" s="73"/>
      <c r="NBH77" s="73"/>
      <c r="NBI77" s="73"/>
      <c r="NBJ77" s="73"/>
      <c r="NBK77" s="73"/>
      <c r="NBL77" s="73"/>
      <c r="NBM77" s="73"/>
      <c r="NBN77" s="73"/>
      <c r="NBO77" s="73"/>
      <c r="NBP77" s="73"/>
      <c r="NBQ77" s="73"/>
      <c r="NBR77" s="1344"/>
      <c r="NBS77" s="1346"/>
      <c r="NBT77" s="85"/>
      <c r="NBU77" s="793"/>
      <c r="NBV77" s="1944"/>
      <c r="NBW77" s="798"/>
      <c r="NBX77" s="798"/>
      <c r="NBY77" s="799"/>
      <c r="NBZ77" s="800"/>
      <c r="NCA77" s="1328"/>
      <c r="NCB77" s="1329"/>
      <c r="NCC77" s="1939"/>
      <c r="NCD77" s="1940"/>
      <c r="NCE77" s="1328"/>
      <c r="NCF77" s="1329"/>
      <c r="NCG77" s="78"/>
      <c r="NCH77" s="1344"/>
      <c r="NCI77" s="1345"/>
      <c r="NCJ77" s="1345"/>
      <c r="NCK77" s="1346"/>
      <c r="NCL77" s="73"/>
      <c r="NCM77" s="73"/>
      <c r="NCN77" s="73"/>
      <c r="NCO77" s="73"/>
      <c r="NCP77" s="73"/>
      <c r="NCQ77" s="73"/>
      <c r="NCR77" s="73"/>
      <c r="NCS77" s="73"/>
      <c r="NCT77" s="73"/>
      <c r="NCU77" s="73"/>
      <c r="NCV77" s="73"/>
      <c r="NCW77" s="73"/>
      <c r="NCX77" s="1344"/>
      <c r="NCY77" s="1346"/>
      <c r="NCZ77" s="85"/>
      <c r="NDA77" s="793"/>
      <c r="NDB77" s="1944"/>
      <c r="NDC77" s="798"/>
      <c r="NDD77" s="798"/>
      <c r="NDE77" s="799"/>
      <c r="NDF77" s="800"/>
      <c r="NDG77" s="1328"/>
      <c r="NDH77" s="1329"/>
      <c r="NDI77" s="1939"/>
      <c r="NDJ77" s="1940"/>
      <c r="NDK77" s="1328"/>
      <c r="NDL77" s="1329"/>
      <c r="NDM77" s="78"/>
      <c r="NDN77" s="1344"/>
      <c r="NDO77" s="1345"/>
      <c r="NDP77" s="1345"/>
      <c r="NDQ77" s="1346"/>
      <c r="NDR77" s="73"/>
      <c r="NDS77" s="73"/>
      <c r="NDT77" s="73"/>
      <c r="NDU77" s="73"/>
      <c r="NDV77" s="73"/>
      <c r="NDW77" s="73"/>
      <c r="NDX77" s="73"/>
      <c r="NDY77" s="73"/>
      <c r="NDZ77" s="73"/>
      <c r="NEA77" s="73"/>
      <c r="NEB77" s="73"/>
      <c r="NEC77" s="73"/>
      <c r="NED77" s="1344"/>
      <c r="NEE77" s="1346"/>
      <c r="NEF77" s="85"/>
      <c r="NEG77" s="793"/>
      <c r="NEH77" s="1944"/>
      <c r="NEI77" s="798"/>
      <c r="NEJ77" s="798"/>
      <c r="NEK77" s="799"/>
      <c r="NEL77" s="800"/>
      <c r="NEM77" s="1328"/>
      <c r="NEN77" s="1329"/>
      <c r="NEO77" s="1939"/>
      <c r="NEP77" s="1940"/>
      <c r="NEQ77" s="1328"/>
      <c r="NER77" s="1329"/>
      <c r="NES77" s="78"/>
      <c r="NET77" s="1344"/>
      <c r="NEU77" s="1345"/>
      <c r="NEV77" s="1345"/>
      <c r="NEW77" s="1346"/>
      <c r="NEX77" s="73"/>
      <c r="NEY77" s="73"/>
      <c r="NEZ77" s="73"/>
      <c r="NFA77" s="73"/>
      <c r="NFB77" s="73"/>
      <c r="NFC77" s="73"/>
      <c r="NFD77" s="73"/>
      <c r="NFE77" s="73"/>
      <c r="NFF77" s="73"/>
      <c r="NFG77" s="73"/>
      <c r="NFH77" s="73"/>
      <c r="NFI77" s="73"/>
      <c r="NFJ77" s="1344"/>
      <c r="NFK77" s="1346"/>
      <c r="NFL77" s="85"/>
      <c r="NFM77" s="793"/>
      <c r="NFN77" s="1944"/>
      <c r="NFO77" s="798"/>
      <c r="NFP77" s="798"/>
      <c r="NFQ77" s="799"/>
      <c r="NFR77" s="800"/>
      <c r="NFS77" s="1328"/>
      <c r="NFT77" s="1329"/>
      <c r="NFU77" s="1939"/>
      <c r="NFV77" s="1940"/>
      <c r="NFW77" s="1328"/>
      <c r="NFX77" s="1329"/>
      <c r="NFY77" s="78"/>
      <c r="NFZ77" s="1344"/>
      <c r="NGA77" s="1345"/>
      <c r="NGB77" s="1345"/>
      <c r="NGC77" s="1346"/>
      <c r="NGD77" s="73"/>
      <c r="NGE77" s="73"/>
      <c r="NGF77" s="73"/>
      <c r="NGG77" s="73"/>
      <c r="NGH77" s="73"/>
      <c r="NGI77" s="73"/>
      <c r="NGJ77" s="73"/>
      <c r="NGK77" s="73"/>
      <c r="NGL77" s="73"/>
      <c r="NGM77" s="73"/>
      <c r="NGN77" s="73"/>
      <c r="NGO77" s="73"/>
      <c r="NGP77" s="1344"/>
      <c r="NGQ77" s="1346"/>
      <c r="NGR77" s="85"/>
      <c r="NGS77" s="793"/>
      <c r="NGT77" s="1944"/>
      <c r="NGU77" s="798"/>
      <c r="NGV77" s="798"/>
      <c r="NGW77" s="799"/>
      <c r="NGX77" s="800"/>
      <c r="NGY77" s="1328"/>
      <c r="NGZ77" s="1329"/>
      <c r="NHA77" s="1939"/>
      <c r="NHB77" s="1940"/>
      <c r="NHC77" s="1328"/>
      <c r="NHD77" s="1329"/>
      <c r="NHE77" s="78"/>
      <c r="NHF77" s="1344"/>
      <c r="NHG77" s="1345"/>
      <c r="NHH77" s="1345"/>
      <c r="NHI77" s="1346"/>
      <c r="NHJ77" s="73"/>
      <c r="NHK77" s="73"/>
      <c r="NHL77" s="73"/>
      <c r="NHM77" s="73"/>
      <c r="NHN77" s="73"/>
      <c r="NHO77" s="73"/>
      <c r="NHP77" s="73"/>
      <c r="NHQ77" s="73"/>
      <c r="NHR77" s="73"/>
      <c r="NHS77" s="73"/>
      <c r="NHT77" s="73"/>
      <c r="NHU77" s="73"/>
      <c r="NHV77" s="1344"/>
      <c r="NHW77" s="1346"/>
      <c r="NHX77" s="85"/>
      <c r="NHY77" s="793"/>
      <c r="NHZ77" s="1944"/>
      <c r="NIA77" s="798"/>
      <c r="NIB77" s="798"/>
      <c r="NIC77" s="799"/>
      <c r="NID77" s="800"/>
      <c r="NIE77" s="1328"/>
      <c r="NIF77" s="1329"/>
      <c r="NIG77" s="1939"/>
      <c r="NIH77" s="1940"/>
      <c r="NII77" s="1328"/>
      <c r="NIJ77" s="1329"/>
      <c r="NIK77" s="78"/>
      <c r="NIL77" s="1344"/>
      <c r="NIM77" s="1345"/>
      <c r="NIN77" s="1345"/>
      <c r="NIO77" s="1346"/>
      <c r="NIP77" s="73"/>
      <c r="NIQ77" s="73"/>
      <c r="NIR77" s="73"/>
      <c r="NIS77" s="73"/>
      <c r="NIT77" s="73"/>
      <c r="NIU77" s="73"/>
      <c r="NIV77" s="73"/>
      <c r="NIW77" s="73"/>
      <c r="NIX77" s="73"/>
      <c r="NIY77" s="73"/>
      <c r="NIZ77" s="73"/>
      <c r="NJA77" s="73"/>
      <c r="NJB77" s="1344"/>
      <c r="NJC77" s="1346"/>
      <c r="NJD77" s="85"/>
      <c r="NJE77" s="793"/>
      <c r="NJF77" s="1944"/>
      <c r="NJG77" s="798"/>
      <c r="NJH77" s="798"/>
      <c r="NJI77" s="799"/>
      <c r="NJJ77" s="800"/>
      <c r="NJK77" s="1328"/>
      <c r="NJL77" s="1329"/>
      <c r="NJM77" s="1939"/>
      <c r="NJN77" s="1940"/>
      <c r="NJO77" s="1328"/>
      <c r="NJP77" s="1329"/>
      <c r="NJQ77" s="78"/>
      <c r="NJR77" s="1344"/>
      <c r="NJS77" s="1345"/>
      <c r="NJT77" s="1345"/>
      <c r="NJU77" s="1346"/>
      <c r="NJV77" s="73"/>
      <c r="NJW77" s="73"/>
      <c r="NJX77" s="73"/>
      <c r="NJY77" s="73"/>
      <c r="NJZ77" s="73"/>
      <c r="NKA77" s="73"/>
      <c r="NKB77" s="73"/>
      <c r="NKC77" s="73"/>
      <c r="NKD77" s="73"/>
      <c r="NKE77" s="73"/>
      <c r="NKF77" s="73"/>
      <c r="NKG77" s="73"/>
      <c r="NKH77" s="1344"/>
      <c r="NKI77" s="1346"/>
      <c r="NKJ77" s="85"/>
      <c r="NKK77" s="793"/>
      <c r="NKL77" s="1944"/>
      <c r="NKM77" s="798"/>
      <c r="NKN77" s="798"/>
      <c r="NKO77" s="799"/>
      <c r="NKP77" s="800"/>
      <c r="NKQ77" s="1328"/>
      <c r="NKR77" s="1329"/>
      <c r="NKS77" s="1939"/>
      <c r="NKT77" s="1940"/>
      <c r="NKU77" s="1328"/>
      <c r="NKV77" s="1329"/>
      <c r="NKW77" s="78"/>
      <c r="NKX77" s="1344"/>
      <c r="NKY77" s="1345"/>
      <c r="NKZ77" s="1345"/>
      <c r="NLA77" s="1346"/>
      <c r="NLB77" s="73"/>
      <c r="NLC77" s="73"/>
      <c r="NLD77" s="73"/>
      <c r="NLE77" s="73"/>
      <c r="NLF77" s="73"/>
      <c r="NLG77" s="73"/>
      <c r="NLH77" s="73"/>
      <c r="NLI77" s="73"/>
      <c r="NLJ77" s="73"/>
      <c r="NLK77" s="73"/>
      <c r="NLL77" s="73"/>
      <c r="NLM77" s="73"/>
      <c r="NLN77" s="1344"/>
      <c r="NLO77" s="1346"/>
      <c r="NLP77" s="85"/>
      <c r="NLQ77" s="793"/>
      <c r="NLR77" s="1944"/>
      <c r="NLS77" s="798"/>
      <c r="NLT77" s="798"/>
      <c r="NLU77" s="799"/>
      <c r="NLV77" s="800"/>
      <c r="NLW77" s="1328"/>
      <c r="NLX77" s="1329"/>
      <c r="NLY77" s="1939"/>
      <c r="NLZ77" s="1940"/>
      <c r="NMA77" s="1328"/>
      <c r="NMB77" s="1329"/>
      <c r="NMC77" s="78"/>
      <c r="NMD77" s="1344"/>
      <c r="NME77" s="1345"/>
      <c r="NMF77" s="1345"/>
      <c r="NMG77" s="1346"/>
      <c r="NMH77" s="73"/>
      <c r="NMI77" s="73"/>
      <c r="NMJ77" s="73"/>
      <c r="NMK77" s="73"/>
      <c r="NML77" s="73"/>
      <c r="NMM77" s="73"/>
      <c r="NMN77" s="73"/>
      <c r="NMO77" s="73"/>
      <c r="NMP77" s="73"/>
      <c r="NMQ77" s="73"/>
      <c r="NMR77" s="73"/>
      <c r="NMS77" s="73"/>
      <c r="NMT77" s="1344"/>
      <c r="NMU77" s="1346"/>
      <c r="NMV77" s="85"/>
      <c r="NMW77" s="793"/>
      <c r="NMX77" s="1944"/>
      <c r="NMY77" s="798"/>
      <c r="NMZ77" s="798"/>
      <c r="NNA77" s="799"/>
      <c r="NNB77" s="800"/>
      <c r="NNC77" s="1328"/>
      <c r="NND77" s="1329"/>
      <c r="NNE77" s="1939"/>
      <c r="NNF77" s="1940"/>
      <c r="NNG77" s="1328"/>
      <c r="NNH77" s="1329"/>
      <c r="NNI77" s="78"/>
      <c r="NNJ77" s="1344"/>
      <c r="NNK77" s="1345"/>
      <c r="NNL77" s="1345"/>
      <c r="NNM77" s="1346"/>
      <c r="NNN77" s="73"/>
      <c r="NNO77" s="73"/>
      <c r="NNP77" s="73"/>
      <c r="NNQ77" s="73"/>
      <c r="NNR77" s="73"/>
      <c r="NNS77" s="73"/>
      <c r="NNT77" s="73"/>
      <c r="NNU77" s="73"/>
      <c r="NNV77" s="73"/>
      <c r="NNW77" s="73"/>
      <c r="NNX77" s="73"/>
      <c r="NNY77" s="73"/>
      <c r="NNZ77" s="1344"/>
      <c r="NOA77" s="1346"/>
      <c r="NOB77" s="85"/>
      <c r="NOC77" s="793"/>
      <c r="NOD77" s="1944"/>
      <c r="NOE77" s="798"/>
      <c r="NOF77" s="798"/>
      <c r="NOG77" s="799"/>
      <c r="NOH77" s="800"/>
      <c r="NOI77" s="1328"/>
      <c r="NOJ77" s="1329"/>
      <c r="NOK77" s="1939"/>
      <c r="NOL77" s="1940"/>
      <c r="NOM77" s="1328"/>
      <c r="NON77" s="1329"/>
      <c r="NOO77" s="78"/>
      <c r="NOP77" s="1344"/>
      <c r="NOQ77" s="1345"/>
      <c r="NOR77" s="1345"/>
      <c r="NOS77" s="1346"/>
      <c r="NOT77" s="73"/>
      <c r="NOU77" s="73"/>
      <c r="NOV77" s="73"/>
      <c r="NOW77" s="73"/>
      <c r="NOX77" s="73"/>
      <c r="NOY77" s="73"/>
      <c r="NOZ77" s="73"/>
      <c r="NPA77" s="73"/>
      <c r="NPB77" s="73"/>
      <c r="NPC77" s="73"/>
      <c r="NPD77" s="73"/>
      <c r="NPE77" s="73"/>
      <c r="NPF77" s="1344"/>
      <c r="NPG77" s="1346"/>
      <c r="NPH77" s="85"/>
      <c r="NPI77" s="793"/>
      <c r="NPJ77" s="1944"/>
      <c r="NPK77" s="798"/>
      <c r="NPL77" s="798"/>
      <c r="NPM77" s="799"/>
      <c r="NPN77" s="800"/>
      <c r="NPO77" s="1328"/>
      <c r="NPP77" s="1329"/>
      <c r="NPQ77" s="1939"/>
      <c r="NPR77" s="1940"/>
      <c r="NPS77" s="1328"/>
      <c r="NPT77" s="1329"/>
      <c r="NPU77" s="78"/>
      <c r="NPV77" s="1344"/>
      <c r="NPW77" s="1345"/>
      <c r="NPX77" s="1345"/>
      <c r="NPY77" s="1346"/>
      <c r="NPZ77" s="73"/>
      <c r="NQA77" s="73"/>
      <c r="NQB77" s="73"/>
      <c r="NQC77" s="73"/>
      <c r="NQD77" s="73"/>
      <c r="NQE77" s="73"/>
      <c r="NQF77" s="73"/>
      <c r="NQG77" s="73"/>
      <c r="NQH77" s="73"/>
      <c r="NQI77" s="73"/>
      <c r="NQJ77" s="73"/>
      <c r="NQK77" s="73"/>
      <c r="NQL77" s="1344"/>
      <c r="NQM77" s="1346"/>
      <c r="NQN77" s="85"/>
      <c r="NQO77" s="793"/>
      <c r="NQP77" s="1944"/>
      <c r="NQQ77" s="798"/>
      <c r="NQR77" s="798"/>
      <c r="NQS77" s="799"/>
      <c r="NQT77" s="800"/>
      <c r="NQU77" s="1328"/>
      <c r="NQV77" s="1329"/>
      <c r="NQW77" s="1939"/>
      <c r="NQX77" s="1940"/>
      <c r="NQY77" s="1328"/>
      <c r="NQZ77" s="1329"/>
      <c r="NRA77" s="78"/>
      <c r="NRB77" s="1344"/>
      <c r="NRC77" s="1345"/>
      <c r="NRD77" s="1345"/>
      <c r="NRE77" s="1346"/>
      <c r="NRF77" s="73"/>
      <c r="NRG77" s="73"/>
      <c r="NRH77" s="73"/>
      <c r="NRI77" s="73"/>
      <c r="NRJ77" s="73"/>
      <c r="NRK77" s="73"/>
      <c r="NRL77" s="73"/>
      <c r="NRM77" s="73"/>
      <c r="NRN77" s="73"/>
      <c r="NRO77" s="73"/>
      <c r="NRP77" s="73"/>
      <c r="NRQ77" s="73"/>
      <c r="NRR77" s="1344"/>
      <c r="NRS77" s="1346"/>
      <c r="NRT77" s="85"/>
      <c r="NRU77" s="793"/>
      <c r="NRV77" s="1944"/>
      <c r="NRW77" s="798"/>
      <c r="NRX77" s="798"/>
      <c r="NRY77" s="799"/>
      <c r="NRZ77" s="800"/>
      <c r="NSA77" s="1328"/>
      <c r="NSB77" s="1329"/>
      <c r="NSC77" s="1939"/>
      <c r="NSD77" s="1940"/>
      <c r="NSE77" s="1328"/>
      <c r="NSF77" s="1329"/>
      <c r="NSG77" s="78"/>
      <c r="NSH77" s="1344"/>
      <c r="NSI77" s="1345"/>
      <c r="NSJ77" s="1345"/>
      <c r="NSK77" s="1346"/>
      <c r="NSL77" s="73"/>
      <c r="NSM77" s="73"/>
      <c r="NSN77" s="73"/>
      <c r="NSO77" s="73"/>
      <c r="NSP77" s="73"/>
      <c r="NSQ77" s="73"/>
      <c r="NSR77" s="73"/>
      <c r="NSS77" s="73"/>
      <c r="NST77" s="73"/>
      <c r="NSU77" s="73"/>
      <c r="NSV77" s="73"/>
      <c r="NSW77" s="73"/>
      <c r="NSX77" s="1344"/>
      <c r="NSY77" s="1346"/>
      <c r="NSZ77" s="85"/>
      <c r="NTA77" s="793"/>
      <c r="NTB77" s="1944"/>
      <c r="NTC77" s="798"/>
      <c r="NTD77" s="798"/>
      <c r="NTE77" s="799"/>
      <c r="NTF77" s="800"/>
      <c r="NTG77" s="1328"/>
      <c r="NTH77" s="1329"/>
      <c r="NTI77" s="1939"/>
      <c r="NTJ77" s="1940"/>
      <c r="NTK77" s="1328"/>
      <c r="NTL77" s="1329"/>
      <c r="NTM77" s="78"/>
      <c r="NTN77" s="1344"/>
      <c r="NTO77" s="1345"/>
      <c r="NTP77" s="1345"/>
      <c r="NTQ77" s="1346"/>
      <c r="NTR77" s="73"/>
      <c r="NTS77" s="73"/>
      <c r="NTT77" s="73"/>
      <c r="NTU77" s="73"/>
      <c r="NTV77" s="73"/>
      <c r="NTW77" s="73"/>
      <c r="NTX77" s="73"/>
      <c r="NTY77" s="73"/>
      <c r="NTZ77" s="73"/>
      <c r="NUA77" s="73"/>
      <c r="NUB77" s="73"/>
      <c r="NUC77" s="73"/>
      <c r="NUD77" s="1344"/>
      <c r="NUE77" s="1346"/>
      <c r="NUF77" s="85"/>
      <c r="NUG77" s="793"/>
      <c r="NUH77" s="1944"/>
      <c r="NUI77" s="798"/>
      <c r="NUJ77" s="798"/>
      <c r="NUK77" s="799"/>
      <c r="NUL77" s="800"/>
      <c r="NUM77" s="1328"/>
      <c r="NUN77" s="1329"/>
      <c r="NUO77" s="1939"/>
      <c r="NUP77" s="1940"/>
      <c r="NUQ77" s="1328"/>
      <c r="NUR77" s="1329"/>
      <c r="NUS77" s="78"/>
      <c r="NUT77" s="1344"/>
      <c r="NUU77" s="1345"/>
      <c r="NUV77" s="1345"/>
      <c r="NUW77" s="1346"/>
      <c r="NUX77" s="73"/>
      <c r="NUY77" s="73"/>
      <c r="NUZ77" s="73"/>
      <c r="NVA77" s="73"/>
      <c r="NVB77" s="73"/>
      <c r="NVC77" s="73"/>
      <c r="NVD77" s="73"/>
      <c r="NVE77" s="73"/>
      <c r="NVF77" s="73"/>
      <c r="NVG77" s="73"/>
      <c r="NVH77" s="73"/>
      <c r="NVI77" s="73"/>
      <c r="NVJ77" s="1344"/>
      <c r="NVK77" s="1346"/>
      <c r="NVL77" s="85"/>
      <c r="NVM77" s="793"/>
      <c r="NVN77" s="1944"/>
      <c r="NVO77" s="798"/>
      <c r="NVP77" s="798"/>
      <c r="NVQ77" s="799"/>
      <c r="NVR77" s="800"/>
      <c r="NVS77" s="1328"/>
      <c r="NVT77" s="1329"/>
      <c r="NVU77" s="1939"/>
      <c r="NVV77" s="1940"/>
      <c r="NVW77" s="1328"/>
      <c r="NVX77" s="1329"/>
      <c r="NVY77" s="78"/>
      <c r="NVZ77" s="1344"/>
      <c r="NWA77" s="1345"/>
      <c r="NWB77" s="1345"/>
      <c r="NWC77" s="1346"/>
      <c r="NWD77" s="73"/>
      <c r="NWE77" s="73"/>
      <c r="NWF77" s="73"/>
      <c r="NWG77" s="73"/>
      <c r="NWH77" s="73"/>
      <c r="NWI77" s="73"/>
      <c r="NWJ77" s="73"/>
      <c r="NWK77" s="73"/>
      <c r="NWL77" s="73"/>
      <c r="NWM77" s="73"/>
      <c r="NWN77" s="73"/>
      <c r="NWO77" s="73"/>
      <c r="NWP77" s="1344"/>
      <c r="NWQ77" s="1346"/>
      <c r="NWR77" s="85"/>
      <c r="NWS77" s="793"/>
      <c r="NWT77" s="1944"/>
      <c r="NWU77" s="798"/>
      <c r="NWV77" s="798"/>
      <c r="NWW77" s="799"/>
      <c r="NWX77" s="800"/>
      <c r="NWY77" s="1328"/>
      <c r="NWZ77" s="1329"/>
      <c r="NXA77" s="1939"/>
      <c r="NXB77" s="1940"/>
      <c r="NXC77" s="1328"/>
      <c r="NXD77" s="1329"/>
      <c r="NXE77" s="78"/>
      <c r="NXF77" s="1344"/>
      <c r="NXG77" s="1345"/>
      <c r="NXH77" s="1345"/>
      <c r="NXI77" s="1346"/>
      <c r="NXJ77" s="73"/>
      <c r="NXK77" s="73"/>
      <c r="NXL77" s="73"/>
      <c r="NXM77" s="73"/>
      <c r="NXN77" s="73"/>
      <c r="NXO77" s="73"/>
      <c r="NXP77" s="73"/>
      <c r="NXQ77" s="73"/>
      <c r="NXR77" s="73"/>
      <c r="NXS77" s="73"/>
      <c r="NXT77" s="73"/>
      <c r="NXU77" s="73"/>
      <c r="NXV77" s="1344"/>
      <c r="NXW77" s="1346"/>
      <c r="NXX77" s="85"/>
      <c r="NXY77" s="793"/>
      <c r="NXZ77" s="1944"/>
      <c r="NYA77" s="798"/>
      <c r="NYB77" s="798"/>
      <c r="NYC77" s="799"/>
      <c r="NYD77" s="800"/>
      <c r="NYE77" s="1328"/>
      <c r="NYF77" s="1329"/>
      <c r="NYG77" s="1939"/>
      <c r="NYH77" s="1940"/>
      <c r="NYI77" s="1328"/>
      <c r="NYJ77" s="1329"/>
      <c r="NYK77" s="78"/>
      <c r="NYL77" s="1344"/>
      <c r="NYM77" s="1345"/>
      <c r="NYN77" s="1345"/>
      <c r="NYO77" s="1346"/>
      <c r="NYP77" s="73"/>
      <c r="NYQ77" s="73"/>
      <c r="NYR77" s="73"/>
      <c r="NYS77" s="73"/>
      <c r="NYT77" s="73"/>
      <c r="NYU77" s="73"/>
      <c r="NYV77" s="73"/>
      <c r="NYW77" s="73"/>
      <c r="NYX77" s="73"/>
      <c r="NYY77" s="73"/>
      <c r="NYZ77" s="73"/>
      <c r="NZA77" s="73"/>
      <c r="NZB77" s="1344"/>
      <c r="NZC77" s="1346"/>
      <c r="NZD77" s="85"/>
      <c r="NZE77" s="793"/>
      <c r="NZF77" s="1944"/>
      <c r="NZG77" s="798"/>
      <c r="NZH77" s="798"/>
      <c r="NZI77" s="799"/>
      <c r="NZJ77" s="800"/>
      <c r="NZK77" s="1328"/>
      <c r="NZL77" s="1329"/>
      <c r="NZM77" s="1939"/>
      <c r="NZN77" s="1940"/>
      <c r="NZO77" s="1328"/>
      <c r="NZP77" s="1329"/>
      <c r="NZQ77" s="78"/>
      <c r="NZR77" s="1344"/>
      <c r="NZS77" s="1345"/>
      <c r="NZT77" s="1345"/>
      <c r="NZU77" s="1346"/>
      <c r="NZV77" s="73"/>
      <c r="NZW77" s="73"/>
      <c r="NZX77" s="73"/>
      <c r="NZY77" s="73"/>
      <c r="NZZ77" s="73"/>
      <c r="OAA77" s="73"/>
      <c r="OAB77" s="73"/>
      <c r="OAC77" s="73"/>
      <c r="OAD77" s="73"/>
      <c r="OAE77" s="73"/>
      <c r="OAF77" s="73"/>
      <c r="OAG77" s="73"/>
      <c r="OAH77" s="1344"/>
      <c r="OAI77" s="1346"/>
      <c r="OAJ77" s="85"/>
      <c r="OAK77" s="793"/>
      <c r="OAL77" s="1944"/>
      <c r="OAM77" s="798"/>
      <c r="OAN77" s="798"/>
      <c r="OAO77" s="799"/>
      <c r="OAP77" s="800"/>
      <c r="OAQ77" s="1328"/>
      <c r="OAR77" s="1329"/>
      <c r="OAS77" s="1939"/>
      <c r="OAT77" s="1940"/>
      <c r="OAU77" s="1328"/>
      <c r="OAV77" s="1329"/>
      <c r="OAW77" s="78"/>
      <c r="OAX77" s="1344"/>
      <c r="OAY77" s="1345"/>
      <c r="OAZ77" s="1345"/>
      <c r="OBA77" s="1346"/>
      <c r="OBB77" s="73"/>
      <c r="OBC77" s="73"/>
      <c r="OBD77" s="73"/>
      <c r="OBE77" s="73"/>
      <c r="OBF77" s="73"/>
      <c r="OBG77" s="73"/>
      <c r="OBH77" s="73"/>
      <c r="OBI77" s="73"/>
      <c r="OBJ77" s="73"/>
      <c r="OBK77" s="73"/>
      <c r="OBL77" s="73"/>
      <c r="OBM77" s="73"/>
      <c r="OBN77" s="1344"/>
      <c r="OBO77" s="1346"/>
      <c r="OBP77" s="85"/>
      <c r="OBQ77" s="793"/>
      <c r="OBR77" s="1944"/>
      <c r="OBS77" s="798"/>
      <c r="OBT77" s="798"/>
      <c r="OBU77" s="799"/>
      <c r="OBV77" s="800"/>
      <c r="OBW77" s="1328"/>
      <c r="OBX77" s="1329"/>
      <c r="OBY77" s="1939"/>
      <c r="OBZ77" s="1940"/>
      <c r="OCA77" s="1328"/>
      <c r="OCB77" s="1329"/>
      <c r="OCC77" s="78"/>
      <c r="OCD77" s="1344"/>
      <c r="OCE77" s="1345"/>
      <c r="OCF77" s="1345"/>
      <c r="OCG77" s="1346"/>
      <c r="OCH77" s="73"/>
      <c r="OCI77" s="73"/>
      <c r="OCJ77" s="73"/>
      <c r="OCK77" s="73"/>
      <c r="OCL77" s="73"/>
      <c r="OCM77" s="73"/>
      <c r="OCN77" s="73"/>
      <c r="OCO77" s="73"/>
      <c r="OCP77" s="73"/>
      <c r="OCQ77" s="73"/>
      <c r="OCR77" s="73"/>
      <c r="OCS77" s="73"/>
      <c r="OCT77" s="1344"/>
      <c r="OCU77" s="1346"/>
      <c r="OCV77" s="85"/>
      <c r="OCW77" s="793"/>
      <c r="OCX77" s="1944"/>
      <c r="OCY77" s="798"/>
      <c r="OCZ77" s="798"/>
      <c r="ODA77" s="799"/>
      <c r="ODB77" s="800"/>
      <c r="ODC77" s="1328"/>
      <c r="ODD77" s="1329"/>
      <c r="ODE77" s="1939"/>
      <c r="ODF77" s="1940"/>
      <c r="ODG77" s="1328"/>
      <c r="ODH77" s="1329"/>
      <c r="ODI77" s="78"/>
      <c r="ODJ77" s="1344"/>
      <c r="ODK77" s="1345"/>
      <c r="ODL77" s="1345"/>
      <c r="ODM77" s="1346"/>
      <c r="ODN77" s="73"/>
      <c r="ODO77" s="73"/>
      <c r="ODP77" s="73"/>
      <c r="ODQ77" s="73"/>
      <c r="ODR77" s="73"/>
      <c r="ODS77" s="73"/>
      <c r="ODT77" s="73"/>
      <c r="ODU77" s="73"/>
      <c r="ODV77" s="73"/>
      <c r="ODW77" s="73"/>
      <c r="ODX77" s="73"/>
      <c r="ODY77" s="73"/>
      <c r="ODZ77" s="1344"/>
      <c r="OEA77" s="1346"/>
      <c r="OEB77" s="85"/>
      <c r="OEC77" s="793"/>
      <c r="OED77" s="1944"/>
      <c r="OEE77" s="798"/>
      <c r="OEF77" s="798"/>
      <c r="OEG77" s="799"/>
      <c r="OEH77" s="800"/>
      <c r="OEI77" s="1328"/>
      <c r="OEJ77" s="1329"/>
      <c r="OEK77" s="1939"/>
      <c r="OEL77" s="1940"/>
      <c r="OEM77" s="1328"/>
      <c r="OEN77" s="1329"/>
      <c r="OEO77" s="78"/>
      <c r="OEP77" s="1344"/>
      <c r="OEQ77" s="1345"/>
      <c r="OER77" s="1345"/>
      <c r="OES77" s="1346"/>
      <c r="OET77" s="73"/>
      <c r="OEU77" s="73"/>
      <c r="OEV77" s="73"/>
      <c r="OEW77" s="73"/>
      <c r="OEX77" s="73"/>
      <c r="OEY77" s="73"/>
      <c r="OEZ77" s="73"/>
      <c r="OFA77" s="73"/>
      <c r="OFB77" s="73"/>
      <c r="OFC77" s="73"/>
      <c r="OFD77" s="73"/>
      <c r="OFE77" s="73"/>
      <c r="OFF77" s="1344"/>
      <c r="OFG77" s="1346"/>
      <c r="OFH77" s="85"/>
      <c r="OFI77" s="793"/>
      <c r="OFJ77" s="1944"/>
      <c r="OFK77" s="798"/>
      <c r="OFL77" s="798"/>
      <c r="OFM77" s="799"/>
      <c r="OFN77" s="800"/>
      <c r="OFO77" s="1328"/>
      <c r="OFP77" s="1329"/>
      <c r="OFQ77" s="1939"/>
      <c r="OFR77" s="1940"/>
      <c r="OFS77" s="1328"/>
      <c r="OFT77" s="1329"/>
      <c r="OFU77" s="78"/>
      <c r="OFV77" s="1344"/>
      <c r="OFW77" s="1345"/>
      <c r="OFX77" s="1345"/>
      <c r="OFY77" s="1346"/>
      <c r="OFZ77" s="73"/>
      <c r="OGA77" s="73"/>
      <c r="OGB77" s="73"/>
      <c r="OGC77" s="73"/>
      <c r="OGD77" s="73"/>
      <c r="OGE77" s="73"/>
      <c r="OGF77" s="73"/>
      <c r="OGG77" s="73"/>
      <c r="OGH77" s="73"/>
      <c r="OGI77" s="73"/>
      <c r="OGJ77" s="73"/>
      <c r="OGK77" s="73"/>
      <c r="OGL77" s="1344"/>
      <c r="OGM77" s="1346"/>
      <c r="OGN77" s="85"/>
      <c r="OGO77" s="793"/>
      <c r="OGP77" s="1944"/>
      <c r="OGQ77" s="798"/>
      <c r="OGR77" s="798"/>
      <c r="OGS77" s="799"/>
      <c r="OGT77" s="800"/>
      <c r="OGU77" s="1328"/>
      <c r="OGV77" s="1329"/>
      <c r="OGW77" s="1939"/>
      <c r="OGX77" s="1940"/>
      <c r="OGY77" s="1328"/>
      <c r="OGZ77" s="1329"/>
      <c r="OHA77" s="78"/>
      <c r="OHB77" s="1344"/>
      <c r="OHC77" s="1345"/>
      <c r="OHD77" s="1345"/>
      <c r="OHE77" s="1346"/>
      <c r="OHF77" s="73"/>
      <c r="OHG77" s="73"/>
      <c r="OHH77" s="73"/>
      <c r="OHI77" s="73"/>
      <c r="OHJ77" s="73"/>
      <c r="OHK77" s="73"/>
      <c r="OHL77" s="73"/>
      <c r="OHM77" s="73"/>
      <c r="OHN77" s="73"/>
      <c r="OHO77" s="73"/>
      <c r="OHP77" s="73"/>
      <c r="OHQ77" s="73"/>
      <c r="OHR77" s="1344"/>
      <c r="OHS77" s="1346"/>
      <c r="OHT77" s="85"/>
      <c r="OHU77" s="793"/>
      <c r="OHV77" s="1944"/>
      <c r="OHW77" s="798"/>
      <c r="OHX77" s="798"/>
      <c r="OHY77" s="799"/>
      <c r="OHZ77" s="800"/>
      <c r="OIA77" s="1328"/>
      <c r="OIB77" s="1329"/>
      <c r="OIC77" s="1939"/>
      <c r="OID77" s="1940"/>
      <c r="OIE77" s="1328"/>
      <c r="OIF77" s="1329"/>
      <c r="OIG77" s="78"/>
      <c r="OIH77" s="1344"/>
      <c r="OII77" s="1345"/>
      <c r="OIJ77" s="1345"/>
      <c r="OIK77" s="1346"/>
      <c r="OIL77" s="73"/>
      <c r="OIM77" s="73"/>
      <c r="OIN77" s="73"/>
      <c r="OIO77" s="73"/>
      <c r="OIP77" s="73"/>
      <c r="OIQ77" s="73"/>
      <c r="OIR77" s="73"/>
      <c r="OIS77" s="73"/>
      <c r="OIT77" s="73"/>
      <c r="OIU77" s="73"/>
      <c r="OIV77" s="73"/>
      <c r="OIW77" s="73"/>
      <c r="OIX77" s="1344"/>
      <c r="OIY77" s="1346"/>
      <c r="OIZ77" s="85"/>
      <c r="OJA77" s="793"/>
      <c r="OJB77" s="1944"/>
      <c r="OJC77" s="798"/>
      <c r="OJD77" s="798"/>
      <c r="OJE77" s="799"/>
      <c r="OJF77" s="800"/>
      <c r="OJG77" s="1328"/>
      <c r="OJH77" s="1329"/>
      <c r="OJI77" s="1939"/>
      <c r="OJJ77" s="1940"/>
      <c r="OJK77" s="1328"/>
      <c r="OJL77" s="1329"/>
      <c r="OJM77" s="78"/>
      <c r="OJN77" s="1344"/>
      <c r="OJO77" s="1345"/>
      <c r="OJP77" s="1345"/>
      <c r="OJQ77" s="1346"/>
      <c r="OJR77" s="73"/>
      <c r="OJS77" s="73"/>
      <c r="OJT77" s="73"/>
      <c r="OJU77" s="73"/>
      <c r="OJV77" s="73"/>
      <c r="OJW77" s="73"/>
      <c r="OJX77" s="73"/>
      <c r="OJY77" s="73"/>
      <c r="OJZ77" s="73"/>
      <c r="OKA77" s="73"/>
      <c r="OKB77" s="73"/>
      <c r="OKC77" s="73"/>
      <c r="OKD77" s="1344"/>
      <c r="OKE77" s="1346"/>
      <c r="OKF77" s="85"/>
      <c r="OKG77" s="793"/>
      <c r="OKH77" s="1944"/>
      <c r="OKI77" s="798"/>
      <c r="OKJ77" s="798"/>
      <c r="OKK77" s="799"/>
      <c r="OKL77" s="800"/>
      <c r="OKM77" s="1328"/>
      <c r="OKN77" s="1329"/>
      <c r="OKO77" s="1939"/>
      <c r="OKP77" s="1940"/>
      <c r="OKQ77" s="1328"/>
      <c r="OKR77" s="1329"/>
      <c r="OKS77" s="78"/>
      <c r="OKT77" s="1344"/>
      <c r="OKU77" s="1345"/>
      <c r="OKV77" s="1345"/>
      <c r="OKW77" s="1346"/>
      <c r="OKX77" s="73"/>
      <c r="OKY77" s="73"/>
      <c r="OKZ77" s="73"/>
      <c r="OLA77" s="73"/>
      <c r="OLB77" s="73"/>
      <c r="OLC77" s="73"/>
      <c r="OLD77" s="73"/>
      <c r="OLE77" s="73"/>
      <c r="OLF77" s="73"/>
      <c r="OLG77" s="73"/>
      <c r="OLH77" s="73"/>
      <c r="OLI77" s="73"/>
      <c r="OLJ77" s="1344"/>
      <c r="OLK77" s="1346"/>
      <c r="OLL77" s="85"/>
      <c r="OLM77" s="793"/>
      <c r="OLN77" s="1944"/>
      <c r="OLO77" s="798"/>
      <c r="OLP77" s="798"/>
      <c r="OLQ77" s="799"/>
      <c r="OLR77" s="800"/>
      <c r="OLS77" s="1328"/>
      <c r="OLT77" s="1329"/>
      <c r="OLU77" s="1939"/>
      <c r="OLV77" s="1940"/>
      <c r="OLW77" s="1328"/>
      <c r="OLX77" s="1329"/>
      <c r="OLY77" s="78"/>
      <c r="OLZ77" s="1344"/>
      <c r="OMA77" s="1345"/>
      <c r="OMB77" s="1345"/>
      <c r="OMC77" s="1346"/>
      <c r="OMD77" s="73"/>
      <c r="OME77" s="73"/>
      <c r="OMF77" s="73"/>
      <c r="OMG77" s="73"/>
      <c r="OMH77" s="73"/>
      <c r="OMI77" s="73"/>
      <c r="OMJ77" s="73"/>
      <c r="OMK77" s="73"/>
      <c r="OML77" s="73"/>
      <c r="OMM77" s="73"/>
      <c r="OMN77" s="73"/>
      <c r="OMO77" s="73"/>
      <c r="OMP77" s="1344"/>
      <c r="OMQ77" s="1346"/>
      <c r="OMR77" s="85"/>
      <c r="OMS77" s="793"/>
      <c r="OMT77" s="1944"/>
      <c r="OMU77" s="798"/>
      <c r="OMV77" s="798"/>
      <c r="OMW77" s="799"/>
      <c r="OMX77" s="800"/>
      <c r="OMY77" s="1328"/>
      <c r="OMZ77" s="1329"/>
      <c r="ONA77" s="1939"/>
      <c r="ONB77" s="1940"/>
      <c r="ONC77" s="1328"/>
      <c r="OND77" s="1329"/>
      <c r="ONE77" s="78"/>
      <c r="ONF77" s="1344"/>
      <c r="ONG77" s="1345"/>
      <c r="ONH77" s="1345"/>
      <c r="ONI77" s="1346"/>
      <c r="ONJ77" s="73"/>
      <c r="ONK77" s="73"/>
      <c r="ONL77" s="73"/>
      <c r="ONM77" s="73"/>
      <c r="ONN77" s="73"/>
      <c r="ONO77" s="73"/>
      <c r="ONP77" s="73"/>
      <c r="ONQ77" s="73"/>
      <c r="ONR77" s="73"/>
      <c r="ONS77" s="73"/>
      <c r="ONT77" s="73"/>
      <c r="ONU77" s="73"/>
      <c r="ONV77" s="1344"/>
      <c r="ONW77" s="1346"/>
      <c r="ONX77" s="85"/>
      <c r="ONY77" s="793"/>
      <c r="ONZ77" s="1944"/>
      <c r="OOA77" s="798"/>
      <c r="OOB77" s="798"/>
      <c r="OOC77" s="799"/>
      <c r="OOD77" s="800"/>
      <c r="OOE77" s="1328"/>
      <c r="OOF77" s="1329"/>
      <c r="OOG77" s="1939"/>
      <c r="OOH77" s="1940"/>
      <c r="OOI77" s="1328"/>
      <c r="OOJ77" s="1329"/>
      <c r="OOK77" s="78"/>
      <c r="OOL77" s="1344"/>
      <c r="OOM77" s="1345"/>
      <c r="OON77" s="1345"/>
      <c r="OOO77" s="1346"/>
      <c r="OOP77" s="73"/>
      <c r="OOQ77" s="73"/>
      <c r="OOR77" s="73"/>
      <c r="OOS77" s="73"/>
      <c r="OOT77" s="73"/>
      <c r="OOU77" s="73"/>
      <c r="OOV77" s="73"/>
      <c r="OOW77" s="73"/>
      <c r="OOX77" s="73"/>
      <c r="OOY77" s="73"/>
      <c r="OOZ77" s="73"/>
      <c r="OPA77" s="73"/>
      <c r="OPB77" s="1344"/>
      <c r="OPC77" s="1346"/>
      <c r="OPD77" s="85"/>
      <c r="OPE77" s="793"/>
      <c r="OPF77" s="1944"/>
      <c r="OPG77" s="798"/>
      <c r="OPH77" s="798"/>
      <c r="OPI77" s="799"/>
      <c r="OPJ77" s="800"/>
      <c r="OPK77" s="1328"/>
      <c r="OPL77" s="1329"/>
      <c r="OPM77" s="1939"/>
      <c r="OPN77" s="1940"/>
      <c r="OPO77" s="1328"/>
      <c r="OPP77" s="1329"/>
      <c r="OPQ77" s="78"/>
      <c r="OPR77" s="1344"/>
      <c r="OPS77" s="1345"/>
      <c r="OPT77" s="1345"/>
      <c r="OPU77" s="1346"/>
      <c r="OPV77" s="73"/>
      <c r="OPW77" s="73"/>
      <c r="OPX77" s="73"/>
      <c r="OPY77" s="73"/>
      <c r="OPZ77" s="73"/>
      <c r="OQA77" s="73"/>
      <c r="OQB77" s="73"/>
      <c r="OQC77" s="73"/>
      <c r="OQD77" s="73"/>
      <c r="OQE77" s="73"/>
      <c r="OQF77" s="73"/>
      <c r="OQG77" s="73"/>
      <c r="OQH77" s="1344"/>
      <c r="OQI77" s="1346"/>
      <c r="OQJ77" s="85"/>
      <c r="OQK77" s="793"/>
      <c r="OQL77" s="1944"/>
      <c r="OQM77" s="798"/>
      <c r="OQN77" s="798"/>
      <c r="OQO77" s="799"/>
      <c r="OQP77" s="800"/>
      <c r="OQQ77" s="1328"/>
      <c r="OQR77" s="1329"/>
      <c r="OQS77" s="1939"/>
      <c r="OQT77" s="1940"/>
      <c r="OQU77" s="1328"/>
      <c r="OQV77" s="1329"/>
      <c r="OQW77" s="78"/>
      <c r="OQX77" s="1344"/>
      <c r="OQY77" s="1345"/>
      <c r="OQZ77" s="1345"/>
      <c r="ORA77" s="1346"/>
      <c r="ORB77" s="73"/>
      <c r="ORC77" s="73"/>
      <c r="ORD77" s="73"/>
      <c r="ORE77" s="73"/>
      <c r="ORF77" s="73"/>
      <c r="ORG77" s="73"/>
      <c r="ORH77" s="73"/>
      <c r="ORI77" s="73"/>
      <c r="ORJ77" s="73"/>
      <c r="ORK77" s="73"/>
      <c r="ORL77" s="73"/>
      <c r="ORM77" s="73"/>
      <c r="ORN77" s="1344"/>
      <c r="ORO77" s="1346"/>
      <c r="ORP77" s="85"/>
      <c r="ORQ77" s="793"/>
      <c r="ORR77" s="1944"/>
      <c r="ORS77" s="798"/>
      <c r="ORT77" s="798"/>
      <c r="ORU77" s="799"/>
      <c r="ORV77" s="800"/>
      <c r="ORW77" s="1328"/>
      <c r="ORX77" s="1329"/>
      <c r="ORY77" s="1939"/>
      <c r="ORZ77" s="1940"/>
      <c r="OSA77" s="1328"/>
      <c r="OSB77" s="1329"/>
      <c r="OSC77" s="78"/>
      <c r="OSD77" s="1344"/>
      <c r="OSE77" s="1345"/>
      <c r="OSF77" s="1345"/>
      <c r="OSG77" s="1346"/>
      <c r="OSH77" s="73"/>
      <c r="OSI77" s="73"/>
      <c r="OSJ77" s="73"/>
      <c r="OSK77" s="73"/>
      <c r="OSL77" s="73"/>
      <c r="OSM77" s="73"/>
      <c r="OSN77" s="73"/>
      <c r="OSO77" s="73"/>
      <c r="OSP77" s="73"/>
      <c r="OSQ77" s="73"/>
      <c r="OSR77" s="73"/>
      <c r="OSS77" s="73"/>
      <c r="OST77" s="1344"/>
      <c r="OSU77" s="1346"/>
      <c r="OSV77" s="85"/>
      <c r="OSW77" s="793"/>
      <c r="OSX77" s="1944"/>
      <c r="OSY77" s="798"/>
      <c r="OSZ77" s="798"/>
      <c r="OTA77" s="799"/>
      <c r="OTB77" s="800"/>
      <c r="OTC77" s="1328"/>
      <c r="OTD77" s="1329"/>
      <c r="OTE77" s="1939"/>
      <c r="OTF77" s="1940"/>
      <c r="OTG77" s="1328"/>
      <c r="OTH77" s="1329"/>
      <c r="OTI77" s="78"/>
      <c r="OTJ77" s="1344"/>
      <c r="OTK77" s="1345"/>
      <c r="OTL77" s="1345"/>
      <c r="OTM77" s="1346"/>
      <c r="OTN77" s="73"/>
      <c r="OTO77" s="73"/>
      <c r="OTP77" s="73"/>
      <c r="OTQ77" s="73"/>
      <c r="OTR77" s="73"/>
      <c r="OTS77" s="73"/>
      <c r="OTT77" s="73"/>
      <c r="OTU77" s="73"/>
      <c r="OTV77" s="73"/>
      <c r="OTW77" s="73"/>
      <c r="OTX77" s="73"/>
      <c r="OTY77" s="73"/>
      <c r="OTZ77" s="1344"/>
      <c r="OUA77" s="1346"/>
      <c r="OUB77" s="85"/>
      <c r="OUC77" s="793"/>
      <c r="OUD77" s="1944"/>
      <c r="OUE77" s="798"/>
      <c r="OUF77" s="798"/>
      <c r="OUG77" s="799"/>
      <c r="OUH77" s="800"/>
      <c r="OUI77" s="1328"/>
      <c r="OUJ77" s="1329"/>
      <c r="OUK77" s="1939"/>
      <c r="OUL77" s="1940"/>
      <c r="OUM77" s="1328"/>
      <c r="OUN77" s="1329"/>
      <c r="OUO77" s="78"/>
      <c r="OUP77" s="1344"/>
      <c r="OUQ77" s="1345"/>
      <c r="OUR77" s="1345"/>
      <c r="OUS77" s="1346"/>
      <c r="OUT77" s="73"/>
      <c r="OUU77" s="73"/>
      <c r="OUV77" s="73"/>
      <c r="OUW77" s="73"/>
      <c r="OUX77" s="73"/>
      <c r="OUY77" s="73"/>
      <c r="OUZ77" s="73"/>
      <c r="OVA77" s="73"/>
      <c r="OVB77" s="73"/>
      <c r="OVC77" s="73"/>
      <c r="OVD77" s="73"/>
      <c r="OVE77" s="73"/>
      <c r="OVF77" s="1344"/>
      <c r="OVG77" s="1346"/>
      <c r="OVH77" s="85"/>
      <c r="OVI77" s="793"/>
      <c r="OVJ77" s="1944"/>
      <c r="OVK77" s="798"/>
      <c r="OVL77" s="798"/>
      <c r="OVM77" s="799"/>
      <c r="OVN77" s="800"/>
      <c r="OVO77" s="1328"/>
      <c r="OVP77" s="1329"/>
      <c r="OVQ77" s="1939"/>
      <c r="OVR77" s="1940"/>
      <c r="OVS77" s="1328"/>
      <c r="OVT77" s="1329"/>
      <c r="OVU77" s="78"/>
      <c r="OVV77" s="1344"/>
      <c r="OVW77" s="1345"/>
      <c r="OVX77" s="1345"/>
      <c r="OVY77" s="1346"/>
      <c r="OVZ77" s="73"/>
      <c r="OWA77" s="73"/>
      <c r="OWB77" s="73"/>
      <c r="OWC77" s="73"/>
      <c r="OWD77" s="73"/>
      <c r="OWE77" s="73"/>
      <c r="OWF77" s="73"/>
      <c r="OWG77" s="73"/>
      <c r="OWH77" s="73"/>
      <c r="OWI77" s="73"/>
      <c r="OWJ77" s="73"/>
      <c r="OWK77" s="73"/>
      <c r="OWL77" s="1344"/>
      <c r="OWM77" s="1346"/>
      <c r="OWN77" s="85"/>
      <c r="OWO77" s="793"/>
      <c r="OWP77" s="1944"/>
      <c r="OWQ77" s="798"/>
      <c r="OWR77" s="798"/>
      <c r="OWS77" s="799"/>
      <c r="OWT77" s="800"/>
      <c r="OWU77" s="1328"/>
      <c r="OWV77" s="1329"/>
      <c r="OWW77" s="1939"/>
      <c r="OWX77" s="1940"/>
      <c r="OWY77" s="1328"/>
      <c r="OWZ77" s="1329"/>
      <c r="OXA77" s="78"/>
      <c r="OXB77" s="1344"/>
      <c r="OXC77" s="1345"/>
      <c r="OXD77" s="1345"/>
      <c r="OXE77" s="1346"/>
      <c r="OXF77" s="73"/>
      <c r="OXG77" s="73"/>
      <c r="OXH77" s="73"/>
      <c r="OXI77" s="73"/>
      <c r="OXJ77" s="73"/>
      <c r="OXK77" s="73"/>
      <c r="OXL77" s="73"/>
      <c r="OXM77" s="73"/>
      <c r="OXN77" s="73"/>
      <c r="OXO77" s="73"/>
      <c r="OXP77" s="73"/>
      <c r="OXQ77" s="73"/>
      <c r="OXR77" s="1344"/>
      <c r="OXS77" s="1346"/>
      <c r="OXT77" s="85"/>
      <c r="OXU77" s="793"/>
      <c r="OXV77" s="1944"/>
      <c r="OXW77" s="798"/>
      <c r="OXX77" s="798"/>
      <c r="OXY77" s="799"/>
      <c r="OXZ77" s="800"/>
      <c r="OYA77" s="1328"/>
      <c r="OYB77" s="1329"/>
      <c r="OYC77" s="1939"/>
      <c r="OYD77" s="1940"/>
      <c r="OYE77" s="1328"/>
      <c r="OYF77" s="1329"/>
      <c r="OYG77" s="78"/>
      <c r="OYH77" s="1344"/>
      <c r="OYI77" s="1345"/>
      <c r="OYJ77" s="1345"/>
      <c r="OYK77" s="1346"/>
      <c r="OYL77" s="73"/>
      <c r="OYM77" s="73"/>
      <c r="OYN77" s="73"/>
      <c r="OYO77" s="73"/>
      <c r="OYP77" s="73"/>
      <c r="OYQ77" s="73"/>
      <c r="OYR77" s="73"/>
      <c r="OYS77" s="73"/>
      <c r="OYT77" s="73"/>
      <c r="OYU77" s="73"/>
      <c r="OYV77" s="73"/>
      <c r="OYW77" s="73"/>
      <c r="OYX77" s="1344"/>
      <c r="OYY77" s="1346"/>
      <c r="OYZ77" s="85"/>
      <c r="OZA77" s="793"/>
      <c r="OZB77" s="1944"/>
      <c r="OZC77" s="798"/>
      <c r="OZD77" s="798"/>
      <c r="OZE77" s="799"/>
      <c r="OZF77" s="800"/>
      <c r="OZG77" s="1328"/>
      <c r="OZH77" s="1329"/>
      <c r="OZI77" s="1939"/>
      <c r="OZJ77" s="1940"/>
      <c r="OZK77" s="1328"/>
      <c r="OZL77" s="1329"/>
      <c r="OZM77" s="78"/>
      <c r="OZN77" s="1344"/>
      <c r="OZO77" s="1345"/>
      <c r="OZP77" s="1345"/>
      <c r="OZQ77" s="1346"/>
      <c r="OZR77" s="73"/>
      <c r="OZS77" s="73"/>
      <c r="OZT77" s="73"/>
      <c r="OZU77" s="73"/>
      <c r="OZV77" s="73"/>
      <c r="OZW77" s="73"/>
      <c r="OZX77" s="73"/>
      <c r="OZY77" s="73"/>
      <c r="OZZ77" s="73"/>
      <c r="PAA77" s="73"/>
      <c r="PAB77" s="73"/>
      <c r="PAC77" s="73"/>
      <c r="PAD77" s="1344"/>
      <c r="PAE77" s="1346"/>
      <c r="PAF77" s="85"/>
      <c r="PAG77" s="793"/>
      <c r="PAH77" s="1944"/>
      <c r="PAI77" s="798"/>
      <c r="PAJ77" s="798"/>
      <c r="PAK77" s="799"/>
      <c r="PAL77" s="800"/>
      <c r="PAM77" s="1328"/>
      <c r="PAN77" s="1329"/>
      <c r="PAO77" s="1939"/>
      <c r="PAP77" s="1940"/>
      <c r="PAQ77" s="1328"/>
      <c r="PAR77" s="1329"/>
      <c r="PAS77" s="78"/>
      <c r="PAT77" s="1344"/>
      <c r="PAU77" s="1345"/>
      <c r="PAV77" s="1345"/>
      <c r="PAW77" s="1346"/>
      <c r="PAX77" s="73"/>
      <c r="PAY77" s="73"/>
      <c r="PAZ77" s="73"/>
      <c r="PBA77" s="73"/>
      <c r="PBB77" s="73"/>
      <c r="PBC77" s="73"/>
      <c r="PBD77" s="73"/>
      <c r="PBE77" s="73"/>
      <c r="PBF77" s="73"/>
      <c r="PBG77" s="73"/>
      <c r="PBH77" s="73"/>
      <c r="PBI77" s="73"/>
      <c r="PBJ77" s="1344"/>
      <c r="PBK77" s="1346"/>
      <c r="PBL77" s="85"/>
      <c r="PBM77" s="793"/>
      <c r="PBN77" s="1944"/>
      <c r="PBO77" s="798"/>
      <c r="PBP77" s="798"/>
      <c r="PBQ77" s="799"/>
      <c r="PBR77" s="800"/>
      <c r="PBS77" s="1328"/>
      <c r="PBT77" s="1329"/>
      <c r="PBU77" s="1939"/>
      <c r="PBV77" s="1940"/>
      <c r="PBW77" s="1328"/>
      <c r="PBX77" s="1329"/>
      <c r="PBY77" s="78"/>
      <c r="PBZ77" s="1344"/>
      <c r="PCA77" s="1345"/>
      <c r="PCB77" s="1345"/>
      <c r="PCC77" s="1346"/>
      <c r="PCD77" s="73"/>
      <c r="PCE77" s="73"/>
      <c r="PCF77" s="73"/>
      <c r="PCG77" s="73"/>
      <c r="PCH77" s="73"/>
      <c r="PCI77" s="73"/>
      <c r="PCJ77" s="73"/>
      <c r="PCK77" s="73"/>
      <c r="PCL77" s="73"/>
      <c r="PCM77" s="73"/>
      <c r="PCN77" s="73"/>
      <c r="PCO77" s="73"/>
      <c r="PCP77" s="1344"/>
      <c r="PCQ77" s="1346"/>
      <c r="PCR77" s="85"/>
      <c r="PCS77" s="793"/>
      <c r="PCT77" s="1944"/>
      <c r="PCU77" s="798"/>
      <c r="PCV77" s="798"/>
      <c r="PCW77" s="799"/>
      <c r="PCX77" s="800"/>
      <c r="PCY77" s="1328"/>
      <c r="PCZ77" s="1329"/>
      <c r="PDA77" s="1939"/>
      <c r="PDB77" s="1940"/>
      <c r="PDC77" s="1328"/>
      <c r="PDD77" s="1329"/>
      <c r="PDE77" s="78"/>
      <c r="PDF77" s="1344"/>
      <c r="PDG77" s="1345"/>
      <c r="PDH77" s="1345"/>
      <c r="PDI77" s="1346"/>
      <c r="PDJ77" s="73"/>
      <c r="PDK77" s="73"/>
      <c r="PDL77" s="73"/>
      <c r="PDM77" s="73"/>
      <c r="PDN77" s="73"/>
      <c r="PDO77" s="73"/>
      <c r="PDP77" s="73"/>
      <c r="PDQ77" s="73"/>
      <c r="PDR77" s="73"/>
      <c r="PDS77" s="73"/>
      <c r="PDT77" s="73"/>
      <c r="PDU77" s="73"/>
      <c r="PDV77" s="1344"/>
      <c r="PDW77" s="1346"/>
      <c r="PDX77" s="85"/>
      <c r="PDY77" s="793"/>
      <c r="PDZ77" s="1944"/>
      <c r="PEA77" s="798"/>
      <c r="PEB77" s="798"/>
      <c r="PEC77" s="799"/>
      <c r="PED77" s="800"/>
      <c r="PEE77" s="1328"/>
      <c r="PEF77" s="1329"/>
      <c r="PEG77" s="1939"/>
      <c r="PEH77" s="1940"/>
      <c r="PEI77" s="1328"/>
      <c r="PEJ77" s="1329"/>
      <c r="PEK77" s="78"/>
      <c r="PEL77" s="1344"/>
      <c r="PEM77" s="1345"/>
      <c r="PEN77" s="1345"/>
      <c r="PEO77" s="1346"/>
      <c r="PEP77" s="73"/>
      <c r="PEQ77" s="73"/>
      <c r="PER77" s="73"/>
      <c r="PES77" s="73"/>
      <c r="PET77" s="73"/>
      <c r="PEU77" s="73"/>
      <c r="PEV77" s="73"/>
      <c r="PEW77" s="73"/>
      <c r="PEX77" s="73"/>
      <c r="PEY77" s="73"/>
      <c r="PEZ77" s="73"/>
      <c r="PFA77" s="73"/>
      <c r="PFB77" s="1344"/>
      <c r="PFC77" s="1346"/>
      <c r="PFD77" s="85"/>
      <c r="PFE77" s="793"/>
      <c r="PFF77" s="1944"/>
      <c r="PFG77" s="798"/>
      <c r="PFH77" s="798"/>
      <c r="PFI77" s="799"/>
      <c r="PFJ77" s="800"/>
      <c r="PFK77" s="1328"/>
      <c r="PFL77" s="1329"/>
      <c r="PFM77" s="1939"/>
      <c r="PFN77" s="1940"/>
      <c r="PFO77" s="1328"/>
      <c r="PFP77" s="1329"/>
      <c r="PFQ77" s="78"/>
      <c r="PFR77" s="1344"/>
      <c r="PFS77" s="1345"/>
      <c r="PFT77" s="1345"/>
      <c r="PFU77" s="1346"/>
      <c r="PFV77" s="73"/>
      <c r="PFW77" s="73"/>
      <c r="PFX77" s="73"/>
      <c r="PFY77" s="73"/>
      <c r="PFZ77" s="73"/>
      <c r="PGA77" s="73"/>
      <c r="PGB77" s="73"/>
      <c r="PGC77" s="73"/>
      <c r="PGD77" s="73"/>
      <c r="PGE77" s="73"/>
      <c r="PGF77" s="73"/>
      <c r="PGG77" s="73"/>
      <c r="PGH77" s="1344"/>
      <c r="PGI77" s="1346"/>
      <c r="PGJ77" s="85"/>
      <c r="PGK77" s="793"/>
      <c r="PGL77" s="1944"/>
      <c r="PGM77" s="798"/>
      <c r="PGN77" s="798"/>
      <c r="PGO77" s="799"/>
      <c r="PGP77" s="800"/>
      <c r="PGQ77" s="1328"/>
      <c r="PGR77" s="1329"/>
      <c r="PGS77" s="1939"/>
      <c r="PGT77" s="1940"/>
      <c r="PGU77" s="1328"/>
      <c r="PGV77" s="1329"/>
      <c r="PGW77" s="78"/>
      <c r="PGX77" s="1344"/>
      <c r="PGY77" s="1345"/>
      <c r="PGZ77" s="1345"/>
      <c r="PHA77" s="1346"/>
      <c r="PHB77" s="73"/>
      <c r="PHC77" s="73"/>
      <c r="PHD77" s="73"/>
      <c r="PHE77" s="73"/>
      <c r="PHF77" s="73"/>
      <c r="PHG77" s="73"/>
      <c r="PHH77" s="73"/>
      <c r="PHI77" s="73"/>
      <c r="PHJ77" s="73"/>
      <c r="PHK77" s="73"/>
      <c r="PHL77" s="73"/>
      <c r="PHM77" s="73"/>
      <c r="PHN77" s="1344"/>
      <c r="PHO77" s="1346"/>
      <c r="PHP77" s="85"/>
      <c r="PHQ77" s="793"/>
      <c r="PHR77" s="1944"/>
      <c r="PHS77" s="798"/>
      <c r="PHT77" s="798"/>
      <c r="PHU77" s="799"/>
      <c r="PHV77" s="800"/>
      <c r="PHW77" s="1328"/>
      <c r="PHX77" s="1329"/>
      <c r="PHY77" s="1939"/>
      <c r="PHZ77" s="1940"/>
      <c r="PIA77" s="1328"/>
      <c r="PIB77" s="1329"/>
      <c r="PIC77" s="78"/>
      <c r="PID77" s="1344"/>
      <c r="PIE77" s="1345"/>
      <c r="PIF77" s="1345"/>
      <c r="PIG77" s="1346"/>
      <c r="PIH77" s="73"/>
      <c r="PII77" s="73"/>
      <c r="PIJ77" s="73"/>
      <c r="PIK77" s="73"/>
      <c r="PIL77" s="73"/>
      <c r="PIM77" s="73"/>
      <c r="PIN77" s="73"/>
      <c r="PIO77" s="73"/>
      <c r="PIP77" s="73"/>
      <c r="PIQ77" s="73"/>
      <c r="PIR77" s="73"/>
      <c r="PIS77" s="73"/>
      <c r="PIT77" s="1344"/>
      <c r="PIU77" s="1346"/>
      <c r="PIV77" s="85"/>
      <c r="PIW77" s="793"/>
      <c r="PIX77" s="1944"/>
      <c r="PIY77" s="798"/>
      <c r="PIZ77" s="798"/>
      <c r="PJA77" s="799"/>
      <c r="PJB77" s="800"/>
      <c r="PJC77" s="1328"/>
      <c r="PJD77" s="1329"/>
      <c r="PJE77" s="1939"/>
      <c r="PJF77" s="1940"/>
      <c r="PJG77" s="1328"/>
      <c r="PJH77" s="1329"/>
      <c r="PJI77" s="78"/>
      <c r="PJJ77" s="1344"/>
      <c r="PJK77" s="1345"/>
      <c r="PJL77" s="1345"/>
      <c r="PJM77" s="1346"/>
      <c r="PJN77" s="73"/>
      <c r="PJO77" s="73"/>
      <c r="PJP77" s="73"/>
      <c r="PJQ77" s="73"/>
      <c r="PJR77" s="73"/>
      <c r="PJS77" s="73"/>
      <c r="PJT77" s="73"/>
      <c r="PJU77" s="73"/>
      <c r="PJV77" s="73"/>
      <c r="PJW77" s="73"/>
      <c r="PJX77" s="73"/>
      <c r="PJY77" s="73"/>
      <c r="PJZ77" s="1344"/>
      <c r="PKA77" s="1346"/>
      <c r="PKB77" s="85"/>
      <c r="PKC77" s="793"/>
      <c r="PKD77" s="1944"/>
      <c r="PKE77" s="798"/>
      <c r="PKF77" s="798"/>
      <c r="PKG77" s="799"/>
      <c r="PKH77" s="800"/>
      <c r="PKI77" s="1328"/>
      <c r="PKJ77" s="1329"/>
      <c r="PKK77" s="1939"/>
      <c r="PKL77" s="1940"/>
      <c r="PKM77" s="1328"/>
      <c r="PKN77" s="1329"/>
      <c r="PKO77" s="78"/>
      <c r="PKP77" s="1344"/>
      <c r="PKQ77" s="1345"/>
      <c r="PKR77" s="1345"/>
      <c r="PKS77" s="1346"/>
      <c r="PKT77" s="73"/>
      <c r="PKU77" s="73"/>
      <c r="PKV77" s="73"/>
      <c r="PKW77" s="73"/>
      <c r="PKX77" s="73"/>
      <c r="PKY77" s="73"/>
      <c r="PKZ77" s="73"/>
      <c r="PLA77" s="73"/>
      <c r="PLB77" s="73"/>
      <c r="PLC77" s="73"/>
      <c r="PLD77" s="73"/>
      <c r="PLE77" s="73"/>
      <c r="PLF77" s="1344"/>
      <c r="PLG77" s="1346"/>
      <c r="PLH77" s="85"/>
      <c r="PLI77" s="793"/>
      <c r="PLJ77" s="1944"/>
      <c r="PLK77" s="798"/>
      <c r="PLL77" s="798"/>
      <c r="PLM77" s="799"/>
      <c r="PLN77" s="800"/>
      <c r="PLO77" s="1328"/>
      <c r="PLP77" s="1329"/>
      <c r="PLQ77" s="1939"/>
      <c r="PLR77" s="1940"/>
      <c r="PLS77" s="1328"/>
      <c r="PLT77" s="1329"/>
      <c r="PLU77" s="78"/>
      <c r="PLV77" s="1344"/>
      <c r="PLW77" s="1345"/>
      <c r="PLX77" s="1345"/>
      <c r="PLY77" s="1346"/>
      <c r="PLZ77" s="73"/>
      <c r="PMA77" s="73"/>
      <c r="PMB77" s="73"/>
      <c r="PMC77" s="73"/>
      <c r="PMD77" s="73"/>
      <c r="PME77" s="73"/>
      <c r="PMF77" s="73"/>
      <c r="PMG77" s="73"/>
      <c r="PMH77" s="73"/>
      <c r="PMI77" s="73"/>
      <c r="PMJ77" s="73"/>
      <c r="PMK77" s="73"/>
      <c r="PML77" s="1344"/>
      <c r="PMM77" s="1346"/>
      <c r="PMN77" s="85"/>
      <c r="PMO77" s="793"/>
      <c r="PMP77" s="1944"/>
      <c r="PMQ77" s="798"/>
      <c r="PMR77" s="798"/>
      <c r="PMS77" s="799"/>
      <c r="PMT77" s="800"/>
      <c r="PMU77" s="1328"/>
      <c r="PMV77" s="1329"/>
      <c r="PMW77" s="1939"/>
      <c r="PMX77" s="1940"/>
      <c r="PMY77" s="1328"/>
      <c r="PMZ77" s="1329"/>
      <c r="PNA77" s="78"/>
      <c r="PNB77" s="1344"/>
      <c r="PNC77" s="1345"/>
      <c r="PND77" s="1345"/>
      <c r="PNE77" s="1346"/>
      <c r="PNF77" s="73"/>
      <c r="PNG77" s="73"/>
      <c r="PNH77" s="73"/>
      <c r="PNI77" s="73"/>
      <c r="PNJ77" s="73"/>
      <c r="PNK77" s="73"/>
      <c r="PNL77" s="73"/>
      <c r="PNM77" s="73"/>
      <c r="PNN77" s="73"/>
      <c r="PNO77" s="73"/>
      <c r="PNP77" s="73"/>
      <c r="PNQ77" s="73"/>
      <c r="PNR77" s="1344"/>
      <c r="PNS77" s="1346"/>
      <c r="PNT77" s="85"/>
      <c r="PNU77" s="793"/>
      <c r="PNV77" s="1944"/>
      <c r="PNW77" s="798"/>
      <c r="PNX77" s="798"/>
      <c r="PNY77" s="799"/>
      <c r="PNZ77" s="800"/>
      <c r="POA77" s="1328"/>
      <c r="POB77" s="1329"/>
      <c r="POC77" s="1939"/>
      <c r="POD77" s="1940"/>
      <c r="POE77" s="1328"/>
      <c r="POF77" s="1329"/>
      <c r="POG77" s="78"/>
      <c r="POH77" s="1344"/>
      <c r="POI77" s="1345"/>
      <c r="POJ77" s="1345"/>
      <c r="POK77" s="1346"/>
      <c r="POL77" s="73"/>
      <c r="POM77" s="73"/>
      <c r="PON77" s="73"/>
      <c r="POO77" s="73"/>
      <c r="POP77" s="73"/>
      <c r="POQ77" s="73"/>
      <c r="POR77" s="73"/>
      <c r="POS77" s="73"/>
      <c r="POT77" s="73"/>
      <c r="POU77" s="73"/>
      <c r="POV77" s="73"/>
      <c r="POW77" s="73"/>
      <c r="POX77" s="1344"/>
      <c r="POY77" s="1346"/>
      <c r="POZ77" s="85"/>
      <c r="PPA77" s="793"/>
      <c r="PPB77" s="1944"/>
      <c r="PPC77" s="798"/>
      <c r="PPD77" s="798"/>
      <c r="PPE77" s="799"/>
      <c r="PPF77" s="800"/>
      <c r="PPG77" s="1328"/>
      <c r="PPH77" s="1329"/>
      <c r="PPI77" s="1939"/>
      <c r="PPJ77" s="1940"/>
      <c r="PPK77" s="1328"/>
      <c r="PPL77" s="1329"/>
      <c r="PPM77" s="78"/>
      <c r="PPN77" s="1344"/>
      <c r="PPO77" s="1345"/>
      <c r="PPP77" s="1345"/>
      <c r="PPQ77" s="1346"/>
      <c r="PPR77" s="73"/>
      <c r="PPS77" s="73"/>
      <c r="PPT77" s="73"/>
      <c r="PPU77" s="73"/>
      <c r="PPV77" s="73"/>
      <c r="PPW77" s="73"/>
      <c r="PPX77" s="73"/>
      <c r="PPY77" s="73"/>
      <c r="PPZ77" s="73"/>
      <c r="PQA77" s="73"/>
      <c r="PQB77" s="73"/>
      <c r="PQC77" s="73"/>
      <c r="PQD77" s="1344"/>
      <c r="PQE77" s="1346"/>
      <c r="PQF77" s="85"/>
      <c r="PQG77" s="793"/>
      <c r="PQH77" s="1944"/>
      <c r="PQI77" s="798"/>
      <c r="PQJ77" s="798"/>
      <c r="PQK77" s="799"/>
      <c r="PQL77" s="800"/>
      <c r="PQM77" s="1328"/>
      <c r="PQN77" s="1329"/>
      <c r="PQO77" s="1939"/>
      <c r="PQP77" s="1940"/>
      <c r="PQQ77" s="1328"/>
      <c r="PQR77" s="1329"/>
      <c r="PQS77" s="78"/>
      <c r="PQT77" s="1344"/>
      <c r="PQU77" s="1345"/>
      <c r="PQV77" s="1345"/>
      <c r="PQW77" s="1346"/>
      <c r="PQX77" s="73"/>
      <c r="PQY77" s="73"/>
      <c r="PQZ77" s="73"/>
      <c r="PRA77" s="73"/>
      <c r="PRB77" s="73"/>
      <c r="PRC77" s="73"/>
      <c r="PRD77" s="73"/>
      <c r="PRE77" s="73"/>
      <c r="PRF77" s="73"/>
      <c r="PRG77" s="73"/>
      <c r="PRH77" s="73"/>
      <c r="PRI77" s="73"/>
      <c r="PRJ77" s="1344"/>
      <c r="PRK77" s="1346"/>
      <c r="PRL77" s="85"/>
      <c r="PRM77" s="793"/>
      <c r="PRN77" s="1944"/>
      <c r="PRO77" s="798"/>
      <c r="PRP77" s="798"/>
      <c r="PRQ77" s="799"/>
      <c r="PRR77" s="800"/>
      <c r="PRS77" s="1328"/>
      <c r="PRT77" s="1329"/>
      <c r="PRU77" s="1939"/>
      <c r="PRV77" s="1940"/>
      <c r="PRW77" s="1328"/>
      <c r="PRX77" s="1329"/>
      <c r="PRY77" s="78"/>
      <c r="PRZ77" s="1344"/>
      <c r="PSA77" s="1345"/>
      <c r="PSB77" s="1345"/>
      <c r="PSC77" s="1346"/>
      <c r="PSD77" s="73"/>
      <c r="PSE77" s="73"/>
      <c r="PSF77" s="73"/>
      <c r="PSG77" s="73"/>
      <c r="PSH77" s="73"/>
      <c r="PSI77" s="73"/>
      <c r="PSJ77" s="73"/>
      <c r="PSK77" s="73"/>
      <c r="PSL77" s="73"/>
      <c r="PSM77" s="73"/>
      <c r="PSN77" s="73"/>
      <c r="PSO77" s="73"/>
      <c r="PSP77" s="1344"/>
      <c r="PSQ77" s="1346"/>
      <c r="PSR77" s="85"/>
      <c r="PSS77" s="793"/>
      <c r="PST77" s="1944"/>
      <c r="PSU77" s="798"/>
      <c r="PSV77" s="798"/>
      <c r="PSW77" s="799"/>
      <c r="PSX77" s="800"/>
      <c r="PSY77" s="1328"/>
      <c r="PSZ77" s="1329"/>
      <c r="PTA77" s="1939"/>
      <c r="PTB77" s="1940"/>
      <c r="PTC77" s="1328"/>
      <c r="PTD77" s="1329"/>
      <c r="PTE77" s="78"/>
      <c r="PTF77" s="1344"/>
      <c r="PTG77" s="1345"/>
      <c r="PTH77" s="1345"/>
      <c r="PTI77" s="1346"/>
      <c r="PTJ77" s="73"/>
      <c r="PTK77" s="73"/>
      <c r="PTL77" s="73"/>
      <c r="PTM77" s="73"/>
      <c r="PTN77" s="73"/>
      <c r="PTO77" s="73"/>
      <c r="PTP77" s="73"/>
      <c r="PTQ77" s="73"/>
      <c r="PTR77" s="73"/>
      <c r="PTS77" s="73"/>
      <c r="PTT77" s="73"/>
      <c r="PTU77" s="73"/>
      <c r="PTV77" s="1344"/>
      <c r="PTW77" s="1346"/>
      <c r="PTX77" s="85"/>
      <c r="PTY77" s="793"/>
      <c r="PTZ77" s="1944"/>
      <c r="PUA77" s="798"/>
      <c r="PUB77" s="798"/>
      <c r="PUC77" s="799"/>
      <c r="PUD77" s="800"/>
      <c r="PUE77" s="1328"/>
      <c r="PUF77" s="1329"/>
      <c r="PUG77" s="1939"/>
      <c r="PUH77" s="1940"/>
      <c r="PUI77" s="1328"/>
      <c r="PUJ77" s="1329"/>
      <c r="PUK77" s="78"/>
      <c r="PUL77" s="1344"/>
      <c r="PUM77" s="1345"/>
      <c r="PUN77" s="1345"/>
      <c r="PUO77" s="1346"/>
      <c r="PUP77" s="73"/>
      <c r="PUQ77" s="73"/>
      <c r="PUR77" s="73"/>
      <c r="PUS77" s="73"/>
      <c r="PUT77" s="73"/>
      <c r="PUU77" s="73"/>
      <c r="PUV77" s="73"/>
      <c r="PUW77" s="73"/>
      <c r="PUX77" s="73"/>
      <c r="PUY77" s="73"/>
      <c r="PUZ77" s="73"/>
      <c r="PVA77" s="73"/>
      <c r="PVB77" s="1344"/>
      <c r="PVC77" s="1346"/>
      <c r="PVD77" s="85"/>
      <c r="PVE77" s="793"/>
      <c r="PVF77" s="1944"/>
      <c r="PVG77" s="798"/>
      <c r="PVH77" s="798"/>
      <c r="PVI77" s="799"/>
      <c r="PVJ77" s="800"/>
      <c r="PVK77" s="1328"/>
      <c r="PVL77" s="1329"/>
      <c r="PVM77" s="1939"/>
      <c r="PVN77" s="1940"/>
      <c r="PVO77" s="1328"/>
      <c r="PVP77" s="1329"/>
      <c r="PVQ77" s="78"/>
      <c r="PVR77" s="1344"/>
      <c r="PVS77" s="1345"/>
      <c r="PVT77" s="1345"/>
      <c r="PVU77" s="1346"/>
      <c r="PVV77" s="73"/>
      <c r="PVW77" s="73"/>
      <c r="PVX77" s="73"/>
      <c r="PVY77" s="73"/>
      <c r="PVZ77" s="73"/>
      <c r="PWA77" s="73"/>
      <c r="PWB77" s="73"/>
      <c r="PWC77" s="73"/>
      <c r="PWD77" s="73"/>
      <c r="PWE77" s="73"/>
      <c r="PWF77" s="73"/>
      <c r="PWG77" s="73"/>
      <c r="PWH77" s="1344"/>
      <c r="PWI77" s="1346"/>
      <c r="PWJ77" s="85"/>
      <c r="PWK77" s="793"/>
      <c r="PWL77" s="1944"/>
      <c r="PWM77" s="798"/>
      <c r="PWN77" s="798"/>
      <c r="PWO77" s="799"/>
      <c r="PWP77" s="800"/>
      <c r="PWQ77" s="1328"/>
      <c r="PWR77" s="1329"/>
      <c r="PWS77" s="1939"/>
      <c r="PWT77" s="1940"/>
      <c r="PWU77" s="1328"/>
      <c r="PWV77" s="1329"/>
      <c r="PWW77" s="78"/>
      <c r="PWX77" s="1344"/>
      <c r="PWY77" s="1345"/>
      <c r="PWZ77" s="1345"/>
      <c r="PXA77" s="1346"/>
      <c r="PXB77" s="73"/>
      <c r="PXC77" s="73"/>
      <c r="PXD77" s="73"/>
      <c r="PXE77" s="73"/>
      <c r="PXF77" s="73"/>
      <c r="PXG77" s="73"/>
      <c r="PXH77" s="73"/>
      <c r="PXI77" s="73"/>
      <c r="PXJ77" s="73"/>
      <c r="PXK77" s="73"/>
      <c r="PXL77" s="73"/>
      <c r="PXM77" s="73"/>
      <c r="PXN77" s="1344"/>
      <c r="PXO77" s="1346"/>
      <c r="PXP77" s="85"/>
      <c r="PXQ77" s="793"/>
      <c r="PXR77" s="1944"/>
      <c r="PXS77" s="798"/>
      <c r="PXT77" s="798"/>
      <c r="PXU77" s="799"/>
      <c r="PXV77" s="800"/>
      <c r="PXW77" s="1328"/>
      <c r="PXX77" s="1329"/>
      <c r="PXY77" s="1939"/>
      <c r="PXZ77" s="1940"/>
      <c r="PYA77" s="1328"/>
      <c r="PYB77" s="1329"/>
      <c r="PYC77" s="78"/>
      <c r="PYD77" s="1344"/>
      <c r="PYE77" s="1345"/>
      <c r="PYF77" s="1345"/>
      <c r="PYG77" s="1346"/>
      <c r="PYH77" s="73"/>
      <c r="PYI77" s="73"/>
      <c r="PYJ77" s="73"/>
      <c r="PYK77" s="73"/>
      <c r="PYL77" s="73"/>
      <c r="PYM77" s="73"/>
      <c r="PYN77" s="73"/>
      <c r="PYO77" s="73"/>
      <c r="PYP77" s="73"/>
      <c r="PYQ77" s="73"/>
      <c r="PYR77" s="73"/>
      <c r="PYS77" s="73"/>
      <c r="PYT77" s="1344"/>
      <c r="PYU77" s="1346"/>
      <c r="PYV77" s="85"/>
      <c r="PYW77" s="793"/>
      <c r="PYX77" s="1944"/>
      <c r="PYY77" s="798"/>
      <c r="PYZ77" s="798"/>
      <c r="PZA77" s="799"/>
      <c r="PZB77" s="800"/>
      <c r="PZC77" s="1328"/>
      <c r="PZD77" s="1329"/>
      <c r="PZE77" s="1939"/>
      <c r="PZF77" s="1940"/>
      <c r="PZG77" s="1328"/>
      <c r="PZH77" s="1329"/>
      <c r="PZI77" s="78"/>
      <c r="PZJ77" s="1344"/>
      <c r="PZK77" s="1345"/>
      <c r="PZL77" s="1345"/>
      <c r="PZM77" s="1346"/>
      <c r="PZN77" s="73"/>
      <c r="PZO77" s="73"/>
      <c r="PZP77" s="73"/>
      <c r="PZQ77" s="73"/>
      <c r="PZR77" s="73"/>
      <c r="PZS77" s="73"/>
      <c r="PZT77" s="73"/>
      <c r="PZU77" s="73"/>
      <c r="PZV77" s="73"/>
      <c r="PZW77" s="73"/>
      <c r="PZX77" s="73"/>
      <c r="PZY77" s="73"/>
      <c r="PZZ77" s="1344"/>
      <c r="QAA77" s="1346"/>
      <c r="QAB77" s="85"/>
      <c r="QAC77" s="793"/>
      <c r="QAD77" s="1944"/>
      <c r="QAE77" s="798"/>
      <c r="QAF77" s="798"/>
      <c r="QAG77" s="799"/>
      <c r="QAH77" s="800"/>
      <c r="QAI77" s="1328"/>
      <c r="QAJ77" s="1329"/>
      <c r="QAK77" s="1939"/>
      <c r="QAL77" s="1940"/>
      <c r="QAM77" s="1328"/>
      <c r="QAN77" s="1329"/>
      <c r="QAO77" s="78"/>
      <c r="QAP77" s="1344"/>
      <c r="QAQ77" s="1345"/>
      <c r="QAR77" s="1345"/>
      <c r="QAS77" s="1346"/>
      <c r="QAT77" s="73"/>
      <c r="QAU77" s="73"/>
      <c r="QAV77" s="73"/>
      <c r="QAW77" s="73"/>
      <c r="QAX77" s="73"/>
      <c r="QAY77" s="73"/>
      <c r="QAZ77" s="73"/>
      <c r="QBA77" s="73"/>
      <c r="QBB77" s="73"/>
      <c r="QBC77" s="73"/>
      <c r="QBD77" s="73"/>
      <c r="QBE77" s="73"/>
      <c r="QBF77" s="1344"/>
      <c r="QBG77" s="1346"/>
      <c r="QBH77" s="85"/>
      <c r="QBI77" s="793"/>
      <c r="QBJ77" s="1944"/>
      <c r="QBK77" s="798"/>
      <c r="QBL77" s="798"/>
      <c r="QBM77" s="799"/>
      <c r="QBN77" s="800"/>
      <c r="QBO77" s="1328"/>
      <c r="QBP77" s="1329"/>
      <c r="QBQ77" s="1939"/>
      <c r="QBR77" s="1940"/>
      <c r="QBS77" s="1328"/>
      <c r="QBT77" s="1329"/>
      <c r="QBU77" s="78"/>
      <c r="QBV77" s="1344"/>
      <c r="QBW77" s="1345"/>
      <c r="QBX77" s="1345"/>
      <c r="QBY77" s="1346"/>
      <c r="QBZ77" s="73"/>
      <c r="QCA77" s="73"/>
      <c r="QCB77" s="73"/>
      <c r="QCC77" s="73"/>
      <c r="QCD77" s="73"/>
      <c r="QCE77" s="73"/>
      <c r="QCF77" s="73"/>
      <c r="QCG77" s="73"/>
      <c r="QCH77" s="73"/>
      <c r="QCI77" s="73"/>
      <c r="QCJ77" s="73"/>
      <c r="QCK77" s="73"/>
      <c r="QCL77" s="1344"/>
      <c r="QCM77" s="1346"/>
      <c r="QCN77" s="85"/>
      <c r="QCO77" s="793"/>
      <c r="QCP77" s="1944"/>
      <c r="QCQ77" s="798"/>
      <c r="QCR77" s="798"/>
      <c r="QCS77" s="799"/>
      <c r="QCT77" s="800"/>
      <c r="QCU77" s="1328"/>
      <c r="QCV77" s="1329"/>
      <c r="QCW77" s="1939"/>
      <c r="QCX77" s="1940"/>
      <c r="QCY77" s="1328"/>
      <c r="QCZ77" s="1329"/>
      <c r="QDA77" s="78"/>
      <c r="QDB77" s="1344"/>
      <c r="QDC77" s="1345"/>
      <c r="QDD77" s="1345"/>
      <c r="QDE77" s="1346"/>
      <c r="QDF77" s="73"/>
      <c r="QDG77" s="73"/>
      <c r="QDH77" s="73"/>
      <c r="QDI77" s="73"/>
      <c r="QDJ77" s="73"/>
      <c r="QDK77" s="73"/>
      <c r="QDL77" s="73"/>
      <c r="QDM77" s="73"/>
      <c r="QDN77" s="73"/>
      <c r="QDO77" s="73"/>
      <c r="QDP77" s="73"/>
      <c r="QDQ77" s="73"/>
      <c r="QDR77" s="1344"/>
      <c r="QDS77" s="1346"/>
      <c r="QDT77" s="85"/>
      <c r="QDU77" s="793"/>
      <c r="QDV77" s="1944"/>
      <c r="QDW77" s="798"/>
      <c r="QDX77" s="798"/>
      <c r="QDY77" s="799"/>
      <c r="QDZ77" s="800"/>
      <c r="QEA77" s="1328"/>
      <c r="QEB77" s="1329"/>
      <c r="QEC77" s="1939"/>
      <c r="QED77" s="1940"/>
      <c r="QEE77" s="1328"/>
      <c r="QEF77" s="1329"/>
      <c r="QEG77" s="78"/>
      <c r="QEH77" s="1344"/>
      <c r="QEI77" s="1345"/>
      <c r="QEJ77" s="1345"/>
      <c r="QEK77" s="1346"/>
      <c r="QEL77" s="73"/>
      <c r="QEM77" s="73"/>
      <c r="QEN77" s="73"/>
      <c r="QEO77" s="73"/>
      <c r="QEP77" s="73"/>
      <c r="QEQ77" s="73"/>
      <c r="QER77" s="73"/>
      <c r="QES77" s="73"/>
      <c r="QET77" s="73"/>
      <c r="QEU77" s="73"/>
      <c r="QEV77" s="73"/>
      <c r="QEW77" s="73"/>
      <c r="QEX77" s="1344"/>
      <c r="QEY77" s="1346"/>
      <c r="QEZ77" s="85"/>
      <c r="QFA77" s="793"/>
      <c r="QFB77" s="1944"/>
      <c r="QFC77" s="798"/>
      <c r="QFD77" s="798"/>
      <c r="QFE77" s="799"/>
      <c r="QFF77" s="800"/>
      <c r="QFG77" s="1328"/>
      <c r="QFH77" s="1329"/>
      <c r="QFI77" s="1939"/>
      <c r="QFJ77" s="1940"/>
      <c r="QFK77" s="1328"/>
      <c r="QFL77" s="1329"/>
      <c r="QFM77" s="78"/>
      <c r="QFN77" s="1344"/>
      <c r="QFO77" s="1345"/>
      <c r="QFP77" s="1345"/>
      <c r="QFQ77" s="1346"/>
      <c r="QFR77" s="73"/>
      <c r="QFS77" s="73"/>
      <c r="QFT77" s="73"/>
      <c r="QFU77" s="73"/>
      <c r="QFV77" s="73"/>
      <c r="QFW77" s="73"/>
      <c r="QFX77" s="73"/>
      <c r="QFY77" s="73"/>
      <c r="QFZ77" s="73"/>
      <c r="QGA77" s="73"/>
      <c r="QGB77" s="73"/>
      <c r="QGC77" s="73"/>
      <c r="QGD77" s="1344"/>
      <c r="QGE77" s="1346"/>
      <c r="QGF77" s="85"/>
      <c r="QGG77" s="793"/>
      <c r="QGH77" s="1944"/>
      <c r="QGI77" s="798"/>
      <c r="QGJ77" s="798"/>
      <c r="QGK77" s="799"/>
      <c r="QGL77" s="800"/>
      <c r="QGM77" s="1328"/>
      <c r="QGN77" s="1329"/>
      <c r="QGO77" s="1939"/>
      <c r="QGP77" s="1940"/>
      <c r="QGQ77" s="1328"/>
      <c r="QGR77" s="1329"/>
      <c r="QGS77" s="78"/>
      <c r="QGT77" s="1344"/>
      <c r="QGU77" s="1345"/>
      <c r="QGV77" s="1345"/>
      <c r="QGW77" s="1346"/>
      <c r="QGX77" s="73"/>
      <c r="QGY77" s="73"/>
      <c r="QGZ77" s="73"/>
      <c r="QHA77" s="73"/>
      <c r="QHB77" s="73"/>
      <c r="QHC77" s="73"/>
      <c r="QHD77" s="73"/>
      <c r="QHE77" s="73"/>
      <c r="QHF77" s="73"/>
      <c r="QHG77" s="73"/>
      <c r="QHH77" s="73"/>
      <c r="QHI77" s="73"/>
      <c r="QHJ77" s="1344"/>
      <c r="QHK77" s="1346"/>
      <c r="QHL77" s="85"/>
      <c r="QHM77" s="793"/>
      <c r="QHN77" s="1944"/>
      <c r="QHO77" s="798"/>
      <c r="QHP77" s="798"/>
      <c r="QHQ77" s="799"/>
      <c r="QHR77" s="800"/>
      <c r="QHS77" s="1328"/>
      <c r="QHT77" s="1329"/>
      <c r="QHU77" s="1939"/>
      <c r="QHV77" s="1940"/>
      <c r="QHW77" s="1328"/>
      <c r="QHX77" s="1329"/>
      <c r="QHY77" s="78"/>
      <c r="QHZ77" s="1344"/>
      <c r="QIA77" s="1345"/>
      <c r="QIB77" s="1345"/>
      <c r="QIC77" s="1346"/>
      <c r="QID77" s="73"/>
      <c r="QIE77" s="73"/>
      <c r="QIF77" s="73"/>
      <c r="QIG77" s="73"/>
      <c r="QIH77" s="73"/>
      <c r="QII77" s="73"/>
      <c r="QIJ77" s="73"/>
      <c r="QIK77" s="73"/>
      <c r="QIL77" s="73"/>
      <c r="QIM77" s="73"/>
      <c r="QIN77" s="73"/>
      <c r="QIO77" s="73"/>
      <c r="QIP77" s="1344"/>
      <c r="QIQ77" s="1346"/>
      <c r="QIR77" s="85"/>
      <c r="QIS77" s="793"/>
      <c r="QIT77" s="1944"/>
      <c r="QIU77" s="798"/>
      <c r="QIV77" s="798"/>
      <c r="QIW77" s="799"/>
      <c r="QIX77" s="800"/>
      <c r="QIY77" s="1328"/>
      <c r="QIZ77" s="1329"/>
      <c r="QJA77" s="1939"/>
      <c r="QJB77" s="1940"/>
      <c r="QJC77" s="1328"/>
      <c r="QJD77" s="1329"/>
      <c r="QJE77" s="78"/>
      <c r="QJF77" s="1344"/>
      <c r="QJG77" s="1345"/>
      <c r="QJH77" s="1345"/>
      <c r="QJI77" s="1346"/>
      <c r="QJJ77" s="73"/>
      <c r="QJK77" s="73"/>
      <c r="QJL77" s="73"/>
      <c r="QJM77" s="73"/>
      <c r="QJN77" s="73"/>
      <c r="QJO77" s="73"/>
      <c r="QJP77" s="73"/>
      <c r="QJQ77" s="73"/>
      <c r="QJR77" s="73"/>
      <c r="QJS77" s="73"/>
      <c r="QJT77" s="73"/>
      <c r="QJU77" s="73"/>
      <c r="QJV77" s="1344"/>
      <c r="QJW77" s="1346"/>
      <c r="QJX77" s="85"/>
      <c r="QJY77" s="793"/>
      <c r="QJZ77" s="1944"/>
      <c r="QKA77" s="798"/>
      <c r="QKB77" s="798"/>
      <c r="QKC77" s="799"/>
      <c r="QKD77" s="800"/>
      <c r="QKE77" s="1328"/>
      <c r="QKF77" s="1329"/>
      <c r="QKG77" s="1939"/>
      <c r="QKH77" s="1940"/>
      <c r="QKI77" s="1328"/>
      <c r="QKJ77" s="1329"/>
      <c r="QKK77" s="78"/>
      <c r="QKL77" s="1344"/>
      <c r="QKM77" s="1345"/>
      <c r="QKN77" s="1345"/>
      <c r="QKO77" s="1346"/>
      <c r="QKP77" s="73"/>
      <c r="QKQ77" s="73"/>
      <c r="QKR77" s="73"/>
      <c r="QKS77" s="73"/>
      <c r="QKT77" s="73"/>
      <c r="QKU77" s="73"/>
      <c r="QKV77" s="73"/>
      <c r="QKW77" s="73"/>
      <c r="QKX77" s="73"/>
      <c r="QKY77" s="73"/>
      <c r="QKZ77" s="73"/>
      <c r="QLA77" s="73"/>
      <c r="QLB77" s="1344"/>
      <c r="QLC77" s="1346"/>
      <c r="QLD77" s="85"/>
      <c r="QLE77" s="793"/>
      <c r="QLF77" s="1944"/>
      <c r="QLG77" s="798"/>
      <c r="QLH77" s="798"/>
      <c r="QLI77" s="799"/>
      <c r="QLJ77" s="800"/>
      <c r="QLK77" s="1328"/>
      <c r="QLL77" s="1329"/>
      <c r="QLM77" s="1939"/>
      <c r="QLN77" s="1940"/>
      <c r="QLO77" s="1328"/>
      <c r="QLP77" s="1329"/>
      <c r="QLQ77" s="78"/>
      <c r="QLR77" s="1344"/>
      <c r="QLS77" s="1345"/>
      <c r="QLT77" s="1345"/>
      <c r="QLU77" s="1346"/>
      <c r="QLV77" s="73"/>
      <c r="QLW77" s="73"/>
      <c r="QLX77" s="73"/>
      <c r="QLY77" s="73"/>
      <c r="QLZ77" s="73"/>
      <c r="QMA77" s="73"/>
      <c r="QMB77" s="73"/>
      <c r="QMC77" s="73"/>
      <c r="QMD77" s="73"/>
      <c r="QME77" s="73"/>
      <c r="QMF77" s="73"/>
      <c r="QMG77" s="73"/>
      <c r="QMH77" s="1344"/>
      <c r="QMI77" s="1346"/>
      <c r="QMJ77" s="85"/>
      <c r="QMK77" s="793"/>
      <c r="QML77" s="1944"/>
      <c r="QMM77" s="798"/>
      <c r="QMN77" s="798"/>
      <c r="QMO77" s="799"/>
      <c r="QMP77" s="800"/>
      <c r="QMQ77" s="1328"/>
      <c r="QMR77" s="1329"/>
      <c r="QMS77" s="1939"/>
      <c r="QMT77" s="1940"/>
      <c r="QMU77" s="1328"/>
      <c r="QMV77" s="1329"/>
      <c r="QMW77" s="78"/>
      <c r="QMX77" s="1344"/>
      <c r="QMY77" s="1345"/>
      <c r="QMZ77" s="1345"/>
      <c r="QNA77" s="1346"/>
      <c r="QNB77" s="73"/>
      <c r="QNC77" s="73"/>
      <c r="QND77" s="73"/>
      <c r="QNE77" s="73"/>
      <c r="QNF77" s="73"/>
      <c r="QNG77" s="73"/>
      <c r="QNH77" s="73"/>
      <c r="QNI77" s="73"/>
      <c r="QNJ77" s="73"/>
      <c r="QNK77" s="73"/>
      <c r="QNL77" s="73"/>
      <c r="QNM77" s="73"/>
      <c r="QNN77" s="1344"/>
      <c r="QNO77" s="1346"/>
      <c r="QNP77" s="85"/>
      <c r="QNQ77" s="793"/>
      <c r="QNR77" s="1944"/>
      <c r="QNS77" s="798"/>
      <c r="QNT77" s="798"/>
      <c r="QNU77" s="799"/>
      <c r="QNV77" s="800"/>
      <c r="QNW77" s="1328"/>
      <c r="QNX77" s="1329"/>
      <c r="QNY77" s="1939"/>
      <c r="QNZ77" s="1940"/>
      <c r="QOA77" s="1328"/>
      <c r="QOB77" s="1329"/>
      <c r="QOC77" s="78"/>
      <c r="QOD77" s="1344"/>
      <c r="QOE77" s="1345"/>
      <c r="QOF77" s="1345"/>
      <c r="QOG77" s="1346"/>
      <c r="QOH77" s="73"/>
      <c r="QOI77" s="73"/>
      <c r="QOJ77" s="73"/>
      <c r="QOK77" s="73"/>
      <c r="QOL77" s="73"/>
      <c r="QOM77" s="73"/>
      <c r="QON77" s="73"/>
      <c r="QOO77" s="73"/>
      <c r="QOP77" s="73"/>
      <c r="QOQ77" s="73"/>
      <c r="QOR77" s="73"/>
      <c r="QOS77" s="73"/>
      <c r="QOT77" s="1344"/>
      <c r="QOU77" s="1346"/>
      <c r="QOV77" s="85"/>
      <c r="QOW77" s="793"/>
      <c r="QOX77" s="1944"/>
      <c r="QOY77" s="798"/>
      <c r="QOZ77" s="798"/>
      <c r="QPA77" s="799"/>
      <c r="QPB77" s="800"/>
      <c r="QPC77" s="1328"/>
      <c r="QPD77" s="1329"/>
      <c r="QPE77" s="1939"/>
      <c r="QPF77" s="1940"/>
      <c r="QPG77" s="1328"/>
      <c r="QPH77" s="1329"/>
      <c r="QPI77" s="78"/>
      <c r="QPJ77" s="1344"/>
      <c r="QPK77" s="1345"/>
      <c r="QPL77" s="1345"/>
      <c r="QPM77" s="1346"/>
      <c r="QPN77" s="73"/>
      <c r="QPO77" s="73"/>
      <c r="QPP77" s="73"/>
      <c r="QPQ77" s="73"/>
      <c r="QPR77" s="73"/>
      <c r="QPS77" s="73"/>
      <c r="QPT77" s="73"/>
      <c r="QPU77" s="73"/>
      <c r="QPV77" s="73"/>
      <c r="QPW77" s="73"/>
      <c r="QPX77" s="73"/>
      <c r="QPY77" s="73"/>
      <c r="QPZ77" s="1344"/>
      <c r="QQA77" s="1346"/>
      <c r="QQB77" s="85"/>
      <c r="QQC77" s="793"/>
      <c r="QQD77" s="1944"/>
      <c r="QQE77" s="798"/>
      <c r="QQF77" s="798"/>
      <c r="QQG77" s="799"/>
      <c r="QQH77" s="800"/>
      <c r="QQI77" s="1328"/>
      <c r="QQJ77" s="1329"/>
      <c r="QQK77" s="1939"/>
      <c r="QQL77" s="1940"/>
      <c r="QQM77" s="1328"/>
      <c r="QQN77" s="1329"/>
      <c r="QQO77" s="78"/>
      <c r="QQP77" s="1344"/>
      <c r="QQQ77" s="1345"/>
      <c r="QQR77" s="1345"/>
      <c r="QQS77" s="1346"/>
      <c r="QQT77" s="73"/>
      <c r="QQU77" s="73"/>
      <c r="QQV77" s="73"/>
      <c r="QQW77" s="73"/>
      <c r="QQX77" s="73"/>
      <c r="QQY77" s="73"/>
      <c r="QQZ77" s="73"/>
      <c r="QRA77" s="73"/>
      <c r="QRB77" s="73"/>
      <c r="QRC77" s="73"/>
      <c r="QRD77" s="73"/>
      <c r="QRE77" s="73"/>
      <c r="QRF77" s="1344"/>
      <c r="QRG77" s="1346"/>
      <c r="QRH77" s="85"/>
      <c r="QRI77" s="793"/>
      <c r="QRJ77" s="1944"/>
      <c r="QRK77" s="798"/>
      <c r="QRL77" s="798"/>
      <c r="QRM77" s="799"/>
      <c r="QRN77" s="800"/>
      <c r="QRO77" s="1328"/>
      <c r="QRP77" s="1329"/>
      <c r="QRQ77" s="1939"/>
      <c r="QRR77" s="1940"/>
      <c r="QRS77" s="1328"/>
      <c r="QRT77" s="1329"/>
      <c r="QRU77" s="78"/>
      <c r="QRV77" s="1344"/>
      <c r="QRW77" s="1345"/>
      <c r="QRX77" s="1345"/>
      <c r="QRY77" s="1346"/>
      <c r="QRZ77" s="73"/>
      <c r="QSA77" s="73"/>
      <c r="QSB77" s="73"/>
      <c r="QSC77" s="73"/>
      <c r="QSD77" s="73"/>
      <c r="QSE77" s="73"/>
      <c r="QSF77" s="73"/>
      <c r="QSG77" s="73"/>
      <c r="QSH77" s="73"/>
      <c r="QSI77" s="73"/>
      <c r="QSJ77" s="73"/>
      <c r="QSK77" s="73"/>
      <c r="QSL77" s="1344"/>
      <c r="QSM77" s="1346"/>
      <c r="QSN77" s="85"/>
      <c r="QSO77" s="793"/>
      <c r="QSP77" s="1944"/>
      <c r="QSQ77" s="798"/>
      <c r="QSR77" s="798"/>
      <c r="QSS77" s="799"/>
      <c r="QST77" s="800"/>
      <c r="QSU77" s="1328"/>
      <c r="QSV77" s="1329"/>
      <c r="QSW77" s="1939"/>
      <c r="QSX77" s="1940"/>
      <c r="QSY77" s="1328"/>
      <c r="QSZ77" s="1329"/>
      <c r="QTA77" s="78"/>
      <c r="QTB77" s="1344"/>
      <c r="QTC77" s="1345"/>
      <c r="QTD77" s="1345"/>
      <c r="QTE77" s="1346"/>
      <c r="QTF77" s="73"/>
      <c r="QTG77" s="73"/>
      <c r="QTH77" s="73"/>
      <c r="QTI77" s="73"/>
      <c r="QTJ77" s="73"/>
      <c r="QTK77" s="73"/>
      <c r="QTL77" s="73"/>
      <c r="QTM77" s="73"/>
      <c r="QTN77" s="73"/>
      <c r="QTO77" s="73"/>
      <c r="QTP77" s="73"/>
      <c r="QTQ77" s="73"/>
      <c r="QTR77" s="1344"/>
      <c r="QTS77" s="1346"/>
      <c r="QTT77" s="85"/>
      <c r="QTU77" s="793"/>
      <c r="QTV77" s="1944"/>
      <c r="QTW77" s="798"/>
      <c r="QTX77" s="798"/>
      <c r="QTY77" s="799"/>
      <c r="QTZ77" s="800"/>
      <c r="QUA77" s="1328"/>
      <c r="QUB77" s="1329"/>
      <c r="QUC77" s="1939"/>
      <c r="QUD77" s="1940"/>
      <c r="QUE77" s="1328"/>
      <c r="QUF77" s="1329"/>
      <c r="QUG77" s="78"/>
      <c r="QUH77" s="1344"/>
      <c r="QUI77" s="1345"/>
      <c r="QUJ77" s="1345"/>
      <c r="QUK77" s="1346"/>
      <c r="QUL77" s="73"/>
      <c r="QUM77" s="73"/>
      <c r="QUN77" s="73"/>
      <c r="QUO77" s="73"/>
      <c r="QUP77" s="73"/>
      <c r="QUQ77" s="73"/>
      <c r="QUR77" s="73"/>
      <c r="QUS77" s="73"/>
      <c r="QUT77" s="73"/>
      <c r="QUU77" s="73"/>
      <c r="QUV77" s="73"/>
      <c r="QUW77" s="73"/>
      <c r="QUX77" s="1344"/>
      <c r="QUY77" s="1346"/>
      <c r="QUZ77" s="85"/>
      <c r="QVA77" s="793"/>
      <c r="QVB77" s="1944"/>
      <c r="QVC77" s="798"/>
      <c r="QVD77" s="798"/>
      <c r="QVE77" s="799"/>
      <c r="QVF77" s="800"/>
      <c r="QVG77" s="1328"/>
      <c r="QVH77" s="1329"/>
      <c r="QVI77" s="1939"/>
      <c r="QVJ77" s="1940"/>
      <c r="QVK77" s="1328"/>
      <c r="QVL77" s="1329"/>
      <c r="QVM77" s="78"/>
      <c r="QVN77" s="1344"/>
      <c r="QVO77" s="1345"/>
      <c r="QVP77" s="1345"/>
      <c r="QVQ77" s="1346"/>
      <c r="QVR77" s="73"/>
      <c r="QVS77" s="73"/>
      <c r="QVT77" s="73"/>
      <c r="QVU77" s="73"/>
      <c r="QVV77" s="73"/>
      <c r="QVW77" s="73"/>
      <c r="QVX77" s="73"/>
      <c r="QVY77" s="73"/>
      <c r="QVZ77" s="73"/>
      <c r="QWA77" s="73"/>
      <c r="QWB77" s="73"/>
      <c r="QWC77" s="73"/>
      <c r="QWD77" s="1344"/>
      <c r="QWE77" s="1346"/>
      <c r="QWF77" s="85"/>
      <c r="QWG77" s="793"/>
      <c r="QWH77" s="1944"/>
      <c r="QWI77" s="798"/>
      <c r="QWJ77" s="798"/>
      <c r="QWK77" s="799"/>
      <c r="QWL77" s="800"/>
      <c r="QWM77" s="1328"/>
      <c r="QWN77" s="1329"/>
      <c r="QWO77" s="1939"/>
      <c r="QWP77" s="1940"/>
      <c r="QWQ77" s="1328"/>
      <c r="QWR77" s="1329"/>
      <c r="QWS77" s="78"/>
      <c r="QWT77" s="1344"/>
      <c r="QWU77" s="1345"/>
      <c r="QWV77" s="1345"/>
      <c r="QWW77" s="1346"/>
      <c r="QWX77" s="73"/>
      <c r="QWY77" s="73"/>
      <c r="QWZ77" s="73"/>
      <c r="QXA77" s="73"/>
      <c r="QXB77" s="73"/>
      <c r="QXC77" s="73"/>
      <c r="QXD77" s="73"/>
      <c r="QXE77" s="73"/>
      <c r="QXF77" s="73"/>
      <c r="QXG77" s="73"/>
      <c r="QXH77" s="73"/>
      <c r="QXI77" s="73"/>
      <c r="QXJ77" s="1344"/>
      <c r="QXK77" s="1346"/>
      <c r="QXL77" s="85"/>
      <c r="QXM77" s="793"/>
      <c r="QXN77" s="1944"/>
      <c r="QXO77" s="798"/>
      <c r="QXP77" s="798"/>
      <c r="QXQ77" s="799"/>
      <c r="QXR77" s="800"/>
      <c r="QXS77" s="1328"/>
      <c r="QXT77" s="1329"/>
      <c r="QXU77" s="1939"/>
      <c r="QXV77" s="1940"/>
      <c r="QXW77" s="1328"/>
      <c r="QXX77" s="1329"/>
      <c r="QXY77" s="78"/>
      <c r="QXZ77" s="1344"/>
      <c r="QYA77" s="1345"/>
      <c r="QYB77" s="1345"/>
      <c r="QYC77" s="1346"/>
      <c r="QYD77" s="73"/>
      <c r="QYE77" s="73"/>
      <c r="QYF77" s="73"/>
      <c r="QYG77" s="73"/>
      <c r="QYH77" s="73"/>
      <c r="QYI77" s="73"/>
      <c r="QYJ77" s="73"/>
      <c r="QYK77" s="73"/>
      <c r="QYL77" s="73"/>
      <c r="QYM77" s="73"/>
      <c r="QYN77" s="73"/>
      <c r="QYO77" s="73"/>
      <c r="QYP77" s="1344"/>
      <c r="QYQ77" s="1346"/>
      <c r="QYR77" s="85"/>
      <c r="QYS77" s="793"/>
      <c r="QYT77" s="1944"/>
      <c r="QYU77" s="798"/>
      <c r="QYV77" s="798"/>
      <c r="QYW77" s="799"/>
      <c r="QYX77" s="800"/>
      <c r="QYY77" s="1328"/>
      <c r="QYZ77" s="1329"/>
      <c r="QZA77" s="1939"/>
      <c r="QZB77" s="1940"/>
      <c r="QZC77" s="1328"/>
      <c r="QZD77" s="1329"/>
      <c r="QZE77" s="78"/>
      <c r="QZF77" s="1344"/>
      <c r="QZG77" s="1345"/>
      <c r="QZH77" s="1345"/>
      <c r="QZI77" s="1346"/>
      <c r="QZJ77" s="73"/>
      <c r="QZK77" s="73"/>
      <c r="QZL77" s="73"/>
      <c r="QZM77" s="73"/>
      <c r="QZN77" s="73"/>
      <c r="QZO77" s="73"/>
      <c r="QZP77" s="73"/>
      <c r="QZQ77" s="73"/>
      <c r="QZR77" s="73"/>
      <c r="QZS77" s="73"/>
      <c r="QZT77" s="73"/>
      <c r="QZU77" s="73"/>
      <c r="QZV77" s="1344"/>
      <c r="QZW77" s="1346"/>
      <c r="QZX77" s="85"/>
      <c r="QZY77" s="793"/>
      <c r="QZZ77" s="1944"/>
      <c r="RAA77" s="798"/>
      <c r="RAB77" s="798"/>
      <c r="RAC77" s="799"/>
      <c r="RAD77" s="800"/>
      <c r="RAE77" s="1328"/>
      <c r="RAF77" s="1329"/>
      <c r="RAG77" s="1939"/>
      <c r="RAH77" s="1940"/>
      <c r="RAI77" s="1328"/>
      <c r="RAJ77" s="1329"/>
      <c r="RAK77" s="78"/>
      <c r="RAL77" s="1344"/>
      <c r="RAM77" s="1345"/>
      <c r="RAN77" s="1345"/>
      <c r="RAO77" s="1346"/>
      <c r="RAP77" s="73"/>
      <c r="RAQ77" s="73"/>
      <c r="RAR77" s="73"/>
      <c r="RAS77" s="73"/>
      <c r="RAT77" s="73"/>
      <c r="RAU77" s="73"/>
      <c r="RAV77" s="73"/>
      <c r="RAW77" s="73"/>
      <c r="RAX77" s="73"/>
      <c r="RAY77" s="73"/>
      <c r="RAZ77" s="73"/>
      <c r="RBA77" s="73"/>
      <c r="RBB77" s="1344"/>
      <c r="RBC77" s="1346"/>
      <c r="RBD77" s="85"/>
      <c r="RBE77" s="793"/>
      <c r="RBF77" s="1944"/>
      <c r="RBG77" s="798"/>
      <c r="RBH77" s="798"/>
      <c r="RBI77" s="799"/>
      <c r="RBJ77" s="800"/>
      <c r="RBK77" s="1328"/>
      <c r="RBL77" s="1329"/>
      <c r="RBM77" s="1939"/>
      <c r="RBN77" s="1940"/>
      <c r="RBO77" s="1328"/>
      <c r="RBP77" s="1329"/>
      <c r="RBQ77" s="78"/>
      <c r="RBR77" s="1344"/>
      <c r="RBS77" s="1345"/>
      <c r="RBT77" s="1345"/>
      <c r="RBU77" s="1346"/>
      <c r="RBV77" s="73"/>
      <c r="RBW77" s="73"/>
      <c r="RBX77" s="73"/>
      <c r="RBY77" s="73"/>
      <c r="RBZ77" s="73"/>
      <c r="RCA77" s="73"/>
      <c r="RCB77" s="73"/>
      <c r="RCC77" s="73"/>
      <c r="RCD77" s="73"/>
      <c r="RCE77" s="73"/>
      <c r="RCF77" s="73"/>
      <c r="RCG77" s="73"/>
      <c r="RCH77" s="1344"/>
      <c r="RCI77" s="1346"/>
      <c r="RCJ77" s="85"/>
      <c r="RCK77" s="793"/>
      <c r="RCL77" s="1944"/>
      <c r="RCM77" s="798"/>
      <c r="RCN77" s="798"/>
      <c r="RCO77" s="799"/>
      <c r="RCP77" s="800"/>
      <c r="RCQ77" s="1328"/>
      <c r="RCR77" s="1329"/>
      <c r="RCS77" s="1939"/>
      <c r="RCT77" s="1940"/>
      <c r="RCU77" s="1328"/>
      <c r="RCV77" s="1329"/>
      <c r="RCW77" s="78"/>
      <c r="RCX77" s="1344"/>
      <c r="RCY77" s="1345"/>
      <c r="RCZ77" s="1345"/>
      <c r="RDA77" s="1346"/>
      <c r="RDB77" s="73"/>
      <c r="RDC77" s="73"/>
      <c r="RDD77" s="73"/>
      <c r="RDE77" s="73"/>
      <c r="RDF77" s="73"/>
      <c r="RDG77" s="73"/>
      <c r="RDH77" s="73"/>
      <c r="RDI77" s="73"/>
      <c r="RDJ77" s="73"/>
      <c r="RDK77" s="73"/>
      <c r="RDL77" s="73"/>
      <c r="RDM77" s="73"/>
      <c r="RDN77" s="1344"/>
      <c r="RDO77" s="1346"/>
      <c r="RDP77" s="85"/>
      <c r="RDQ77" s="793"/>
      <c r="RDR77" s="1944"/>
      <c r="RDS77" s="798"/>
      <c r="RDT77" s="798"/>
      <c r="RDU77" s="799"/>
      <c r="RDV77" s="800"/>
      <c r="RDW77" s="1328"/>
      <c r="RDX77" s="1329"/>
      <c r="RDY77" s="1939"/>
      <c r="RDZ77" s="1940"/>
      <c r="REA77" s="1328"/>
      <c r="REB77" s="1329"/>
      <c r="REC77" s="78"/>
      <c r="RED77" s="1344"/>
      <c r="REE77" s="1345"/>
      <c r="REF77" s="1345"/>
      <c r="REG77" s="1346"/>
      <c r="REH77" s="73"/>
      <c r="REI77" s="73"/>
      <c r="REJ77" s="73"/>
      <c r="REK77" s="73"/>
      <c r="REL77" s="73"/>
      <c r="REM77" s="73"/>
      <c r="REN77" s="73"/>
      <c r="REO77" s="73"/>
      <c r="REP77" s="73"/>
      <c r="REQ77" s="73"/>
      <c r="RER77" s="73"/>
      <c r="RES77" s="73"/>
      <c r="RET77" s="1344"/>
      <c r="REU77" s="1346"/>
      <c r="REV77" s="85"/>
      <c r="REW77" s="793"/>
      <c r="REX77" s="1944"/>
      <c r="REY77" s="798"/>
      <c r="REZ77" s="798"/>
      <c r="RFA77" s="799"/>
      <c r="RFB77" s="800"/>
      <c r="RFC77" s="1328"/>
      <c r="RFD77" s="1329"/>
      <c r="RFE77" s="1939"/>
      <c r="RFF77" s="1940"/>
      <c r="RFG77" s="1328"/>
      <c r="RFH77" s="1329"/>
      <c r="RFI77" s="78"/>
      <c r="RFJ77" s="1344"/>
      <c r="RFK77" s="1345"/>
      <c r="RFL77" s="1345"/>
      <c r="RFM77" s="1346"/>
      <c r="RFN77" s="73"/>
      <c r="RFO77" s="73"/>
      <c r="RFP77" s="73"/>
      <c r="RFQ77" s="73"/>
      <c r="RFR77" s="73"/>
      <c r="RFS77" s="73"/>
      <c r="RFT77" s="73"/>
      <c r="RFU77" s="73"/>
      <c r="RFV77" s="73"/>
      <c r="RFW77" s="73"/>
      <c r="RFX77" s="73"/>
      <c r="RFY77" s="73"/>
      <c r="RFZ77" s="1344"/>
      <c r="RGA77" s="1346"/>
      <c r="RGB77" s="85"/>
      <c r="RGC77" s="793"/>
      <c r="RGD77" s="1944"/>
      <c r="RGE77" s="798"/>
      <c r="RGF77" s="798"/>
      <c r="RGG77" s="799"/>
      <c r="RGH77" s="800"/>
      <c r="RGI77" s="1328"/>
      <c r="RGJ77" s="1329"/>
      <c r="RGK77" s="1939"/>
      <c r="RGL77" s="1940"/>
      <c r="RGM77" s="1328"/>
      <c r="RGN77" s="1329"/>
      <c r="RGO77" s="78"/>
      <c r="RGP77" s="1344"/>
      <c r="RGQ77" s="1345"/>
      <c r="RGR77" s="1345"/>
      <c r="RGS77" s="1346"/>
      <c r="RGT77" s="73"/>
      <c r="RGU77" s="73"/>
      <c r="RGV77" s="73"/>
      <c r="RGW77" s="73"/>
      <c r="RGX77" s="73"/>
      <c r="RGY77" s="73"/>
      <c r="RGZ77" s="73"/>
      <c r="RHA77" s="73"/>
      <c r="RHB77" s="73"/>
      <c r="RHC77" s="73"/>
      <c r="RHD77" s="73"/>
      <c r="RHE77" s="73"/>
      <c r="RHF77" s="1344"/>
      <c r="RHG77" s="1346"/>
      <c r="RHH77" s="85"/>
      <c r="RHI77" s="793"/>
      <c r="RHJ77" s="1944"/>
      <c r="RHK77" s="798"/>
      <c r="RHL77" s="798"/>
      <c r="RHM77" s="799"/>
      <c r="RHN77" s="800"/>
      <c r="RHO77" s="1328"/>
      <c r="RHP77" s="1329"/>
      <c r="RHQ77" s="1939"/>
      <c r="RHR77" s="1940"/>
      <c r="RHS77" s="1328"/>
      <c r="RHT77" s="1329"/>
      <c r="RHU77" s="78"/>
      <c r="RHV77" s="1344"/>
      <c r="RHW77" s="1345"/>
      <c r="RHX77" s="1345"/>
      <c r="RHY77" s="1346"/>
      <c r="RHZ77" s="73"/>
      <c r="RIA77" s="73"/>
      <c r="RIB77" s="73"/>
      <c r="RIC77" s="73"/>
      <c r="RID77" s="73"/>
      <c r="RIE77" s="73"/>
      <c r="RIF77" s="73"/>
      <c r="RIG77" s="73"/>
      <c r="RIH77" s="73"/>
      <c r="RII77" s="73"/>
      <c r="RIJ77" s="73"/>
      <c r="RIK77" s="73"/>
      <c r="RIL77" s="1344"/>
      <c r="RIM77" s="1346"/>
      <c r="RIN77" s="85"/>
      <c r="RIO77" s="793"/>
      <c r="RIP77" s="1944"/>
      <c r="RIQ77" s="798"/>
      <c r="RIR77" s="798"/>
      <c r="RIS77" s="799"/>
      <c r="RIT77" s="800"/>
      <c r="RIU77" s="1328"/>
      <c r="RIV77" s="1329"/>
      <c r="RIW77" s="1939"/>
      <c r="RIX77" s="1940"/>
      <c r="RIY77" s="1328"/>
      <c r="RIZ77" s="1329"/>
      <c r="RJA77" s="78"/>
      <c r="RJB77" s="1344"/>
      <c r="RJC77" s="1345"/>
      <c r="RJD77" s="1345"/>
      <c r="RJE77" s="1346"/>
      <c r="RJF77" s="73"/>
      <c r="RJG77" s="73"/>
      <c r="RJH77" s="73"/>
      <c r="RJI77" s="73"/>
      <c r="RJJ77" s="73"/>
      <c r="RJK77" s="73"/>
      <c r="RJL77" s="73"/>
      <c r="RJM77" s="73"/>
      <c r="RJN77" s="73"/>
      <c r="RJO77" s="73"/>
      <c r="RJP77" s="73"/>
      <c r="RJQ77" s="73"/>
      <c r="RJR77" s="1344"/>
      <c r="RJS77" s="1346"/>
      <c r="RJT77" s="85"/>
      <c r="RJU77" s="793"/>
      <c r="RJV77" s="1944"/>
      <c r="RJW77" s="798"/>
      <c r="RJX77" s="798"/>
      <c r="RJY77" s="799"/>
      <c r="RJZ77" s="800"/>
      <c r="RKA77" s="1328"/>
      <c r="RKB77" s="1329"/>
      <c r="RKC77" s="1939"/>
      <c r="RKD77" s="1940"/>
      <c r="RKE77" s="1328"/>
      <c r="RKF77" s="1329"/>
      <c r="RKG77" s="78"/>
      <c r="RKH77" s="1344"/>
      <c r="RKI77" s="1345"/>
      <c r="RKJ77" s="1345"/>
      <c r="RKK77" s="1346"/>
      <c r="RKL77" s="73"/>
      <c r="RKM77" s="73"/>
      <c r="RKN77" s="73"/>
      <c r="RKO77" s="73"/>
      <c r="RKP77" s="73"/>
      <c r="RKQ77" s="73"/>
      <c r="RKR77" s="73"/>
      <c r="RKS77" s="73"/>
      <c r="RKT77" s="73"/>
      <c r="RKU77" s="73"/>
      <c r="RKV77" s="73"/>
      <c r="RKW77" s="73"/>
      <c r="RKX77" s="1344"/>
      <c r="RKY77" s="1346"/>
      <c r="RKZ77" s="85"/>
      <c r="RLA77" s="793"/>
      <c r="RLB77" s="1944"/>
      <c r="RLC77" s="798"/>
      <c r="RLD77" s="798"/>
      <c r="RLE77" s="799"/>
      <c r="RLF77" s="800"/>
      <c r="RLG77" s="1328"/>
      <c r="RLH77" s="1329"/>
      <c r="RLI77" s="1939"/>
      <c r="RLJ77" s="1940"/>
      <c r="RLK77" s="1328"/>
      <c r="RLL77" s="1329"/>
      <c r="RLM77" s="78"/>
      <c r="RLN77" s="1344"/>
      <c r="RLO77" s="1345"/>
      <c r="RLP77" s="1345"/>
      <c r="RLQ77" s="1346"/>
      <c r="RLR77" s="73"/>
      <c r="RLS77" s="73"/>
      <c r="RLT77" s="73"/>
      <c r="RLU77" s="73"/>
      <c r="RLV77" s="73"/>
      <c r="RLW77" s="73"/>
      <c r="RLX77" s="73"/>
      <c r="RLY77" s="73"/>
      <c r="RLZ77" s="73"/>
      <c r="RMA77" s="73"/>
      <c r="RMB77" s="73"/>
      <c r="RMC77" s="73"/>
      <c r="RMD77" s="1344"/>
      <c r="RME77" s="1346"/>
      <c r="RMF77" s="85"/>
      <c r="RMG77" s="793"/>
      <c r="RMH77" s="1944"/>
      <c r="RMI77" s="798"/>
      <c r="RMJ77" s="798"/>
      <c r="RMK77" s="799"/>
      <c r="RML77" s="800"/>
      <c r="RMM77" s="1328"/>
      <c r="RMN77" s="1329"/>
      <c r="RMO77" s="1939"/>
      <c r="RMP77" s="1940"/>
      <c r="RMQ77" s="1328"/>
      <c r="RMR77" s="1329"/>
      <c r="RMS77" s="78"/>
      <c r="RMT77" s="1344"/>
      <c r="RMU77" s="1345"/>
      <c r="RMV77" s="1345"/>
      <c r="RMW77" s="1346"/>
      <c r="RMX77" s="73"/>
      <c r="RMY77" s="73"/>
      <c r="RMZ77" s="73"/>
      <c r="RNA77" s="73"/>
      <c r="RNB77" s="73"/>
      <c r="RNC77" s="73"/>
      <c r="RND77" s="73"/>
      <c r="RNE77" s="73"/>
      <c r="RNF77" s="73"/>
      <c r="RNG77" s="73"/>
      <c r="RNH77" s="73"/>
      <c r="RNI77" s="73"/>
      <c r="RNJ77" s="1344"/>
      <c r="RNK77" s="1346"/>
      <c r="RNL77" s="85"/>
      <c r="RNM77" s="793"/>
      <c r="RNN77" s="1944"/>
      <c r="RNO77" s="798"/>
      <c r="RNP77" s="798"/>
      <c r="RNQ77" s="799"/>
      <c r="RNR77" s="800"/>
      <c r="RNS77" s="1328"/>
      <c r="RNT77" s="1329"/>
      <c r="RNU77" s="1939"/>
      <c r="RNV77" s="1940"/>
      <c r="RNW77" s="1328"/>
      <c r="RNX77" s="1329"/>
      <c r="RNY77" s="78"/>
      <c r="RNZ77" s="1344"/>
      <c r="ROA77" s="1345"/>
      <c r="ROB77" s="1345"/>
      <c r="ROC77" s="1346"/>
      <c r="ROD77" s="73"/>
      <c r="ROE77" s="73"/>
      <c r="ROF77" s="73"/>
      <c r="ROG77" s="73"/>
      <c r="ROH77" s="73"/>
      <c r="ROI77" s="73"/>
      <c r="ROJ77" s="73"/>
      <c r="ROK77" s="73"/>
      <c r="ROL77" s="73"/>
      <c r="ROM77" s="73"/>
      <c r="RON77" s="73"/>
      <c r="ROO77" s="73"/>
      <c r="ROP77" s="1344"/>
      <c r="ROQ77" s="1346"/>
      <c r="ROR77" s="85"/>
      <c r="ROS77" s="793"/>
      <c r="ROT77" s="1944"/>
      <c r="ROU77" s="798"/>
      <c r="ROV77" s="798"/>
      <c r="ROW77" s="799"/>
      <c r="ROX77" s="800"/>
      <c r="ROY77" s="1328"/>
      <c r="ROZ77" s="1329"/>
      <c r="RPA77" s="1939"/>
      <c r="RPB77" s="1940"/>
      <c r="RPC77" s="1328"/>
      <c r="RPD77" s="1329"/>
      <c r="RPE77" s="78"/>
      <c r="RPF77" s="1344"/>
      <c r="RPG77" s="1345"/>
      <c r="RPH77" s="1345"/>
      <c r="RPI77" s="1346"/>
      <c r="RPJ77" s="73"/>
      <c r="RPK77" s="73"/>
      <c r="RPL77" s="73"/>
      <c r="RPM77" s="73"/>
      <c r="RPN77" s="73"/>
      <c r="RPO77" s="73"/>
      <c r="RPP77" s="73"/>
      <c r="RPQ77" s="73"/>
      <c r="RPR77" s="73"/>
      <c r="RPS77" s="73"/>
      <c r="RPT77" s="73"/>
      <c r="RPU77" s="73"/>
      <c r="RPV77" s="1344"/>
      <c r="RPW77" s="1346"/>
      <c r="RPX77" s="85"/>
      <c r="RPY77" s="793"/>
      <c r="RPZ77" s="1944"/>
      <c r="RQA77" s="798"/>
      <c r="RQB77" s="798"/>
      <c r="RQC77" s="799"/>
      <c r="RQD77" s="800"/>
      <c r="RQE77" s="1328"/>
      <c r="RQF77" s="1329"/>
      <c r="RQG77" s="1939"/>
      <c r="RQH77" s="1940"/>
      <c r="RQI77" s="1328"/>
      <c r="RQJ77" s="1329"/>
      <c r="RQK77" s="78"/>
      <c r="RQL77" s="1344"/>
      <c r="RQM77" s="1345"/>
      <c r="RQN77" s="1345"/>
      <c r="RQO77" s="1346"/>
      <c r="RQP77" s="73"/>
      <c r="RQQ77" s="73"/>
      <c r="RQR77" s="73"/>
      <c r="RQS77" s="73"/>
      <c r="RQT77" s="73"/>
      <c r="RQU77" s="73"/>
      <c r="RQV77" s="73"/>
      <c r="RQW77" s="73"/>
      <c r="RQX77" s="73"/>
      <c r="RQY77" s="73"/>
      <c r="RQZ77" s="73"/>
      <c r="RRA77" s="73"/>
      <c r="RRB77" s="1344"/>
      <c r="RRC77" s="1346"/>
      <c r="RRD77" s="85"/>
      <c r="RRE77" s="793"/>
      <c r="RRF77" s="1944"/>
      <c r="RRG77" s="798"/>
      <c r="RRH77" s="798"/>
      <c r="RRI77" s="799"/>
      <c r="RRJ77" s="800"/>
      <c r="RRK77" s="1328"/>
      <c r="RRL77" s="1329"/>
      <c r="RRM77" s="1939"/>
      <c r="RRN77" s="1940"/>
      <c r="RRO77" s="1328"/>
      <c r="RRP77" s="1329"/>
      <c r="RRQ77" s="78"/>
      <c r="RRR77" s="1344"/>
      <c r="RRS77" s="1345"/>
      <c r="RRT77" s="1345"/>
      <c r="RRU77" s="1346"/>
      <c r="RRV77" s="73"/>
      <c r="RRW77" s="73"/>
      <c r="RRX77" s="73"/>
      <c r="RRY77" s="73"/>
      <c r="RRZ77" s="73"/>
      <c r="RSA77" s="73"/>
      <c r="RSB77" s="73"/>
      <c r="RSC77" s="73"/>
      <c r="RSD77" s="73"/>
      <c r="RSE77" s="73"/>
      <c r="RSF77" s="73"/>
      <c r="RSG77" s="73"/>
      <c r="RSH77" s="1344"/>
      <c r="RSI77" s="1346"/>
      <c r="RSJ77" s="85"/>
      <c r="RSK77" s="793"/>
      <c r="RSL77" s="1944"/>
      <c r="RSM77" s="798"/>
      <c r="RSN77" s="798"/>
      <c r="RSO77" s="799"/>
      <c r="RSP77" s="800"/>
      <c r="RSQ77" s="1328"/>
      <c r="RSR77" s="1329"/>
      <c r="RSS77" s="1939"/>
      <c r="RST77" s="1940"/>
      <c r="RSU77" s="1328"/>
      <c r="RSV77" s="1329"/>
      <c r="RSW77" s="78"/>
      <c r="RSX77" s="1344"/>
      <c r="RSY77" s="1345"/>
      <c r="RSZ77" s="1345"/>
      <c r="RTA77" s="1346"/>
      <c r="RTB77" s="73"/>
      <c r="RTC77" s="73"/>
      <c r="RTD77" s="73"/>
      <c r="RTE77" s="73"/>
      <c r="RTF77" s="73"/>
      <c r="RTG77" s="73"/>
      <c r="RTH77" s="73"/>
      <c r="RTI77" s="73"/>
      <c r="RTJ77" s="73"/>
      <c r="RTK77" s="73"/>
      <c r="RTL77" s="73"/>
      <c r="RTM77" s="73"/>
      <c r="RTN77" s="1344"/>
      <c r="RTO77" s="1346"/>
      <c r="RTP77" s="85"/>
      <c r="RTQ77" s="793"/>
      <c r="RTR77" s="1944"/>
      <c r="RTS77" s="798"/>
      <c r="RTT77" s="798"/>
      <c r="RTU77" s="799"/>
      <c r="RTV77" s="800"/>
      <c r="RTW77" s="1328"/>
      <c r="RTX77" s="1329"/>
      <c r="RTY77" s="1939"/>
      <c r="RTZ77" s="1940"/>
      <c r="RUA77" s="1328"/>
      <c r="RUB77" s="1329"/>
      <c r="RUC77" s="78"/>
      <c r="RUD77" s="1344"/>
      <c r="RUE77" s="1345"/>
      <c r="RUF77" s="1345"/>
      <c r="RUG77" s="1346"/>
      <c r="RUH77" s="73"/>
      <c r="RUI77" s="73"/>
      <c r="RUJ77" s="73"/>
      <c r="RUK77" s="73"/>
      <c r="RUL77" s="73"/>
      <c r="RUM77" s="73"/>
      <c r="RUN77" s="73"/>
      <c r="RUO77" s="73"/>
      <c r="RUP77" s="73"/>
      <c r="RUQ77" s="73"/>
      <c r="RUR77" s="73"/>
      <c r="RUS77" s="73"/>
      <c r="RUT77" s="1344"/>
      <c r="RUU77" s="1346"/>
      <c r="RUV77" s="85"/>
      <c r="RUW77" s="793"/>
      <c r="RUX77" s="1944"/>
      <c r="RUY77" s="798"/>
      <c r="RUZ77" s="798"/>
      <c r="RVA77" s="799"/>
      <c r="RVB77" s="800"/>
      <c r="RVC77" s="1328"/>
      <c r="RVD77" s="1329"/>
      <c r="RVE77" s="1939"/>
      <c r="RVF77" s="1940"/>
      <c r="RVG77" s="1328"/>
      <c r="RVH77" s="1329"/>
      <c r="RVI77" s="78"/>
      <c r="RVJ77" s="1344"/>
      <c r="RVK77" s="1345"/>
      <c r="RVL77" s="1345"/>
      <c r="RVM77" s="1346"/>
      <c r="RVN77" s="73"/>
      <c r="RVO77" s="73"/>
      <c r="RVP77" s="73"/>
      <c r="RVQ77" s="73"/>
      <c r="RVR77" s="73"/>
      <c r="RVS77" s="73"/>
      <c r="RVT77" s="73"/>
      <c r="RVU77" s="73"/>
      <c r="RVV77" s="73"/>
      <c r="RVW77" s="73"/>
      <c r="RVX77" s="73"/>
      <c r="RVY77" s="73"/>
      <c r="RVZ77" s="1344"/>
      <c r="RWA77" s="1346"/>
      <c r="RWB77" s="85"/>
      <c r="RWC77" s="793"/>
      <c r="RWD77" s="1944"/>
      <c r="RWE77" s="798"/>
      <c r="RWF77" s="798"/>
      <c r="RWG77" s="799"/>
      <c r="RWH77" s="800"/>
      <c r="RWI77" s="1328"/>
      <c r="RWJ77" s="1329"/>
      <c r="RWK77" s="1939"/>
      <c r="RWL77" s="1940"/>
      <c r="RWM77" s="1328"/>
      <c r="RWN77" s="1329"/>
      <c r="RWO77" s="78"/>
      <c r="RWP77" s="1344"/>
      <c r="RWQ77" s="1345"/>
      <c r="RWR77" s="1345"/>
      <c r="RWS77" s="1346"/>
      <c r="RWT77" s="73"/>
      <c r="RWU77" s="73"/>
      <c r="RWV77" s="73"/>
      <c r="RWW77" s="73"/>
      <c r="RWX77" s="73"/>
      <c r="RWY77" s="73"/>
      <c r="RWZ77" s="73"/>
      <c r="RXA77" s="73"/>
      <c r="RXB77" s="73"/>
      <c r="RXC77" s="73"/>
      <c r="RXD77" s="73"/>
      <c r="RXE77" s="73"/>
      <c r="RXF77" s="1344"/>
      <c r="RXG77" s="1346"/>
      <c r="RXH77" s="85"/>
      <c r="RXI77" s="793"/>
      <c r="RXJ77" s="1944"/>
      <c r="RXK77" s="798"/>
      <c r="RXL77" s="798"/>
      <c r="RXM77" s="799"/>
      <c r="RXN77" s="800"/>
      <c r="RXO77" s="1328"/>
      <c r="RXP77" s="1329"/>
      <c r="RXQ77" s="1939"/>
      <c r="RXR77" s="1940"/>
      <c r="RXS77" s="1328"/>
      <c r="RXT77" s="1329"/>
      <c r="RXU77" s="78"/>
      <c r="RXV77" s="1344"/>
      <c r="RXW77" s="1345"/>
      <c r="RXX77" s="1345"/>
      <c r="RXY77" s="1346"/>
      <c r="RXZ77" s="73"/>
      <c r="RYA77" s="73"/>
      <c r="RYB77" s="73"/>
      <c r="RYC77" s="73"/>
      <c r="RYD77" s="73"/>
      <c r="RYE77" s="73"/>
      <c r="RYF77" s="73"/>
      <c r="RYG77" s="73"/>
      <c r="RYH77" s="73"/>
      <c r="RYI77" s="73"/>
      <c r="RYJ77" s="73"/>
      <c r="RYK77" s="73"/>
      <c r="RYL77" s="1344"/>
      <c r="RYM77" s="1346"/>
      <c r="RYN77" s="85"/>
      <c r="RYO77" s="793"/>
      <c r="RYP77" s="1944"/>
      <c r="RYQ77" s="798"/>
      <c r="RYR77" s="798"/>
      <c r="RYS77" s="799"/>
      <c r="RYT77" s="800"/>
      <c r="RYU77" s="1328"/>
      <c r="RYV77" s="1329"/>
      <c r="RYW77" s="1939"/>
      <c r="RYX77" s="1940"/>
      <c r="RYY77" s="1328"/>
      <c r="RYZ77" s="1329"/>
      <c r="RZA77" s="78"/>
      <c r="RZB77" s="1344"/>
      <c r="RZC77" s="1345"/>
      <c r="RZD77" s="1345"/>
      <c r="RZE77" s="1346"/>
      <c r="RZF77" s="73"/>
      <c r="RZG77" s="73"/>
      <c r="RZH77" s="73"/>
      <c r="RZI77" s="73"/>
      <c r="RZJ77" s="73"/>
      <c r="RZK77" s="73"/>
      <c r="RZL77" s="73"/>
      <c r="RZM77" s="73"/>
      <c r="RZN77" s="73"/>
      <c r="RZO77" s="73"/>
      <c r="RZP77" s="73"/>
      <c r="RZQ77" s="73"/>
      <c r="RZR77" s="1344"/>
      <c r="RZS77" s="1346"/>
      <c r="RZT77" s="85"/>
      <c r="RZU77" s="793"/>
      <c r="RZV77" s="1944"/>
      <c r="RZW77" s="798"/>
      <c r="RZX77" s="798"/>
      <c r="RZY77" s="799"/>
      <c r="RZZ77" s="800"/>
      <c r="SAA77" s="1328"/>
      <c r="SAB77" s="1329"/>
      <c r="SAC77" s="1939"/>
      <c r="SAD77" s="1940"/>
      <c r="SAE77" s="1328"/>
      <c r="SAF77" s="1329"/>
      <c r="SAG77" s="78"/>
      <c r="SAH77" s="1344"/>
      <c r="SAI77" s="1345"/>
      <c r="SAJ77" s="1345"/>
      <c r="SAK77" s="1346"/>
      <c r="SAL77" s="73"/>
      <c r="SAM77" s="73"/>
      <c r="SAN77" s="73"/>
      <c r="SAO77" s="73"/>
      <c r="SAP77" s="73"/>
      <c r="SAQ77" s="73"/>
      <c r="SAR77" s="73"/>
      <c r="SAS77" s="73"/>
      <c r="SAT77" s="73"/>
      <c r="SAU77" s="73"/>
      <c r="SAV77" s="73"/>
      <c r="SAW77" s="73"/>
      <c r="SAX77" s="1344"/>
      <c r="SAY77" s="1346"/>
      <c r="SAZ77" s="85"/>
      <c r="SBA77" s="793"/>
      <c r="SBB77" s="1944"/>
      <c r="SBC77" s="798"/>
      <c r="SBD77" s="798"/>
      <c r="SBE77" s="799"/>
      <c r="SBF77" s="800"/>
      <c r="SBG77" s="1328"/>
      <c r="SBH77" s="1329"/>
      <c r="SBI77" s="1939"/>
      <c r="SBJ77" s="1940"/>
      <c r="SBK77" s="1328"/>
      <c r="SBL77" s="1329"/>
      <c r="SBM77" s="78"/>
      <c r="SBN77" s="1344"/>
      <c r="SBO77" s="1345"/>
      <c r="SBP77" s="1345"/>
      <c r="SBQ77" s="1346"/>
      <c r="SBR77" s="73"/>
      <c r="SBS77" s="73"/>
      <c r="SBT77" s="73"/>
      <c r="SBU77" s="73"/>
      <c r="SBV77" s="73"/>
      <c r="SBW77" s="73"/>
      <c r="SBX77" s="73"/>
      <c r="SBY77" s="73"/>
      <c r="SBZ77" s="73"/>
      <c r="SCA77" s="73"/>
      <c r="SCB77" s="73"/>
      <c r="SCC77" s="73"/>
      <c r="SCD77" s="1344"/>
      <c r="SCE77" s="1346"/>
      <c r="SCF77" s="85"/>
      <c r="SCG77" s="793"/>
      <c r="SCH77" s="1944"/>
      <c r="SCI77" s="798"/>
      <c r="SCJ77" s="798"/>
      <c r="SCK77" s="799"/>
      <c r="SCL77" s="800"/>
      <c r="SCM77" s="1328"/>
      <c r="SCN77" s="1329"/>
      <c r="SCO77" s="1939"/>
      <c r="SCP77" s="1940"/>
      <c r="SCQ77" s="1328"/>
      <c r="SCR77" s="1329"/>
      <c r="SCS77" s="78"/>
      <c r="SCT77" s="1344"/>
      <c r="SCU77" s="1345"/>
      <c r="SCV77" s="1345"/>
      <c r="SCW77" s="1346"/>
      <c r="SCX77" s="73"/>
      <c r="SCY77" s="73"/>
      <c r="SCZ77" s="73"/>
      <c r="SDA77" s="73"/>
      <c r="SDB77" s="73"/>
      <c r="SDC77" s="73"/>
      <c r="SDD77" s="73"/>
      <c r="SDE77" s="73"/>
      <c r="SDF77" s="73"/>
      <c r="SDG77" s="73"/>
      <c r="SDH77" s="73"/>
      <c r="SDI77" s="73"/>
      <c r="SDJ77" s="1344"/>
      <c r="SDK77" s="1346"/>
      <c r="SDL77" s="85"/>
      <c r="SDM77" s="793"/>
      <c r="SDN77" s="1944"/>
      <c r="SDO77" s="798"/>
      <c r="SDP77" s="798"/>
      <c r="SDQ77" s="799"/>
      <c r="SDR77" s="800"/>
      <c r="SDS77" s="1328"/>
      <c r="SDT77" s="1329"/>
      <c r="SDU77" s="1939"/>
      <c r="SDV77" s="1940"/>
      <c r="SDW77" s="1328"/>
      <c r="SDX77" s="1329"/>
      <c r="SDY77" s="78"/>
      <c r="SDZ77" s="1344"/>
      <c r="SEA77" s="1345"/>
      <c r="SEB77" s="1345"/>
      <c r="SEC77" s="1346"/>
      <c r="SED77" s="73"/>
      <c r="SEE77" s="73"/>
      <c r="SEF77" s="73"/>
      <c r="SEG77" s="73"/>
      <c r="SEH77" s="73"/>
      <c r="SEI77" s="73"/>
      <c r="SEJ77" s="73"/>
      <c r="SEK77" s="73"/>
      <c r="SEL77" s="73"/>
      <c r="SEM77" s="73"/>
      <c r="SEN77" s="73"/>
      <c r="SEO77" s="73"/>
      <c r="SEP77" s="1344"/>
      <c r="SEQ77" s="1346"/>
      <c r="SER77" s="85"/>
      <c r="SES77" s="793"/>
      <c r="SET77" s="1944"/>
      <c r="SEU77" s="798"/>
      <c r="SEV77" s="798"/>
      <c r="SEW77" s="799"/>
      <c r="SEX77" s="800"/>
      <c r="SEY77" s="1328"/>
      <c r="SEZ77" s="1329"/>
      <c r="SFA77" s="1939"/>
      <c r="SFB77" s="1940"/>
      <c r="SFC77" s="1328"/>
      <c r="SFD77" s="1329"/>
      <c r="SFE77" s="78"/>
      <c r="SFF77" s="1344"/>
      <c r="SFG77" s="1345"/>
      <c r="SFH77" s="1345"/>
      <c r="SFI77" s="1346"/>
      <c r="SFJ77" s="73"/>
      <c r="SFK77" s="73"/>
      <c r="SFL77" s="73"/>
      <c r="SFM77" s="73"/>
      <c r="SFN77" s="73"/>
      <c r="SFO77" s="73"/>
      <c r="SFP77" s="73"/>
      <c r="SFQ77" s="73"/>
      <c r="SFR77" s="73"/>
      <c r="SFS77" s="73"/>
      <c r="SFT77" s="73"/>
      <c r="SFU77" s="73"/>
      <c r="SFV77" s="1344"/>
      <c r="SFW77" s="1346"/>
      <c r="SFX77" s="85"/>
      <c r="SFY77" s="793"/>
      <c r="SFZ77" s="1944"/>
      <c r="SGA77" s="798"/>
      <c r="SGB77" s="798"/>
      <c r="SGC77" s="799"/>
      <c r="SGD77" s="800"/>
      <c r="SGE77" s="1328"/>
      <c r="SGF77" s="1329"/>
      <c r="SGG77" s="1939"/>
      <c r="SGH77" s="1940"/>
      <c r="SGI77" s="1328"/>
      <c r="SGJ77" s="1329"/>
      <c r="SGK77" s="78"/>
      <c r="SGL77" s="1344"/>
      <c r="SGM77" s="1345"/>
      <c r="SGN77" s="1345"/>
      <c r="SGO77" s="1346"/>
      <c r="SGP77" s="73"/>
      <c r="SGQ77" s="73"/>
      <c r="SGR77" s="73"/>
      <c r="SGS77" s="73"/>
      <c r="SGT77" s="73"/>
      <c r="SGU77" s="73"/>
      <c r="SGV77" s="73"/>
      <c r="SGW77" s="73"/>
      <c r="SGX77" s="73"/>
      <c r="SGY77" s="73"/>
      <c r="SGZ77" s="73"/>
      <c r="SHA77" s="73"/>
      <c r="SHB77" s="1344"/>
      <c r="SHC77" s="1346"/>
      <c r="SHD77" s="85"/>
      <c r="SHE77" s="793"/>
      <c r="SHF77" s="1944"/>
      <c r="SHG77" s="798"/>
      <c r="SHH77" s="798"/>
      <c r="SHI77" s="799"/>
      <c r="SHJ77" s="800"/>
      <c r="SHK77" s="1328"/>
      <c r="SHL77" s="1329"/>
      <c r="SHM77" s="1939"/>
      <c r="SHN77" s="1940"/>
      <c r="SHO77" s="1328"/>
      <c r="SHP77" s="1329"/>
      <c r="SHQ77" s="78"/>
      <c r="SHR77" s="1344"/>
      <c r="SHS77" s="1345"/>
      <c r="SHT77" s="1345"/>
      <c r="SHU77" s="1346"/>
      <c r="SHV77" s="73"/>
      <c r="SHW77" s="73"/>
      <c r="SHX77" s="73"/>
      <c r="SHY77" s="73"/>
      <c r="SHZ77" s="73"/>
      <c r="SIA77" s="73"/>
      <c r="SIB77" s="73"/>
      <c r="SIC77" s="73"/>
      <c r="SID77" s="73"/>
      <c r="SIE77" s="73"/>
      <c r="SIF77" s="73"/>
      <c r="SIG77" s="73"/>
      <c r="SIH77" s="1344"/>
      <c r="SII77" s="1346"/>
      <c r="SIJ77" s="85"/>
      <c r="SIK77" s="793"/>
      <c r="SIL77" s="1944"/>
      <c r="SIM77" s="798"/>
      <c r="SIN77" s="798"/>
      <c r="SIO77" s="799"/>
      <c r="SIP77" s="800"/>
      <c r="SIQ77" s="1328"/>
      <c r="SIR77" s="1329"/>
      <c r="SIS77" s="1939"/>
      <c r="SIT77" s="1940"/>
      <c r="SIU77" s="1328"/>
      <c r="SIV77" s="1329"/>
      <c r="SIW77" s="78"/>
      <c r="SIX77" s="1344"/>
      <c r="SIY77" s="1345"/>
      <c r="SIZ77" s="1345"/>
      <c r="SJA77" s="1346"/>
      <c r="SJB77" s="73"/>
      <c r="SJC77" s="73"/>
      <c r="SJD77" s="73"/>
      <c r="SJE77" s="73"/>
      <c r="SJF77" s="73"/>
      <c r="SJG77" s="73"/>
      <c r="SJH77" s="73"/>
      <c r="SJI77" s="73"/>
      <c r="SJJ77" s="73"/>
      <c r="SJK77" s="73"/>
      <c r="SJL77" s="73"/>
      <c r="SJM77" s="73"/>
      <c r="SJN77" s="1344"/>
      <c r="SJO77" s="1346"/>
      <c r="SJP77" s="85"/>
      <c r="SJQ77" s="793"/>
      <c r="SJR77" s="1944"/>
      <c r="SJS77" s="798"/>
      <c r="SJT77" s="798"/>
      <c r="SJU77" s="799"/>
      <c r="SJV77" s="800"/>
      <c r="SJW77" s="1328"/>
      <c r="SJX77" s="1329"/>
      <c r="SJY77" s="1939"/>
      <c r="SJZ77" s="1940"/>
      <c r="SKA77" s="1328"/>
      <c r="SKB77" s="1329"/>
      <c r="SKC77" s="78"/>
      <c r="SKD77" s="1344"/>
      <c r="SKE77" s="1345"/>
      <c r="SKF77" s="1345"/>
      <c r="SKG77" s="1346"/>
      <c r="SKH77" s="73"/>
      <c r="SKI77" s="73"/>
      <c r="SKJ77" s="73"/>
      <c r="SKK77" s="73"/>
      <c r="SKL77" s="73"/>
      <c r="SKM77" s="73"/>
      <c r="SKN77" s="73"/>
      <c r="SKO77" s="73"/>
      <c r="SKP77" s="73"/>
      <c r="SKQ77" s="73"/>
      <c r="SKR77" s="73"/>
      <c r="SKS77" s="73"/>
      <c r="SKT77" s="1344"/>
      <c r="SKU77" s="1346"/>
      <c r="SKV77" s="85"/>
      <c r="SKW77" s="793"/>
      <c r="SKX77" s="1944"/>
      <c r="SKY77" s="798"/>
      <c r="SKZ77" s="798"/>
      <c r="SLA77" s="799"/>
      <c r="SLB77" s="800"/>
      <c r="SLC77" s="1328"/>
      <c r="SLD77" s="1329"/>
      <c r="SLE77" s="1939"/>
      <c r="SLF77" s="1940"/>
      <c r="SLG77" s="1328"/>
      <c r="SLH77" s="1329"/>
      <c r="SLI77" s="78"/>
      <c r="SLJ77" s="1344"/>
      <c r="SLK77" s="1345"/>
      <c r="SLL77" s="1345"/>
      <c r="SLM77" s="1346"/>
      <c r="SLN77" s="73"/>
      <c r="SLO77" s="73"/>
      <c r="SLP77" s="73"/>
      <c r="SLQ77" s="73"/>
      <c r="SLR77" s="73"/>
      <c r="SLS77" s="73"/>
      <c r="SLT77" s="73"/>
      <c r="SLU77" s="73"/>
      <c r="SLV77" s="73"/>
      <c r="SLW77" s="73"/>
      <c r="SLX77" s="73"/>
      <c r="SLY77" s="73"/>
      <c r="SLZ77" s="1344"/>
      <c r="SMA77" s="1346"/>
      <c r="SMB77" s="85"/>
      <c r="SMC77" s="793"/>
      <c r="SMD77" s="1944"/>
      <c r="SME77" s="798"/>
      <c r="SMF77" s="798"/>
      <c r="SMG77" s="799"/>
      <c r="SMH77" s="800"/>
      <c r="SMI77" s="1328"/>
      <c r="SMJ77" s="1329"/>
      <c r="SMK77" s="1939"/>
      <c r="SML77" s="1940"/>
      <c r="SMM77" s="1328"/>
      <c r="SMN77" s="1329"/>
      <c r="SMO77" s="78"/>
      <c r="SMP77" s="1344"/>
      <c r="SMQ77" s="1345"/>
      <c r="SMR77" s="1345"/>
      <c r="SMS77" s="1346"/>
      <c r="SMT77" s="73"/>
      <c r="SMU77" s="73"/>
      <c r="SMV77" s="73"/>
      <c r="SMW77" s="73"/>
      <c r="SMX77" s="73"/>
      <c r="SMY77" s="73"/>
      <c r="SMZ77" s="73"/>
      <c r="SNA77" s="73"/>
      <c r="SNB77" s="73"/>
      <c r="SNC77" s="73"/>
      <c r="SND77" s="73"/>
      <c r="SNE77" s="73"/>
      <c r="SNF77" s="1344"/>
      <c r="SNG77" s="1346"/>
      <c r="SNH77" s="85"/>
      <c r="SNI77" s="793"/>
      <c r="SNJ77" s="1944"/>
      <c r="SNK77" s="798"/>
      <c r="SNL77" s="798"/>
      <c r="SNM77" s="799"/>
      <c r="SNN77" s="800"/>
      <c r="SNO77" s="1328"/>
      <c r="SNP77" s="1329"/>
      <c r="SNQ77" s="1939"/>
      <c r="SNR77" s="1940"/>
      <c r="SNS77" s="1328"/>
      <c r="SNT77" s="1329"/>
      <c r="SNU77" s="78"/>
      <c r="SNV77" s="1344"/>
      <c r="SNW77" s="1345"/>
      <c r="SNX77" s="1345"/>
      <c r="SNY77" s="1346"/>
      <c r="SNZ77" s="73"/>
      <c r="SOA77" s="73"/>
      <c r="SOB77" s="73"/>
      <c r="SOC77" s="73"/>
      <c r="SOD77" s="73"/>
      <c r="SOE77" s="73"/>
      <c r="SOF77" s="73"/>
      <c r="SOG77" s="73"/>
      <c r="SOH77" s="73"/>
      <c r="SOI77" s="73"/>
      <c r="SOJ77" s="73"/>
      <c r="SOK77" s="73"/>
      <c r="SOL77" s="1344"/>
      <c r="SOM77" s="1346"/>
      <c r="SON77" s="85"/>
      <c r="SOO77" s="793"/>
      <c r="SOP77" s="1944"/>
      <c r="SOQ77" s="798"/>
      <c r="SOR77" s="798"/>
      <c r="SOS77" s="799"/>
      <c r="SOT77" s="800"/>
      <c r="SOU77" s="1328"/>
      <c r="SOV77" s="1329"/>
      <c r="SOW77" s="1939"/>
      <c r="SOX77" s="1940"/>
      <c r="SOY77" s="1328"/>
      <c r="SOZ77" s="1329"/>
      <c r="SPA77" s="78"/>
      <c r="SPB77" s="1344"/>
      <c r="SPC77" s="1345"/>
      <c r="SPD77" s="1345"/>
      <c r="SPE77" s="1346"/>
      <c r="SPF77" s="73"/>
      <c r="SPG77" s="73"/>
      <c r="SPH77" s="73"/>
      <c r="SPI77" s="73"/>
      <c r="SPJ77" s="73"/>
      <c r="SPK77" s="73"/>
      <c r="SPL77" s="73"/>
      <c r="SPM77" s="73"/>
      <c r="SPN77" s="73"/>
      <c r="SPO77" s="73"/>
      <c r="SPP77" s="73"/>
      <c r="SPQ77" s="73"/>
      <c r="SPR77" s="1344"/>
      <c r="SPS77" s="1346"/>
      <c r="SPT77" s="85"/>
      <c r="SPU77" s="793"/>
      <c r="SPV77" s="1944"/>
      <c r="SPW77" s="798"/>
      <c r="SPX77" s="798"/>
      <c r="SPY77" s="799"/>
      <c r="SPZ77" s="800"/>
      <c r="SQA77" s="1328"/>
      <c r="SQB77" s="1329"/>
      <c r="SQC77" s="1939"/>
      <c r="SQD77" s="1940"/>
      <c r="SQE77" s="1328"/>
      <c r="SQF77" s="1329"/>
      <c r="SQG77" s="78"/>
      <c r="SQH77" s="1344"/>
      <c r="SQI77" s="1345"/>
      <c r="SQJ77" s="1345"/>
      <c r="SQK77" s="1346"/>
      <c r="SQL77" s="73"/>
      <c r="SQM77" s="73"/>
      <c r="SQN77" s="73"/>
      <c r="SQO77" s="73"/>
      <c r="SQP77" s="73"/>
      <c r="SQQ77" s="73"/>
      <c r="SQR77" s="73"/>
      <c r="SQS77" s="73"/>
      <c r="SQT77" s="73"/>
      <c r="SQU77" s="73"/>
      <c r="SQV77" s="73"/>
      <c r="SQW77" s="73"/>
      <c r="SQX77" s="1344"/>
      <c r="SQY77" s="1346"/>
      <c r="SQZ77" s="85"/>
      <c r="SRA77" s="793"/>
      <c r="SRB77" s="1944"/>
      <c r="SRC77" s="798"/>
      <c r="SRD77" s="798"/>
      <c r="SRE77" s="799"/>
      <c r="SRF77" s="800"/>
      <c r="SRG77" s="1328"/>
      <c r="SRH77" s="1329"/>
      <c r="SRI77" s="1939"/>
      <c r="SRJ77" s="1940"/>
      <c r="SRK77" s="1328"/>
      <c r="SRL77" s="1329"/>
      <c r="SRM77" s="78"/>
      <c r="SRN77" s="1344"/>
      <c r="SRO77" s="1345"/>
      <c r="SRP77" s="1345"/>
      <c r="SRQ77" s="1346"/>
      <c r="SRR77" s="73"/>
      <c r="SRS77" s="73"/>
      <c r="SRT77" s="73"/>
      <c r="SRU77" s="73"/>
      <c r="SRV77" s="73"/>
      <c r="SRW77" s="73"/>
      <c r="SRX77" s="73"/>
      <c r="SRY77" s="73"/>
      <c r="SRZ77" s="73"/>
      <c r="SSA77" s="73"/>
      <c r="SSB77" s="73"/>
      <c r="SSC77" s="73"/>
      <c r="SSD77" s="1344"/>
      <c r="SSE77" s="1346"/>
      <c r="SSF77" s="85"/>
      <c r="SSG77" s="793"/>
      <c r="SSH77" s="1944"/>
      <c r="SSI77" s="798"/>
      <c r="SSJ77" s="798"/>
      <c r="SSK77" s="799"/>
      <c r="SSL77" s="800"/>
      <c r="SSM77" s="1328"/>
      <c r="SSN77" s="1329"/>
      <c r="SSO77" s="1939"/>
      <c r="SSP77" s="1940"/>
      <c r="SSQ77" s="1328"/>
      <c r="SSR77" s="1329"/>
      <c r="SSS77" s="78"/>
      <c r="SST77" s="1344"/>
      <c r="SSU77" s="1345"/>
      <c r="SSV77" s="1345"/>
      <c r="SSW77" s="1346"/>
      <c r="SSX77" s="73"/>
      <c r="SSY77" s="73"/>
      <c r="SSZ77" s="73"/>
      <c r="STA77" s="73"/>
      <c r="STB77" s="73"/>
      <c r="STC77" s="73"/>
      <c r="STD77" s="73"/>
      <c r="STE77" s="73"/>
      <c r="STF77" s="73"/>
      <c r="STG77" s="73"/>
      <c r="STH77" s="73"/>
      <c r="STI77" s="73"/>
      <c r="STJ77" s="1344"/>
      <c r="STK77" s="1346"/>
      <c r="STL77" s="85"/>
      <c r="STM77" s="793"/>
      <c r="STN77" s="1944"/>
      <c r="STO77" s="798"/>
      <c r="STP77" s="798"/>
      <c r="STQ77" s="799"/>
      <c r="STR77" s="800"/>
      <c r="STS77" s="1328"/>
      <c r="STT77" s="1329"/>
      <c r="STU77" s="1939"/>
      <c r="STV77" s="1940"/>
      <c r="STW77" s="1328"/>
      <c r="STX77" s="1329"/>
      <c r="STY77" s="78"/>
      <c r="STZ77" s="1344"/>
      <c r="SUA77" s="1345"/>
      <c r="SUB77" s="1345"/>
      <c r="SUC77" s="1346"/>
      <c r="SUD77" s="73"/>
      <c r="SUE77" s="73"/>
      <c r="SUF77" s="73"/>
      <c r="SUG77" s="73"/>
      <c r="SUH77" s="73"/>
      <c r="SUI77" s="73"/>
      <c r="SUJ77" s="73"/>
      <c r="SUK77" s="73"/>
      <c r="SUL77" s="73"/>
      <c r="SUM77" s="73"/>
      <c r="SUN77" s="73"/>
      <c r="SUO77" s="73"/>
      <c r="SUP77" s="1344"/>
      <c r="SUQ77" s="1346"/>
      <c r="SUR77" s="85"/>
      <c r="SUS77" s="793"/>
      <c r="SUT77" s="1944"/>
      <c r="SUU77" s="798"/>
      <c r="SUV77" s="798"/>
      <c r="SUW77" s="799"/>
      <c r="SUX77" s="800"/>
      <c r="SUY77" s="1328"/>
      <c r="SUZ77" s="1329"/>
      <c r="SVA77" s="1939"/>
      <c r="SVB77" s="1940"/>
      <c r="SVC77" s="1328"/>
      <c r="SVD77" s="1329"/>
      <c r="SVE77" s="78"/>
      <c r="SVF77" s="1344"/>
      <c r="SVG77" s="1345"/>
      <c r="SVH77" s="1345"/>
      <c r="SVI77" s="1346"/>
      <c r="SVJ77" s="73"/>
      <c r="SVK77" s="73"/>
      <c r="SVL77" s="73"/>
      <c r="SVM77" s="73"/>
      <c r="SVN77" s="73"/>
      <c r="SVO77" s="73"/>
      <c r="SVP77" s="73"/>
      <c r="SVQ77" s="73"/>
      <c r="SVR77" s="73"/>
      <c r="SVS77" s="73"/>
      <c r="SVT77" s="73"/>
      <c r="SVU77" s="73"/>
      <c r="SVV77" s="1344"/>
      <c r="SVW77" s="1346"/>
      <c r="SVX77" s="85"/>
      <c r="SVY77" s="793"/>
      <c r="SVZ77" s="1944"/>
      <c r="SWA77" s="798"/>
      <c r="SWB77" s="798"/>
      <c r="SWC77" s="799"/>
      <c r="SWD77" s="800"/>
      <c r="SWE77" s="1328"/>
      <c r="SWF77" s="1329"/>
      <c r="SWG77" s="1939"/>
      <c r="SWH77" s="1940"/>
      <c r="SWI77" s="1328"/>
      <c r="SWJ77" s="1329"/>
      <c r="SWK77" s="78"/>
      <c r="SWL77" s="1344"/>
      <c r="SWM77" s="1345"/>
      <c r="SWN77" s="1345"/>
      <c r="SWO77" s="1346"/>
      <c r="SWP77" s="73"/>
      <c r="SWQ77" s="73"/>
      <c r="SWR77" s="73"/>
      <c r="SWS77" s="73"/>
      <c r="SWT77" s="73"/>
      <c r="SWU77" s="73"/>
      <c r="SWV77" s="73"/>
      <c r="SWW77" s="73"/>
      <c r="SWX77" s="73"/>
      <c r="SWY77" s="73"/>
      <c r="SWZ77" s="73"/>
      <c r="SXA77" s="73"/>
      <c r="SXB77" s="1344"/>
      <c r="SXC77" s="1346"/>
      <c r="SXD77" s="85"/>
      <c r="SXE77" s="793"/>
      <c r="SXF77" s="1944"/>
      <c r="SXG77" s="798"/>
      <c r="SXH77" s="798"/>
      <c r="SXI77" s="799"/>
      <c r="SXJ77" s="800"/>
      <c r="SXK77" s="1328"/>
      <c r="SXL77" s="1329"/>
      <c r="SXM77" s="1939"/>
      <c r="SXN77" s="1940"/>
      <c r="SXO77" s="1328"/>
      <c r="SXP77" s="1329"/>
      <c r="SXQ77" s="78"/>
      <c r="SXR77" s="1344"/>
      <c r="SXS77" s="1345"/>
      <c r="SXT77" s="1345"/>
      <c r="SXU77" s="1346"/>
      <c r="SXV77" s="73"/>
      <c r="SXW77" s="73"/>
      <c r="SXX77" s="73"/>
      <c r="SXY77" s="73"/>
      <c r="SXZ77" s="73"/>
      <c r="SYA77" s="73"/>
      <c r="SYB77" s="73"/>
      <c r="SYC77" s="73"/>
      <c r="SYD77" s="73"/>
      <c r="SYE77" s="73"/>
      <c r="SYF77" s="73"/>
      <c r="SYG77" s="73"/>
      <c r="SYH77" s="1344"/>
      <c r="SYI77" s="1346"/>
      <c r="SYJ77" s="85"/>
      <c r="SYK77" s="793"/>
      <c r="SYL77" s="1944"/>
      <c r="SYM77" s="798"/>
      <c r="SYN77" s="798"/>
      <c r="SYO77" s="799"/>
      <c r="SYP77" s="800"/>
      <c r="SYQ77" s="1328"/>
      <c r="SYR77" s="1329"/>
      <c r="SYS77" s="1939"/>
      <c r="SYT77" s="1940"/>
      <c r="SYU77" s="1328"/>
      <c r="SYV77" s="1329"/>
      <c r="SYW77" s="78"/>
      <c r="SYX77" s="1344"/>
      <c r="SYY77" s="1345"/>
      <c r="SYZ77" s="1345"/>
      <c r="SZA77" s="1346"/>
      <c r="SZB77" s="73"/>
      <c r="SZC77" s="73"/>
      <c r="SZD77" s="73"/>
      <c r="SZE77" s="73"/>
      <c r="SZF77" s="73"/>
      <c r="SZG77" s="73"/>
      <c r="SZH77" s="73"/>
      <c r="SZI77" s="73"/>
      <c r="SZJ77" s="73"/>
      <c r="SZK77" s="73"/>
      <c r="SZL77" s="73"/>
      <c r="SZM77" s="73"/>
      <c r="SZN77" s="1344"/>
      <c r="SZO77" s="1346"/>
      <c r="SZP77" s="85"/>
      <c r="SZQ77" s="793"/>
      <c r="SZR77" s="1944"/>
      <c r="SZS77" s="798"/>
      <c r="SZT77" s="798"/>
      <c r="SZU77" s="799"/>
      <c r="SZV77" s="800"/>
      <c r="SZW77" s="1328"/>
      <c r="SZX77" s="1329"/>
      <c r="SZY77" s="1939"/>
      <c r="SZZ77" s="1940"/>
      <c r="TAA77" s="1328"/>
      <c r="TAB77" s="1329"/>
      <c r="TAC77" s="78"/>
      <c r="TAD77" s="1344"/>
      <c r="TAE77" s="1345"/>
      <c r="TAF77" s="1345"/>
      <c r="TAG77" s="1346"/>
      <c r="TAH77" s="73"/>
      <c r="TAI77" s="73"/>
      <c r="TAJ77" s="73"/>
      <c r="TAK77" s="73"/>
      <c r="TAL77" s="73"/>
      <c r="TAM77" s="73"/>
      <c r="TAN77" s="73"/>
      <c r="TAO77" s="73"/>
      <c r="TAP77" s="73"/>
      <c r="TAQ77" s="73"/>
      <c r="TAR77" s="73"/>
      <c r="TAS77" s="73"/>
      <c r="TAT77" s="1344"/>
      <c r="TAU77" s="1346"/>
      <c r="TAV77" s="85"/>
      <c r="TAW77" s="793"/>
      <c r="TAX77" s="1944"/>
      <c r="TAY77" s="798"/>
      <c r="TAZ77" s="798"/>
      <c r="TBA77" s="799"/>
      <c r="TBB77" s="800"/>
      <c r="TBC77" s="1328"/>
      <c r="TBD77" s="1329"/>
      <c r="TBE77" s="1939"/>
      <c r="TBF77" s="1940"/>
      <c r="TBG77" s="1328"/>
      <c r="TBH77" s="1329"/>
      <c r="TBI77" s="78"/>
      <c r="TBJ77" s="1344"/>
      <c r="TBK77" s="1345"/>
      <c r="TBL77" s="1345"/>
      <c r="TBM77" s="1346"/>
      <c r="TBN77" s="73"/>
      <c r="TBO77" s="73"/>
      <c r="TBP77" s="73"/>
      <c r="TBQ77" s="73"/>
      <c r="TBR77" s="73"/>
      <c r="TBS77" s="73"/>
      <c r="TBT77" s="73"/>
      <c r="TBU77" s="73"/>
      <c r="TBV77" s="73"/>
      <c r="TBW77" s="73"/>
      <c r="TBX77" s="73"/>
      <c r="TBY77" s="73"/>
      <c r="TBZ77" s="1344"/>
      <c r="TCA77" s="1346"/>
      <c r="TCB77" s="85"/>
      <c r="TCC77" s="793"/>
      <c r="TCD77" s="1944"/>
      <c r="TCE77" s="798"/>
      <c r="TCF77" s="798"/>
      <c r="TCG77" s="799"/>
      <c r="TCH77" s="800"/>
      <c r="TCI77" s="1328"/>
      <c r="TCJ77" s="1329"/>
      <c r="TCK77" s="1939"/>
      <c r="TCL77" s="1940"/>
      <c r="TCM77" s="1328"/>
      <c r="TCN77" s="1329"/>
      <c r="TCO77" s="78"/>
      <c r="TCP77" s="1344"/>
      <c r="TCQ77" s="1345"/>
      <c r="TCR77" s="1345"/>
      <c r="TCS77" s="1346"/>
      <c r="TCT77" s="73"/>
      <c r="TCU77" s="73"/>
      <c r="TCV77" s="73"/>
      <c r="TCW77" s="73"/>
      <c r="TCX77" s="73"/>
      <c r="TCY77" s="73"/>
      <c r="TCZ77" s="73"/>
      <c r="TDA77" s="73"/>
      <c r="TDB77" s="73"/>
      <c r="TDC77" s="73"/>
      <c r="TDD77" s="73"/>
      <c r="TDE77" s="73"/>
      <c r="TDF77" s="1344"/>
      <c r="TDG77" s="1346"/>
      <c r="TDH77" s="85"/>
      <c r="TDI77" s="793"/>
      <c r="TDJ77" s="1944"/>
      <c r="TDK77" s="798"/>
      <c r="TDL77" s="798"/>
      <c r="TDM77" s="799"/>
      <c r="TDN77" s="800"/>
      <c r="TDO77" s="1328"/>
      <c r="TDP77" s="1329"/>
      <c r="TDQ77" s="1939"/>
      <c r="TDR77" s="1940"/>
      <c r="TDS77" s="1328"/>
      <c r="TDT77" s="1329"/>
      <c r="TDU77" s="78"/>
      <c r="TDV77" s="1344"/>
      <c r="TDW77" s="1345"/>
      <c r="TDX77" s="1345"/>
      <c r="TDY77" s="1346"/>
      <c r="TDZ77" s="73"/>
      <c r="TEA77" s="73"/>
      <c r="TEB77" s="73"/>
      <c r="TEC77" s="73"/>
      <c r="TED77" s="73"/>
      <c r="TEE77" s="73"/>
      <c r="TEF77" s="73"/>
      <c r="TEG77" s="73"/>
      <c r="TEH77" s="73"/>
      <c r="TEI77" s="73"/>
      <c r="TEJ77" s="73"/>
      <c r="TEK77" s="73"/>
      <c r="TEL77" s="1344"/>
      <c r="TEM77" s="1346"/>
      <c r="TEN77" s="85"/>
      <c r="TEO77" s="793"/>
      <c r="TEP77" s="1944"/>
      <c r="TEQ77" s="798"/>
      <c r="TER77" s="798"/>
      <c r="TES77" s="799"/>
      <c r="TET77" s="800"/>
      <c r="TEU77" s="1328"/>
      <c r="TEV77" s="1329"/>
      <c r="TEW77" s="1939"/>
      <c r="TEX77" s="1940"/>
      <c r="TEY77" s="1328"/>
      <c r="TEZ77" s="1329"/>
      <c r="TFA77" s="78"/>
      <c r="TFB77" s="1344"/>
      <c r="TFC77" s="1345"/>
      <c r="TFD77" s="1345"/>
      <c r="TFE77" s="1346"/>
      <c r="TFF77" s="73"/>
      <c r="TFG77" s="73"/>
      <c r="TFH77" s="73"/>
      <c r="TFI77" s="73"/>
      <c r="TFJ77" s="73"/>
      <c r="TFK77" s="73"/>
      <c r="TFL77" s="73"/>
      <c r="TFM77" s="73"/>
      <c r="TFN77" s="73"/>
      <c r="TFO77" s="73"/>
      <c r="TFP77" s="73"/>
      <c r="TFQ77" s="73"/>
      <c r="TFR77" s="1344"/>
      <c r="TFS77" s="1346"/>
      <c r="TFT77" s="85"/>
      <c r="TFU77" s="793"/>
      <c r="TFV77" s="1944"/>
      <c r="TFW77" s="798"/>
      <c r="TFX77" s="798"/>
      <c r="TFY77" s="799"/>
      <c r="TFZ77" s="800"/>
      <c r="TGA77" s="1328"/>
      <c r="TGB77" s="1329"/>
      <c r="TGC77" s="1939"/>
      <c r="TGD77" s="1940"/>
      <c r="TGE77" s="1328"/>
      <c r="TGF77" s="1329"/>
      <c r="TGG77" s="78"/>
      <c r="TGH77" s="1344"/>
      <c r="TGI77" s="1345"/>
      <c r="TGJ77" s="1345"/>
      <c r="TGK77" s="1346"/>
      <c r="TGL77" s="73"/>
      <c r="TGM77" s="73"/>
      <c r="TGN77" s="73"/>
      <c r="TGO77" s="73"/>
      <c r="TGP77" s="73"/>
      <c r="TGQ77" s="73"/>
      <c r="TGR77" s="73"/>
      <c r="TGS77" s="73"/>
      <c r="TGT77" s="73"/>
      <c r="TGU77" s="73"/>
      <c r="TGV77" s="73"/>
      <c r="TGW77" s="73"/>
      <c r="TGX77" s="1344"/>
      <c r="TGY77" s="1346"/>
      <c r="TGZ77" s="85"/>
      <c r="THA77" s="793"/>
      <c r="THB77" s="1944"/>
      <c r="THC77" s="798"/>
      <c r="THD77" s="798"/>
      <c r="THE77" s="799"/>
      <c r="THF77" s="800"/>
      <c r="THG77" s="1328"/>
      <c r="THH77" s="1329"/>
      <c r="THI77" s="1939"/>
      <c r="THJ77" s="1940"/>
      <c r="THK77" s="1328"/>
      <c r="THL77" s="1329"/>
      <c r="THM77" s="78"/>
      <c r="THN77" s="1344"/>
      <c r="THO77" s="1345"/>
      <c r="THP77" s="1345"/>
      <c r="THQ77" s="1346"/>
      <c r="THR77" s="73"/>
      <c r="THS77" s="73"/>
      <c r="THT77" s="73"/>
      <c r="THU77" s="73"/>
      <c r="THV77" s="73"/>
      <c r="THW77" s="73"/>
      <c r="THX77" s="73"/>
      <c r="THY77" s="73"/>
      <c r="THZ77" s="73"/>
      <c r="TIA77" s="73"/>
      <c r="TIB77" s="73"/>
      <c r="TIC77" s="73"/>
      <c r="TID77" s="1344"/>
      <c r="TIE77" s="1346"/>
      <c r="TIF77" s="85"/>
      <c r="TIG77" s="793"/>
      <c r="TIH77" s="1944"/>
      <c r="TII77" s="798"/>
      <c r="TIJ77" s="798"/>
      <c r="TIK77" s="799"/>
      <c r="TIL77" s="800"/>
      <c r="TIM77" s="1328"/>
      <c r="TIN77" s="1329"/>
      <c r="TIO77" s="1939"/>
      <c r="TIP77" s="1940"/>
      <c r="TIQ77" s="1328"/>
      <c r="TIR77" s="1329"/>
      <c r="TIS77" s="78"/>
      <c r="TIT77" s="1344"/>
      <c r="TIU77" s="1345"/>
      <c r="TIV77" s="1345"/>
      <c r="TIW77" s="1346"/>
      <c r="TIX77" s="73"/>
      <c r="TIY77" s="73"/>
      <c r="TIZ77" s="73"/>
      <c r="TJA77" s="73"/>
      <c r="TJB77" s="73"/>
      <c r="TJC77" s="73"/>
      <c r="TJD77" s="73"/>
      <c r="TJE77" s="73"/>
      <c r="TJF77" s="73"/>
      <c r="TJG77" s="73"/>
      <c r="TJH77" s="73"/>
      <c r="TJI77" s="73"/>
      <c r="TJJ77" s="1344"/>
      <c r="TJK77" s="1346"/>
      <c r="TJL77" s="85"/>
      <c r="TJM77" s="793"/>
      <c r="TJN77" s="1944"/>
      <c r="TJO77" s="798"/>
      <c r="TJP77" s="798"/>
      <c r="TJQ77" s="799"/>
      <c r="TJR77" s="800"/>
      <c r="TJS77" s="1328"/>
      <c r="TJT77" s="1329"/>
      <c r="TJU77" s="1939"/>
      <c r="TJV77" s="1940"/>
      <c r="TJW77" s="1328"/>
      <c r="TJX77" s="1329"/>
      <c r="TJY77" s="78"/>
      <c r="TJZ77" s="1344"/>
      <c r="TKA77" s="1345"/>
      <c r="TKB77" s="1345"/>
      <c r="TKC77" s="1346"/>
      <c r="TKD77" s="73"/>
      <c r="TKE77" s="73"/>
      <c r="TKF77" s="73"/>
      <c r="TKG77" s="73"/>
      <c r="TKH77" s="73"/>
      <c r="TKI77" s="73"/>
      <c r="TKJ77" s="73"/>
      <c r="TKK77" s="73"/>
      <c r="TKL77" s="73"/>
      <c r="TKM77" s="73"/>
      <c r="TKN77" s="73"/>
      <c r="TKO77" s="73"/>
      <c r="TKP77" s="1344"/>
      <c r="TKQ77" s="1346"/>
      <c r="TKR77" s="85"/>
      <c r="TKS77" s="793"/>
      <c r="TKT77" s="1944"/>
      <c r="TKU77" s="798"/>
      <c r="TKV77" s="798"/>
      <c r="TKW77" s="799"/>
      <c r="TKX77" s="800"/>
      <c r="TKY77" s="1328"/>
      <c r="TKZ77" s="1329"/>
      <c r="TLA77" s="1939"/>
      <c r="TLB77" s="1940"/>
      <c r="TLC77" s="1328"/>
      <c r="TLD77" s="1329"/>
      <c r="TLE77" s="78"/>
      <c r="TLF77" s="1344"/>
      <c r="TLG77" s="1345"/>
      <c r="TLH77" s="1345"/>
      <c r="TLI77" s="1346"/>
      <c r="TLJ77" s="73"/>
      <c r="TLK77" s="73"/>
      <c r="TLL77" s="73"/>
      <c r="TLM77" s="73"/>
      <c r="TLN77" s="73"/>
      <c r="TLO77" s="73"/>
      <c r="TLP77" s="73"/>
      <c r="TLQ77" s="73"/>
      <c r="TLR77" s="73"/>
      <c r="TLS77" s="73"/>
      <c r="TLT77" s="73"/>
      <c r="TLU77" s="73"/>
      <c r="TLV77" s="1344"/>
      <c r="TLW77" s="1346"/>
      <c r="TLX77" s="85"/>
      <c r="TLY77" s="793"/>
      <c r="TLZ77" s="1944"/>
      <c r="TMA77" s="798"/>
      <c r="TMB77" s="798"/>
      <c r="TMC77" s="799"/>
      <c r="TMD77" s="800"/>
      <c r="TME77" s="1328"/>
      <c r="TMF77" s="1329"/>
      <c r="TMG77" s="1939"/>
      <c r="TMH77" s="1940"/>
      <c r="TMI77" s="1328"/>
      <c r="TMJ77" s="1329"/>
      <c r="TMK77" s="78"/>
      <c r="TML77" s="1344"/>
      <c r="TMM77" s="1345"/>
      <c r="TMN77" s="1345"/>
      <c r="TMO77" s="1346"/>
      <c r="TMP77" s="73"/>
      <c r="TMQ77" s="73"/>
      <c r="TMR77" s="73"/>
      <c r="TMS77" s="73"/>
      <c r="TMT77" s="73"/>
      <c r="TMU77" s="73"/>
      <c r="TMV77" s="73"/>
      <c r="TMW77" s="73"/>
      <c r="TMX77" s="73"/>
      <c r="TMY77" s="73"/>
      <c r="TMZ77" s="73"/>
      <c r="TNA77" s="73"/>
      <c r="TNB77" s="1344"/>
      <c r="TNC77" s="1346"/>
      <c r="TND77" s="85"/>
      <c r="TNE77" s="793"/>
      <c r="TNF77" s="1944"/>
      <c r="TNG77" s="798"/>
      <c r="TNH77" s="798"/>
      <c r="TNI77" s="799"/>
      <c r="TNJ77" s="800"/>
      <c r="TNK77" s="1328"/>
      <c r="TNL77" s="1329"/>
      <c r="TNM77" s="1939"/>
      <c r="TNN77" s="1940"/>
      <c r="TNO77" s="1328"/>
      <c r="TNP77" s="1329"/>
      <c r="TNQ77" s="78"/>
      <c r="TNR77" s="1344"/>
      <c r="TNS77" s="1345"/>
      <c r="TNT77" s="1345"/>
      <c r="TNU77" s="1346"/>
      <c r="TNV77" s="73"/>
      <c r="TNW77" s="73"/>
      <c r="TNX77" s="73"/>
      <c r="TNY77" s="73"/>
      <c r="TNZ77" s="73"/>
      <c r="TOA77" s="73"/>
      <c r="TOB77" s="73"/>
      <c r="TOC77" s="73"/>
      <c r="TOD77" s="73"/>
      <c r="TOE77" s="73"/>
      <c r="TOF77" s="73"/>
      <c r="TOG77" s="73"/>
      <c r="TOH77" s="1344"/>
      <c r="TOI77" s="1346"/>
      <c r="TOJ77" s="85"/>
      <c r="TOK77" s="793"/>
      <c r="TOL77" s="1944"/>
      <c r="TOM77" s="798"/>
      <c r="TON77" s="798"/>
      <c r="TOO77" s="799"/>
      <c r="TOP77" s="800"/>
      <c r="TOQ77" s="1328"/>
      <c r="TOR77" s="1329"/>
      <c r="TOS77" s="1939"/>
      <c r="TOT77" s="1940"/>
      <c r="TOU77" s="1328"/>
      <c r="TOV77" s="1329"/>
      <c r="TOW77" s="78"/>
      <c r="TOX77" s="1344"/>
      <c r="TOY77" s="1345"/>
      <c r="TOZ77" s="1345"/>
      <c r="TPA77" s="1346"/>
      <c r="TPB77" s="73"/>
      <c r="TPC77" s="73"/>
      <c r="TPD77" s="73"/>
      <c r="TPE77" s="73"/>
      <c r="TPF77" s="73"/>
      <c r="TPG77" s="73"/>
      <c r="TPH77" s="73"/>
      <c r="TPI77" s="73"/>
      <c r="TPJ77" s="73"/>
      <c r="TPK77" s="73"/>
      <c r="TPL77" s="73"/>
      <c r="TPM77" s="73"/>
      <c r="TPN77" s="1344"/>
      <c r="TPO77" s="1346"/>
      <c r="TPP77" s="85"/>
      <c r="TPQ77" s="793"/>
      <c r="TPR77" s="1944"/>
      <c r="TPS77" s="798"/>
      <c r="TPT77" s="798"/>
      <c r="TPU77" s="799"/>
      <c r="TPV77" s="800"/>
      <c r="TPW77" s="1328"/>
      <c r="TPX77" s="1329"/>
      <c r="TPY77" s="1939"/>
      <c r="TPZ77" s="1940"/>
      <c r="TQA77" s="1328"/>
      <c r="TQB77" s="1329"/>
      <c r="TQC77" s="78"/>
      <c r="TQD77" s="1344"/>
      <c r="TQE77" s="1345"/>
      <c r="TQF77" s="1345"/>
      <c r="TQG77" s="1346"/>
      <c r="TQH77" s="73"/>
      <c r="TQI77" s="73"/>
      <c r="TQJ77" s="73"/>
      <c r="TQK77" s="73"/>
      <c r="TQL77" s="73"/>
      <c r="TQM77" s="73"/>
      <c r="TQN77" s="73"/>
      <c r="TQO77" s="73"/>
      <c r="TQP77" s="73"/>
      <c r="TQQ77" s="73"/>
      <c r="TQR77" s="73"/>
      <c r="TQS77" s="73"/>
      <c r="TQT77" s="1344"/>
      <c r="TQU77" s="1346"/>
      <c r="TQV77" s="85"/>
      <c r="TQW77" s="793"/>
      <c r="TQX77" s="1944"/>
      <c r="TQY77" s="798"/>
      <c r="TQZ77" s="798"/>
      <c r="TRA77" s="799"/>
      <c r="TRB77" s="800"/>
      <c r="TRC77" s="1328"/>
      <c r="TRD77" s="1329"/>
      <c r="TRE77" s="1939"/>
      <c r="TRF77" s="1940"/>
      <c r="TRG77" s="1328"/>
      <c r="TRH77" s="1329"/>
      <c r="TRI77" s="78"/>
      <c r="TRJ77" s="1344"/>
      <c r="TRK77" s="1345"/>
      <c r="TRL77" s="1345"/>
      <c r="TRM77" s="1346"/>
      <c r="TRN77" s="73"/>
      <c r="TRO77" s="73"/>
      <c r="TRP77" s="73"/>
      <c r="TRQ77" s="73"/>
      <c r="TRR77" s="73"/>
      <c r="TRS77" s="73"/>
      <c r="TRT77" s="73"/>
      <c r="TRU77" s="73"/>
      <c r="TRV77" s="73"/>
      <c r="TRW77" s="73"/>
      <c r="TRX77" s="73"/>
      <c r="TRY77" s="73"/>
      <c r="TRZ77" s="1344"/>
      <c r="TSA77" s="1346"/>
      <c r="TSB77" s="85"/>
      <c r="TSC77" s="793"/>
      <c r="TSD77" s="1944"/>
      <c r="TSE77" s="798"/>
      <c r="TSF77" s="798"/>
      <c r="TSG77" s="799"/>
      <c r="TSH77" s="800"/>
      <c r="TSI77" s="1328"/>
      <c r="TSJ77" s="1329"/>
      <c r="TSK77" s="1939"/>
      <c r="TSL77" s="1940"/>
      <c r="TSM77" s="1328"/>
      <c r="TSN77" s="1329"/>
      <c r="TSO77" s="78"/>
      <c r="TSP77" s="1344"/>
      <c r="TSQ77" s="1345"/>
      <c r="TSR77" s="1345"/>
      <c r="TSS77" s="1346"/>
      <c r="TST77" s="73"/>
      <c r="TSU77" s="73"/>
      <c r="TSV77" s="73"/>
      <c r="TSW77" s="73"/>
      <c r="TSX77" s="73"/>
      <c r="TSY77" s="73"/>
      <c r="TSZ77" s="73"/>
      <c r="TTA77" s="73"/>
      <c r="TTB77" s="73"/>
      <c r="TTC77" s="73"/>
      <c r="TTD77" s="73"/>
      <c r="TTE77" s="73"/>
      <c r="TTF77" s="1344"/>
      <c r="TTG77" s="1346"/>
      <c r="TTH77" s="85"/>
      <c r="TTI77" s="793"/>
      <c r="TTJ77" s="1944"/>
      <c r="TTK77" s="798"/>
      <c r="TTL77" s="798"/>
      <c r="TTM77" s="799"/>
      <c r="TTN77" s="800"/>
      <c r="TTO77" s="1328"/>
      <c r="TTP77" s="1329"/>
      <c r="TTQ77" s="1939"/>
      <c r="TTR77" s="1940"/>
      <c r="TTS77" s="1328"/>
      <c r="TTT77" s="1329"/>
      <c r="TTU77" s="78"/>
      <c r="TTV77" s="1344"/>
      <c r="TTW77" s="1345"/>
      <c r="TTX77" s="1345"/>
      <c r="TTY77" s="1346"/>
      <c r="TTZ77" s="73"/>
      <c r="TUA77" s="73"/>
      <c r="TUB77" s="73"/>
      <c r="TUC77" s="73"/>
      <c r="TUD77" s="73"/>
      <c r="TUE77" s="73"/>
      <c r="TUF77" s="73"/>
      <c r="TUG77" s="73"/>
      <c r="TUH77" s="73"/>
      <c r="TUI77" s="73"/>
      <c r="TUJ77" s="73"/>
      <c r="TUK77" s="73"/>
      <c r="TUL77" s="1344"/>
      <c r="TUM77" s="1346"/>
      <c r="TUN77" s="85"/>
      <c r="TUO77" s="793"/>
      <c r="TUP77" s="1944"/>
      <c r="TUQ77" s="798"/>
      <c r="TUR77" s="798"/>
      <c r="TUS77" s="799"/>
      <c r="TUT77" s="800"/>
      <c r="TUU77" s="1328"/>
      <c r="TUV77" s="1329"/>
      <c r="TUW77" s="1939"/>
      <c r="TUX77" s="1940"/>
      <c r="TUY77" s="1328"/>
      <c r="TUZ77" s="1329"/>
      <c r="TVA77" s="78"/>
      <c r="TVB77" s="1344"/>
      <c r="TVC77" s="1345"/>
      <c r="TVD77" s="1345"/>
      <c r="TVE77" s="1346"/>
      <c r="TVF77" s="73"/>
      <c r="TVG77" s="73"/>
      <c r="TVH77" s="73"/>
      <c r="TVI77" s="73"/>
      <c r="TVJ77" s="73"/>
      <c r="TVK77" s="73"/>
      <c r="TVL77" s="73"/>
      <c r="TVM77" s="73"/>
      <c r="TVN77" s="73"/>
      <c r="TVO77" s="73"/>
      <c r="TVP77" s="73"/>
      <c r="TVQ77" s="73"/>
      <c r="TVR77" s="1344"/>
      <c r="TVS77" s="1346"/>
      <c r="TVT77" s="85"/>
      <c r="TVU77" s="793"/>
      <c r="TVV77" s="1944"/>
      <c r="TVW77" s="798"/>
      <c r="TVX77" s="798"/>
      <c r="TVY77" s="799"/>
      <c r="TVZ77" s="800"/>
      <c r="TWA77" s="1328"/>
      <c r="TWB77" s="1329"/>
      <c r="TWC77" s="1939"/>
      <c r="TWD77" s="1940"/>
      <c r="TWE77" s="1328"/>
      <c r="TWF77" s="1329"/>
      <c r="TWG77" s="78"/>
      <c r="TWH77" s="1344"/>
      <c r="TWI77" s="1345"/>
      <c r="TWJ77" s="1345"/>
      <c r="TWK77" s="1346"/>
      <c r="TWL77" s="73"/>
      <c r="TWM77" s="73"/>
      <c r="TWN77" s="73"/>
      <c r="TWO77" s="73"/>
      <c r="TWP77" s="73"/>
      <c r="TWQ77" s="73"/>
      <c r="TWR77" s="73"/>
      <c r="TWS77" s="73"/>
      <c r="TWT77" s="73"/>
      <c r="TWU77" s="73"/>
      <c r="TWV77" s="73"/>
      <c r="TWW77" s="73"/>
      <c r="TWX77" s="1344"/>
      <c r="TWY77" s="1346"/>
      <c r="TWZ77" s="85"/>
      <c r="TXA77" s="793"/>
      <c r="TXB77" s="1944"/>
      <c r="TXC77" s="798"/>
      <c r="TXD77" s="798"/>
      <c r="TXE77" s="799"/>
      <c r="TXF77" s="800"/>
      <c r="TXG77" s="1328"/>
      <c r="TXH77" s="1329"/>
      <c r="TXI77" s="1939"/>
      <c r="TXJ77" s="1940"/>
      <c r="TXK77" s="1328"/>
      <c r="TXL77" s="1329"/>
      <c r="TXM77" s="78"/>
      <c r="TXN77" s="1344"/>
      <c r="TXO77" s="1345"/>
      <c r="TXP77" s="1345"/>
      <c r="TXQ77" s="1346"/>
      <c r="TXR77" s="73"/>
      <c r="TXS77" s="73"/>
      <c r="TXT77" s="73"/>
      <c r="TXU77" s="73"/>
      <c r="TXV77" s="73"/>
      <c r="TXW77" s="73"/>
      <c r="TXX77" s="73"/>
      <c r="TXY77" s="73"/>
      <c r="TXZ77" s="73"/>
      <c r="TYA77" s="73"/>
      <c r="TYB77" s="73"/>
      <c r="TYC77" s="73"/>
      <c r="TYD77" s="1344"/>
      <c r="TYE77" s="1346"/>
      <c r="TYF77" s="85"/>
      <c r="TYG77" s="793"/>
      <c r="TYH77" s="1944"/>
      <c r="TYI77" s="798"/>
      <c r="TYJ77" s="798"/>
      <c r="TYK77" s="799"/>
      <c r="TYL77" s="800"/>
      <c r="TYM77" s="1328"/>
      <c r="TYN77" s="1329"/>
      <c r="TYO77" s="1939"/>
      <c r="TYP77" s="1940"/>
      <c r="TYQ77" s="1328"/>
      <c r="TYR77" s="1329"/>
      <c r="TYS77" s="78"/>
      <c r="TYT77" s="1344"/>
      <c r="TYU77" s="1345"/>
      <c r="TYV77" s="1345"/>
      <c r="TYW77" s="1346"/>
      <c r="TYX77" s="73"/>
      <c r="TYY77" s="73"/>
      <c r="TYZ77" s="73"/>
      <c r="TZA77" s="73"/>
      <c r="TZB77" s="73"/>
      <c r="TZC77" s="73"/>
      <c r="TZD77" s="73"/>
      <c r="TZE77" s="73"/>
      <c r="TZF77" s="73"/>
      <c r="TZG77" s="73"/>
      <c r="TZH77" s="73"/>
      <c r="TZI77" s="73"/>
      <c r="TZJ77" s="1344"/>
      <c r="TZK77" s="1346"/>
      <c r="TZL77" s="85"/>
      <c r="TZM77" s="793"/>
      <c r="TZN77" s="1944"/>
      <c r="TZO77" s="798"/>
      <c r="TZP77" s="798"/>
      <c r="TZQ77" s="799"/>
      <c r="TZR77" s="800"/>
      <c r="TZS77" s="1328"/>
      <c r="TZT77" s="1329"/>
      <c r="TZU77" s="1939"/>
      <c r="TZV77" s="1940"/>
      <c r="TZW77" s="1328"/>
      <c r="TZX77" s="1329"/>
      <c r="TZY77" s="78"/>
      <c r="TZZ77" s="1344"/>
      <c r="UAA77" s="1345"/>
      <c r="UAB77" s="1345"/>
      <c r="UAC77" s="1346"/>
      <c r="UAD77" s="73"/>
      <c r="UAE77" s="73"/>
      <c r="UAF77" s="73"/>
      <c r="UAG77" s="73"/>
      <c r="UAH77" s="73"/>
      <c r="UAI77" s="73"/>
      <c r="UAJ77" s="73"/>
      <c r="UAK77" s="73"/>
      <c r="UAL77" s="73"/>
      <c r="UAM77" s="73"/>
      <c r="UAN77" s="73"/>
      <c r="UAO77" s="73"/>
      <c r="UAP77" s="1344"/>
      <c r="UAQ77" s="1346"/>
      <c r="UAR77" s="85"/>
      <c r="UAS77" s="793"/>
      <c r="UAT77" s="1944"/>
      <c r="UAU77" s="798"/>
      <c r="UAV77" s="798"/>
      <c r="UAW77" s="799"/>
      <c r="UAX77" s="800"/>
      <c r="UAY77" s="1328"/>
      <c r="UAZ77" s="1329"/>
      <c r="UBA77" s="1939"/>
      <c r="UBB77" s="1940"/>
      <c r="UBC77" s="1328"/>
      <c r="UBD77" s="1329"/>
      <c r="UBE77" s="78"/>
      <c r="UBF77" s="1344"/>
      <c r="UBG77" s="1345"/>
      <c r="UBH77" s="1345"/>
      <c r="UBI77" s="1346"/>
      <c r="UBJ77" s="73"/>
      <c r="UBK77" s="73"/>
      <c r="UBL77" s="73"/>
      <c r="UBM77" s="73"/>
      <c r="UBN77" s="73"/>
      <c r="UBO77" s="73"/>
      <c r="UBP77" s="73"/>
      <c r="UBQ77" s="73"/>
      <c r="UBR77" s="73"/>
      <c r="UBS77" s="73"/>
      <c r="UBT77" s="73"/>
      <c r="UBU77" s="73"/>
      <c r="UBV77" s="1344"/>
      <c r="UBW77" s="1346"/>
      <c r="UBX77" s="85"/>
      <c r="UBY77" s="793"/>
      <c r="UBZ77" s="1944"/>
      <c r="UCA77" s="798"/>
      <c r="UCB77" s="798"/>
      <c r="UCC77" s="799"/>
      <c r="UCD77" s="800"/>
      <c r="UCE77" s="1328"/>
      <c r="UCF77" s="1329"/>
      <c r="UCG77" s="1939"/>
      <c r="UCH77" s="1940"/>
      <c r="UCI77" s="1328"/>
      <c r="UCJ77" s="1329"/>
      <c r="UCK77" s="78"/>
      <c r="UCL77" s="1344"/>
      <c r="UCM77" s="1345"/>
      <c r="UCN77" s="1345"/>
      <c r="UCO77" s="1346"/>
      <c r="UCP77" s="73"/>
      <c r="UCQ77" s="73"/>
      <c r="UCR77" s="73"/>
      <c r="UCS77" s="73"/>
      <c r="UCT77" s="73"/>
      <c r="UCU77" s="73"/>
      <c r="UCV77" s="73"/>
      <c r="UCW77" s="73"/>
      <c r="UCX77" s="73"/>
      <c r="UCY77" s="73"/>
      <c r="UCZ77" s="73"/>
      <c r="UDA77" s="73"/>
      <c r="UDB77" s="1344"/>
      <c r="UDC77" s="1346"/>
      <c r="UDD77" s="85"/>
      <c r="UDE77" s="793"/>
      <c r="UDF77" s="1944"/>
      <c r="UDG77" s="798"/>
      <c r="UDH77" s="798"/>
      <c r="UDI77" s="799"/>
      <c r="UDJ77" s="800"/>
      <c r="UDK77" s="1328"/>
      <c r="UDL77" s="1329"/>
      <c r="UDM77" s="1939"/>
      <c r="UDN77" s="1940"/>
      <c r="UDO77" s="1328"/>
      <c r="UDP77" s="1329"/>
      <c r="UDQ77" s="78"/>
      <c r="UDR77" s="1344"/>
      <c r="UDS77" s="1345"/>
      <c r="UDT77" s="1345"/>
      <c r="UDU77" s="1346"/>
      <c r="UDV77" s="73"/>
      <c r="UDW77" s="73"/>
      <c r="UDX77" s="73"/>
      <c r="UDY77" s="73"/>
      <c r="UDZ77" s="73"/>
      <c r="UEA77" s="73"/>
      <c r="UEB77" s="73"/>
      <c r="UEC77" s="73"/>
      <c r="UED77" s="73"/>
      <c r="UEE77" s="73"/>
      <c r="UEF77" s="73"/>
      <c r="UEG77" s="73"/>
      <c r="UEH77" s="1344"/>
      <c r="UEI77" s="1346"/>
      <c r="UEJ77" s="85"/>
      <c r="UEK77" s="793"/>
      <c r="UEL77" s="1944"/>
      <c r="UEM77" s="798"/>
      <c r="UEN77" s="798"/>
      <c r="UEO77" s="799"/>
      <c r="UEP77" s="800"/>
      <c r="UEQ77" s="1328"/>
      <c r="UER77" s="1329"/>
      <c r="UES77" s="1939"/>
      <c r="UET77" s="1940"/>
      <c r="UEU77" s="1328"/>
      <c r="UEV77" s="1329"/>
      <c r="UEW77" s="78"/>
      <c r="UEX77" s="1344"/>
      <c r="UEY77" s="1345"/>
      <c r="UEZ77" s="1345"/>
      <c r="UFA77" s="1346"/>
      <c r="UFB77" s="73"/>
      <c r="UFC77" s="73"/>
      <c r="UFD77" s="73"/>
      <c r="UFE77" s="73"/>
      <c r="UFF77" s="73"/>
      <c r="UFG77" s="73"/>
      <c r="UFH77" s="73"/>
      <c r="UFI77" s="73"/>
      <c r="UFJ77" s="73"/>
      <c r="UFK77" s="73"/>
      <c r="UFL77" s="73"/>
      <c r="UFM77" s="73"/>
      <c r="UFN77" s="1344"/>
      <c r="UFO77" s="1346"/>
      <c r="UFP77" s="85"/>
      <c r="UFQ77" s="793"/>
      <c r="UFR77" s="1944"/>
      <c r="UFS77" s="798"/>
      <c r="UFT77" s="798"/>
      <c r="UFU77" s="799"/>
      <c r="UFV77" s="800"/>
      <c r="UFW77" s="1328"/>
      <c r="UFX77" s="1329"/>
      <c r="UFY77" s="1939"/>
      <c r="UFZ77" s="1940"/>
      <c r="UGA77" s="1328"/>
      <c r="UGB77" s="1329"/>
      <c r="UGC77" s="78"/>
      <c r="UGD77" s="1344"/>
      <c r="UGE77" s="1345"/>
      <c r="UGF77" s="1345"/>
      <c r="UGG77" s="1346"/>
      <c r="UGH77" s="73"/>
      <c r="UGI77" s="73"/>
      <c r="UGJ77" s="73"/>
      <c r="UGK77" s="73"/>
      <c r="UGL77" s="73"/>
      <c r="UGM77" s="73"/>
      <c r="UGN77" s="73"/>
      <c r="UGO77" s="73"/>
      <c r="UGP77" s="73"/>
      <c r="UGQ77" s="73"/>
      <c r="UGR77" s="73"/>
      <c r="UGS77" s="73"/>
      <c r="UGT77" s="1344"/>
      <c r="UGU77" s="1346"/>
      <c r="UGV77" s="85"/>
      <c r="UGW77" s="793"/>
      <c r="UGX77" s="1944"/>
      <c r="UGY77" s="798"/>
      <c r="UGZ77" s="798"/>
      <c r="UHA77" s="799"/>
      <c r="UHB77" s="800"/>
      <c r="UHC77" s="1328"/>
      <c r="UHD77" s="1329"/>
      <c r="UHE77" s="1939"/>
      <c r="UHF77" s="1940"/>
      <c r="UHG77" s="1328"/>
      <c r="UHH77" s="1329"/>
      <c r="UHI77" s="78"/>
      <c r="UHJ77" s="1344"/>
      <c r="UHK77" s="1345"/>
      <c r="UHL77" s="1345"/>
      <c r="UHM77" s="1346"/>
      <c r="UHN77" s="73"/>
      <c r="UHO77" s="73"/>
      <c r="UHP77" s="73"/>
      <c r="UHQ77" s="73"/>
      <c r="UHR77" s="73"/>
      <c r="UHS77" s="73"/>
      <c r="UHT77" s="73"/>
      <c r="UHU77" s="73"/>
      <c r="UHV77" s="73"/>
      <c r="UHW77" s="73"/>
      <c r="UHX77" s="73"/>
      <c r="UHY77" s="73"/>
      <c r="UHZ77" s="1344"/>
      <c r="UIA77" s="1346"/>
      <c r="UIB77" s="85"/>
      <c r="UIC77" s="793"/>
      <c r="UID77" s="1944"/>
      <c r="UIE77" s="798"/>
      <c r="UIF77" s="798"/>
      <c r="UIG77" s="799"/>
      <c r="UIH77" s="800"/>
      <c r="UII77" s="1328"/>
      <c r="UIJ77" s="1329"/>
      <c r="UIK77" s="1939"/>
      <c r="UIL77" s="1940"/>
      <c r="UIM77" s="1328"/>
      <c r="UIN77" s="1329"/>
      <c r="UIO77" s="78"/>
      <c r="UIP77" s="1344"/>
      <c r="UIQ77" s="1345"/>
      <c r="UIR77" s="1345"/>
      <c r="UIS77" s="1346"/>
      <c r="UIT77" s="73"/>
      <c r="UIU77" s="73"/>
      <c r="UIV77" s="73"/>
      <c r="UIW77" s="73"/>
      <c r="UIX77" s="73"/>
      <c r="UIY77" s="73"/>
      <c r="UIZ77" s="73"/>
      <c r="UJA77" s="73"/>
      <c r="UJB77" s="73"/>
      <c r="UJC77" s="73"/>
      <c r="UJD77" s="73"/>
      <c r="UJE77" s="73"/>
      <c r="UJF77" s="1344"/>
      <c r="UJG77" s="1346"/>
      <c r="UJH77" s="85"/>
      <c r="UJI77" s="793"/>
      <c r="UJJ77" s="1944"/>
      <c r="UJK77" s="798"/>
      <c r="UJL77" s="798"/>
      <c r="UJM77" s="799"/>
      <c r="UJN77" s="800"/>
      <c r="UJO77" s="1328"/>
      <c r="UJP77" s="1329"/>
      <c r="UJQ77" s="1939"/>
      <c r="UJR77" s="1940"/>
      <c r="UJS77" s="1328"/>
      <c r="UJT77" s="1329"/>
      <c r="UJU77" s="78"/>
      <c r="UJV77" s="1344"/>
      <c r="UJW77" s="1345"/>
      <c r="UJX77" s="1345"/>
      <c r="UJY77" s="1346"/>
      <c r="UJZ77" s="73"/>
      <c r="UKA77" s="73"/>
      <c r="UKB77" s="73"/>
      <c r="UKC77" s="73"/>
      <c r="UKD77" s="73"/>
      <c r="UKE77" s="73"/>
      <c r="UKF77" s="73"/>
      <c r="UKG77" s="73"/>
      <c r="UKH77" s="73"/>
      <c r="UKI77" s="73"/>
      <c r="UKJ77" s="73"/>
      <c r="UKK77" s="73"/>
      <c r="UKL77" s="1344"/>
      <c r="UKM77" s="1346"/>
      <c r="UKN77" s="85"/>
      <c r="UKO77" s="793"/>
      <c r="UKP77" s="1944"/>
      <c r="UKQ77" s="798"/>
      <c r="UKR77" s="798"/>
      <c r="UKS77" s="799"/>
      <c r="UKT77" s="800"/>
      <c r="UKU77" s="1328"/>
      <c r="UKV77" s="1329"/>
      <c r="UKW77" s="1939"/>
      <c r="UKX77" s="1940"/>
      <c r="UKY77" s="1328"/>
      <c r="UKZ77" s="1329"/>
      <c r="ULA77" s="78"/>
      <c r="ULB77" s="1344"/>
      <c r="ULC77" s="1345"/>
      <c r="ULD77" s="1345"/>
      <c r="ULE77" s="1346"/>
      <c r="ULF77" s="73"/>
      <c r="ULG77" s="73"/>
      <c r="ULH77" s="73"/>
      <c r="ULI77" s="73"/>
      <c r="ULJ77" s="73"/>
      <c r="ULK77" s="73"/>
      <c r="ULL77" s="73"/>
      <c r="ULM77" s="73"/>
      <c r="ULN77" s="73"/>
      <c r="ULO77" s="73"/>
      <c r="ULP77" s="73"/>
      <c r="ULQ77" s="73"/>
      <c r="ULR77" s="1344"/>
      <c r="ULS77" s="1346"/>
      <c r="ULT77" s="85"/>
      <c r="ULU77" s="793"/>
      <c r="ULV77" s="1944"/>
      <c r="ULW77" s="798"/>
      <c r="ULX77" s="798"/>
      <c r="ULY77" s="799"/>
      <c r="ULZ77" s="800"/>
      <c r="UMA77" s="1328"/>
      <c r="UMB77" s="1329"/>
      <c r="UMC77" s="1939"/>
      <c r="UMD77" s="1940"/>
      <c r="UME77" s="1328"/>
      <c r="UMF77" s="1329"/>
      <c r="UMG77" s="78"/>
      <c r="UMH77" s="1344"/>
      <c r="UMI77" s="1345"/>
      <c r="UMJ77" s="1345"/>
      <c r="UMK77" s="1346"/>
      <c r="UML77" s="73"/>
      <c r="UMM77" s="73"/>
      <c r="UMN77" s="73"/>
      <c r="UMO77" s="73"/>
      <c r="UMP77" s="73"/>
      <c r="UMQ77" s="73"/>
      <c r="UMR77" s="73"/>
      <c r="UMS77" s="73"/>
      <c r="UMT77" s="73"/>
      <c r="UMU77" s="73"/>
      <c r="UMV77" s="73"/>
      <c r="UMW77" s="73"/>
      <c r="UMX77" s="1344"/>
      <c r="UMY77" s="1346"/>
      <c r="UMZ77" s="85"/>
      <c r="UNA77" s="793"/>
      <c r="UNB77" s="1944"/>
      <c r="UNC77" s="798"/>
      <c r="UND77" s="798"/>
      <c r="UNE77" s="799"/>
      <c r="UNF77" s="800"/>
      <c r="UNG77" s="1328"/>
      <c r="UNH77" s="1329"/>
      <c r="UNI77" s="1939"/>
      <c r="UNJ77" s="1940"/>
      <c r="UNK77" s="1328"/>
      <c r="UNL77" s="1329"/>
      <c r="UNM77" s="78"/>
      <c r="UNN77" s="1344"/>
      <c r="UNO77" s="1345"/>
      <c r="UNP77" s="1345"/>
      <c r="UNQ77" s="1346"/>
      <c r="UNR77" s="73"/>
      <c r="UNS77" s="73"/>
      <c r="UNT77" s="73"/>
      <c r="UNU77" s="73"/>
      <c r="UNV77" s="73"/>
      <c r="UNW77" s="73"/>
      <c r="UNX77" s="73"/>
      <c r="UNY77" s="73"/>
      <c r="UNZ77" s="73"/>
      <c r="UOA77" s="73"/>
      <c r="UOB77" s="73"/>
      <c r="UOC77" s="73"/>
      <c r="UOD77" s="1344"/>
      <c r="UOE77" s="1346"/>
      <c r="UOF77" s="85"/>
      <c r="UOG77" s="793"/>
      <c r="UOH77" s="1944"/>
      <c r="UOI77" s="798"/>
      <c r="UOJ77" s="798"/>
      <c r="UOK77" s="799"/>
      <c r="UOL77" s="800"/>
      <c r="UOM77" s="1328"/>
      <c r="UON77" s="1329"/>
      <c r="UOO77" s="1939"/>
      <c r="UOP77" s="1940"/>
      <c r="UOQ77" s="1328"/>
      <c r="UOR77" s="1329"/>
      <c r="UOS77" s="78"/>
      <c r="UOT77" s="1344"/>
      <c r="UOU77" s="1345"/>
      <c r="UOV77" s="1345"/>
      <c r="UOW77" s="1346"/>
      <c r="UOX77" s="73"/>
      <c r="UOY77" s="73"/>
      <c r="UOZ77" s="73"/>
      <c r="UPA77" s="73"/>
      <c r="UPB77" s="73"/>
      <c r="UPC77" s="73"/>
      <c r="UPD77" s="73"/>
      <c r="UPE77" s="73"/>
      <c r="UPF77" s="73"/>
      <c r="UPG77" s="73"/>
      <c r="UPH77" s="73"/>
      <c r="UPI77" s="73"/>
      <c r="UPJ77" s="1344"/>
      <c r="UPK77" s="1346"/>
      <c r="UPL77" s="85"/>
      <c r="UPM77" s="793"/>
      <c r="UPN77" s="1944"/>
      <c r="UPO77" s="798"/>
      <c r="UPP77" s="798"/>
      <c r="UPQ77" s="799"/>
      <c r="UPR77" s="800"/>
      <c r="UPS77" s="1328"/>
      <c r="UPT77" s="1329"/>
      <c r="UPU77" s="1939"/>
      <c r="UPV77" s="1940"/>
      <c r="UPW77" s="1328"/>
      <c r="UPX77" s="1329"/>
      <c r="UPY77" s="78"/>
      <c r="UPZ77" s="1344"/>
      <c r="UQA77" s="1345"/>
      <c r="UQB77" s="1345"/>
      <c r="UQC77" s="1346"/>
      <c r="UQD77" s="73"/>
      <c r="UQE77" s="73"/>
      <c r="UQF77" s="73"/>
      <c r="UQG77" s="73"/>
      <c r="UQH77" s="73"/>
      <c r="UQI77" s="73"/>
      <c r="UQJ77" s="73"/>
      <c r="UQK77" s="73"/>
      <c r="UQL77" s="73"/>
      <c r="UQM77" s="73"/>
      <c r="UQN77" s="73"/>
      <c r="UQO77" s="73"/>
      <c r="UQP77" s="1344"/>
      <c r="UQQ77" s="1346"/>
      <c r="UQR77" s="85"/>
      <c r="UQS77" s="793"/>
      <c r="UQT77" s="1944"/>
      <c r="UQU77" s="798"/>
      <c r="UQV77" s="798"/>
      <c r="UQW77" s="799"/>
      <c r="UQX77" s="800"/>
      <c r="UQY77" s="1328"/>
      <c r="UQZ77" s="1329"/>
      <c r="URA77" s="1939"/>
      <c r="URB77" s="1940"/>
      <c r="URC77" s="1328"/>
      <c r="URD77" s="1329"/>
      <c r="URE77" s="78"/>
      <c r="URF77" s="1344"/>
      <c r="URG77" s="1345"/>
      <c r="URH77" s="1345"/>
      <c r="URI77" s="1346"/>
      <c r="URJ77" s="73"/>
      <c r="URK77" s="73"/>
      <c r="URL77" s="73"/>
      <c r="URM77" s="73"/>
      <c r="URN77" s="73"/>
      <c r="URO77" s="73"/>
      <c r="URP77" s="73"/>
      <c r="URQ77" s="73"/>
      <c r="URR77" s="73"/>
      <c r="URS77" s="73"/>
      <c r="URT77" s="73"/>
      <c r="URU77" s="73"/>
      <c r="URV77" s="1344"/>
      <c r="URW77" s="1346"/>
      <c r="URX77" s="85"/>
      <c r="URY77" s="793"/>
      <c r="URZ77" s="1944"/>
      <c r="USA77" s="798"/>
      <c r="USB77" s="798"/>
      <c r="USC77" s="799"/>
      <c r="USD77" s="800"/>
      <c r="USE77" s="1328"/>
      <c r="USF77" s="1329"/>
      <c r="USG77" s="1939"/>
      <c r="USH77" s="1940"/>
      <c r="USI77" s="1328"/>
      <c r="USJ77" s="1329"/>
      <c r="USK77" s="78"/>
      <c r="USL77" s="1344"/>
      <c r="USM77" s="1345"/>
      <c r="USN77" s="1345"/>
      <c r="USO77" s="1346"/>
      <c r="USP77" s="73"/>
      <c r="USQ77" s="73"/>
      <c r="USR77" s="73"/>
      <c r="USS77" s="73"/>
      <c r="UST77" s="73"/>
      <c r="USU77" s="73"/>
      <c r="USV77" s="73"/>
      <c r="USW77" s="73"/>
      <c r="USX77" s="73"/>
      <c r="USY77" s="73"/>
      <c r="USZ77" s="73"/>
      <c r="UTA77" s="73"/>
      <c r="UTB77" s="1344"/>
      <c r="UTC77" s="1346"/>
      <c r="UTD77" s="85"/>
      <c r="UTE77" s="793"/>
      <c r="UTF77" s="1944"/>
      <c r="UTG77" s="798"/>
      <c r="UTH77" s="798"/>
      <c r="UTI77" s="799"/>
      <c r="UTJ77" s="800"/>
      <c r="UTK77" s="1328"/>
      <c r="UTL77" s="1329"/>
      <c r="UTM77" s="1939"/>
      <c r="UTN77" s="1940"/>
      <c r="UTO77" s="1328"/>
      <c r="UTP77" s="1329"/>
      <c r="UTQ77" s="78"/>
      <c r="UTR77" s="1344"/>
      <c r="UTS77" s="1345"/>
      <c r="UTT77" s="1345"/>
      <c r="UTU77" s="1346"/>
      <c r="UTV77" s="73"/>
      <c r="UTW77" s="73"/>
      <c r="UTX77" s="73"/>
      <c r="UTY77" s="73"/>
      <c r="UTZ77" s="73"/>
      <c r="UUA77" s="73"/>
      <c r="UUB77" s="73"/>
      <c r="UUC77" s="73"/>
      <c r="UUD77" s="73"/>
      <c r="UUE77" s="73"/>
      <c r="UUF77" s="73"/>
      <c r="UUG77" s="73"/>
      <c r="UUH77" s="1344"/>
      <c r="UUI77" s="1346"/>
      <c r="UUJ77" s="85"/>
      <c r="UUK77" s="793"/>
      <c r="UUL77" s="1944"/>
      <c r="UUM77" s="798"/>
      <c r="UUN77" s="798"/>
      <c r="UUO77" s="799"/>
      <c r="UUP77" s="800"/>
      <c r="UUQ77" s="1328"/>
      <c r="UUR77" s="1329"/>
      <c r="UUS77" s="1939"/>
      <c r="UUT77" s="1940"/>
      <c r="UUU77" s="1328"/>
      <c r="UUV77" s="1329"/>
      <c r="UUW77" s="78"/>
      <c r="UUX77" s="1344"/>
      <c r="UUY77" s="1345"/>
      <c r="UUZ77" s="1345"/>
      <c r="UVA77" s="1346"/>
      <c r="UVB77" s="73"/>
      <c r="UVC77" s="73"/>
      <c r="UVD77" s="73"/>
      <c r="UVE77" s="73"/>
      <c r="UVF77" s="73"/>
      <c r="UVG77" s="73"/>
      <c r="UVH77" s="73"/>
      <c r="UVI77" s="73"/>
      <c r="UVJ77" s="73"/>
      <c r="UVK77" s="73"/>
      <c r="UVL77" s="73"/>
      <c r="UVM77" s="73"/>
      <c r="UVN77" s="1344"/>
      <c r="UVO77" s="1346"/>
      <c r="UVP77" s="85"/>
      <c r="UVQ77" s="793"/>
      <c r="UVR77" s="1944"/>
      <c r="UVS77" s="798"/>
      <c r="UVT77" s="798"/>
      <c r="UVU77" s="799"/>
      <c r="UVV77" s="800"/>
      <c r="UVW77" s="1328"/>
      <c r="UVX77" s="1329"/>
      <c r="UVY77" s="1939"/>
      <c r="UVZ77" s="1940"/>
      <c r="UWA77" s="1328"/>
      <c r="UWB77" s="1329"/>
      <c r="UWC77" s="78"/>
      <c r="UWD77" s="1344"/>
      <c r="UWE77" s="1345"/>
      <c r="UWF77" s="1345"/>
      <c r="UWG77" s="1346"/>
      <c r="UWH77" s="73"/>
      <c r="UWI77" s="73"/>
      <c r="UWJ77" s="73"/>
      <c r="UWK77" s="73"/>
      <c r="UWL77" s="73"/>
      <c r="UWM77" s="73"/>
      <c r="UWN77" s="73"/>
      <c r="UWO77" s="73"/>
      <c r="UWP77" s="73"/>
      <c r="UWQ77" s="73"/>
      <c r="UWR77" s="73"/>
      <c r="UWS77" s="73"/>
      <c r="UWT77" s="1344"/>
      <c r="UWU77" s="1346"/>
      <c r="UWV77" s="85"/>
      <c r="UWW77" s="793"/>
      <c r="UWX77" s="1944"/>
      <c r="UWY77" s="798"/>
      <c r="UWZ77" s="798"/>
      <c r="UXA77" s="799"/>
      <c r="UXB77" s="800"/>
      <c r="UXC77" s="1328"/>
      <c r="UXD77" s="1329"/>
      <c r="UXE77" s="1939"/>
      <c r="UXF77" s="1940"/>
      <c r="UXG77" s="1328"/>
      <c r="UXH77" s="1329"/>
      <c r="UXI77" s="78"/>
      <c r="UXJ77" s="1344"/>
      <c r="UXK77" s="1345"/>
      <c r="UXL77" s="1345"/>
      <c r="UXM77" s="1346"/>
      <c r="UXN77" s="73"/>
      <c r="UXO77" s="73"/>
      <c r="UXP77" s="73"/>
      <c r="UXQ77" s="73"/>
      <c r="UXR77" s="73"/>
      <c r="UXS77" s="73"/>
      <c r="UXT77" s="73"/>
      <c r="UXU77" s="73"/>
      <c r="UXV77" s="73"/>
      <c r="UXW77" s="73"/>
      <c r="UXX77" s="73"/>
      <c r="UXY77" s="73"/>
      <c r="UXZ77" s="1344"/>
      <c r="UYA77" s="1346"/>
      <c r="UYB77" s="85"/>
      <c r="UYC77" s="793"/>
      <c r="UYD77" s="1944"/>
      <c r="UYE77" s="798"/>
      <c r="UYF77" s="798"/>
      <c r="UYG77" s="799"/>
      <c r="UYH77" s="800"/>
      <c r="UYI77" s="1328"/>
      <c r="UYJ77" s="1329"/>
      <c r="UYK77" s="1939"/>
      <c r="UYL77" s="1940"/>
      <c r="UYM77" s="1328"/>
      <c r="UYN77" s="1329"/>
      <c r="UYO77" s="78"/>
      <c r="UYP77" s="1344"/>
      <c r="UYQ77" s="1345"/>
      <c r="UYR77" s="1345"/>
      <c r="UYS77" s="1346"/>
      <c r="UYT77" s="73"/>
      <c r="UYU77" s="73"/>
      <c r="UYV77" s="73"/>
      <c r="UYW77" s="73"/>
      <c r="UYX77" s="73"/>
      <c r="UYY77" s="73"/>
      <c r="UYZ77" s="73"/>
      <c r="UZA77" s="73"/>
      <c r="UZB77" s="73"/>
      <c r="UZC77" s="73"/>
      <c r="UZD77" s="73"/>
      <c r="UZE77" s="73"/>
      <c r="UZF77" s="1344"/>
      <c r="UZG77" s="1346"/>
      <c r="UZH77" s="85"/>
      <c r="UZI77" s="793"/>
      <c r="UZJ77" s="1944"/>
      <c r="UZK77" s="798"/>
      <c r="UZL77" s="798"/>
      <c r="UZM77" s="799"/>
      <c r="UZN77" s="800"/>
      <c r="UZO77" s="1328"/>
      <c r="UZP77" s="1329"/>
      <c r="UZQ77" s="1939"/>
      <c r="UZR77" s="1940"/>
      <c r="UZS77" s="1328"/>
      <c r="UZT77" s="1329"/>
      <c r="UZU77" s="78"/>
      <c r="UZV77" s="1344"/>
      <c r="UZW77" s="1345"/>
      <c r="UZX77" s="1345"/>
      <c r="UZY77" s="1346"/>
      <c r="UZZ77" s="73"/>
      <c r="VAA77" s="73"/>
      <c r="VAB77" s="73"/>
      <c r="VAC77" s="73"/>
      <c r="VAD77" s="73"/>
      <c r="VAE77" s="73"/>
      <c r="VAF77" s="73"/>
      <c r="VAG77" s="73"/>
      <c r="VAH77" s="73"/>
      <c r="VAI77" s="73"/>
      <c r="VAJ77" s="73"/>
      <c r="VAK77" s="73"/>
      <c r="VAL77" s="1344"/>
      <c r="VAM77" s="1346"/>
      <c r="VAN77" s="85"/>
      <c r="VAO77" s="793"/>
      <c r="VAP77" s="1944"/>
      <c r="VAQ77" s="798"/>
      <c r="VAR77" s="798"/>
      <c r="VAS77" s="799"/>
      <c r="VAT77" s="800"/>
      <c r="VAU77" s="1328"/>
      <c r="VAV77" s="1329"/>
      <c r="VAW77" s="1939"/>
      <c r="VAX77" s="1940"/>
      <c r="VAY77" s="1328"/>
      <c r="VAZ77" s="1329"/>
      <c r="VBA77" s="78"/>
      <c r="VBB77" s="1344"/>
      <c r="VBC77" s="1345"/>
      <c r="VBD77" s="1345"/>
      <c r="VBE77" s="1346"/>
      <c r="VBF77" s="73"/>
      <c r="VBG77" s="73"/>
      <c r="VBH77" s="73"/>
      <c r="VBI77" s="73"/>
      <c r="VBJ77" s="73"/>
      <c r="VBK77" s="73"/>
      <c r="VBL77" s="73"/>
      <c r="VBM77" s="73"/>
      <c r="VBN77" s="73"/>
      <c r="VBO77" s="73"/>
      <c r="VBP77" s="73"/>
      <c r="VBQ77" s="73"/>
      <c r="VBR77" s="1344"/>
      <c r="VBS77" s="1346"/>
      <c r="VBT77" s="85"/>
      <c r="VBU77" s="793"/>
      <c r="VBV77" s="1944"/>
      <c r="VBW77" s="798"/>
      <c r="VBX77" s="798"/>
      <c r="VBY77" s="799"/>
      <c r="VBZ77" s="800"/>
      <c r="VCA77" s="1328"/>
      <c r="VCB77" s="1329"/>
      <c r="VCC77" s="1939"/>
      <c r="VCD77" s="1940"/>
      <c r="VCE77" s="1328"/>
      <c r="VCF77" s="1329"/>
      <c r="VCG77" s="78"/>
      <c r="VCH77" s="1344"/>
      <c r="VCI77" s="1345"/>
      <c r="VCJ77" s="1345"/>
      <c r="VCK77" s="1346"/>
      <c r="VCL77" s="73"/>
      <c r="VCM77" s="73"/>
      <c r="VCN77" s="73"/>
      <c r="VCO77" s="73"/>
      <c r="VCP77" s="73"/>
      <c r="VCQ77" s="73"/>
      <c r="VCR77" s="73"/>
      <c r="VCS77" s="73"/>
      <c r="VCT77" s="73"/>
      <c r="VCU77" s="73"/>
      <c r="VCV77" s="73"/>
      <c r="VCW77" s="73"/>
      <c r="VCX77" s="1344"/>
      <c r="VCY77" s="1346"/>
      <c r="VCZ77" s="85"/>
      <c r="VDA77" s="793"/>
      <c r="VDB77" s="1944"/>
      <c r="VDC77" s="798"/>
      <c r="VDD77" s="798"/>
      <c r="VDE77" s="799"/>
      <c r="VDF77" s="800"/>
      <c r="VDG77" s="1328"/>
      <c r="VDH77" s="1329"/>
      <c r="VDI77" s="1939"/>
      <c r="VDJ77" s="1940"/>
      <c r="VDK77" s="1328"/>
      <c r="VDL77" s="1329"/>
      <c r="VDM77" s="78"/>
      <c r="VDN77" s="1344"/>
      <c r="VDO77" s="1345"/>
      <c r="VDP77" s="1345"/>
      <c r="VDQ77" s="1346"/>
      <c r="VDR77" s="73"/>
      <c r="VDS77" s="73"/>
      <c r="VDT77" s="73"/>
      <c r="VDU77" s="73"/>
      <c r="VDV77" s="73"/>
      <c r="VDW77" s="73"/>
      <c r="VDX77" s="73"/>
      <c r="VDY77" s="73"/>
      <c r="VDZ77" s="73"/>
      <c r="VEA77" s="73"/>
      <c r="VEB77" s="73"/>
      <c r="VEC77" s="73"/>
      <c r="VED77" s="1344"/>
      <c r="VEE77" s="1346"/>
      <c r="VEF77" s="85"/>
      <c r="VEG77" s="793"/>
      <c r="VEH77" s="1944"/>
      <c r="VEI77" s="798"/>
      <c r="VEJ77" s="798"/>
      <c r="VEK77" s="799"/>
      <c r="VEL77" s="800"/>
      <c r="VEM77" s="1328"/>
      <c r="VEN77" s="1329"/>
      <c r="VEO77" s="1939"/>
      <c r="VEP77" s="1940"/>
      <c r="VEQ77" s="1328"/>
      <c r="VER77" s="1329"/>
      <c r="VES77" s="78"/>
      <c r="VET77" s="1344"/>
      <c r="VEU77" s="1345"/>
      <c r="VEV77" s="1345"/>
      <c r="VEW77" s="1346"/>
      <c r="VEX77" s="73"/>
      <c r="VEY77" s="73"/>
      <c r="VEZ77" s="73"/>
      <c r="VFA77" s="73"/>
      <c r="VFB77" s="73"/>
      <c r="VFC77" s="73"/>
      <c r="VFD77" s="73"/>
      <c r="VFE77" s="73"/>
      <c r="VFF77" s="73"/>
      <c r="VFG77" s="73"/>
      <c r="VFH77" s="73"/>
      <c r="VFI77" s="73"/>
      <c r="VFJ77" s="1344"/>
      <c r="VFK77" s="1346"/>
      <c r="VFL77" s="85"/>
      <c r="VFM77" s="793"/>
      <c r="VFN77" s="1944"/>
      <c r="VFO77" s="798"/>
      <c r="VFP77" s="798"/>
      <c r="VFQ77" s="799"/>
      <c r="VFR77" s="800"/>
      <c r="VFS77" s="1328"/>
      <c r="VFT77" s="1329"/>
      <c r="VFU77" s="1939"/>
      <c r="VFV77" s="1940"/>
      <c r="VFW77" s="1328"/>
      <c r="VFX77" s="1329"/>
      <c r="VFY77" s="78"/>
      <c r="VFZ77" s="1344"/>
      <c r="VGA77" s="1345"/>
      <c r="VGB77" s="1345"/>
      <c r="VGC77" s="1346"/>
      <c r="VGD77" s="73"/>
      <c r="VGE77" s="73"/>
      <c r="VGF77" s="73"/>
      <c r="VGG77" s="73"/>
      <c r="VGH77" s="73"/>
      <c r="VGI77" s="73"/>
      <c r="VGJ77" s="73"/>
      <c r="VGK77" s="73"/>
      <c r="VGL77" s="73"/>
      <c r="VGM77" s="73"/>
      <c r="VGN77" s="73"/>
      <c r="VGO77" s="73"/>
      <c r="VGP77" s="1344"/>
      <c r="VGQ77" s="1346"/>
      <c r="VGR77" s="85"/>
      <c r="VGS77" s="793"/>
      <c r="VGT77" s="1944"/>
      <c r="VGU77" s="798"/>
      <c r="VGV77" s="798"/>
      <c r="VGW77" s="799"/>
      <c r="VGX77" s="800"/>
      <c r="VGY77" s="1328"/>
      <c r="VGZ77" s="1329"/>
      <c r="VHA77" s="1939"/>
      <c r="VHB77" s="1940"/>
      <c r="VHC77" s="1328"/>
      <c r="VHD77" s="1329"/>
      <c r="VHE77" s="78"/>
      <c r="VHF77" s="1344"/>
      <c r="VHG77" s="1345"/>
      <c r="VHH77" s="1345"/>
      <c r="VHI77" s="1346"/>
      <c r="VHJ77" s="73"/>
      <c r="VHK77" s="73"/>
      <c r="VHL77" s="73"/>
      <c r="VHM77" s="73"/>
      <c r="VHN77" s="73"/>
      <c r="VHO77" s="73"/>
      <c r="VHP77" s="73"/>
      <c r="VHQ77" s="73"/>
      <c r="VHR77" s="73"/>
      <c r="VHS77" s="73"/>
      <c r="VHT77" s="73"/>
      <c r="VHU77" s="73"/>
      <c r="VHV77" s="1344"/>
      <c r="VHW77" s="1346"/>
      <c r="VHX77" s="85"/>
      <c r="VHY77" s="793"/>
      <c r="VHZ77" s="1944"/>
      <c r="VIA77" s="798"/>
      <c r="VIB77" s="798"/>
      <c r="VIC77" s="799"/>
      <c r="VID77" s="800"/>
      <c r="VIE77" s="1328"/>
      <c r="VIF77" s="1329"/>
      <c r="VIG77" s="1939"/>
      <c r="VIH77" s="1940"/>
      <c r="VII77" s="1328"/>
      <c r="VIJ77" s="1329"/>
      <c r="VIK77" s="78"/>
      <c r="VIL77" s="1344"/>
      <c r="VIM77" s="1345"/>
      <c r="VIN77" s="1345"/>
      <c r="VIO77" s="1346"/>
      <c r="VIP77" s="73"/>
      <c r="VIQ77" s="73"/>
      <c r="VIR77" s="73"/>
      <c r="VIS77" s="73"/>
      <c r="VIT77" s="73"/>
      <c r="VIU77" s="73"/>
      <c r="VIV77" s="73"/>
      <c r="VIW77" s="73"/>
      <c r="VIX77" s="73"/>
      <c r="VIY77" s="73"/>
      <c r="VIZ77" s="73"/>
      <c r="VJA77" s="73"/>
      <c r="VJB77" s="1344"/>
      <c r="VJC77" s="1346"/>
      <c r="VJD77" s="85"/>
      <c r="VJE77" s="793"/>
      <c r="VJF77" s="1944"/>
      <c r="VJG77" s="798"/>
      <c r="VJH77" s="798"/>
      <c r="VJI77" s="799"/>
      <c r="VJJ77" s="800"/>
      <c r="VJK77" s="1328"/>
      <c r="VJL77" s="1329"/>
      <c r="VJM77" s="1939"/>
      <c r="VJN77" s="1940"/>
      <c r="VJO77" s="1328"/>
      <c r="VJP77" s="1329"/>
      <c r="VJQ77" s="78"/>
      <c r="VJR77" s="1344"/>
      <c r="VJS77" s="1345"/>
      <c r="VJT77" s="1345"/>
      <c r="VJU77" s="1346"/>
      <c r="VJV77" s="73"/>
      <c r="VJW77" s="73"/>
      <c r="VJX77" s="73"/>
      <c r="VJY77" s="73"/>
      <c r="VJZ77" s="73"/>
      <c r="VKA77" s="73"/>
      <c r="VKB77" s="73"/>
      <c r="VKC77" s="73"/>
      <c r="VKD77" s="73"/>
      <c r="VKE77" s="73"/>
      <c r="VKF77" s="73"/>
      <c r="VKG77" s="73"/>
      <c r="VKH77" s="1344"/>
      <c r="VKI77" s="1346"/>
      <c r="VKJ77" s="85"/>
      <c r="VKK77" s="793"/>
      <c r="VKL77" s="1944"/>
      <c r="VKM77" s="798"/>
      <c r="VKN77" s="798"/>
      <c r="VKO77" s="799"/>
      <c r="VKP77" s="800"/>
      <c r="VKQ77" s="1328"/>
      <c r="VKR77" s="1329"/>
      <c r="VKS77" s="1939"/>
      <c r="VKT77" s="1940"/>
      <c r="VKU77" s="1328"/>
      <c r="VKV77" s="1329"/>
      <c r="VKW77" s="78"/>
      <c r="VKX77" s="1344"/>
      <c r="VKY77" s="1345"/>
      <c r="VKZ77" s="1345"/>
      <c r="VLA77" s="1346"/>
      <c r="VLB77" s="73"/>
      <c r="VLC77" s="73"/>
      <c r="VLD77" s="73"/>
      <c r="VLE77" s="73"/>
      <c r="VLF77" s="73"/>
      <c r="VLG77" s="73"/>
      <c r="VLH77" s="73"/>
      <c r="VLI77" s="73"/>
      <c r="VLJ77" s="73"/>
      <c r="VLK77" s="73"/>
      <c r="VLL77" s="73"/>
      <c r="VLM77" s="73"/>
      <c r="VLN77" s="1344"/>
      <c r="VLO77" s="1346"/>
      <c r="VLP77" s="85"/>
      <c r="VLQ77" s="793"/>
      <c r="VLR77" s="1944"/>
      <c r="VLS77" s="798"/>
      <c r="VLT77" s="798"/>
      <c r="VLU77" s="799"/>
      <c r="VLV77" s="800"/>
      <c r="VLW77" s="1328"/>
      <c r="VLX77" s="1329"/>
      <c r="VLY77" s="1939"/>
      <c r="VLZ77" s="1940"/>
      <c r="VMA77" s="1328"/>
      <c r="VMB77" s="1329"/>
      <c r="VMC77" s="78"/>
      <c r="VMD77" s="1344"/>
      <c r="VME77" s="1345"/>
      <c r="VMF77" s="1345"/>
      <c r="VMG77" s="1346"/>
      <c r="VMH77" s="73"/>
      <c r="VMI77" s="73"/>
      <c r="VMJ77" s="73"/>
      <c r="VMK77" s="73"/>
      <c r="VML77" s="73"/>
      <c r="VMM77" s="73"/>
      <c r="VMN77" s="73"/>
      <c r="VMO77" s="73"/>
      <c r="VMP77" s="73"/>
      <c r="VMQ77" s="73"/>
      <c r="VMR77" s="73"/>
      <c r="VMS77" s="73"/>
      <c r="VMT77" s="1344"/>
      <c r="VMU77" s="1346"/>
      <c r="VMV77" s="85"/>
      <c r="VMW77" s="793"/>
      <c r="VMX77" s="1944"/>
      <c r="VMY77" s="798"/>
      <c r="VMZ77" s="798"/>
      <c r="VNA77" s="799"/>
      <c r="VNB77" s="800"/>
      <c r="VNC77" s="1328"/>
      <c r="VND77" s="1329"/>
      <c r="VNE77" s="1939"/>
      <c r="VNF77" s="1940"/>
      <c r="VNG77" s="1328"/>
      <c r="VNH77" s="1329"/>
      <c r="VNI77" s="78"/>
      <c r="VNJ77" s="1344"/>
      <c r="VNK77" s="1345"/>
      <c r="VNL77" s="1345"/>
      <c r="VNM77" s="1346"/>
      <c r="VNN77" s="73"/>
      <c r="VNO77" s="73"/>
      <c r="VNP77" s="73"/>
      <c r="VNQ77" s="73"/>
      <c r="VNR77" s="73"/>
      <c r="VNS77" s="73"/>
      <c r="VNT77" s="73"/>
      <c r="VNU77" s="73"/>
      <c r="VNV77" s="73"/>
      <c r="VNW77" s="73"/>
      <c r="VNX77" s="73"/>
      <c r="VNY77" s="73"/>
      <c r="VNZ77" s="1344"/>
      <c r="VOA77" s="1346"/>
      <c r="VOB77" s="85"/>
      <c r="VOC77" s="793"/>
      <c r="VOD77" s="1944"/>
      <c r="VOE77" s="798"/>
      <c r="VOF77" s="798"/>
      <c r="VOG77" s="799"/>
      <c r="VOH77" s="800"/>
      <c r="VOI77" s="1328"/>
      <c r="VOJ77" s="1329"/>
      <c r="VOK77" s="1939"/>
      <c r="VOL77" s="1940"/>
      <c r="VOM77" s="1328"/>
      <c r="VON77" s="1329"/>
      <c r="VOO77" s="78"/>
      <c r="VOP77" s="1344"/>
      <c r="VOQ77" s="1345"/>
      <c r="VOR77" s="1345"/>
      <c r="VOS77" s="1346"/>
      <c r="VOT77" s="73"/>
      <c r="VOU77" s="73"/>
      <c r="VOV77" s="73"/>
      <c r="VOW77" s="73"/>
      <c r="VOX77" s="73"/>
      <c r="VOY77" s="73"/>
      <c r="VOZ77" s="73"/>
      <c r="VPA77" s="73"/>
      <c r="VPB77" s="73"/>
      <c r="VPC77" s="73"/>
      <c r="VPD77" s="73"/>
      <c r="VPE77" s="73"/>
      <c r="VPF77" s="1344"/>
      <c r="VPG77" s="1346"/>
      <c r="VPH77" s="85"/>
      <c r="VPI77" s="793"/>
      <c r="VPJ77" s="1944"/>
      <c r="VPK77" s="798"/>
      <c r="VPL77" s="798"/>
      <c r="VPM77" s="799"/>
      <c r="VPN77" s="800"/>
      <c r="VPO77" s="1328"/>
      <c r="VPP77" s="1329"/>
      <c r="VPQ77" s="1939"/>
      <c r="VPR77" s="1940"/>
      <c r="VPS77" s="1328"/>
      <c r="VPT77" s="1329"/>
      <c r="VPU77" s="78"/>
      <c r="VPV77" s="1344"/>
      <c r="VPW77" s="1345"/>
      <c r="VPX77" s="1345"/>
      <c r="VPY77" s="1346"/>
      <c r="VPZ77" s="73"/>
      <c r="VQA77" s="73"/>
      <c r="VQB77" s="73"/>
      <c r="VQC77" s="73"/>
      <c r="VQD77" s="73"/>
      <c r="VQE77" s="73"/>
      <c r="VQF77" s="73"/>
      <c r="VQG77" s="73"/>
      <c r="VQH77" s="73"/>
      <c r="VQI77" s="73"/>
      <c r="VQJ77" s="73"/>
      <c r="VQK77" s="73"/>
      <c r="VQL77" s="1344"/>
      <c r="VQM77" s="1346"/>
      <c r="VQN77" s="85"/>
      <c r="VQO77" s="793"/>
      <c r="VQP77" s="1944"/>
      <c r="VQQ77" s="798"/>
      <c r="VQR77" s="798"/>
      <c r="VQS77" s="799"/>
      <c r="VQT77" s="800"/>
      <c r="VQU77" s="1328"/>
      <c r="VQV77" s="1329"/>
      <c r="VQW77" s="1939"/>
      <c r="VQX77" s="1940"/>
      <c r="VQY77" s="1328"/>
      <c r="VQZ77" s="1329"/>
      <c r="VRA77" s="78"/>
      <c r="VRB77" s="1344"/>
      <c r="VRC77" s="1345"/>
      <c r="VRD77" s="1345"/>
      <c r="VRE77" s="1346"/>
      <c r="VRF77" s="73"/>
      <c r="VRG77" s="73"/>
      <c r="VRH77" s="73"/>
      <c r="VRI77" s="73"/>
      <c r="VRJ77" s="73"/>
      <c r="VRK77" s="73"/>
      <c r="VRL77" s="73"/>
      <c r="VRM77" s="73"/>
      <c r="VRN77" s="73"/>
      <c r="VRO77" s="73"/>
      <c r="VRP77" s="73"/>
      <c r="VRQ77" s="73"/>
      <c r="VRR77" s="1344"/>
      <c r="VRS77" s="1346"/>
      <c r="VRT77" s="85"/>
      <c r="VRU77" s="793"/>
      <c r="VRV77" s="1944"/>
      <c r="VRW77" s="798"/>
      <c r="VRX77" s="798"/>
      <c r="VRY77" s="799"/>
      <c r="VRZ77" s="800"/>
      <c r="VSA77" s="1328"/>
      <c r="VSB77" s="1329"/>
      <c r="VSC77" s="1939"/>
      <c r="VSD77" s="1940"/>
      <c r="VSE77" s="1328"/>
      <c r="VSF77" s="1329"/>
      <c r="VSG77" s="78"/>
      <c r="VSH77" s="1344"/>
      <c r="VSI77" s="1345"/>
      <c r="VSJ77" s="1345"/>
      <c r="VSK77" s="1346"/>
      <c r="VSL77" s="73"/>
      <c r="VSM77" s="73"/>
      <c r="VSN77" s="73"/>
      <c r="VSO77" s="73"/>
      <c r="VSP77" s="73"/>
      <c r="VSQ77" s="73"/>
      <c r="VSR77" s="73"/>
      <c r="VSS77" s="73"/>
      <c r="VST77" s="73"/>
      <c r="VSU77" s="73"/>
      <c r="VSV77" s="73"/>
      <c r="VSW77" s="73"/>
      <c r="VSX77" s="1344"/>
      <c r="VSY77" s="1346"/>
      <c r="VSZ77" s="85"/>
      <c r="VTA77" s="793"/>
      <c r="VTB77" s="1944"/>
      <c r="VTC77" s="798"/>
      <c r="VTD77" s="798"/>
      <c r="VTE77" s="799"/>
      <c r="VTF77" s="800"/>
      <c r="VTG77" s="1328"/>
      <c r="VTH77" s="1329"/>
      <c r="VTI77" s="1939"/>
      <c r="VTJ77" s="1940"/>
      <c r="VTK77" s="1328"/>
      <c r="VTL77" s="1329"/>
      <c r="VTM77" s="78"/>
      <c r="VTN77" s="1344"/>
      <c r="VTO77" s="1345"/>
      <c r="VTP77" s="1345"/>
      <c r="VTQ77" s="1346"/>
      <c r="VTR77" s="73"/>
      <c r="VTS77" s="73"/>
      <c r="VTT77" s="73"/>
      <c r="VTU77" s="73"/>
      <c r="VTV77" s="73"/>
      <c r="VTW77" s="73"/>
      <c r="VTX77" s="73"/>
      <c r="VTY77" s="73"/>
      <c r="VTZ77" s="73"/>
      <c r="VUA77" s="73"/>
      <c r="VUB77" s="73"/>
      <c r="VUC77" s="73"/>
      <c r="VUD77" s="1344"/>
      <c r="VUE77" s="1346"/>
      <c r="VUF77" s="85"/>
      <c r="VUG77" s="793"/>
      <c r="VUH77" s="1944"/>
      <c r="VUI77" s="798"/>
      <c r="VUJ77" s="798"/>
      <c r="VUK77" s="799"/>
      <c r="VUL77" s="800"/>
      <c r="VUM77" s="1328"/>
      <c r="VUN77" s="1329"/>
      <c r="VUO77" s="1939"/>
      <c r="VUP77" s="1940"/>
      <c r="VUQ77" s="1328"/>
      <c r="VUR77" s="1329"/>
      <c r="VUS77" s="78"/>
      <c r="VUT77" s="1344"/>
      <c r="VUU77" s="1345"/>
      <c r="VUV77" s="1345"/>
      <c r="VUW77" s="1346"/>
      <c r="VUX77" s="73"/>
      <c r="VUY77" s="73"/>
      <c r="VUZ77" s="73"/>
      <c r="VVA77" s="73"/>
      <c r="VVB77" s="73"/>
      <c r="VVC77" s="73"/>
      <c r="VVD77" s="73"/>
      <c r="VVE77" s="73"/>
      <c r="VVF77" s="73"/>
      <c r="VVG77" s="73"/>
      <c r="VVH77" s="73"/>
      <c r="VVI77" s="73"/>
      <c r="VVJ77" s="1344"/>
      <c r="VVK77" s="1346"/>
      <c r="VVL77" s="85"/>
      <c r="VVM77" s="793"/>
      <c r="VVN77" s="1944"/>
      <c r="VVO77" s="798"/>
      <c r="VVP77" s="798"/>
      <c r="VVQ77" s="799"/>
      <c r="VVR77" s="800"/>
      <c r="VVS77" s="1328"/>
      <c r="VVT77" s="1329"/>
      <c r="VVU77" s="1939"/>
      <c r="VVV77" s="1940"/>
      <c r="VVW77" s="1328"/>
      <c r="VVX77" s="1329"/>
      <c r="VVY77" s="78"/>
      <c r="VVZ77" s="1344"/>
      <c r="VWA77" s="1345"/>
      <c r="VWB77" s="1345"/>
      <c r="VWC77" s="1346"/>
      <c r="VWD77" s="73"/>
      <c r="VWE77" s="73"/>
      <c r="VWF77" s="73"/>
      <c r="VWG77" s="73"/>
      <c r="VWH77" s="73"/>
      <c r="VWI77" s="73"/>
      <c r="VWJ77" s="73"/>
      <c r="VWK77" s="73"/>
      <c r="VWL77" s="73"/>
      <c r="VWM77" s="73"/>
      <c r="VWN77" s="73"/>
      <c r="VWO77" s="73"/>
      <c r="VWP77" s="1344"/>
      <c r="VWQ77" s="1346"/>
      <c r="VWR77" s="85"/>
      <c r="VWS77" s="793"/>
      <c r="VWT77" s="1944"/>
      <c r="VWU77" s="798"/>
      <c r="VWV77" s="798"/>
      <c r="VWW77" s="799"/>
      <c r="VWX77" s="800"/>
      <c r="VWY77" s="1328"/>
      <c r="VWZ77" s="1329"/>
      <c r="VXA77" s="1939"/>
      <c r="VXB77" s="1940"/>
      <c r="VXC77" s="1328"/>
      <c r="VXD77" s="1329"/>
      <c r="VXE77" s="78"/>
      <c r="VXF77" s="1344"/>
      <c r="VXG77" s="1345"/>
      <c r="VXH77" s="1345"/>
      <c r="VXI77" s="1346"/>
      <c r="VXJ77" s="73"/>
      <c r="VXK77" s="73"/>
      <c r="VXL77" s="73"/>
      <c r="VXM77" s="73"/>
      <c r="VXN77" s="73"/>
      <c r="VXO77" s="73"/>
      <c r="VXP77" s="73"/>
      <c r="VXQ77" s="73"/>
      <c r="VXR77" s="73"/>
      <c r="VXS77" s="73"/>
      <c r="VXT77" s="73"/>
      <c r="VXU77" s="73"/>
      <c r="VXV77" s="1344"/>
      <c r="VXW77" s="1346"/>
      <c r="VXX77" s="85"/>
      <c r="VXY77" s="793"/>
      <c r="VXZ77" s="1944"/>
      <c r="VYA77" s="798"/>
      <c r="VYB77" s="798"/>
      <c r="VYC77" s="799"/>
      <c r="VYD77" s="800"/>
      <c r="VYE77" s="1328"/>
      <c r="VYF77" s="1329"/>
      <c r="VYG77" s="1939"/>
      <c r="VYH77" s="1940"/>
      <c r="VYI77" s="1328"/>
      <c r="VYJ77" s="1329"/>
      <c r="VYK77" s="78"/>
      <c r="VYL77" s="1344"/>
      <c r="VYM77" s="1345"/>
      <c r="VYN77" s="1345"/>
      <c r="VYO77" s="1346"/>
      <c r="VYP77" s="73"/>
      <c r="VYQ77" s="73"/>
      <c r="VYR77" s="73"/>
      <c r="VYS77" s="73"/>
      <c r="VYT77" s="73"/>
      <c r="VYU77" s="73"/>
      <c r="VYV77" s="73"/>
      <c r="VYW77" s="73"/>
      <c r="VYX77" s="73"/>
      <c r="VYY77" s="73"/>
      <c r="VYZ77" s="73"/>
      <c r="VZA77" s="73"/>
      <c r="VZB77" s="1344"/>
      <c r="VZC77" s="1346"/>
      <c r="VZD77" s="85"/>
      <c r="VZE77" s="793"/>
      <c r="VZF77" s="1944"/>
      <c r="VZG77" s="798"/>
      <c r="VZH77" s="798"/>
      <c r="VZI77" s="799"/>
      <c r="VZJ77" s="800"/>
      <c r="VZK77" s="1328"/>
      <c r="VZL77" s="1329"/>
      <c r="VZM77" s="1939"/>
      <c r="VZN77" s="1940"/>
      <c r="VZO77" s="1328"/>
      <c r="VZP77" s="1329"/>
      <c r="VZQ77" s="78"/>
      <c r="VZR77" s="1344"/>
      <c r="VZS77" s="1345"/>
      <c r="VZT77" s="1345"/>
      <c r="VZU77" s="1346"/>
      <c r="VZV77" s="73"/>
      <c r="VZW77" s="73"/>
      <c r="VZX77" s="73"/>
      <c r="VZY77" s="73"/>
      <c r="VZZ77" s="73"/>
      <c r="WAA77" s="73"/>
      <c r="WAB77" s="73"/>
      <c r="WAC77" s="73"/>
      <c r="WAD77" s="73"/>
      <c r="WAE77" s="73"/>
      <c r="WAF77" s="73"/>
      <c r="WAG77" s="73"/>
      <c r="WAH77" s="1344"/>
      <c r="WAI77" s="1346"/>
      <c r="WAJ77" s="85"/>
      <c r="WAK77" s="793"/>
      <c r="WAL77" s="1944"/>
      <c r="WAM77" s="798"/>
      <c r="WAN77" s="798"/>
      <c r="WAO77" s="799"/>
      <c r="WAP77" s="800"/>
      <c r="WAQ77" s="1328"/>
      <c r="WAR77" s="1329"/>
      <c r="WAS77" s="1939"/>
      <c r="WAT77" s="1940"/>
      <c r="WAU77" s="1328"/>
      <c r="WAV77" s="1329"/>
      <c r="WAW77" s="78"/>
      <c r="WAX77" s="1344"/>
      <c r="WAY77" s="1345"/>
      <c r="WAZ77" s="1345"/>
      <c r="WBA77" s="1346"/>
      <c r="WBB77" s="73"/>
      <c r="WBC77" s="73"/>
      <c r="WBD77" s="73"/>
      <c r="WBE77" s="73"/>
      <c r="WBF77" s="73"/>
      <c r="WBG77" s="73"/>
      <c r="WBH77" s="73"/>
      <c r="WBI77" s="73"/>
      <c r="WBJ77" s="73"/>
      <c r="WBK77" s="73"/>
      <c r="WBL77" s="73"/>
      <c r="WBM77" s="73"/>
      <c r="WBN77" s="1344"/>
      <c r="WBO77" s="1346"/>
      <c r="WBP77" s="85"/>
      <c r="WBQ77" s="793"/>
      <c r="WBR77" s="1944"/>
      <c r="WBS77" s="798"/>
      <c r="WBT77" s="798"/>
      <c r="WBU77" s="799"/>
      <c r="WBV77" s="800"/>
      <c r="WBW77" s="1328"/>
      <c r="WBX77" s="1329"/>
      <c r="WBY77" s="1939"/>
      <c r="WBZ77" s="1940"/>
      <c r="WCA77" s="1328"/>
      <c r="WCB77" s="1329"/>
      <c r="WCC77" s="78"/>
      <c r="WCD77" s="1344"/>
      <c r="WCE77" s="1345"/>
      <c r="WCF77" s="1345"/>
      <c r="WCG77" s="1346"/>
      <c r="WCH77" s="73"/>
      <c r="WCI77" s="73"/>
      <c r="WCJ77" s="73"/>
      <c r="WCK77" s="73"/>
      <c r="WCL77" s="73"/>
      <c r="WCM77" s="73"/>
      <c r="WCN77" s="73"/>
      <c r="WCO77" s="73"/>
      <c r="WCP77" s="73"/>
      <c r="WCQ77" s="73"/>
      <c r="WCR77" s="73"/>
      <c r="WCS77" s="73"/>
      <c r="WCT77" s="1344"/>
      <c r="WCU77" s="1346"/>
      <c r="WCV77" s="85"/>
      <c r="WCW77" s="793"/>
      <c r="WCX77" s="1944"/>
      <c r="WCY77" s="798"/>
      <c r="WCZ77" s="798"/>
      <c r="WDA77" s="799"/>
      <c r="WDB77" s="800"/>
      <c r="WDC77" s="1328"/>
      <c r="WDD77" s="1329"/>
      <c r="WDE77" s="1939"/>
      <c r="WDF77" s="1940"/>
      <c r="WDG77" s="1328"/>
      <c r="WDH77" s="1329"/>
      <c r="WDI77" s="78"/>
      <c r="WDJ77" s="1344"/>
      <c r="WDK77" s="1345"/>
      <c r="WDL77" s="1345"/>
      <c r="WDM77" s="1346"/>
      <c r="WDN77" s="73"/>
      <c r="WDO77" s="73"/>
      <c r="WDP77" s="73"/>
      <c r="WDQ77" s="73"/>
      <c r="WDR77" s="73"/>
      <c r="WDS77" s="73"/>
      <c r="WDT77" s="73"/>
      <c r="WDU77" s="73"/>
      <c r="WDV77" s="73"/>
      <c r="WDW77" s="73"/>
      <c r="WDX77" s="73"/>
      <c r="WDY77" s="73"/>
      <c r="WDZ77" s="1344"/>
      <c r="WEA77" s="1346"/>
      <c r="WEB77" s="85"/>
      <c r="WEC77" s="793"/>
      <c r="WED77" s="1944"/>
      <c r="WEE77" s="798"/>
      <c r="WEF77" s="798"/>
      <c r="WEG77" s="799"/>
      <c r="WEH77" s="800"/>
      <c r="WEI77" s="1328"/>
      <c r="WEJ77" s="1329"/>
      <c r="WEK77" s="1939"/>
      <c r="WEL77" s="1940"/>
      <c r="WEM77" s="1328"/>
      <c r="WEN77" s="1329"/>
      <c r="WEO77" s="78"/>
      <c r="WEP77" s="1344"/>
      <c r="WEQ77" s="1345"/>
      <c r="WER77" s="1345"/>
      <c r="WES77" s="1346"/>
      <c r="WET77" s="73"/>
      <c r="WEU77" s="73"/>
      <c r="WEV77" s="73"/>
      <c r="WEW77" s="73"/>
      <c r="WEX77" s="73"/>
      <c r="WEY77" s="73"/>
      <c r="WEZ77" s="73"/>
      <c r="WFA77" s="73"/>
      <c r="WFB77" s="73"/>
      <c r="WFC77" s="73"/>
      <c r="WFD77" s="73"/>
      <c r="WFE77" s="73"/>
      <c r="WFF77" s="1344"/>
      <c r="WFG77" s="1346"/>
      <c r="WFH77" s="85"/>
      <c r="WFI77" s="793"/>
      <c r="WFJ77" s="1944"/>
      <c r="WFK77" s="798"/>
      <c r="WFL77" s="798"/>
      <c r="WFM77" s="799"/>
      <c r="WFN77" s="800"/>
      <c r="WFO77" s="1328"/>
      <c r="WFP77" s="1329"/>
      <c r="WFQ77" s="1939"/>
      <c r="WFR77" s="1940"/>
      <c r="WFS77" s="1328"/>
      <c r="WFT77" s="1329"/>
      <c r="WFU77" s="78"/>
      <c r="WFV77" s="1344"/>
      <c r="WFW77" s="1345"/>
      <c r="WFX77" s="1345"/>
      <c r="WFY77" s="1346"/>
      <c r="WFZ77" s="73"/>
      <c r="WGA77" s="73"/>
      <c r="WGB77" s="73"/>
      <c r="WGC77" s="73"/>
      <c r="WGD77" s="73"/>
      <c r="WGE77" s="73"/>
      <c r="WGF77" s="73"/>
      <c r="WGG77" s="73"/>
      <c r="WGH77" s="73"/>
      <c r="WGI77" s="73"/>
      <c r="WGJ77" s="73"/>
      <c r="WGK77" s="73"/>
      <c r="WGL77" s="1344"/>
      <c r="WGM77" s="1346"/>
      <c r="WGN77" s="85"/>
      <c r="WGO77" s="793"/>
      <c r="WGP77" s="1944"/>
      <c r="WGQ77" s="798"/>
      <c r="WGR77" s="798"/>
      <c r="WGS77" s="799"/>
      <c r="WGT77" s="800"/>
      <c r="WGU77" s="1328"/>
      <c r="WGV77" s="1329"/>
      <c r="WGW77" s="1939"/>
      <c r="WGX77" s="1940"/>
      <c r="WGY77" s="1328"/>
      <c r="WGZ77" s="1329"/>
      <c r="WHA77" s="78"/>
      <c r="WHB77" s="1344"/>
      <c r="WHC77" s="1345"/>
      <c r="WHD77" s="1345"/>
      <c r="WHE77" s="1346"/>
      <c r="WHF77" s="73"/>
      <c r="WHG77" s="73"/>
      <c r="WHH77" s="73"/>
      <c r="WHI77" s="73"/>
      <c r="WHJ77" s="73"/>
      <c r="WHK77" s="73"/>
      <c r="WHL77" s="73"/>
      <c r="WHM77" s="73"/>
      <c r="WHN77" s="73"/>
      <c r="WHO77" s="73"/>
      <c r="WHP77" s="73"/>
      <c r="WHQ77" s="73"/>
      <c r="WHR77" s="1344"/>
      <c r="WHS77" s="1346"/>
      <c r="WHT77" s="85"/>
      <c r="WHU77" s="793"/>
      <c r="WHV77" s="1944"/>
      <c r="WHW77" s="798"/>
      <c r="WHX77" s="798"/>
      <c r="WHY77" s="799"/>
      <c r="WHZ77" s="800"/>
      <c r="WIA77" s="1328"/>
      <c r="WIB77" s="1329"/>
      <c r="WIC77" s="1939"/>
      <c r="WID77" s="1940"/>
      <c r="WIE77" s="1328"/>
      <c r="WIF77" s="1329"/>
      <c r="WIG77" s="78"/>
      <c r="WIH77" s="1344"/>
      <c r="WII77" s="1345"/>
      <c r="WIJ77" s="1345"/>
      <c r="WIK77" s="1346"/>
      <c r="WIL77" s="73"/>
      <c r="WIM77" s="73"/>
      <c r="WIN77" s="73"/>
      <c r="WIO77" s="73"/>
      <c r="WIP77" s="73"/>
      <c r="WIQ77" s="73"/>
      <c r="WIR77" s="73"/>
      <c r="WIS77" s="73"/>
      <c r="WIT77" s="73"/>
      <c r="WIU77" s="73"/>
      <c r="WIV77" s="73"/>
      <c r="WIW77" s="73"/>
      <c r="WIX77" s="1344"/>
      <c r="WIY77" s="1346"/>
      <c r="WIZ77" s="85"/>
      <c r="WJA77" s="793"/>
      <c r="WJB77" s="1944"/>
      <c r="WJC77" s="798"/>
      <c r="WJD77" s="798"/>
      <c r="WJE77" s="799"/>
      <c r="WJF77" s="800"/>
      <c r="WJG77" s="1328"/>
      <c r="WJH77" s="1329"/>
      <c r="WJI77" s="1939"/>
      <c r="WJJ77" s="1940"/>
      <c r="WJK77" s="1328"/>
      <c r="WJL77" s="1329"/>
      <c r="WJM77" s="78"/>
      <c r="WJN77" s="1344"/>
      <c r="WJO77" s="1345"/>
      <c r="WJP77" s="1345"/>
      <c r="WJQ77" s="1346"/>
      <c r="WJR77" s="73"/>
      <c r="WJS77" s="73"/>
      <c r="WJT77" s="73"/>
      <c r="WJU77" s="73"/>
      <c r="WJV77" s="73"/>
      <c r="WJW77" s="73"/>
      <c r="WJX77" s="73"/>
      <c r="WJY77" s="73"/>
      <c r="WJZ77" s="73"/>
      <c r="WKA77" s="73"/>
      <c r="WKB77" s="73"/>
      <c r="WKC77" s="73"/>
      <c r="WKD77" s="1344"/>
      <c r="WKE77" s="1346"/>
      <c r="WKF77" s="85"/>
      <c r="WKG77" s="793"/>
      <c r="WKH77" s="1944"/>
      <c r="WKI77" s="798"/>
      <c r="WKJ77" s="798"/>
      <c r="WKK77" s="799"/>
      <c r="WKL77" s="800"/>
      <c r="WKM77" s="1328"/>
      <c r="WKN77" s="1329"/>
      <c r="WKO77" s="1939"/>
      <c r="WKP77" s="1940"/>
      <c r="WKQ77" s="1328"/>
      <c r="WKR77" s="1329"/>
      <c r="WKS77" s="78"/>
      <c r="WKT77" s="1344"/>
      <c r="WKU77" s="1345"/>
      <c r="WKV77" s="1345"/>
      <c r="WKW77" s="1346"/>
      <c r="WKX77" s="73"/>
      <c r="WKY77" s="73"/>
      <c r="WKZ77" s="73"/>
      <c r="WLA77" s="73"/>
      <c r="WLB77" s="73"/>
      <c r="WLC77" s="73"/>
      <c r="WLD77" s="73"/>
      <c r="WLE77" s="73"/>
      <c r="WLF77" s="73"/>
      <c r="WLG77" s="73"/>
      <c r="WLH77" s="73"/>
      <c r="WLI77" s="73"/>
      <c r="WLJ77" s="1344"/>
      <c r="WLK77" s="1346"/>
      <c r="WLL77" s="85"/>
      <c r="WLM77" s="793"/>
      <c r="WLN77" s="1944"/>
      <c r="WLO77" s="798"/>
      <c r="WLP77" s="798"/>
      <c r="WLQ77" s="799"/>
      <c r="WLR77" s="800"/>
      <c r="WLS77" s="1328"/>
      <c r="WLT77" s="1329"/>
      <c r="WLU77" s="1939"/>
      <c r="WLV77" s="1940"/>
      <c r="WLW77" s="1328"/>
      <c r="WLX77" s="1329"/>
      <c r="WLY77" s="78"/>
      <c r="WLZ77" s="1344"/>
      <c r="WMA77" s="1345"/>
      <c r="WMB77" s="1345"/>
      <c r="WMC77" s="1346"/>
      <c r="WMD77" s="73"/>
      <c r="WME77" s="73"/>
      <c r="WMF77" s="73"/>
      <c r="WMG77" s="73"/>
      <c r="WMH77" s="73"/>
      <c r="WMI77" s="73"/>
      <c r="WMJ77" s="73"/>
      <c r="WMK77" s="73"/>
      <c r="WML77" s="73"/>
      <c r="WMM77" s="73"/>
      <c r="WMN77" s="73"/>
      <c r="WMO77" s="73"/>
      <c r="WMP77" s="1344"/>
      <c r="WMQ77" s="1346"/>
      <c r="WMR77" s="85"/>
      <c r="WMS77" s="793"/>
      <c r="WMT77" s="1944"/>
      <c r="WMU77" s="798"/>
      <c r="WMV77" s="798"/>
      <c r="WMW77" s="799"/>
      <c r="WMX77" s="800"/>
      <c r="WMY77" s="1328"/>
      <c r="WMZ77" s="1329"/>
      <c r="WNA77" s="1939"/>
      <c r="WNB77" s="1940"/>
      <c r="WNC77" s="1328"/>
      <c r="WND77" s="1329"/>
      <c r="WNE77" s="78"/>
      <c r="WNF77" s="1344"/>
      <c r="WNG77" s="1345"/>
      <c r="WNH77" s="1345"/>
      <c r="WNI77" s="1346"/>
      <c r="WNJ77" s="73"/>
      <c r="WNK77" s="73"/>
      <c r="WNL77" s="73"/>
      <c r="WNM77" s="73"/>
      <c r="WNN77" s="73"/>
      <c r="WNO77" s="73"/>
      <c r="WNP77" s="73"/>
      <c r="WNQ77" s="73"/>
      <c r="WNR77" s="73"/>
      <c r="WNS77" s="73"/>
      <c r="WNT77" s="73"/>
      <c r="WNU77" s="73"/>
      <c r="WNV77" s="1344"/>
      <c r="WNW77" s="1346"/>
      <c r="WNX77" s="85"/>
      <c r="WNY77" s="793"/>
      <c r="WNZ77" s="1944"/>
      <c r="WOA77" s="798"/>
      <c r="WOB77" s="798"/>
      <c r="WOC77" s="799"/>
      <c r="WOD77" s="800"/>
      <c r="WOE77" s="1328"/>
      <c r="WOF77" s="1329"/>
      <c r="WOG77" s="1939"/>
      <c r="WOH77" s="1940"/>
      <c r="WOI77" s="1328"/>
      <c r="WOJ77" s="1329"/>
      <c r="WOK77" s="78"/>
      <c r="WOL77" s="1344"/>
      <c r="WOM77" s="1345"/>
      <c r="WON77" s="1345"/>
      <c r="WOO77" s="1346"/>
      <c r="WOP77" s="73"/>
      <c r="WOQ77" s="73"/>
      <c r="WOR77" s="73"/>
      <c r="WOS77" s="73"/>
      <c r="WOT77" s="73"/>
      <c r="WOU77" s="73"/>
      <c r="WOV77" s="73"/>
      <c r="WOW77" s="73"/>
      <c r="WOX77" s="73"/>
      <c r="WOY77" s="73"/>
      <c r="WOZ77" s="73"/>
      <c r="WPA77" s="73"/>
      <c r="WPB77" s="1344"/>
      <c r="WPC77" s="1346"/>
      <c r="WPD77" s="85"/>
      <c r="WPE77" s="793"/>
      <c r="WPF77" s="1944"/>
      <c r="WPG77" s="798"/>
      <c r="WPH77" s="798"/>
      <c r="WPI77" s="799"/>
      <c r="WPJ77" s="800"/>
      <c r="WPK77" s="1328"/>
      <c r="WPL77" s="1329"/>
      <c r="WPM77" s="1939"/>
      <c r="WPN77" s="1940"/>
      <c r="WPO77" s="1328"/>
      <c r="WPP77" s="1329"/>
      <c r="WPQ77" s="78"/>
      <c r="WPR77" s="1344"/>
      <c r="WPS77" s="1345"/>
      <c r="WPT77" s="1345"/>
      <c r="WPU77" s="1346"/>
      <c r="WPV77" s="73"/>
      <c r="WPW77" s="73"/>
      <c r="WPX77" s="73"/>
      <c r="WPY77" s="73"/>
      <c r="WPZ77" s="73"/>
      <c r="WQA77" s="73"/>
      <c r="WQB77" s="73"/>
      <c r="WQC77" s="73"/>
      <c r="WQD77" s="73"/>
      <c r="WQE77" s="73"/>
      <c r="WQF77" s="73"/>
      <c r="WQG77" s="73"/>
      <c r="WQH77" s="1344"/>
      <c r="WQI77" s="1346"/>
      <c r="WQJ77" s="85"/>
      <c r="WQK77" s="793"/>
      <c r="WQL77" s="1944"/>
      <c r="WQM77" s="798"/>
      <c r="WQN77" s="798"/>
      <c r="WQO77" s="799"/>
      <c r="WQP77" s="800"/>
      <c r="WQQ77" s="1328"/>
      <c r="WQR77" s="1329"/>
      <c r="WQS77" s="1939"/>
      <c r="WQT77" s="1940"/>
      <c r="WQU77" s="1328"/>
      <c r="WQV77" s="1329"/>
      <c r="WQW77" s="78"/>
      <c r="WQX77" s="1344"/>
      <c r="WQY77" s="1345"/>
      <c r="WQZ77" s="1345"/>
      <c r="WRA77" s="1346"/>
      <c r="WRB77" s="73"/>
      <c r="WRC77" s="73"/>
      <c r="WRD77" s="73"/>
      <c r="WRE77" s="73"/>
      <c r="WRF77" s="73"/>
      <c r="WRG77" s="73"/>
      <c r="WRH77" s="73"/>
      <c r="WRI77" s="73"/>
      <c r="WRJ77" s="73"/>
      <c r="WRK77" s="73"/>
      <c r="WRL77" s="73"/>
      <c r="WRM77" s="73"/>
      <c r="WRN77" s="1344"/>
      <c r="WRO77" s="1346"/>
      <c r="WRP77" s="85"/>
      <c r="WRQ77" s="793"/>
      <c r="WRR77" s="1944"/>
      <c r="WRS77" s="798"/>
      <c r="WRT77" s="798"/>
      <c r="WRU77" s="799"/>
      <c r="WRV77" s="800"/>
      <c r="WRW77" s="1328"/>
      <c r="WRX77" s="1329"/>
      <c r="WRY77" s="1939"/>
      <c r="WRZ77" s="1940"/>
      <c r="WSA77" s="1328"/>
      <c r="WSB77" s="1329"/>
      <c r="WSC77" s="78"/>
      <c r="WSD77" s="1344"/>
      <c r="WSE77" s="1345"/>
      <c r="WSF77" s="1345"/>
      <c r="WSG77" s="1346"/>
      <c r="WSH77" s="73"/>
      <c r="WSI77" s="73"/>
      <c r="WSJ77" s="73"/>
      <c r="WSK77" s="73"/>
      <c r="WSL77" s="73"/>
      <c r="WSM77" s="73"/>
      <c r="WSN77" s="73"/>
      <c r="WSO77" s="73"/>
      <c r="WSP77" s="73"/>
      <c r="WSQ77" s="73"/>
      <c r="WSR77" s="73"/>
      <c r="WSS77" s="73"/>
      <c r="WST77" s="1344"/>
      <c r="WSU77" s="1346"/>
      <c r="WSV77" s="85"/>
      <c r="WSW77" s="793"/>
      <c r="WSX77" s="1944"/>
      <c r="WSY77" s="798"/>
      <c r="WSZ77" s="798"/>
      <c r="WTA77" s="799"/>
      <c r="WTB77" s="800"/>
      <c r="WTC77" s="1328"/>
      <c r="WTD77" s="1329"/>
      <c r="WTE77" s="1939"/>
      <c r="WTF77" s="1940"/>
      <c r="WTG77" s="1328"/>
      <c r="WTH77" s="1329"/>
      <c r="WTI77" s="78"/>
      <c r="WTJ77" s="1344"/>
      <c r="WTK77" s="1345"/>
      <c r="WTL77" s="1345"/>
      <c r="WTM77" s="1346"/>
      <c r="WTN77" s="73"/>
      <c r="WTO77" s="73"/>
      <c r="WTP77" s="73"/>
      <c r="WTQ77" s="73"/>
      <c r="WTR77" s="73"/>
      <c r="WTS77" s="73"/>
      <c r="WTT77" s="73"/>
      <c r="WTU77" s="73"/>
      <c r="WTV77" s="73"/>
      <c r="WTW77" s="73"/>
      <c r="WTX77" s="73"/>
      <c r="WTY77" s="73"/>
      <c r="WTZ77" s="1344"/>
      <c r="WUA77" s="1346"/>
      <c r="WUB77" s="85"/>
      <c r="WUC77" s="793"/>
      <c r="WUD77" s="1944"/>
      <c r="WUE77" s="798"/>
      <c r="WUF77" s="798"/>
      <c r="WUG77" s="799"/>
      <c r="WUH77" s="800"/>
      <c r="WUI77" s="1328"/>
      <c r="WUJ77" s="1329"/>
      <c r="WUK77" s="1939"/>
      <c r="WUL77" s="1940"/>
      <c r="WUM77" s="1328"/>
      <c r="WUN77" s="1329"/>
      <c r="WUO77" s="78"/>
      <c r="WUP77" s="1344"/>
      <c r="WUQ77" s="1345"/>
      <c r="WUR77" s="1345"/>
      <c r="WUS77" s="1346"/>
      <c r="WUT77" s="73"/>
      <c r="WUU77" s="73"/>
      <c r="WUV77" s="73"/>
      <c r="WUW77" s="73"/>
      <c r="WUX77" s="73"/>
      <c r="WUY77" s="73"/>
      <c r="WUZ77" s="73"/>
      <c r="WVA77" s="73"/>
      <c r="WVB77" s="73"/>
      <c r="WVC77" s="73"/>
      <c r="WVD77" s="73"/>
      <c r="WVE77" s="73"/>
      <c r="WVF77" s="1344"/>
      <c r="WVG77" s="1346"/>
      <c r="WVH77" s="85"/>
      <c r="WVI77" s="793"/>
      <c r="WVJ77" s="1944"/>
      <c r="WVK77" s="798"/>
      <c r="WVL77" s="798"/>
      <c r="WVM77" s="799"/>
      <c r="WVN77" s="800"/>
      <c r="WVO77" s="1328"/>
      <c r="WVP77" s="1329"/>
      <c r="WVQ77" s="1939"/>
      <c r="WVR77" s="1940"/>
      <c r="WVS77" s="1328"/>
      <c r="WVT77" s="1329"/>
      <c r="WVU77" s="78"/>
      <c r="WVV77" s="1344"/>
      <c r="WVW77" s="1345"/>
      <c r="WVX77" s="1345"/>
      <c r="WVY77" s="1346"/>
      <c r="WVZ77" s="73"/>
      <c r="WWA77" s="73"/>
      <c r="WWB77" s="73"/>
      <c r="WWC77" s="73"/>
      <c r="WWD77" s="73"/>
      <c r="WWE77" s="73"/>
      <c r="WWF77" s="73"/>
      <c r="WWG77" s="73"/>
      <c r="WWH77" s="73"/>
      <c r="WWI77" s="73"/>
      <c r="WWJ77" s="73"/>
      <c r="WWK77" s="73"/>
      <c r="WWL77" s="1344"/>
      <c r="WWM77" s="1346"/>
      <c r="WWN77" s="85"/>
      <c r="WWO77" s="793"/>
      <c r="WWP77" s="1944"/>
      <c r="WWQ77" s="798"/>
      <c r="WWR77" s="798"/>
      <c r="WWS77" s="799"/>
      <c r="WWT77" s="800"/>
      <c r="WWU77" s="1328"/>
      <c r="WWV77" s="1329"/>
      <c r="WWW77" s="1939"/>
      <c r="WWX77" s="1940"/>
      <c r="WWY77" s="1328"/>
      <c r="WWZ77" s="1329"/>
      <c r="WXA77" s="78"/>
      <c r="WXB77" s="1344"/>
      <c r="WXC77" s="1345"/>
      <c r="WXD77" s="1345"/>
      <c r="WXE77" s="1346"/>
      <c r="WXF77" s="73"/>
      <c r="WXG77" s="73"/>
      <c r="WXH77" s="73"/>
      <c r="WXI77" s="73"/>
      <c r="WXJ77" s="73"/>
      <c r="WXK77" s="73"/>
      <c r="WXL77" s="73"/>
      <c r="WXM77" s="73"/>
      <c r="WXN77" s="73"/>
      <c r="WXO77" s="73"/>
      <c r="WXP77" s="73"/>
      <c r="WXQ77" s="73"/>
      <c r="WXR77" s="1344"/>
      <c r="WXS77" s="1346"/>
      <c r="WXT77" s="85"/>
      <c r="WXU77" s="793"/>
      <c r="WXV77" s="1944"/>
      <c r="WXW77" s="798"/>
      <c r="WXX77" s="798"/>
      <c r="WXY77" s="799"/>
      <c r="WXZ77" s="800"/>
      <c r="WYA77" s="1328"/>
      <c r="WYB77" s="1329"/>
      <c r="WYC77" s="1939"/>
      <c r="WYD77" s="1940"/>
      <c r="WYE77" s="1328"/>
      <c r="WYF77" s="1329"/>
      <c r="WYG77" s="78"/>
      <c r="WYH77" s="1344"/>
      <c r="WYI77" s="1345"/>
      <c r="WYJ77" s="1345"/>
      <c r="WYK77" s="1346"/>
      <c r="WYL77" s="73"/>
      <c r="WYM77" s="73"/>
      <c r="WYN77" s="73"/>
      <c r="WYO77" s="73"/>
      <c r="WYP77" s="73"/>
      <c r="WYQ77" s="73"/>
      <c r="WYR77" s="73"/>
      <c r="WYS77" s="73"/>
      <c r="WYT77" s="73"/>
      <c r="WYU77" s="73"/>
      <c r="WYV77" s="73"/>
      <c r="WYW77" s="73"/>
      <c r="WYX77" s="1344"/>
      <c r="WYY77" s="1346"/>
      <c r="WYZ77" s="85"/>
      <c r="WZA77" s="793"/>
      <c r="WZB77" s="1944"/>
      <c r="WZC77" s="798"/>
      <c r="WZD77" s="798"/>
      <c r="WZE77" s="799"/>
      <c r="WZF77" s="800"/>
      <c r="WZG77" s="1328"/>
      <c r="WZH77" s="1329"/>
      <c r="WZI77" s="1939"/>
      <c r="WZJ77" s="1940"/>
      <c r="WZK77" s="1328"/>
      <c r="WZL77" s="1329"/>
      <c r="WZM77" s="78"/>
      <c r="WZN77" s="1344"/>
      <c r="WZO77" s="1345"/>
      <c r="WZP77" s="1345"/>
      <c r="WZQ77" s="1346"/>
      <c r="WZR77" s="73"/>
      <c r="WZS77" s="73"/>
      <c r="WZT77" s="73"/>
      <c r="WZU77" s="73"/>
      <c r="WZV77" s="73"/>
      <c r="WZW77" s="73"/>
      <c r="WZX77" s="73"/>
      <c r="WZY77" s="73"/>
      <c r="WZZ77" s="73"/>
      <c r="XAA77" s="73"/>
      <c r="XAB77" s="73"/>
      <c r="XAC77" s="73"/>
      <c r="XAD77" s="1344"/>
      <c r="XAE77" s="1346"/>
      <c r="XAF77" s="85"/>
      <c r="XAG77" s="793"/>
      <c r="XAH77" s="1944"/>
      <c r="XAI77" s="798"/>
      <c r="XAJ77" s="798"/>
      <c r="XAK77" s="799"/>
      <c r="XAL77" s="800"/>
      <c r="XAM77" s="1328"/>
      <c r="XAN77" s="1329"/>
      <c r="XAO77" s="1939"/>
      <c r="XAP77" s="1940"/>
      <c r="XAQ77" s="1328"/>
      <c r="XAR77" s="1329"/>
      <c r="XAS77" s="78"/>
      <c r="XAT77" s="1344"/>
      <c r="XAU77" s="1345"/>
      <c r="XAV77" s="1345"/>
      <c r="XAW77" s="1346"/>
      <c r="XAX77" s="73"/>
      <c r="XAY77" s="73"/>
      <c r="XAZ77" s="73"/>
      <c r="XBA77" s="73"/>
      <c r="XBB77" s="73"/>
      <c r="XBC77" s="73"/>
      <c r="XBD77" s="73"/>
      <c r="XBE77" s="73"/>
      <c r="XBF77" s="73"/>
      <c r="XBG77" s="73"/>
      <c r="XBH77" s="73"/>
      <c r="XBI77" s="73"/>
      <c r="XBJ77" s="1344"/>
      <c r="XBK77" s="1346"/>
      <c r="XBL77" s="85"/>
      <c r="XBM77" s="793"/>
      <c r="XBN77" s="1944"/>
      <c r="XBO77" s="798"/>
      <c r="XBP77" s="798"/>
      <c r="XBQ77" s="799"/>
      <c r="XBR77" s="800"/>
      <c r="XBS77" s="1328"/>
      <c r="XBT77" s="1329"/>
      <c r="XBU77" s="1939"/>
      <c r="XBV77" s="1940"/>
      <c r="XBW77" s="1328"/>
      <c r="XBX77" s="1329"/>
      <c r="XBY77" s="78"/>
      <c r="XBZ77" s="1344"/>
      <c r="XCA77" s="1345"/>
      <c r="XCB77" s="1345"/>
      <c r="XCC77" s="1346"/>
      <c r="XCD77" s="73"/>
      <c r="XCE77" s="73"/>
      <c r="XCF77" s="73"/>
      <c r="XCG77" s="73"/>
      <c r="XCH77" s="73"/>
      <c r="XCI77" s="73"/>
      <c r="XCJ77" s="73"/>
      <c r="XCK77" s="73"/>
      <c r="XCL77" s="73"/>
      <c r="XCM77" s="73"/>
      <c r="XCN77" s="73"/>
      <c r="XCO77" s="73"/>
      <c r="XCP77" s="1344"/>
      <c r="XCQ77" s="1346"/>
      <c r="XCR77" s="85"/>
      <c r="XCS77" s="793"/>
      <c r="XCT77" s="1944"/>
      <c r="XCU77" s="798"/>
      <c r="XCV77" s="798"/>
      <c r="XCW77" s="799"/>
      <c r="XCX77" s="800"/>
      <c r="XCY77" s="1328"/>
      <c r="XCZ77" s="1329"/>
      <c r="XDA77" s="1939"/>
      <c r="XDB77" s="1940"/>
      <c r="XDC77" s="1328"/>
      <c r="XDD77" s="1329"/>
      <c r="XDE77" s="78"/>
      <c r="XDF77" s="1344"/>
      <c r="XDG77" s="1345"/>
      <c r="XDH77" s="1345"/>
      <c r="XDI77" s="1346"/>
      <c r="XDJ77" s="73"/>
      <c r="XDK77" s="73"/>
      <c r="XDL77" s="73"/>
      <c r="XDM77" s="73"/>
      <c r="XDN77" s="73"/>
      <c r="XDO77" s="73"/>
      <c r="XDP77" s="73"/>
      <c r="XDQ77" s="73"/>
      <c r="XDR77" s="73"/>
      <c r="XDS77" s="73"/>
      <c r="XDT77" s="73"/>
      <c r="XDU77" s="73"/>
      <c r="XDV77" s="1344"/>
      <c r="XDW77" s="1346"/>
      <c r="XDX77" s="85"/>
      <c r="XDY77" s="793"/>
      <c r="XDZ77" s="1944"/>
      <c r="XEA77" s="798"/>
      <c r="XEB77" s="798"/>
      <c r="XEC77" s="799"/>
      <c r="XED77" s="800"/>
      <c r="XEE77" s="1328"/>
      <c r="XEF77" s="1329"/>
      <c r="XEG77" s="1939"/>
      <c r="XEH77" s="1940"/>
      <c r="XEI77" s="1328"/>
      <c r="XEJ77" s="1329"/>
      <c r="XEK77" s="78"/>
      <c r="XEL77" s="1344"/>
      <c r="XEM77" s="1345"/>
      <c r="XEN77" s="1345"/>
      <c r="XEO77" s="1346"/>
      <c r="XEP77" s="73"/>
      <c r="XEQ77" s="73"/>
      <c r="XER77" s="73"/>
      <c r="XES77" s="73"/>
      <c r="XET77" s="73"/>
      <c r="XEU77" s="73"/>
      <c r="XEV77" s="73"/>
      <c r="XEW77" s="73"/>
      <c r="XEX77" s="73"/>
      <c r="XEY77" s="73"/>
      <c r="XEZ77" s="73"/>
      <c r="XFA77" s="73"/>
      <c r="XFB77" s="1344"/>
      <c r="XFC77" s="1346"/>
      <c r="XFD77" s="85"/>
    </row>
    <row r="78" spans="1:16384" ht="20.100000000000001" customHeight="1" x14ac:dyDescent="0.25">
      <c r="A78" s="714">
        <f>A73+1</f>
        <v>11</v>
      </c>
      <c r="B78" s="1012" t="s">
        <v>313</v>
      </c>
      <c r="C78" s="797" t="s">
        <v>314</v>
      </c>
      <c r="D78" s="1609">
        <v>1</v>
      </c>
      <c r="E78" s="723" t="s">
        <v>255</v>
      </c>
      <c r="F78" s="724"/>
      <c r="G78" s="700" t="s">
        <v>256</v>
      </c>
      <c r="H78" s="701"/>
      <c r="I78" s="1947">
        <v>0</v>
      </c>
      <c r="J78" s="1948"/>
      <c r="K78" s="723" t="s">
        <v>315</v>
      </c>
      <c r="L78" s="724"/>
      <c r="M78" s="560">
        <v>1</v>
      </c>
      <c r="N78" s="1966" t="s">
        <v>316</v>
      </c>
      <c r="O78" s="1967"/>
      <c r="P78" s="1967"/>
      <c r="Q78" s="1968"/>
      <c r="R78" s="288"/>
      <c r="S78" s="288"/>
      <c r="T78" s="288"/>
      <c r="U78" s="240"/>
      <c r="V78" s="240"/>
      <c r="W78" s="240"/>
      <c r="X78" s="288"/>
      <c r="Y78" s="288"/>
      <c r="Z78" s="288"/>
      <c r="AA78" s="288"/>
      <c r="AB78" s="288"/>
      <c r="AC78" s="671"/>
      <c r="AD78" s="1969" t="s">
        <v>317</v>
      </c>
      <c r="AE78" s="1970"/>
      <c r="AF78" s="1975"/>
    </row>
    <row r="79" spans="1:16384" ht="20.100000000000001" customHeight="1" x14ac:dyDescent="0.25">
      <c r="A79" s="714">
        <f t="shared" si="0"/>
        <v>12</v>
      </c>
      <c r="B79" s="1012" t="s">
        <v>313</v>
      </c>
      <c r="C79" s="797"/>
      <c r="D79" s="797"/>
      <c r="E79" s="723"/>
      <c r="F79" s="724"/>
      <c r="G79" s="700"/>
      <c r="H79" s="701"/>
      <c r="I79" s="1947"/>
      <c r="J79" s="1948"/>
      <c r="K79" s="723"/>
      <c r="L79" s="724"/>
      <c r="M79" s="6">
        <v>1</v>
      </c>
      <c r="N79" s="711" t="s">
        <v>318</v>
      </c>
      <c r="O79" s="712"/>
      <c r="P79" s="712"/>
      <c r="Q79" s="789"/>
      <c r="R79" s="60"/>
      <c r="S79" s="60"/>
      <c r="T79" s="60"/>
      <c r="U79" s="60"/>
      <c r="V79" s="60"/>
      <c r="W79" s="60"/>
      <c r="X79" s="60"/>
      <c r="Y79" s="60"/>
      <c r="Z79" s="60"/>
      <c r="AA79" s="60"/>
      <c r="AB79" s="60"/>
      <c r="AC79" s="96"/>
      <c r="AD79" s="1971"/>
      <c r="AE79" s="1972"/>
      <c r="AF79" s="1976"/>
    </row>
    <row r="80" spans="1:16384" ht="20.100000000000001" customHeight="1" x14ac:dyDescent="0.25">
      <c r="A80" s="714">
        <f t="shared" si="0"/>
        <v>13</v>
      </c>
      <c r="B80" s="1012" t="s">
        <v>313</v>
      </c>
      <c r="C80" s="797"/>
      <c r="D80" s="797"/>
      <c r="E80" s="723"/>
      <c r="F80" s="724"/>
      <c r="G80" s="700"/>
      <c r="H80" s="701"/>
      <c r="I80" s="1947"/>
      <c r="J80" s="1948"/>
      <c r="K80" s="723"/>
      <c r="L80" s="724"/>
      <c r="M80" s="6"/>
      <c r="N80" s="1061"/>
      <c r="O80" s="871"/>
      <c r="P80" s="871"/>
      <c r="Q80" s="1055"/>
      <c r="R80" s="72"/>
      <c r="S80" s="72"/>
      <c r="T80" s="72"/>
      <c r="U80" s="72"/>
      <c r="V80" s="72"/>
      <c r="W80" s="72"/>
      <c r="X80" s="72"/>
      <c r="Y80" s="72"/>
      <c r="Z80" s="72"/>
      <c r="AA80" s="72"/>
      <c r="AB80" s="72"/>
      <c r="AC80" s="97"/>
      <c r="AD80" s="1971"/>
      <c r="AE80" s="1972"/>
      <c r="AF80" s="1976"/>
    </row>
    <row r="81" spans="1:32" ht="20.100000000000001" customHeight="1" x14ac:dyDescent="0.25">
      <c r="A81" s="714">
        <f t="shared" si="0"/>
        <v>14</v>
      </c>
      <c r="B81" s="1012" t="s">
        <v>313</v>
      </c>
      <c r="C81" s="797"/>
      <c r="D81" s="797"/>
      <c r="E81" s="723"/>
      <c r="F81" s="724"/>
      <c r="G81" s="700"/>
      <c r="H81" s="701"/>
      <c r="I81" s="1947"/>
      <c r="J81" s="1948"/>
      <c r="K81" s="723"/>
      <c r="L81" s="724"/>
      <c r="M81" s="6"/>
      <c r="N81" s="1061"/>
      <c r="O81" s="871"/>
      <c r="P81" s="871"/>
      <c r="Q81" s="1055"/>
      <c r="R81" s="72"/>
      <c r="S81" s="72"/>
      <c r="T81" s="72"/>
      <c r="U81" s="72"/>
      <c r="V81" s="72"/>
      <c r="W81" s="72"/>
      <c r="X81" s="72"/>
      <c r="Y81" s="72"/>
      <c r="Z81" s="72"/>
      <c r="AA81" s="72"/>
      <c r="AB81" s="72"/>
      <c r="AC81" s="97"/>
      <c r="AD81" s="1971"/>
      <c r="AE81" s="1972"/>
      <c r="AF81" s="1976"/>
    </row>
    <row r="82" spans="1:32" ht="20.100000000000001" customHeight="1" thickBot="1" x14ac:dyDescent="0.3">
      <c r="A82" s="793">
        <f t="shared" si="0"/>
        <v>15</v>
      </c>
      <c r="B82" s="1013" t="s">
        <v>313</v>
      </c>
      <c r="C82" s="798"/>
      <c r="D82" s="798"/>
      <c r="E82" s="799"/>
      <c r="F82" s="800"/>
      <c r="G82" s="804"/>
      <c r="H82" s="805"/>
      <c r="I82" s="1961"/>
      <c r="J82" s="1962"/>
      <c r="K82" s="799"/>
      <c r="L82" s="800"/>
      <c r="M82" s="26"/>
      <c r="N82" s="1331"/>
      <c r="O82" s="875"/>
      <c r="P82" s="875"/>
      <c r="Q82" s="876"/>
      <c r="R82" s="74"/>
      <c r="S82" s="74"/>
      <c r="T82" s="74"/>
      <c r="U82" s="74"/>
      <c r="V82" s="74"/>
      <c r="W82" s="74"/>
      <c r="X82" s="74"/>
      <c r="Y82" s="74"/>
      <c r="Z82" s="74"/>
      <c r="AA82" s="74"/>
      <c r="AB82" s="74"/>
      <c r="AC82" s="98"/>
      <c r="AD82" s="1973"/>
      <c r="AE82" s="1974"/>
      <c r="AF82" s="1977"/>
    </row>
    <row r="83" spans="1:32" ht="20.100000000000001" customHeight="1" x14ac:dyDescent="0.25">
      <c r="A83" s="713">
        <f>A78+1</f>
        <v>12</v>
      </c>
      <c r="B83" s="1011" t="s">
        <v>319</v>
      </c>
      <c r="C83" s="796" t="s">
        <v>316</v>
      </c>
      <c r="D83" s="1317">
        <v>1</v>
      </c>
      <c r="E83" s="721" t="s">
        <v>255</v>
      </c>
      <c r="F83" s="722"/>
      <c r="G83" s="698" t="s">
        <v>256</v>
      </c>
      <c r="H83" s="699"/>
      <c r="I83" s="1945">
        <v>8000</v>
      </c>
      <c r="J83" s="1946"/>
      <c r="K83" s="721" t="s">
        <v>320</v>
      </c>
      <c r="L83" s="722"/>
      <c r="M83" s="5">
        <v>1</v>
      </c>
      <c r="N83" s="702" t="s">
        <v>316</v>
      </c>
      <c r="O83" s="703"/>
      <c r="P83" s="703"/>
      <c r="Q83" s="815"/>
      <c r="R83" s="70"/>
      <c r="S83" s="70"/>
      <c r="T83" s="70"/>
      <c r="U83" s="70"/>
      <c r="V83" s="70"/>
      <c r="W83" s="70"/>
      <c r="X83" s="71"/>
      <c r="Y83" s="71"/>
      <c r="Z83" s="71"/>
      <c r="AA83" s="70"/>
      <c r="AB83" s="70"/>
      <c r="AC83" s="70"/>
      <c r="AD83" s="698" t="s">
        <v>321</v>
      </c>
      <c r="AE83" s="699"/>
      <c r="AF83" s="1307"/>
    </row>
    <row r="84" spans="1:32" ht="20.100000000000001" customHeight="1" x14ac:dyDescent="0.25">
      <c r="A84" s="714">
        <f t="shared" si="0"/>
        <v>13</v>
      </c>
      <c r="B84" s="1012" t="s">
        <v>319</v>
      </c>
      <c r="C84" s="797"/>
      <c r="D84" s="797"/>
      <c r="E84" s="723"/>
      <c r="F84" s="724"/>
      <c r="G84" s="700"/>
      <c r="H84" s="701"/>
      <c r="I84" s="1947"/>
      <c r="J84" s="1948"/>
      <c r="K84" s="723"/>
      <c r="L84" s="724"/>
      <c r="M84" s="6"/>
      <c r="N84" s="1061"/>
      <c r="O84" s="871"/>
      <c r="P84" s="871"/>
      <c r="Q84" s="1055"/>
      <c r="R84" s="72"/>
      <c r="S84" s="72"/>
      <c r="T84" s="72"/>
      <c r="U84" s="72"/>
      <c r="V84" s="72"/>
      <c r="W84" s="72"/>
      <c r="X84" s="72"/>
      <c r="Y84" s="72"/>
      <c r="Z84" s="72"/>
      <c r="AA84" s="72"/>
      <c r="AB84" s="72"/>
      <c r="AC84" s="72"/>
      <c r="AD84" s="700"/>
      <c r="AE84" s="701"/>
      <c r="AF84" s="1308"/>
    </row>
    <row r="85" spans="1:32" ht="20.100000000000001" customHeight="1" x14ac:dyDescent="0.25">
      <c r="A85" s="714">
        <f t="shared" si="0"/>
        <v>14</v>
      </c>
      <c r="B85" s="1012" t="s">
        <v>319</v>
      </c>
      <c r="C85" s="797"/>
      <c r="D85" s="797"/>
      <c r="E85" s="723"/>
      <c r="F85" s="724"/>
      <c r="G85" s="700"/>
      <c r="H85" s="701"/>
      <c r="I85" s="1947"/>
      <c r="J85" s="1948"/>
      <c r="K85" s="723"/>
      <c r="L85" s="724"/>
      <c r="M85" s="6"/>
      <c r="N85" s="1061"/>
      <c r="O85" s="871"/>
      <c r="P85" s="871"/>
      <c r="Q85" s="1055"/>
      <c r="R85" s="72"/>
      <c r="S85" s="72"/>
      <c r="T85" s="72"/>
      <c r="U85" s="72"/>
      <c r="V85" s="72"/>
      <c r="W85" s="72"/>
      <c r="X85" s="72"/>
      <c r="Y85" s="72"/>
      <c r="Z85" s="72"/>
      <c r="AA85" s="72"/>
      <c r="AB85" s="72"/>
      <c r="AC85" s="72"/>
      <c r="AD85" s="700"/>
      <c r="AE85" s="701"/>
      <c r="AF85" s="1308"/>
    </row>
    <row r="86" spans="1:32" ht="20.100000000000001" customHeight="1" x14ac:dyDescent="0.25">
      <c r="A86" s="714">
        <f t="shared" si="0"/>
        <v>15</v>
      </c>
      <c r="B86" s="1012" t="s">
        <v>319</v>
      </c>
      <c r="C86" s="797"/>
      <c r="D86" s="797"/>
      <c r="E86" s="723"/>
      <c r="F86" s="724"/>
      <c r="G86" s="700"/>
      <c r="H86" s="701"/>
      <c r="I86" s="1947"/>
      <c r="J86" s="1948"/>
      <c r="K86" s="723"/>
      <c r="L86" s="724"/>
      <c r="M86" s="6"/>
      <c r="N86" s="1061"/>
      <c r="O86" s="871"/>
      <c r="P86" s="871"/>
      <c r="Q86" s="1055"/>
      <c r="R86" s="72"/>
      <c r="S86" s="72"/>
      <c r="T86" s="72"/>
      <c r="U86" s="72"/>
      <c r="V86" s="72"/>
      <c r="W86" s="72"/>
      <c r="X86" s="72"/>
      <c r="Y86" s="72"/>
      <c r="Z86" s="72"/>
      <c r="AA86" s="72"/>
      <c r="AB86" s="72"/>
      <c r="AC86" s="72"/>
      <c r="AD86" s="700"/>
      <c r="AE86" s="701"/>
      <c r="AF86" s="1308"/>
    </row>
    <row r="87" spans="1:32" ht="20.100000000000001" customHeight="1" thickBot="1" x14ac:dyDescent="0.3">
      <c r="A87" s="793">
        <f t="shared" si="0"/>
        <v>16</v>
      </c>
      <c r="B87" s="1013" t="s">
        <v>319</v>
      </c>
      <c r="C87" s="798"/>
      <c r="D87" s="798"/>
      <c r="E87" s="799"/>
      <c r="F87" s="800"/>
      <c r="G87" s="804"/>
      <c r="H87" s="805"/>
      <c r="I87" s="1961"/>
      <c r="J87" s="1962"/>
      <c r="K87" s="799"/>
      <c r="L87" s="800"/>
      <c r="M87" s="7"/>
      <c r="N87" s="1344"/>
      <c r="O87" s="1345"/>
      <c r="P87" s="1345"/>
      <c r="Q87" s="1346"/>
      <c r="R87" s="73"/>
      <c r="S87" s="73"/>
      <c r="T87" s="73"/>
      <c r="U87" s="73"/>
      <c r="V87" s="73"/>
      <c r="W87" s="73"/>
      <c r="X87" s="73"/>
      <c r="Y87" s="73"/>
      <c r="Z87" s="73"/>
      <c r="AA87" s="73"/>
      <c r="AB87" s="73"/>
      <c r="AC87" s="73"/>
      <c r="AD87" s="804"/>
      <c r="AE87" s="805"/>
      <c r="AF87" s="1309"/>
    </row>
    <row r="88" spans="1:32" ht="20.100000000000001" customHeight="1" x14ac:dyDescent="0.25">
      <c r="A88" s="713">
        <f>A83+1</f>
        <v>13</v>
      </c>
      <c r="B88" s="1011" t="s">
        <v>322</v>
      </c>
      <c r="C88" s="796" t="s">
        <v>323</v>
      </c>
      <c r="D88" s="1317">
        <v>1</v>
      </c>
      <c r="E88" s="721" t="s">
        <v>255</v>
      </c>
      <c r="F88" s="722"/>
      <c r="G88" s="721" t="s">
        <v>324</v>
      </c>
      <c r="H88" s="722"/>
      <c r="I88" s="1945">
        <v>0</v>
      </c>
      <c r="J88" s="1946"/>
      <c r="K88" s="721" t="s">
        <v>325</v>
      </c>
      <c r="L88" s="722"/>
      <c r="M88" s="5">
        <v>1</v>
      </c>
      <c r="N88" s="702" t="s">
        <v>326</v>
      </c>
      <c r="O88" s="703"/>
      <c r="P88" s="703"/>
      <c r="Q88" s="815"/>
      <c r="R88" s="70"/>
      <c r="S88" s="70"/>
      <c r="T88" s="70"/>
      <c r="U88" s="70"/>
      <c r="V88" s="70"/>
      <c r="W88" s="70"/>
      <c r="X88" s="70"/>
      <c r="Y88" s="70"/>
      <c r="Z88" s="70"/>
      <c r="AA88" s="71"/>
      <c r="AB88" s="71"/>
      <c r="AC88" s="71"/>
      <c r="AD88" s="698" t="s">
        <v>327</v>
      </c>
      <c r="AE88" s="699"/>
      <c r="AF88" s="1307"/>
    </row>
    <row r="89" spans="1:32" ht="20.100000000000001" customHeight="1" x14ac:dyDescent="0.25">
      <c r="A89" s="714">
        <f t="shared" si="0"/>
        <v>14</v>
      </c>
      <c r="B89" s="1012" t="s">
        <v>322</v>
      </c>
      <c r="C89" s="797"/>
      <c r="D89" s="797"/>
      <c r="E89" s="723"/>
      <c r="F89" s="724"/>
      <c r="G89" s="723"/>
      <c r="H89" s="724"/>
      <c r="I89" s="1947"/>
      <c r="J89" s="1948"/>
      <c r="K89" s="723"/>
      <c r="L89" s="724"/>
      <c r="M89" s="6"/>
      <c r="N89" s="1061"/>
      <c r="O89" s="871"/>
      <c r="P89" s="871"/>
      <c r="Q89" s="1055"/>
      <c r="R89" s="72"/>
      <c r="S89" s="72"/>
      <c r="T89" s="72"/>
      <c r="U89" s="72"/>
      <c r="V89" s="72"/>
      <c r="W89" s="72"/>
      <c r="X89" s="72"/>
      <c r="Y89" s="72"/>
      <c r="Z89" s="72"/>
      <c r="AA89" s="72"/>
      <c r="AB89" s="72"/>
      <c r="AC89" s="72"/>
      <c r="AD89" s="700"/>
      <c r="AE89" s="701"/>
      <c r="AF89" s="1308"/>
    </row>
    <row r="90" spans="1:32" ht="20.100000000000001" customHeight="1" x14ac:dyDescent="0.25">
      <c r="A90" s="714">
        <f t="shared" si="0"/>
        <v>15</v>
      </c>
      <c r="B90" s="1012" t="s">
        <v>322</v>
      </c>
      <c r="C90" s="797"/>
      <c r="D90" s="797"/>
      <c r="E90" s="723"/>
      <c r="F90" s="724"/>
      <c r="G90" s="723"/>
      <c r="H90" s="724"/>
      <c r="I90" s="1947"/>
      <c r="J90" s="1948"/>
      <c r="K90" s="723"/>
      <c r="L90" s="724"/>
      <c r="M90" s="6"/>
      <c r="N90" s="1061"/>
      <c r="O90" s="871"/>
      <c r="P90" s="871"/>
      <c r="Q90" s="1055"/>
      <c r="R90" s="72"/>
      <c r="S90" s="72"/>
      <c r="T90" s="72"/>
      <c r="U90" s="72"/>
      <c r="V90" s="72"/>
      <c r="W90" s="72"/>
      <c r="X90" s="72"/>
      <c r="Y90" s="72"/>
      <c r="Z90" s="72"/>
      <c r="AA90" s="72"/>
      <c r="AB90" s="72"/>
      <c r="AC90" s="72"/>
      <c r="AD90" s="700"/>
      <c r="AE90" s="701"/>
      <c r="AF90" s="1308"/>
    </row>
    <row r="91" spans="1:32" ht="72.75" customHeight="1" x14ac:dyDescent="0.25">
      <c r="A91" s="714">
        <f t="shared" si="0"/>
        <v>16</v>
      </c>
      <c r="B91" s="1012" t="s">
        <v>322</v>
      </c>
      <c r="C91" s="797"/>
      <c r="D91" s="797"/>
      <c r="E91" s="723"/>
      <c r="F91" s="724"/>
      <c r="G91" s="723"/>
      <c r="H91" s="724"/>
      <c r="I91" s="1947"/>
      <c r="J91" s="1948"/>
      <c r="K91" s="723"/>
      <c r="L91" s="724"/>
      <c r="M91" s="6"/>
      <c r="N91" s="1061"/>
      <c r="O91" s="871"/>
      <c r="P91" s="871"/>
      <c r="Q91" s="1055"/>
      <c r="R91" s="72"/>
      <c r="S91" s="72"/>
      <c r="T91" s="72"/>
      <c r="U91" s="72"/>
      <c r="V91" s="72"/>
      <c r="W91" s="72"/>
      <c r="X91" s="72"/>
      <c r="Y91" s="72"/>
      <c r="Z91" s="72"/>
      <c r="AA91" s="72"/>
      <c r="AB91" s="72"/>
      <c r="AC91" s="72"/>
      <c r="AD91" s="700"/>
      <c r="AE91" s="701"/>
      <c r="AF91" s="1308"/>
    </row>
    <row r="92" spans="1:32" ht="99.75" customHeight="1" thickBot="1" x14ac:dyDescent="0.3">
      <c r="A92" s="793">
        <f t="shared" si="0"/>
        <v>17</v>
      </c>
      <c r="B92" s="1013" t="s">
        <v>322</v>
      </c>
      <c r="C92" s="798"/>
      <c r="D92" s="798"/>
      <c r="E92" s="799"/>
      <c r="F92" s="800"/>
      <c r="G92" s="799"/>
      <c r="H92" s="800"/>
      <c r="I92" s="1961"/>
      <c r="J92" s="1962"/>
      <c r="K92" s="799"/>
      <c r="L92" s="800"/>
      <c r="M92" s="7"/>
      <c r="N92" s="1344"/>
      <c r="O92" s="1345"/>
      <c r="P92" s="1345"/>
      <c r="Q92" s="1346"/>
      <c r="R92" s="73"/>
      <c r="S92" s="73"/>
      <c r="T92" s="73"/>
      <c r="U92" s="73"/>
      <c r="V92" s="73"/>
      <c r="W92" s="73"/>
      <c r="X92" s="73"/>
      <c r="Y92" s="73"/>
      <c r="Z92" s="73"/>
      <c r="AA92" s="73"/>
      <c r="AB92" s="73"/>
      <c r="AC92" s="73"/>
      <c r="AD92" s="804"/>
      <c r="AE92" s="805"/>
      <c r="AF92" s="1309"/>
    </row>
    <row r="93" spans="1:32" ht="20.100000000000001" customHeight="1" x14ac:dyDescent="0.25">
      <c r="A93" s="713">
        <f>A88+1</f>
        <v>14</v>
      </c>
      <c r="B93" s="1011" t="s">
        <v>328</v>
      </c>
      <c r="C93" s="717" t="s">
        <v>323</v>
      </c>
      <c r="D93" s="1317">
        <v>1</v>
      </c>
      <c r="E93" s="721" t="s">
        <v>255</v>
      </c>
      <c r="F93" s="722"/>
      <c r="G93" s="698" t="s">
        <v>329</v>
      </c>
      <c r="H93" s="699"/>
      <c r="I93" s="1945">
        <v>0</v>
      </c>
      <c r="J93" s="1946"/>
      <c r="K93" s="721" t="s">
        <v>330</v>
      </c>
      <c r="L93" s="722"/>
      <c r="M93" s="5">
        <v>1</v>
      </c>
      <c r="N93" s="702" t="s">
        <v>331</v>
      </c>
      <c r="O93" s="703"/>
      <c r="P93" s="703"/>
      <c r="Q93" s="815"/>
      <c r="R93" s="70"/>
      <c r="S93" s="70"/>
      <c r="T93" s="70"/>
      <c r="U93" s="70"/>
      <c r="V93" s="70"/>
      <c r="W93" s="70"/>
      <c r="X93" s="70"/>
      <c r="Y93" s="70"/>
      <c r="Z93" s="70"/>
      <c r="AA93" s="71"/>
      <c r="AB93" s="71"/>
      <c r="AC93" s="71"/>
      <c r="AD93" s="721" t="s">
        <v>278</v>
      </c>
      <c r="AE93" s="722"/>
      <c r="AF93" s="1307"/>
    </row>
    <row r="94" spans="1:32" ht="20.100000000000001" customHeight="1" x14ac:dyDescent="0.25">
      <c r="A94" s="714">
        <f t="shared" si="0"/>
        <v>15</v>
      </c>
      <c r="B94" s="1012" t="s">
        <v>328</v>
      </c>
      <c r="C94" s="718"/>
      <c r="D94" s="797"/>
      <c r="E94" s="723"/>
      <c r="F94" s="724"/>
      <c r="G94" s="700"/>
      <c r="H94" s="701"/>
      <c r="I94" s="1947"/>
      <c r="J94" s="1948"/>
      <c r="K94" s="723"/>
      <c r="L94" s="724"/>
      <c r="M94" s="6"/>
      <c r="N94" s="1061"/>
      <c r="O94" s="871"/>
      <c r="P94" s="871"/>
      <c r="Q94" s="1055"/>
      <c r="R94" s="72"/>
      <c r="S94" s="72"/>
      <c r="T94" s="72"/>
      <c r="U94" s="72"/>
      <c r="V94" s="72"/>
      <c r="W94" s="72"/>
      <c r="X94" s="72"/>
      <c r="Y94" s="72"/>
      <c r="Z94" s="72"/>
      <c r="AA94" s="72"/>
      <c r="AB94" s="72"/>
      <c r="AC94" s="72"/>
      <c r="AD94" s="723"/>
      <c r="AE94" s="724"/>
      <c r="AF94" s="1308"/>
    </row>
    <row r="95" spans="1:32" ht="20.100000000000001" customHeight="1" x14ac:dyDescent="0.25">
      <c r="A95" s="714">
        <f t="shared" si="0"/>
        <v>16</v>
      </c>
      <c r="B95" s="1012" t="s">
        <v>328</v>
      </c>
      <c r="C95" s="718"/>
      <c r="D95" s="797"/>
      <c r="E95" s="723"/>
      <c r="F95" s="724"/>
      <c r="G95" s="700"/>
      <c r="H95" s="701"/>
      <c r="I95" s="1947"/>
      <c r="J95" s="1948"/>
      <c r="K95" s="723"/>
      <c r="L95" s="724"/>
      <c r="M95" s="6"/>
      <c r="N95" s="1061"/>
      <c r="O95" s="871"/>
      <c r="P95" s="871"/>
      <c r="Q95" s="1055"/>
      <c r="R95" s="72"/>
      <c r="S95" s="72"/>
      <c r="T95" s="72"/>
      <c r="U95" s="72"/>
      <c r="V95" s="72"/>
      <c r="W95" s="72"/>
      <c r="X95" s="72"/>
      <c r="Y95" s="72"/>
      <c r="Z95" s="72"/>
      <c r="AA95" s="72"/>
      <c r="AB95" s="72"/>
      <c r="AC95" s="72"/>
      <c r="AD95" s="723"/>
      <c r="AE95" s="724"/>
      <c r="AF95" s="1308"/>
    </row>
    <row r="96" spans="1:32" ht="20.100000000000001" customHeight="1" x14ac:dyDescent="0.25">
      <c r="A96" s="714">
        <f t="shared" si="0"/>
        <v>17</v>
      </c>
      <c r="B96" s="1012" t="s">
        <v>328</v>
      </c>
      <c r="C96" s="718"/>
      <c r="D96" s="797"/>
      <c r="E96" s="723"/>
      <c r="F96" s="724"/>
      <c r="G96" s="700"/>
      <c r="H96" s="701"/>
      <c r="I96" s="1947"/>
      <c r="J96" s="1948"/>
      <c r="K96" s="723"/>
      <c r="L96" s="724"/>
      <c r="M96" s="6"/>
      <c r="N96" s="1061"/>
      <c r="O96" s="871"/>
      <c r="P96" s="871"/>
      <c r="Q96" s="1055"/>
      <c r="R96" s="72"/>
      <c r="S96" s="72"/>
      <c r="T96" s="72"/>
      <c r="U96" s="72"/>
      <c r="V96" s="72"/>
      <c r="W96" s="72"/>
      <c r="X96" s="72"/>
      <c r="Y96" s="72"/>
      <c r="Z96" s="72"/>
      <c r="AA96" s="72"/>
      <c r="AB96" s="72"/>
      <c r="AC96" s="72"/>
      <c r="AD96" s="723"/>
      <c r="AE96" s="724"/>
      <c r="AF96" s="1308"/>
    </row>
    <row r="97" spans="1:32" ht="20.100000000000001" customHeight="1" thickBot="1" x14ac:dyDescent="0.3">
      <c r="A97" s="793">
        <f t="shared" si="0"/>
        <v>18</v>
      </c>
      <c r="B97" s="1013" t="s">
        <v>328</v>
      </c>
      <c r="C97" s="795"/>
      <c r="D97" s="798"/>
      <c r="E97" s="799"/>
      <c r="F97" s="800"/>
      <c r="G97" s="804"/>
      <c r="H97" s="805"/>
      <c r="I97" s="1961"/>
      <c r="J97" s="1962"/>
      <c r="K97" s="799"/>
      <c r="L97" s="800"/>
      <c r="M97" s="7"/>
      <c r="N97" s="1344"/>
      <c r="O97" s="1345"/>
      <c r="P97" s="1345"/>
      <c r="Q97" s="1346"/>
      <c r="R97" s="73"/>
      <c r="S97" s="73"/>
      <c r="T97" s="73"/>
      <c r="U97" s="73"/>
      <c r="V97" s="73"/>
      <c r="W97" s="73"/>
      <c r="X97" s="73"/>
      <c r="Y97" s="73"/>
      <c r="Z97" s="73"/>
      <c r="AA97" s="73"/>
      <c r="AB97" s="73"/>
      <c r="AC97" s="73"/>
      <c r="AD97" s="799"/>
      <c r="AE97" s="800"/>
      <c r="AF97" s="1309"/>
    </row>
    <row r="98" spans="1:32" ht="20.100000000000001" customHeight="1" x14ac:dyDescent="0.25">
      <c r="A98" s="713">
        <f>A93+1</f>
        <v>15</v>
      </c>
      <c r="B98" s="1011" t="s">
        <v>332</v>
      </c>
      <c r="C98" s="796" t="s">
        <v>333</v>
      </c>
      <c r="D98" s="1317">
        <v>1</v>
      </c>
      <c r="E98" s="721" t="s">
        <v>255</v>
      </c>
      <c r="F98" s="722"/>
      <c r="G98" s="698" t="s">
        <v>256</v>
      </c>
      <c r="H98" s="699"/>
      <c r="I98" s="1945">
        <v>0</v>
      </c>
      <c r="J98" s="1946"/>
      <c r="K98" s="721" t="s">
        <v>334</v>
      </c>
      <c r="L98" s="722"/>
      <c r="M98" s="5">
        <v>1</v>
      </c>
      <c r="N98" s="702" t="s">
        <v>335</v>
      </c>
      <c r="O98" s="703"/>
      <c r="P98" s="703"/>
      <c r="Q98" s="815"/>
      <c r="R98" s="70"/>
      <c r="S98" s="70"/>
      <c r="T98" s="70"/>
      <c r="U98" s="70"/>
      <c r="V98" s="70"/>
      <c r="W98" s="70"/>
      <c r="X98" s="71"/>
      <c r="Y98" s="71"/>
      <c r="Z98" s="71"/>
      <c r="AA98" s="70"/>
      <c r="AB98" s="70"/>
      <c r="AC98" s="70"/>
      <c r="AD98" s="698" t="s">
        <v>278</v>
      </c>
      <c r="AE98" s="699"/>
      <c r="AF98" s="1307"/>
    </row>
    <row r="99" spans="1:32" ht="20.100000000000001" customHeight="1" x14ac:dyDescent="0.25">
      <c r="A99" s="714">
        <f t="shared" ref="A99:A132" si="1">A98+1</f>
        <v>16</v>
      </c>
      <c r="B99" s="1012" t="s">
        <v>332</v>
      </c>
      <c r="C99" s="797"/>
      <c r="D99" s="797"/>
      <c r="E99" s="723"/>
      <c r="F99" s="724"/>
      <c r="G99" s="700"/>
      <c r="H99" s="701"/>
      <c r="I99" s="1947"/>
      <c r="J99" s="1948"/>
      <c r="K99" s="723"/>
      <c r="L99" s="724"/>
      <c r="M99" s="6"/>
      <c r="N99" s="1061"/>
      <c r="O99" s="871"/>
      <c r="P99" s="871"/>
      <c r="Q99" s="1055"/>
      <c r="R99" s="72"/>
      <c r="S99" s="72"/>
      <c r="T99" s="72"/>
      <c r="U99" s="72"/>
      <c r="V99" s="72"/>
      <c r="W99" s="72"/>
      <c r="X99" s="72"/>
      <c r="Y99" s="72"/>
      <c r="Z99" s="72"/>
      <c r="AA99" s="72"/>
      <c r="AB99" s="72"/>
      <c r="AC99" s="72"/>
      <c r="AD99" s="700"/>
      <c r="AE99" s="701"/>
      <c r="AF99" s="1308"/>
    </row>
    <row r="100" spans="1:32" ht="20.100000000000001" customHeight="1" x14ac:dyDescent="0.25">
      <c r="A100" s="714">
        <f t="shared" si="1"/>
        <v>17</v>
      </c>
      <c r="B100" s="1012" t="s">
        <v>332</v>
      </c>
      <c r="C100" s="797"/>
      <c r="D100" s="797"/>
      <c r="E100" s="723"/>
      <c r="F100" s="724"/>
      <c r="G100" s="700"/>
      <c r="H100" s="701"/>
      <c r="I100" s="1947"/>
      <c r="J100" s="1948"/>
      <c r="K100" s="723"/>
      <c r="L100" s="724"/>
      <c r="M100" s="6"/>
      <c r="N100" s="1061"/>
      <c r="O100" s="871"/>
      <c r="P100" s="871"/>
      <c r="Q100" s="1055"/>
      <c r="R100" s="72"/>
      <c r="S100" s="72"/>
      <c r="T100" s="72"/>
      <c r="U100" s="72"/>
      <c r="V100" s="72"/>
      <c r="W100" s="72"/>
      <c r="X100" s="72"/>
      <c r="Y100" s="72"/>
      <c r="Z100" s="72"/>
      <c r="AA100" s="72"/>
      <c r="AB100" s="72"/>
      <c r="AC100" s="72"/>
      <c r="AD100" s="700"/>
      <c r="AE100" s="701"/>
      <c r="AF100" s="1308"/>
    </row>
    <row r="101" spans="1:32" ht="20.100000000000001" customHeight="1" x14ac:dyDescent="0.25">
      <c r="A101" s="714">
        <f t="shared" si="1"/>
        <v>18</v>
      </c>
      <c r="B101" s="1012" t="s">
        <v>332</v>
      </c>
      <c r="C101" s="797"/>
      <c r="D101" s="797"/>
      <c r="E101" s="723"/>
      <c r="F101" s="724"/>
      <c r="G101" s="700"/>
      <c r="H101" s="701"/>
      <c r="I101" s="1947"/>
      <c r="J101" s="1948"/>
      <c r="K101" s="723"/>
      <c r="L101" s="724"/>
      <c r="M101" s="6"/>
      <c r="N101" s="1061"/>
      <c r="O101" s="871"/>
      <c r="P101" s="871"/>
      <c r="Q101" s="1055"/>
      <c r="R101" s="72"/>
      <c r="S101" s="72"/>
      <c r="T101" s="72"/>
      <c r="U101" s="72"/>
      <c r="V101" s="72"/>
      <c r="W101" s="72"/>
      <c r="X101" s="72"/>
      <c r="Y101" s="72"/>
      <c r="Z101" s="72"/>
      <c r="AA101" s="72"/>
      <c r="AB101" s="72"/>
      <c r="AC101" s="72"/>
      <c r="AD101" s="700"/>
      <c r="AE101" s="701"/>
      <c r="AF101" s="1308"/>
    </row>
    <row r="102" spans="1:32" ht="20.100000000000001" customHeight="1" thickBot="1" x14ac:dyDescent="0.3">
      <c r="A102" s="793">
        <f t="shared" si="1"/>
        <v>19</v>
      </c>
      <c r="B102" s="1013" t="s">
        <v>332</v>
      </c>
      <c r="C102" s="798"/>
      <c r="D102" s="798"/>
      <c r="E102" s="799"/>
      <c r="F102" s="800"/>
      <c r="G102" s="804"/>
      <c r="H102" s="805"/>
      <c r="I102" s="1961"/>
      <c r="J102" s="1962"/>
      <c r="K102" s="799"/>
      <c r="L102" s="800"/>
      <c r="M102" s="7"/>
      <c r="N102" s="1344"/>
      <c r="O102" s="1345"/>
      <c r="P102" s="1345"/>
      <c r="Q102" s="1346"/>
      <c r="R102" s="73"/>
      <c r="S102" s="73"/>
      <c r="T102" s="73"/>
      <c r="U102" s="73"/>
      <c r="V102" s="73"/>
      <c r="W102" s="73"/>
      <c r="X102" s="73"/>
      <c r="Y102" s="73"/>
      <c r="Z102" s="73"/>
      <c r="AA102" s="73"/>
      <c r="AB102" s="73"/>
      <c r="AC102" s="73"/>
      <c r="AD102" s="804"/>
      <c r="AE102" s="805"/>
      <c r="AF102" s="1309"/>
    </row>
    <row r="103" spans="1:32" ht="20.100000000000001" customHeight="1" x14ac:dyDescent="0.25">
      <c r="A103" s="713">
        <f>A98+1</f>
        <v>16</v>
      </c>
      <c r="B103" s="1011" t="s">
        <v>336</v>
      </c>
      <c r="C103" s="717" t="s">
        <v>337</v>
      </c>
      <c r="D103" s="1317">
        <v>1</v>
      </c>
      <c r="E103" s="721" t="s">
        <v>255</v>
      </c>
      <c r="F103" s="722"/>
      <c r="G103" s="721" t="s">
        <v>255</v>
      </c>
      <c r="H103" s="722"/>
      <c r="I103" s="1945">
        <v>0</v>
      </c>
      <c r="J103" s="1946"/>
      <c r="K103" s="721" t="s">
        <v>338</v>
      </c>
      <c r="L103" s="722"/>
      <c r="M103" s="5">
        <v>1</v>
      </c>
      <c r="N103" s="702" t="s">
        <v>339</v>
      </c>
      <c r="O103" s="703"/>
      <c r="P103" s="703"/>
      <c r="Q103" s="815"/>
      <c r="R103" s="71"/>
      <c r="S103" s="71"/>
      <c r="T103" s="71"/>
      <c r="U103" s="71"/>
      <c r="V103" s="71"/>
      <c r="W103" s="71"/>
      <c r="X103" s="71"/>
      <c r="Y103" s="71"/>
      <c r="Z103" s="71"/>
      <c r="AA103" s="71"/>
      <c r="AB103" s="71"/>
      <c r="AC103" s="71"/>
      <c r="AD103" s="698" t="s">
        <v>340</v>
      </c>
      <c r="AE103" s="699"/>
      <c r="AF103" s="1307"/>
    </row>
    <row r="104" spans="1:32" ht="20.100000000000001" customHeight="1" x14ac:dyDescent="0.25">
      <c r="A104" s="714">
        <f t="shared" si="1"/>
        <v>17</v>
      </c>
      <c r="B104" s="1012" t="s">
        <v>336</v>
      </c>
      <c r="C104" s="718"/>
      <c r="D104" s="797"/>
      <c r="E104" s="723"/>
      <c r="F104" s="724"/>
      <c r="G104" s="723"/>
      <c r="H104" s="724"/>
      <c r="I104" s="1947"/>
      <c r="J104" s="1948"/>
      <c r="K104" s="723"/>
      <c r="L104" s="724"/>
      <c r="M104" s="6"/>
      <c r="N104" s="1061"/>
      <c r="O104" s="871"/>
      <c r="P104" s="871"/>
      <c r="Q104" s="1055"/>
      <c r="R104" s="72"/>
      <c r="S104" s="72"/>
      <c r="T104" s="72"/>
      <c r="U104" s="72"/>
      <c r="V104" s="72"/>
      <c r="W104" s="72"/>
      <c r="X104" s="72"/>
      <c r="Y104" s="72"/>
      <c r="Z104" s="72"/>
      <c r="AA104" s="72"/>
      <c r="AB104" s="72"/>
      <c r="AC104" s="72"/>
      <c r="AD104" s="700"/>
      <c r="AE104" s="701"/>
      <c r="AF104" s="1308"/>
    </row>
    <row r="105" spans="1:32" ht="20.100000000000001" customHeight="1" x14ac:dyDescent="0.25">
      <c r="A105" s="714">
        <f t="shared" si="1"/>
        <v>18</v>
      </c>
      <c r="B105" s="1012" t="s">
        <v>336</v>
      </c>
      <c r="C105" s="718"/>
      <c r="D105" s="797"/>
      <c r="E105" s="723"/>
      <c r="F105" s="724"/>
      <c r="G105" s="723"/>
      <c r="H105" s="724"/>
      <c r="I105" s="1947"/>
      <c r="J105" s="1948"/>
      <c r="K105" s="723"/>
      <c r="L105" s="724"/>
      <c r="M105" s="6"/>
      <c r="N105" s="1061"/>
      <c r="O105" s="871"/>
      <c r="P105" s="871"/>
      <c r="Q105" s="1055"/>
      <c r="R105" s="72"/>
      <c r="S105" s="72"/>
      <c r="T105" s="72"/>
      <c r="U105" s="72"/>
      <c r="V105" s="72"/>
      <c r="W105" s="72"/>
      <c r="X105" s="72"/>
      <c r="Y105" s="72"/>
      <c r="Z105" s="72"/>
      <c r="AA105" s="72"/>
      <c r="AB105" s="72"/>
      <c r="AC105" s="72"/>
      <c r="AD105" s="700"/>
      <c r="AE105" s="701"/>
      <c r="AF105" s="1308"/>
    </row>
    <row r="106" spans="1:32" ht="20.100000000000001" customHeight="1" x14ac:dyDescent="0.25">
      <c r="A106" s="714">
        <f t="shared" si="1"/>
        <v>19</v>
      </c>
      <c r="B106" s="1012" t="s">
        <v>336</v>
      </c>
      <c r="C106" s="718"/>
      <c r="D106" s="797"/>
      <c r="E106" s="723"/>
      <c r="F106" s="724"/>
      <c r="G106" s="723"/>
      <c r="H106" s="724"/>
      <c r="I106" s="1947"/>
      <c r="J106" s="1948"/>
      <c r="K106" s="723"/>
      <c r="L106" s="724"/>
      <c r="M106" s="6"/>
      <c r="N106" s="1061"/>
      <c r="O106" s="871"/>
      <c r="P106" s="871"/>
      <c r="Q106" s="1055"/>
      <c r="R106" s="72"/>
      <c r="S106" s="72"/>
      <c r="T106" s="72"/>
      <c r="U106" s="72"/>
      <c r="V106" s="72"/>
      <c r="W106" s="72"/>
      <c r="X106" s="72"/>
      <c r="Y106" s="72"/>
      <c r="Z106" s="72"/>
      <c r="AA106" s="72"/>
      <c r="AB106" s="72"/>
      <c r="AC106" s="72"/>
      <c r="AD106" s="700"/>
      <c r="AE106" s="701"/>
      <c r="AF106" s="1308"/>
    </row>
    <row r="107" spans="1:32" ht="7.5" customHeight="1" thickBot="1" x14ac:dyDescent="0.3">
      <c r="A107" s="793">
        <f t="shared" si="1"/>
        <v>20</v>
      </c>
      <c r="B107" s="1013" t="s">
        <v>336</v>
      </c>
      <c r="C107" s="795"/>
      <c r="D107" s="798"/>
      <c r="E107" s="799"/>
      <c r="F107" s="800"/>
      <c r="G107" s="799"/>
      <c r="H107" s="800"/>
      <c r="I107" s="1961"/>
      <c r="J107" s="1962"/>
      <c r="K107" s="799"/>
      <c r="L107" s="800"/>
      <c r="M107" s="7"/>
      <c r="N107" s="1344"/>
      <c r="O107" s="1345"/>
      <c r="P107" s="1345"/>
      <c r="Q107" s="1346"/>
      <c r="R107" s="73"/>
      <c r="S107" s="73"/>
      <c r="T107" s="73"/>
      <c r="U107" s="73"/>
      <c r="V107" s="73"/>
      <c r="W107" s="73"/>
      <c r="X107" s="73"/>
      <c r="Y107" s="73"/>
      <c r="Z107" s="73"/>
      <c r="AA107" s="73"/>
      <c r="AB107" s="73"/>
      <c r="AC107" s="73"/>
      <c r="AD107" s="804"/>
      <c r="AE107" s="805"/>
      <c r="AF107" s="1309"/>
    </row>
    <row r="108" spans="1:32" ht="20.100000000000001" customHeight="1" x14ac:dyDescent="0.25">
      <c r="A108" s="713">
        <f>A103+1</f>
        <v>17</v>
      </c>
      <c r="B108" s="1011" t="s">
        <v>341</v>
      </c>
      <c r="C108" s="796" t="s">
        <v>342</v>
      </c>
      <c r="D108" s="1317">
        <v>1</v>
      </c>
      <c r="E108" s="721" t="s">
        <v>255</v>
      </c>
      <c r="F108" s="722"/>
      <c r="G108" s="721" t="s">
        <v>255</v>
      </c>
      <c r="H108" s="722"/>
      <c r="I108" s="1945">
        <v>0</v>
      </c>
      <c r="J108" s="1946"/>
      <c r="K108" s="721" t="s">
        <v>343</v>
      </c>
      <c r="L108" s="722"/>
      <c r="M108" s="5">
        <v>1</v>
      </c>
      <c r="N108" s="702" t="s">
        <v>344</v>
      </c>
      <c r="O108" s="703"/>
      <c r="P108" s="703"/>
      <c r="Q108" s="815"/>
      <c r="R108" s="70"/>
      <c r="S108" s="70"/>
      <c r="T108" s="70"/>
      <c r="U108" s="70"/>
      <c r="V108" s="70"/>
      <c r="W108" s="70"/>
      <c r="X108" s="71"/>
      <c r="Y108" s="71"/>
      <c r="Z108" s="71"/>
      <c r="AA108" s="70"/>
      <c r="AB108" s="70"/>
      <c r="AC108" s="70"/>
      <c r="AD108" s="698" t="s">
        <v>345</v>
      </c>
      <c r="AE108" s="699"/>
      <c r="AF108" s="1307"/>
    </row>
    <row r="109" spans="1:32" ht="20.100000000000001" customHeight="1" x14ac:dyDescent="0.25">
      <c r="A109" s="714">
        <f t="shared" si="1"/>
        <v>18</v>
      </c>
      <c r="B109" s="1012" t="s">
        <v>341</v>
      </c>
      <c r="C109" s="797"/>
      <c r="D109" s="797"/>
      <c r="E109" s="723"/>
      <c r="F109" s="724"/>
      <c r="G109" s="723"/>
      <c r="H109" s="724"/>
      <c r="I109" s="1947"/>
      <c r="J109" s="1948"/>
      <c r="K109" s="723"/>
      <c r="L109" s="724"/>
      <c r="M109" s="6"/>
      <c r="N109" s="1061"/>
      <c r="O109" s="871"/>
      <c r="P109" s="871"/>
      <c r="Q109" s="1055"/>
      <c r="R109" s="72"/>
      <c r="S109" s="72"/>
      <c r="T109" s="72"/>
      <c r="U109" s="72"/>
      <c r="V109" s="72"/>
      <c r="W109" s="72"/>
      <c r="X109" s="72"/>
      <c r="Y109" s="72"/>
      <c r="Z109" s="72"/>
      <c r="AA109" s="72"/>
      <c r="AB109" s="72"/>
      <c r="AC109" s="72"/>
      <c r="AD109" s="700"/>
      <c r="AE109" s="701"/>
      <c r="AF109" s="1308"/>
    </row>
    <row r="110" spans="1:32" ht="20.100000000000001" customHeight="1" x14ac:dyDescent="0.25">
      <c r="A110" s="714">
        <f t="shared" si="1"/>
        <v>19</v>
      </c>
      <c r="B110" s="1012" t="s">
        <v>341</v>
      </c>
      <c r="C110" s="797"/>
      <c r="D110" s="797"/>
      <c r="E110" s="723"/>
      <c r="F110" s="724"/>
      <c r="G110" s="723"/>
      <c r="H110" s="724"/>
      <c r="I110" s="1947"/>
      <c r="J110" s="1948"/>
      <c r="K110" s="723"/>
      <c r="L110" s="724"/>
      <c r="M110" s="6"/>
      <c r="N110" s="1061"/>
      <c r="O110" s="871"/>
      <c r="P110" s="871"/>
      <c r="Q110" s="1055"/>
      <c r="R110" s="72"/>
      <c r="S110" s="72"/>
      <c r="T110" s="72"/>
      <c r="U110" s="72"/>
      <c r="V110" s="72"/>
      <c r="W110" s="72"/>
      <c r="X110" s="72"/>
      <c r="Y110" s="72"/>
      <c r="Z110" s="72"/>
      <c r="AA110" s="72"/>
      <c r="AB110" s="72"/>
      <c r="AC110" s="72"/>
      <c r="AD110" s="700"/>
      <c r="AE110" s="701"/>
      <c r="AF110" s="1308"/>
    </row>
    <row r="111" spans="1:32" ht="20.100000000000001" customHeight="1" x14ac:dyDescent="0.25">
      <c r="A111" s="714">
        <f t="shared" si="1"/>
        <v>20</v>
      </c>
      <c r="B111" s="1012" t="s">
        <v>341</v>
      </c>
      <c r="C111" s="797"/>
      <c r="D111" s="797"/>
      <c r="E111" s="723"/>
      <c r="F111" s="724"/>
      <c r="G111" s="723"/>
      <c r="H111" s="724"/>
      <c r="I111" s="1947"/>
      <c r="J111" s="1948"/>
      <c r="K111" s="723"/>
      <c r="L111" s="724"/>
      <c r="M111" s="6"/>
      <c r="N111" s="1061"/>
      <c r="O111" s="871"/>
      <c r="P111" s="871"/>
      <c r="Q111" s="1055"/>
      <c r="R111" s="72"/>
      <c r="S111" s="72"/>
      <c r="T111" s="72"/>
      <c r="U111" s="72"/>
      <c r="V111" s="72"/>
      <c r="W111" s="72"/>
      <c r="X111" s="72"/>
      <c r="Y111" s="72"/>
      <c r="Z111" s="72"/>
      <c r="AA111" s="72"/>
      <c r="AB111" s="72"/>
      <c r="AC111" s="72"/>
      <c r="AD111" s="700"/>
      <c r="AE111" s="701"/>
      <c r="AF111" s="1308"/>
    </row>
    <row r="112" spans="1:32" ht="20.100000000000001" customHeight="1" thickBot="1" x14ac:dyDescent="0.3">
      <c r="A112" s="793">
        <f t="shared" si="1"/>
        <v>21</v>
      </c>
      <c r="B112" s="1013" t="s">
        <v>341</v>
      </c>
      <c r="C112" s="798"/>
      <c r="D112" s="798"/>
      <c r="E112" s="799"/>
      <c r="F112" s="800"/>
      <c r="G112" s="799"/>
      <c r="H112" s="800"/>
      <c r="I112" s="1961"/>
      <c r="J112" s="1962"/>
      <c r="K112" s="799"/>
      <c r="L112" s="800"/>
      <c r="M112" s="7"/>
      <c r="N112" s="1344"/>
      <c r="O112" s="1345"/>
      <c r="P112" s="1345"/>
      <c r="Q112" s="1346"/>
      <c r="R112" s="73"/>
      <c r="S112" s="73"/>
      <c r="T112" s="73"/>
      <c r="U112" s="73"/>
      <c r="V112" s="73"/>
      <c r="W112" s="73"/>
      <c r="X112" s="73"/>
      <c r="Y112" s="73"/>
      <c r="Z112" s="73"/>
      <c r="AA112" s="73"/>
      <c r="AB112" s="73"/>
      <c r="AC112" s="73"/>
      <c r="AD112" s="804"/>
      <c r="AE112" s="805"/>
      <c r="AF112" s="1309"/>
    </row>
    <row r="113" spans="1:16384" ht="20.100000000000001" customHeight="1" x14ac:dyDescent="0.25">
      <c r="A113" s="713">
        <f>A108+1</f>
        <v>18</v>
      </c>
      <c r="B113" s="1011" t="s">
        <v>346</v>
      </c>
      <c r="C113" s="796" t="s">
        <v>347</v>
      </c>
      <c r="D113" s="1317">
        <v>1</v>
      </c>
      <c r="E113" s="721" t="s">
        <v>255</v>
      </c>
      <c r="F113" s="722"/>
      <c r="G113" s="721" t="s">
        <v>348</v>
      </c>
      <c r="H113" s="722"/>
      <c r="I113" s="1945">
        <v>0</v>
      </c>
      <c r="J113" s="1946"/>
      <c r="K113" s="698" t="s">
        <v>349</v>
      </c>
      <c r="L113" s="699"/>
      <c r="M113" s="5">
        <v>1</v>
      </c>
      <c r="N113" s="702" t="s">
        <v>350</v>
      </c>
      <c r="O113" s="703"/>
      <c r="P113" s="703"/>
      <c r="Q113" s="815"/>
      <c r="R113" s="71"/>
      <c r="S113" s="71"/>
      <c r="T113" s="71"/>
      <c r="U113" s="71"/>
      <c r="V113" s="71"/>
      <c r="W113" s="71"/>
      <c r="X113" s="71"/>
      <c r="Y113" s="71"/>
      <c r="Z113" s="71"/>
      <c r="AA113" s="71"/>
      <c r="AB113" s="71"/>
      <c r="AC113" s="71"/>
      <c r="AD113" s="721" t="s">
        <v>278</v>
      </c>
      <c r="AE113" s="722"/>
      <c r="AF113" s="1307"/>
    </row>
    <row r="114" spans="1:16384" ht="20.100000000000001" customHeight="1" x14ac:dyDescent="0.25">
      <c r="A114" s="714">
        <f t="shared" si="1"/>
        <v>19</v>
      </c>
      <c r="B114" s="1012" t="s">
        <v>346</v>
      </c>
      <c r="C114" s="797"/>
      <c r="D114" s="797"/>
      <c r="E114" s="723"/>
      <c r="F114" s="724"/>
      <c r="G114" s="723"/>
      <c r="H114" s="724"/>
      <c r="I114" s="1947"/>
      <c r="J114" s="1948"/>
      <c r="K114" s="700"/>
      <c r="L114" s="701"/>
      <c r="M114" s="6"/>
      <c r="N114" s="1061"/>
      <c r="O114" s="871"/>
      <c r="P114" s="871"/>
      <c r="Q114" s="1055"/>
      <c r="R114" s="72"/>
      <c r="S114" s="72"/>
      <c r="T114" s="72"/>
      <c r="U114" s="72"/>
      <c r="V114" s="72"/>
      <c r="W114" s="72"/>
      <c r="X114" s="72"/>
      <c r="Y114" s="72"/>
      <c r="Z114" s="72"/>
      <c r="AA114" s="72"/>
      <c r="AB114" s="72"/>
      <c r="AC114" s="72"/>
      <c r="AD114" s="723"/>
      <c r="AE114" s="724"/>
      <c r="AF114" s="1308"/>
    </row>
    <row r="115" spans="1:16384" ht="20.100000000000001" customHeight="1" x14ac:dyDescent="0.25">
      <c r="A115" s="714">
        <f t="shared" si="1"/>
        <v>20</v>
      </c>
      <c r="B115" s="1012" t="s">
        <v>346</v>
      </c>
      <c r="C115" s="797"/>
      <c r="D115" s="797"/>
      <c r="E115" s="723"/>
      <c r="F115" s="724"/>
      <c r="G115" s="723"/>
      <c r="H115" s="724"/>
      <c r="I115" s="1947"/>
      <c r="J115" s="1948"/>
      <c r="K115" s="700"/>
      <c r="L115" s="701"/>
      <c r="M115" s="6"/>
      <c r="N115" s="1061"/>
      <c r="O115" s="871"/>
      <c r="P115" s="871"/>
      <c r="Q115" s="1055"/>
      <c r="R115" s="72"/>
      <c r="S115" s="72"/>
      <c r="T115" s="72"/>
      <c r="U115" s="72"/>
      <c r="V115" s="72"/>
      <c r="W115" s="72"/>
      <c r="X115" s="72"/>
      <c r="Y115" s="72"/>
      <c r="Z115" s="72"/>
      <c r="AA115" s="72"/>
      <c r="AB115" s="72"/>
      <c r="AC115" s="72"/>
      <c r="AD115" s="723"/>
      <c r="AE115" s="724"/>
      <c r="AF115" s="1308"/>
    </row>
    <row r="116" spans="1:16384" ht="20.100000000000001" customHeight="1" x14ac:dyDescent="0.25">
      <c r="A116" s="714">
        <f t="shared" si="1"/>
        <v>21</v>
      </c>
      <c r="B116" s="1012" t="s">
        <v>346</v>
      </c>
      <c r="C116" s="797"/>
      <c r="D116" s="797"/>
      <c r="E116" s="723"/>
      <c r="F116" s="724"/>
      <c r="G116" s="723"/>
      <c r="H116" s="724"/>
      <c r="I116" s="1947"/>
      <c r="J116" s="1948"/>
      <c r="K116" s="700"/>
      <c r="L116" s="701"/>
      <c r="M116" s="6"/>
      <c r="N116" s="1061"/>
      <c r="O116" s="871"/>
      <c r="P116" s="871"/>
      <c r="Q116" s="1055"/>
      <c r="R116" s="72"/>
      <c r="S116" s="72"/>
      <c r="T116" s="72"/>
      <c r="U116" s="72"/>
      <c r="V116" s="72"/>
      <c r="W116" s="72"/>
      <c r="X116" s="72"/>
      <c r="Y116" s="72"/>
      <c r="Z116" s="72"/>
      <c r="AA116" s="72"/>
      <c r="AB116" s="72"/>
      <c r="AC116" s="72"/>
      <c r="AD116" s="723"/>
      <c r="AE116" s="724"/>
      <c r="AF116" s="1308"/>
    </row>
    <row r="117" spans="1:16384" ht="20.100000000000001" customHeight="1" thickBot="1" x14ac:dyDescent="0.3">
      <c r="A117" s="793">
        <f t="shared" si="1"/>
        <v>22</v>
      </c>
      <c r="B117" s="1013" t="s">
        <v>346</v>
      </c>
      <c r="C117" s="798"/>
      <c r="D117" s="798"/>
      <c r="E117" s="799"/>
      <c r="F117" s="800"/>
      <c r="G117" s="799"/>
      <c r="H117" s="800"/>
      <c r="I117" s="1961"/>
      <c r="J117" s="1962"/>
      <c r="K117" s="804"/>
      <c r="L117" s="805"/>
      <c r="M117" s="7"/>
      <c r="N117" s="1344"/>
      <c r="O117" s="1345"/>
      <c r="P117" s="1345"/>
      <c r="Q117" s="1346"/>
      <c r="R117" s="73"/>
      <c r="S117" s="73"/>
      <c r="T117" s="73"/>
      <c r="U117" s="73"/>
      <c r="V117" s="73"/>
      <c r="W117" s="73"/>
      <c r="X117" s="73"/>
      <c r="Y117" s="73"/>
      <c r="Z117" s="73"/>
      <c r="AA117" s="73"/>
      <c r="AB117" s="73"/>
      <c r="AC117" s="73"/>
      <c r="AD117" s="799"/>
      <c r="AE117" s="800"/>
      <c r="AF117" s="1309"/>
    </row>
    <row r="118" spans="1:16384" ht="20.100000000000001" customHeight="1" x14ac:dyDescent="0.25">
      <c r="A118" s="713">
        <f>A113+1</f>
        <v>19</v>
      </c>
      <c r="B118" s="1011" t="s">
        <v>351</v>
      </c>
      <c r="C118" s="796" t="s">
        <v>352</v>
      </c>
      <c r="D118" s="1317">
        <v>1</v>
      </c>
      <c r="E118" s="721" t="s">
        <v>255</v>
      </c>
      <c r="F118" s="722"/>
      <c r="G118" s="721" t="s">
        <v>353</v>
      </c>
      <c r="H118" s="722"/>
      <c r="I118" s="1945">
        <v>40000</v>
      </c>
      <c r="J118" s="1946"/>
      <c r="K118" s="698" t="s">
        <v>354</v>
      </c>
      <c r="L118" s="699"/>
      <c r="M118" s="5">
        <v>1</v>
      </c>
      <c r="N118" s="702" t="s">
        <v>355</v>
      </c>
      <c r="O118" s="703"/>
      <c r="P118" s="703"/>
      <c r="Q118" s="815"/>
      <c r="R118" s="70"/>
      <c r="S118" s="70"/>
      <c r="T118" s="70"/>
      <c r="U118" s="70"/>
      <c r="V118" s="70"/>
      <c r="W118" s="70"/>
      <c r="X118" s="71"/>
      <c r="Y118" s="71"/>
      <c r="Z118" s="71"/>
      <c r="AA118" s="70"/>
      <c r="AB118" s="70"/>
      <c r="AC118" s="70"/>
      <c r="AD118" s="721" t="s">
        <v>278</v>
      </c>
      <c r="AE118" s="722"/>
      <c r="AF118" s="1307"/>
    </row>
    <row r="119" spans="1:16384" ht="20.100000000000001" customHeight="1" x14ac:dyDescent="0.25">
      <c r="A119" s="714">
        <f t="shared" si="1"/>
        <v>20</v>
      </c>
      <c r="B119" s="1012" t="s">
        <v>351</v>
      </c>
      <c r="C119" s="797"/>
      <c r="D119" s="797"/>
      <c r="E119" s="723"/>
      <c r="F119" s="724"/>
      <c r="G119" s="723"/>
      <c r="H119" s="724"/>
      <c r="I119" s="1947"/>
      <c r="J119" s="1948"/>
      <c r="K119" s="700"/>
      <c r="L119" s="701"/>
      <c r="M119" s="6"/>
      <c r="N119" s="1061"/>
      <c r="O119" s="871"/>
      <c r="P119" s="871"/>
      <c r="Q119" s="1055"/>
      <c r="R119" s="72"/>
      <c r="S119" s="72"/>
      <c r="T119" s="72"/>
      <c r="U119" s="72"/>
      <c r="V119" s="72"/>
      <c r="W119" s="72"/>
      <c r="X119" s="72"/>
      <c r="Y119" s="72"/>
      <c r="Z119" s="72"/>
      <c r="AA119" s="72"/>
      <c r="AB119" s="72"/>
      <c r="AC119" s="72"/>
      <c r="AD119" s="723"/>
      <c r="AE119" s="724"/>
      <c r="AF119" s="1308"/>
    </row>
    <row r="120" spans="1:16384" ht="20.100000000000001" customHeight="1" x14ac:dyDescent="0.25">
      <c r="A120" s="714">
        <f t="shared" si="1"/>
        <v>21</v>
      </c>
      <c r="B120" s="1012" t="s">
        <v>351</v>
      </c>
      <c r="C120" s="797"/>
      <c r="D120" s="797"/>
      <c r="E120" s="723"/>
      <c r="F120" s="724"/>
      <c r="G120" s="723"/>
      <c r="H120" s="724"/>
      <c r="I120" s="1947"/>
      <c r="J120" s="1948"/>
      <c r="K120" s="700"/>
      <c r="L120" s="701"/>
      <c r="M120" s="6"/>
      <c r="N120" s="1061"/>
      <c r="O120" s="871"/>
      <c r="P120" s="871"/>
      <c r="Q120" s="1055"/>
      <c r="R120" s="72"/>
      <c r="S120" s="72"/>
      <c r="T120" s="72"/>
      <c r="U120" s="72"/>
      <c r="V120" s="72"/>
      <c r="W120" s="72"/>
      <c r="X120" s="72"/>
      <c r="Y120" s="72"/>
      <c r="Z120" s="72"/>
      <c r="AA120" s="72"/>
      <c r="AB120" s="72"/>
      <c r="AC120" s="72"/>
      <c r="AD120" s="723"/>
      <c r="AE120" s="724"/>
      <c r="AF120" s="1308"/>
    </row>
    <row r="121" spans="1:16384" ht="20.100000000000001" customHeight="1" x14ac:dyDescent="0.25">
      <c r="A121" s="714">
        <f t="shared" si="1"/>
        <v>22</v>
      </c>
      <c r="B121" s="1012" t="s">
        <v>351</v>
      </c>
      <c r="C121" s="797"/>
      <c r="D121" s="797"/>
      <c r="E121" s="723"/>
      <c r="F121" s="724"/>
      <c r="G121" s="723"/>
      <c r="H121" s="724"/>
      <c r="I121" s="1947"/>
      <c r="J121" s="1948"/>
      <c r="K121" s="700"/>
      <c r="L121" s="701"/>
      <c r="M121" s="6"/>
      <c r="N121" s="1061"/>
      <c r="O121" s="871"/>
      <c r="P121" s="871"/>
      <c r="Q121" s="1055"/>
      <c r="R121" s="72"/>
      <c r="S121" s="72"/>
      <c r="T121" s="72"/>
      <c r="U121" s="72"/>
      <c r="V121" s="72"/>
      <c r="W121" s="72"/>
      <c r="X121" s="72"/>
      <c r="Y121" s="72"/>
      <c r="Z121" s="72"/>
      <c r="AA121" s="72"/>
      <c r="AB121" s="72"/>
      <c r="AC121" s="72"/>
      <c r="AD121" s="723"/>
      <c r="AE121" s="724"/>
      <c r="AF121" s="1308"/>
    </row>
    <row r="122" spans="1:16384" ht="20.100000000000001" customHeight="1" thickBot="1" x14ac:dyDescent="0.3">
      <c r="A122" s="793">
        <f t="shared" si="1"/>
        <v>23</v>
      </c>
      <c r="B122" s="1013" t="s">
        <v>351</v>
      </c>
      <c r="C122" s="798"/>
      <c r="D122" s="798"/>
      <c r="E122" s="799"/>
      <c r="F122" s="800"/>
      <c r="G122" s="799"/>
      <c r="H122" s="800"/>
      <c r="I122" s="1961"/>
      <c r="J122" s="1962"/>
      <c r="K122" s="804"/>
      <c r="L122" s="805"/>
      <c r="M122" s="7"/>
      <c r="N122" s="1344"/>
      <c r="O122" s="1345"/>
      <c r="P122" s="1345"/>
      <c r="Q122" s="1346"/>
      <c r="R122" s="73"/>
      <c r="S122" s="73"/>
      <c r="T122" s="73"/>
      <c r="U122" s="73"/>
      <c r="V122" s="73"/>
      <c r="W122" s="73"/>
      <c r="X122" s="73"/>
      <c r="Y122" s="73"/>
      <c r="Z122" s="73"/>
      <c r="AA122" s="73"/>
      <c r="AB122" s="73"/>
      <c r="AC122" s="73"/>
      <c r="AD122" s="799"/>
      <c r="AE122" s="800"/>
      <c r="AF122" s="1309"/>
    </row>
    <row r="123" spans="1:16384" ht="20.100000000000001" customHeight="1" x14ac:dyDescent="0.25">
      <c r="A123" s="713">
        <f>A118+1</f>
        <v>20</v>
      </c>
      <c r="B123" s="1011" t="s">
        <v>356</v>
      </c>
      <c r="C123" s="796" t="s">
        <v>357</v>
      </c>
      <c r="D123" s="1317">
        <v>1</v>
      </c>
      <c r="E123" s="721" t="s">
        <v>255</v>
      </c>
      <c r="F123" s="722"/>
      <c r="G123" s="721" t="s">
        <v>348</v>
      </c>
      <c r="H123" s="722"/>
      <c r="I123" s="1945">
        <v>0</v>
      </c>
      <c r="J123" s="1946"/>
      <c r="K123" s="721" t="s">
        <v>358</v>
      </c>
      <c r="L123" s="722"/>
      <c r="M123" s="796">
        <v>1</v>
      </c>
      <c r="N123" s="1963" t="s">
        <v>359</v>
      </c>
      <c r="O123" s="1964"/>
      <c r="P123" s="1964"/>
      <c r="Q123" s="1965"/>
      <c r="R123" s="70"/>
      <c r="S123" s="70"/>
      <c r="T123" s="70"/>
      <c r="U123" s="70"/>
      <c r="V123" s="70"/>
      <c r="W123" s="70"/>
      <c r="X123" s="70"/>
      <c r="Y123" s="70"/>
      <c r="Z123" s="70"/>
      <c r="AA123" s="71"/>
      <c r="AB123" s="71"/>
      <c r="AC123" s="71"/>
      <c r="AD123" s="721" t="s">
        <v>278</v>
      </c>
      <c r="AE123" s="722"/>
      <c r="AF123" s="1324"/>
      <c r="AG123" s="1362"/>
      <c r="AH123" s="1362"/>
      <c r="AI123" s="1362"/>
      <c r="AJ123" s="1362"/>
      <c r="AK123" s="1362"/>
      <c r="AL123" s="1362"/>
      <c r="AM123" s="728"/>
      <c r="AN123" s="728"/>
      <c r="AO123" s="1960"/>
      <c r="AP123" s="1960"/>
      <c r="AQ123" s="728"/>
      <c r="AR123" s="728"/>
      <c r="AS123" s="86"/>
      <c r="AT123" s="728"/>
      <c r="AU123" s="728"/>
      <c r="AV123" s="728"/>
      <c r="AW123" s="728"/>
      <c r="AX123" s="88"/>
      <c r="AY123" s="70"/>
      <c r="AZ123" s="70"/>
      <c r="BA123" s="70"/>
      <c r="BB123" s="70"/>
      <c r="BC123" s="70"/>
      <c r="BD123" s="70"/>
      <c r="BE123" s="70"/>
      <c r="BF123" s="70"/>
      <c r="BG123" s="70"/>
      <c r="BH123" s="70"/>
      <c r="BI123" s="70"/>
      <c r="BJ123" s="1941"/>
      <c r="BK123" s="1573"/>
      <c r="BL123" s="89"/>
      <c r="BM123" s="713">
        <v>1</v>
      </c>
      <c r="BN123" s="1942"/>
      <c r="BO123" s="796"/>
      <c r="BP123" s="796"/>
      <c r="BQ123" s="721"/>
      <c r="BR123" s="722"/>
      <c r="BS123" s="1324"/>
      <c r="BT123" s="1325"/>
      <c r="BU123" s="1935"/>
      <c r="BV123" s="1936"/>
      <c r="BW123" s="1324"/>
      <c r="BX123" s="1325"/>
      <c r="BY123" s="90"/>
      <c r="BZ123" s="1941"/>
      <c r="CA123" s="1572"/>
      <c r="CB123" s="1572"/>
      <c r="CC123" s="1573"/>
      <c r="CD123" s="70"/>
      <c r="CE123" s="70"/>
      <c r="CF123" s="70"/>
      <c r="CG123" s="70"/>
      <c r="CH123" s="70"/>
      <c r="CI123" s="70"/>
      <c r="CJ123" s="70"/>
      <c r="CK123" s="70"/>
      <c r="CL123" s="70"/>
      <c r="CM123" s="70"/>
      <c r="CN123" s="70"/>
      <c r="CO123" s="70"/>
      <c r="CP123" s="1941"/>
      <c r="CQ123" s="1573"/>
      <c r="CR123" s="89"/>
      <c r="CS123" s="713">
        <v>1</v>
      </c>
      <c r="CT123" s="1942"/>
      <c r="CU123" s="796"/>
      <c r="CV123" s="796"/>
      <c r="CW123" s="721"/>
      <c r="CX123" s="722"/>
      <c r="CY123" s="1324"/>
      <c r="CZ123" s="1325"/>
      <c r="DA123" s="1935"/>
      <c r="DB123" s="1936"/>
      <c r="DC123" s="1324"/>
      <c r="DD123" s="1325"/>
      <c r="DE123" s="90"/>
      <c r="DF123" s="1941"/>
      <c r="DG123" s="1572"/>
      <c r="DH123" s="1572"/>
      <c r="DI123" s="1573"/>
      <c r="DJ123" s="70"/>
      <c r="DK123" s="70"/>
      <c r="DL123" s="70"/>
      <c r="DM123" s="70"/>
      <c r="DN123" s="70"/>
      <c r="DO123" s="70"/>
      <c r="DP123" s="70"/>
      <c r="DQ123" s="70"/>
      <c r="DR123" s="70"/>
      <c r="DS123" s="70"/>
      <c r="DT123" s="70"/>
      <c r="DU123" s="70"/>
      <c r="DV123" s="1941"/>
      <c r="DW123" s="1573"/>
      <c r="DX123" s="89"/>
      <c r="DY123" s="713">
        <v>1</v>
      </c>
      <c r="DZ123" s="1942"/>
      <c r="EA123" s="796"/>
      <c r="EB123" s="796"/>
      <c r="EC123" s="721"/>
      <c r="ED123" s="722"/>
      <c r="EE123" s="1324"/>
      <c r="EF123" s="1325"/>
      <c r="EG123" s="1935"/>
      <c r="EH123" s="1936"/>
      <c r="EI123" s="1324"/>
      <c r="EJ123" s="1325"/>
      <c r="EK123" s="90"/>
      <c r="EL123" s="1941"/>
      <c r="EM123" s="1572"/>
      <c r="EN123" s="1572"/>
      <c r="EO123" s="1573"/>
      <c r="EP123" s="70"/>
      <c r="EQ123" s="70"/>
      <c r="ER123" s="70"/>
      <c r="ES123" s="70"/>
      <c r="ET123" s="70"/>
      <c r="EU123" s="70"/>
      <c r="EV123" s="70"/>
      <c r="EW123" s="70"/>
      <c r="EX123" s="70"/>
      <c r="EY123" s="70"/>
      <c r="EZ123" s="70"/>
      <c r="FA123" s="70"/>
      <c r="FB123" s="1941"/>
      <c r="FC123" s="1573"/>
      <c r="FD123" s="89"/>
      <c r="FE123" s="713">
        <v>1</v>
      </c>
      <c r="FF123" s="1942"/>
      <c r="FG123" s="796"/>
      <c r="FH123" s="796"/>
      <c r="FI123" s="721"/>
      <c r="FJ123" s="722"/>
      <c r="FK123" s="1324"/>
      <c r="FL123" s="1325"/>
      <c r="FM123" s="1935"/>
      <c r="FN123" s="1936"/>
      <c r="FO123" s="1324"/>
      <c r="FP123" s="1325"/>
      <c r="FQ123" s="90"/>
      <c r="FR123" s="1941"/>
      <c r="FS123" s="1572"/>
      <c r="FT123" s="1572"/>
      <c r="FU123" s="1573"/>
      <c r="FV123" s="70"/>
      <c r="FW123" s="70"/>
      <c r="FX123" s="70"/>
      <c r="FY123" s="70"/>
      <c r="FZ123" s="70"/>
      <c r="GA123" s="70"/>
      <c r="GB123" s="70"/>
      <c r="GC123" s="70"/>
      <c r="GD123" s="70"/>
      <c r="GE123" s="70"/>
      <c r="GF123" s="70"/>
      <c r="GG123" s="70"/>
      <c r="GH123" s="1941"/>
      <c r="GI123" s="1573"/>
      <c r="GJ123" s="89"/>
      <c r="GK123" s="713">
        <v>1</v>
      </c>
      <c r="GL123" s="1942"/>
      <c r="GM123" s="796"/>
      <c r="GN123" s="796"/>
      <c r="GO123" s="721"/>
      <c r="GP123" s="722"/>
      <c r="GQ123" s="1324"/>
      <c r="GR123" s="1325"/>
      <c r="GS123" s="1935"/>
      <c r="GT123" s="1936"/>
      <c r="GU123" s="1324"/>
      <c r="GV123" s="1325"/>
      <c r="GW123" s="90"/>
      <c r="GX123" s="1941"/>
      <c r="GY123" s="1572"/>
      <c r="GZ123" s="1572"/>
      <c r="HA123" s="1573"/>
      <c r="HB123" s="70"/>
      <c r="HC123" s="70"/>
      <c r="HD123" s="70"/>
      <c r="HE123" s="70"/>
      <c r="HF123" s="70"/>
      <c r="HG123" s="70"/>
      <c r="HH123" s="70"/>
      <c r="HI123" s="70"/>
      <c r="HJ123" s="70"/>
      <c r="HK123" s="70"/>
      <c r="HL123" s="70"/>
      <c r="HM123" s="70"/>
      <c r="HN123" s="1941"/>
      <c r="HO123" s="1573"/>
      <c r="HP123" s="89"/>
      <c r="HQ123" s="713">
        <v>1</v>
      </c>
      <c r="HR123" s="1942"/>
      <c r="HS123" s="796"/>
      <c r="HT123" s="796"/>
      <c r="HU123" s="721"/>
      <c r="HV123" s="722"/>
      <c r="HW123" s="1324"/>
      <c r="HX123" s="1325"/>
      <c r="HY123" s="1935"/>
      <c r="HZ123" s="1936"/>
      <c r="IA123" s="1324"/>
      <c r="IB123" s="1325"/>
      <c r="IC123" s="90"/>
      <c r="ID123" s="1941"/>
      <c r="IE123" s="1572"/>
      <c r="IF123" s="1572"/>
      <c r="IG123" s="1573"/>
      <c r="IH123" s="70"/>
      <c r="II123" s="70"/>
      <c r="IJ123" s="70"/>
      <c r="IK123" s="70"/>
      <c r="IL123" s="70"/>
      <c r="IM123" s="70"/>
      <c r="IN123" s="70"/>
      <c r="IO123" s="70"/>
      <c r="IP123" s="70"/>
      <c r="IQ123" s="70"/>
      <c r="IR123" s="70"/>
      <c r="IS123" s="70"/>
      <c r="IT123" s="1941"/>
      <c r="IU123" s="1573"/>
      <c r="IV123" s="89"/>
      <c r="IW123" s="713">
        <v>1</v>
      </c>
      <c r="IX123" s="1942"/>
      <c r="IY123" s="796"/>
      <c r="IZ123" s="796"/>
      <c r="JA123" s="721"/>
      <c r="JB123" s="722"/>
      <c r="JC123" s="1324"/>
      <c r="JD123" s="1325"/>
      <c r="JE123" s="1935"/>
      <c r="JF123" s="1936"/>
      <c r="JG123" s="1324"/>
      <c r="JH123" s="1325"/>
      <c r="JI123" s="90"/>
      <c r="JJ123" s="1941"/>
      <c r="JK123" s="1572"/>
      <c r="JL123" s="1572"/>
      <c r="JM123" s="1573"/>
      <c r="JN123" s="70"/>
      <c r="JO123" s="70"/>
      <c r="JP123" s="70"/>
      <c r="JQ123" s="70"/>
      <c r="JR123" s="70"/>
      <c r="JS123" s="70"/>
      <c r="JT123" s="70"/>
      <c r="JU123" s="70"/>
      <c r="JV123" s="70"/>
      <c r="JW123" s="70"/>
      <c r="JX123" s="70"/>
      <c r="JY123" s="70"/>
      <c r="JZ123" s="1941"/>
      <c r="KA123" s="1573"/>
      <c r="KB123" s="89"/>
      <c r="KC123" s="713">
        <v>1</v>
      </c>
      <c r="KD123" s="1942"/>
      <c r="KE123" s="796"/>
      <c r="KF123" s="796"/>
      <c r="KG123" s="721"/>
      <c r="KH123" s="722"/>
      <c r="KI123" s="1324"/>
      <c r="KJ123" s="1325"/>
      <c r="KK123" s="1935"/>
      <c r="KL123" s="1936"/>
      <c r="KM123" s="1324"/>
      <c r="KN123" s="1325"/>
      <c r="KO123" s="90"/>
      <c r="KP123" s="1941"/>
      <c r="KQ123" s="1572"/>
      <c r="KR123" s="1572"/>
      <c r="KS123" s="1573"/>
      <c r="KT123" s="70"/>
      <c r="KU123" s="70"/>
      <c r="KV123" s="70"/>
      <c r="KW123" s="70"/>
      <c r="KX123" s="70"/>
      <c r="KY123" s="70"/>
      <c r="KZ123" s="70"/>
      <c r="LA123" s="70"/>
      <c r="LB123" s="70"/>
      <c r="LC123" s="70"/>
      <c r="LD123" s="70"/>
      <c r="LE123" s="70"/>
      <c r="LF123" s="1941"/>
      <c r="LG123" s="1573"/>
      <c r="LH123" s="89"/>
      <c r="LI123" s="713">
        <v>1</v>
      </c>
      <c r="LJ123" s="1942"/>
      <c r="LK123" s="796"/>
      <c r="LL123" s="796"/>
      <c r="LM123" s="721"/>
      <c r="LN123" s="722"/>
      <c r="LO123" s="1324"/>
      <c r="LP123" s="1325"/>
      <c r="LQ123" s="1935"/>
      <c r="LR123" s="1936"/>
      <c r="LS123" s="1324"/>
      <c r="LT123" s="1325"/>
      <c r="LU123" s="90"/>
      <c r="LV123" s="1941"/>
      <c r="LW123" s="1572"/>
      <c r="LX123" s="1572"/>
      <c r="LY123" s="1573"/>
      <c r="LZ123" s="70"/>
      <c r="MA123" s="70"/>
      <c r="MB123" s="70"/>
      <c r="MC123" s="70"/>
      <c r="MD123" s="70"/>
      <c r="ME123" s="70"/>
      <c r="MF123" s="70"/>
      <c r="MG123" s="70"/>
      <c r="MH123" s="70"/>
      <c r="MI123" s="70"/>
      <c r="MJ123" s="70"/>
      <c r="MK123" s="70"/>
      <c r="ML123" s="1941"/>
      <c r="MM123" s="1573"/>
      <c r="MN123" s="89"/>
      <c r="MO123" s="713">
        <v>1</v>
      </c>
      <c r="MP123" s="1942"/>
      <c r="MQ123" s="796"/>
      <c r="MR123" s="796"/>
      <c r="MS123" s="721"/>
      <c r="MT123" s="722"/>
      <c r="MU123" s="1324"/>
      <c r="MV123" s="1325"/>
      <c r="MW123" s="1935"/>
      <c r="MX123" s="1936"/>
      <c r="MY123" s="1324"/>
      <c r="MZ123" s="1325"/>
      <c r="NA123" s="90"/>
      <c r="NB123" s="1941"/>
      <c r="NC123" s="1572"/>
      <c r="ND123" s="1572"/>
      <c r="NE123" s="1573"/>
      <c r="NF123" s="70"/>
      <c r="NG123" s="70"/>
      <c r="NH123" s="70"/>
      <c r="NI123" s="70"/>
      <c r="NJ123" s="70"/>
      <c r="NK123" s="70"/>
      <c r="NL123" s="70"/>
      <c r="NM123" s="70"/>
      <c r="NN123" s="70"/>
      <c r="NO123" s="70"/>
      <c r="NP123" s="70"/>
      <c r="NQ123" s="70"/>
      <c r="NR123" s="1941"/>
      <c r="NS123" s="1573"/>
      <c r="NT123" s="89"/>
      <c r="NU123" s="713">
        <v>1</v>
      </c>
      <c r="NV123" s="1942"/>
      <c r="NW123" s="796"/>
      <c r="NX123" s="796"/>
      <c r="NY123" s="721"/>
      <c r="NZ123" s="722"/>
      <c r="OA123" s="1324"/>
      <c r="OB123" s="1325"/>
      <c r="OC123" s="1935"/>
      <c r="OD123" s="1936"/>
      <c r="OE123" s="1324"/>
      <c r="OF123" s="1325"/>
      <c r="OG123" s="90"/>
      <c r="OH123" s="1941"/>
      <c r="OI123" s="1572"/>
      <c r="OJ123" s="1572"/>
      <c r="OK123" s="1573"/>
      <c r="OL123" s="70"/>
      <c r="OM123" s="70"/>
      <c r="ON123" s="70"/>
      <c r="OO123" s="70"/>
      <c r="OP123" s="70"/>
      <c r="OQ123" s="70"/>
      <c r="OR123" s="70"/>
      <c r="OS123" s="70"/>
      <c r="OT123" s="70"/>
      <c r="OU123" s="70"/>
      <c r="OV123" s="70"/>
      <c r="OW123" s="70"/>
      <c r="OX123" s="1941"/>
      <c r="OY123" s="1573"/>
      <c r="OZ123" s="89"/>
      <c r="PA123" s="713">
        <v>1</v>
      </c>
      <c r="PB123" s="1942"/>
      <c r="PC123" s="796"/>
      <c r="PD123" s="796"/>
      <c r="PE123" s="721"/>
      <c r="PF123" s="722"/>
      <c r="PG123" s="1324"/>
      <c r="PH123" s="1325"/>
      <c r="PI123" s="1935"/>
      <c r="PJ123" s="1936"/>
      <c r="PK123" s="1324"/>
      <c r="PL123" s="1325"/>
      <c r="PM123" s="90"/>
      <c r="PN123" s="1941"/>
      <c r="PO123" s="1572"/>
      <c r="PP123" s="1572"/>
      <c r="PQ123" s="1573"/>
      <c r="PR123" s="70"/>
      <c r="PS123" s="70"/>
      <c r="PT123" s="70"/>
      <c r="PU123" s="70"/>
      <c r="PV123" s="70"/>
      <c r="PW123" s="70"/>
      <c r="PX123" s="70"/>
      <c r="PY123" s="70"/>
      <c r="PZ123" s="70"/>
      <c r="QA123" s="70"/>
      <c r="QB123" s="70"/>
      <c r="QC123" s="70"/>
      <c r="QD123" s="1941"/>
      <c r="QE123" s="1573"/>
      <c r="QF123" s="89"/>
      <c r="QG123" s="713">
        <v>1</v>
      </c>
      <c r="QH123" s="1942"/>
      <c r="QI123" s="796"/>
      <c r="QJ123" s="796"/>
      <c r="QK123" s="721"/>
      <c r="QL123" s="722"/>
      <c r="QM123" s="1324"/>
      <c r="QN123" s="1325"/>
      <c r="QO123" s="1935"/>
      <c r="QP123" s="1936"/>
      <c r="QQ123" s="1324"/>
      <c r="QR123" s="1325"/>
      <c r="QS123" s="90"/>
      <c r="QT123" s="1941"/>
      <c r="QU123" s="1572"/>
      <c r="QV123" s="1572"/>
      <c r="QW123" s="1573"/>
      <c r="QX123" s="70"/>
      <c r="QY123" s="70"/>
      <c r="QZ123" s="70"/>
      <c r="RA123" s="70"/>
      <c r="RB123" s="70"/>
      <c r="RC123" s="70"/>
      <c r="RD123" s="70"/>
      <c r="RE123" s="70"/>
      <c r="RF123" s="70"/>
      <c r="RG123" s="70"/>
      <c r="RH123" s="70"/>
      <c r="RI123" s="70"/>
      <c r="RJ123" s="1941"/>
      <c r="RK123" s="1573"/>
      <c r="RL123" s="89"/>
      <c r="RM123" s="713">
        <v>1</v>
      </c>
      <c r="RN123" s="1942"/>
      <c r="RO123" s="796"/>
      <c r="RP123" s="796"/>
      <c r="RQ123" s="721"/>
      <c r="RR123" s="722"/>
      <c r="RS123" s="1324"/>
      <c r="RT123" s="1325"/>
      <c r="RU123" s="1935"/>
      <c r="RV123" s="1936"/>
      <c r="RW123" s="1324"/>
      <c r="RX123" s="1325"/>
      <c r="RY123" s="90"/>
      <c r="RZ123" s="1941"/>
      <c r="SA123" s="1572"/>
      <c r="SB123" s="1572"/>
      <c r="SC123" s="1573"/>
      <c r="SD123" s="70"/>
      <c r="SE123" s="70"/>
      <c r="SF123" s="70"/>
      <c r="SG123" s="70"/>
      <c r="SH123" s="70"/>
      <c r="SI123" s="70"/>
      <c r="SJ123" s="70"/>
      <c r="SK123" s="70"/>
      <c r="SL123" s="70"/>
      <c r="SM123" s="70"/>
      <c r="SN123" s="70"/>
      <c r="SO123" s="70"/>
      <c r="SP123" s="1941"/>
      <c r="SQ123" s="1573"/>
      <c r="SR123" s="89"/>
      <c r="SS123" s="713">
        <v>1</v>
      </c>
      <c r="ST123" s="1942"/>
      <c r="SU123" s="796"/>
      <c r="SV123" s="796"/>
      <c r="SW123" s="721"/>
      <c r="SX123" s="722"/>
      <c r="SY123" s="1324"/>
      <c r="SZ123" s="1325"/>
      <c r="TA123" s="1935"/>
      <c r="TB123" s="1936"/>
      <c r="TC123" s="1324"/>
      <c r="TD123" s="1325"/>
      <c r="TE123" s="90"/>
      <c r="TF123" s="1941"/>
      <c r="TG123" s="1572"/>
      <c r="TH123" s="1572"/>
      <c r="TI123" s="1573"/>
      <c r="TJ123" s="70"/>
      <c r="TK123" s="70"/>
      <c r="TL123" s="70"/>
      <c r="TM123" s="70"/>
      <c r="TN123" s="70"/>
      <c r="TO123" s="70"/>
      <c r="TP123" s="70"/>
      <c r="TQ123" s="70"/>
      <c r="TR123" s="70"/>
      <c r="TS123" s="70"/>
      <c r="TT123" s="70"/>
      <c r="TU123" s="70"/>
      <c r="TV123" s="1941"/>
      <c r="TW123" s="1573"/>
      <c r="TX123" s="89"/>
      <c r="TY123" s="713">
        <v>1</v>
      </c>
      <c r="TZ123" s="1942"/>
      <c r="UA123" s="796"/>
      <c r="UB123" s="796"/>
      <c r="UC123" s="721"/>
      <c r="UD123" s="722"/>
      <c r="UE123" s="1324"/>
      <c r="UF123" s="1325"/>
      <c r="UG123" s="1935"/>
      <c r="UH123" s="1936"/>
      <c r="UI123" s="1324"/>
      <c r="UJ123" s="1325"/>
      <c r="UK123" s="90"/>
      <c r="UL123" s="1941"/>
      <c r="UM123" s="1572"/>
      <c r="UN123" s="1572"/>
      <c r="UO123" s="1573"/>
      <c r="UP123" s="70"/>
      <c r="UQ123" s="70"/>
      <c r="UR123" s="70"/>
      <c r="US123" s="70"/>
      <c r="UT123" s="70"/>
      <c r="UU123" s="70"/>
      <c r="UV123" s="70"/>
      <c r="UW123" s="70"/>
      <c r="UX123" s="70"/>
      <c r="UY123" s="70"/>
      <c r="UZ123" s="70"/>
      <c r="VA123" s="70"/>
      <c r="VB123" s="1941"/>
      <c r="VC123" s="1573"/>
      <c r="VD123" s="89"/>
      <c r="VE123" s="713">
        <v>1</v>
      </c>
      <c r="VF123" s="1942"/>
      <c r="VG123" s="796"/>
      <c r="VH123" s="796"/>
      <c r="VI123" s="721"/>
      <c r="VJ123" s="722"/>
      <c r="VK123" s="1324"/>
      <c r="VL123" s="1325"/>
      <c r="VM123" s="1935"/>
      <c r="VN123" s="1936"/>
      <c r="VO123" s="1324"/>
      <c r="VP123" s="1325"/>
      <c r="VQ123" s="90"/>
      <c r="VR123" s="1941"/>
      <c r="VS123" s="1572"/>
      <c r="VT123" s="1572"/>
      <c r="VU123" s="1573"/>
      <c r="VV123" s="70"/>
      <c r="VW123" s="70"/>
      <c r="VX123" s="70"/>
      <c r="VY123" s="70"/>
      <c r="VZ123" s="70"/>
      <c r="WA123" s="70"/>
      <c r="WB123" s="70"/>
      <c r="WC123" s="70"/>
      <c r="WD123" s="70"/>
      <c r="WE123" s="70"/>
      <c r="WF123" s="70"/>
      <c r="WG123" s="70"/>
      <c r="WH123" s="1941"/>
      <c r="WI123" s="1573"/>
      <c r="WJ123" s="89"/>
      <c r="WK123" s="713">
        <v>1</v>
      </c>
      <c r="WL123" s="1942"/>
      <c r="WM123" s="796"/>
      <c r="WN123" s="796"/>
      <c r="WO123" s="721"/>
      <c r="WP123" s="722"/>
      <c r="WQ123" s="1324"/>
      <c r="WR123" s="1325"/>
      <c r="WS123" s="1935"/>
      <c r="WT123" s="1936"/>
      <c r="WU123" s="1324"/>
      <c r="WV123" s="1325"/>
      <c r="WW123" s="90"/>
      <c r="WX123" s="1941"/>
      <c r="WY123" s="1572"/>
      <c r="WZ123" s="1572"/>
      <c r="XA123" s="1573"/>
      <c r="XB123" s="70"/>
      <c r="XC123" s="70"/>
      <c r="XD123" s="70"/>
      <c r="XE123" s="70"/>
      <c r="XF123" s="70"/>
      <c r="XG123" s="70"/>
      <c r="XH123" s="70"/>
      <c r="XI123" s="70"/>
      <c r="XJ123" s="70"/>
      <c r="XK123" s="70"/>
      <c r="XL123" s="70"/>
      <c r="XM123" s="70"/>
      <c r="XN123" s="1941"/>
      <c r="XO123" s="1573"/>
      <c r="XP123" s="89"/>
      <c r="XQ123" s="713">
        <v>1</v>
      </c>
      <c r="XR123" s="1942"/>
      <c r="XS123" s="796"/>
      <c r="XT123" s="796"/>
      <c r="XU123" s="721"/>
      <c r="XV123" s="722"/>
      <c r="XW123" s="1324"/>
      <c r="XX123" s="1325"/>
      <c r="XY123" s="1935"/>
      <c r="XZ123" s="1936"/>
      <c r="YA123" s="1324"/>
      <c r="YB123" s="1325"/>
      <c r="YC123" s="90"/>
      <c r="YD123" s="1941"/>
      <c r="YE123" s="1572"/>
      <c r="YF123" s="1572"/>
      <c r="YG123" s="1573"/>
      <c r="YH123" s="70"/>
      <c r="YI123" s="70"/>
      <c r="YJ123" s="70"/>
      <c r="YK123" s="70"/>
      <c r="YL123" s="70"/>
      <c r="YM123" s="70"/>
      <c r="YN123" s="70"/>
      <c r="YO123" s="70"/>
      <c r="YP123" s="70"/>
      <c r="YQ123" s="70"/>
      <c r="YR123" s="70"/>
      <c r="YS123" s="70"/>
      <c r="YT123" s="1941"/>
      <c r="YU123" s="1573"/>
      <c r="YV123" s="89"/>
      <c r="YW123" s="713">
        <v>1</v>
      </c>
      <c r="YX123" s="1942"/>
      <c r="YY123" s="796"/>
      <c r="YZ123" s="796"/>
      <c r="ZA123" s="721"/>
      <c r="ZB123" s="722"/>
      <c r="ZC123" s="1324"/>
      <c r="ZD123" s="1325"/>
      <c r="ZE123" s="1935"/>
      <c r="ZF123" s="1936"/>
      <c r="ZG123" s="1324"/>
      <c r="ZH123" s="1325"/>
      <c r="ZI123" s="90"/>
      <c r="ZJ123" s="1941"/>
      <c r="ZK123" s="1572"/>
      <c r="ZL123" s="1572"/>
      <c r="ZM123" s="1573"/>
      <c r="ZN123" s="70"/>
      <c r="ZO123" s="70"/>
      <c r="ZP123" s="70"/>
      <c r="ZQ123" s="70"/>
      <c r="ZR123" s="70"/>
      <c r="ZS123" s="70"/>
      <c r="ZT123" s="70"/>
      <c r="ZU123" s="70"/>
      <c r="ZV123" s="70"/>
      <c r="ZW123" s="70"/>
      <c r="ZX123" s="70"/>
      <c r="ZY123" s="70"/>
      <c r="ZZ123" s="1941"/>
      <c r="AAA123" s="1573"/>
      <c r="AAB123" s="89"/>
      <c r="AAC123" s="713">
        <v>1</v>
      </c>
      <c r="AAD123" s="1942"/>
      <c r="AAE123" s="796"/>
      <c r="AAF123" s="796"/>
      <c r="AAG123" s="721"/>
      <c r="AAH123" s="722"/>
      <c r="AAI123" s="1324"/>
      <c r="AAJ123" s="1325"/>
      <c r="AAK123" s="1935"/>
      <c r="AAL123" s="1936"/>
      <c r="AAM123" s="1324"/>
      <c r="AAN123" s="1325"/>
      <c r="AAO123" s="90"/>
      <c r="AAP123" s="1941"/>
      <c r="AAQ123" s="1572"/>
      <c r="AAR123" s="1572"/>
      <c r="AAS123" s="1573"/>
      <c r="AAT123" s="70"/>
      <c r="AAU123" s="70"/>
      <c r="AAV123" s="70"/>
      <c r="AAW123" s="70"/>
      <c r="AAX123" s="70"/>
      <c r="AAY123" s="70"/>
      <c r="AAZ123" s="70"/>
      <c r="ABA123" s="70"/>
      <c r="ABB123" s="70"/>
      <c r="ABC123" s="70"/>
      <c r="ABD123" s="70"/>
      <c r="ABE123" s="70"/>
      <c r="ABF123" s="1941"/>
      <c r="ABG123" s="1573"/>
      <c r="ABH123" s="89"/>
      <c r="ABI123" s="713">
        <v>1</v>
      </c>
      <c r="ABJ123" s="1942"/>
      <c r="ABK123" s="796"/>
      <c r="ABL123" s="796"/>
      <c r="ABM123" s="721"/>
      <c r="ABN123" s="722"/>
      <c r="ABO123" s="1324"/>
      <c r="ABP123" s="1325"/>
      <c r="ABQ123" s="1935"/>
      <c r="ABR123" s="1936"/>
      <c r="ABS123" s="1324"/>
      <c r="ABT123" s="1325"/>
      <c r="ABU123" s="90"/>
      <c r="ABV123" s="1941"/>
      <c r="ABW123" s="1572"/>
      <c r="ABX123" s="1572"/>
      <c r="ABY123" s="1573"/>
      <c r="ABZ123" s="70"/>
      <c r="ACA123" s="70"/>
      <c r="ACB123" s="70"/>
      <c r="ACC123" s="70"/>
      <c r="ACD123" s="70"/>
      <c r="ACE123" s="70"/>
      <c r="ACF123" s="70"/>
      <c r="ACG123" s="70"/>
      <c r="ACH123" s="70"/>
      <c r="ACI123" s="70"/>
      <c r="ACJ123" s="70"/>
      <c r="ACK123" s="70"/>
      <c r="ACL123" s="1941"/>
      <c r="ACM123" s="1573"/>
      <c r="ACN123" s="89"/>
      <c r="ACO123" s="713">
        <v>1</v>
      </c>
      <c r="ACP123" s="1942"/>
      <c r="ACQ123" s="796"/>
      <c r="ACR123" s="796"/>
      <c r="ACS123" s="721"/>
      <c r="ACT123" s="722"/>
      <c r="ACU123" s="1324"/>
      <c r="ACV123" s="1325"/>
      <c r="ACW123" s="1935"/>
      <c r="ACX123" s="1936"/>
      <c r="ACY123" s="1324"/>
      <c r="ACZ123" s="1325"/>
      <c r="ADA123" s="90"/>
      <c r="ADB123" s="1941"/>
      <c r="ADC123" s="1572"/>
      <c r="ADD123" s="1572"/>
      <c r="ADE123" s="1573"/>
      <c r="ADF123" s="70"/>
      <c r="ADG123" s="70"/>
      <c r="ADH123" s="70"/>
      <c r="ADI123" s="70"/>
      <c r="ADJ123" s="70"/>
      <c r="ADK123" s="70"/>
      <c r="ADL123" s="70"/>
      <c r="ADM123" s="70"/>
      <c r="ADN123" s="70"/>
      <c r="ADO123" s="70"/>
      <c r="ADP123" s="70"/>
      <c r="ADQ123" s="70"/>
      <c r="ADR123" s="1941"/>
      <c r="ADS123" s="1573"/>
      <c r="ADT123" s="89"/>
      <c r="ADU123" s="713">
        <v>1</v>
      </c>
      <c r="ADV123" s="1942"/>
      <c r="ADW123" s="796"/>
      <c r="ADX123" s="796"/>
      <c r="ADY123" s="721"/>
      <c r="ADZ123" s="722"/>
      <c r="AEA123" s="1324"/>
      <c r="AEB123" s="1325"/>
      <c r="AEC123" s="1935"/>
      <c r="AED123" s="1936"/>
      <c r="AEE123" s="1324"/>
      <c r="AEF123" s="1325"/>
      <c r="AEG123" s="90"/>
      <c r="AEH123" s="1941"/>
      <c r="AEI123" s="1572"/>
      <c r="AEJ123" s="1572"/>
      <c r="AEK123" s="1573"/>
      <c r="AEL123" s="70"/>
      <c r="AEM123" s="70"/>
      <c r="AEN123" s="70"/>
      <c r="AEO123" s="70"/>
      <c r="AEP123" s="70"/>
      <c r="AEQ123" s="70"/>
      <c r="AER123" s="70"/>
      <c r="AES123" s="70"/>
      <c r="AET123" s="70"/>
      <c r="AEU123" s="70"/>
      <c r="AEV123" s="70"/>
      <c r="AEW123" s="70"/>
      <c r="AEX123" s="1941"/>
      <c r="AEY123" s="1573"/>
      <c r="AEZ123" s="89"/>
      <c r="AFA123" s="713">
        <v>1</v>
      </c>
      <c r="AFB123" s="1942"/>
      <c r="AFC123" s="796"/>
      <c r="AFD123" s="796"/>
      <c r="AFE123" s="721"/>
      <c r="AFF123" s="722"/>
      <c r="AFG123" s="1324"/>
      <c r="AFH123" s="1325"/>
      <c r="AFI123" s="1935"/>
      <c r="AFJ123" s="1936"/>
      <c r="AFK123" s="1324"/>
      <c r="AFL123" s="1325"/>
      <c r="AFM123" s="90"/>
      <c r="AFN123" s="1941"/>
      <c r="AFO123" s="1572"/>
      <c r="AFP123" s="1572"/>
      <c r="AFQ123" s="1573"/>
      <c r="AFR123" s="70"/>
      <c r="AFS123" s="70"/>
      <c r="AFT123" s="70"/>
      <c r="AFU123" s="70"/>
      <c r="AFV123" s="70"/>
      <c r="AFW123" s="70"/>
      <c r="AFX123" s="70"/>
      <c r="AFY123" s="70"/>
      <c r="AFZ123" s="70"/>
      <c r="AGA123" s="70"/>
      <c r="AGB123" s="70"/>
      <c r="AGC123" s="70"/>
      <c r="AGD123" s="1941"/>
      <c r="AGE123" s="1573"/>
      <c r="AGF123" s="89"/>
      <c r="AGG123" s="713">
        <v>1</v>
      </c>
      <c r="AGH123" s="1942"/>
      <c r="AGI123" s="796"/>
      <c r="AGJ123" s="796"/>
      <c r="AGK123" s="721"/>
      <c r="AGL123" s="722"/>
      <c r="AGM123" s="1324"/>
      <c r="AGN123" s="1325"/>
      <c r="AGO123" s="1935"/>
      <c r="AGP123" s="1936"/>
      <c r="AGQ123" s="1324"/>
      <c r="AGR123" s="1325"/>
      <c r="AGS123" s="90"/>
      <c r="AGT123" s="1941"/>
      <c r="AGU123" s="1572"/>
      <c r="AGV123" s="1572"/>
      <c r="AGW123" s="1573"/>
      <c r="AGX123" s="70"/>
      <c r="AGY123" s="70"/>
      <c r="AGZ123" s="70"/>
      <c r="AHA123" s="70"/>
      <c r="AHB123" s="70"/>
      <c r="AHC123" s="70"/>
      <c r="AHD123" s="70"/>
      <c r="AHE123" s="70"/>
      <c r="AHF123" s="70"/>
      <c r="AHG123" s="70"/>
      <c r="AHH123" s="70"/>
      <c r="AHI123" s="70"/>
      <c r="AHJ123" s="1941"/>
      <c r="AHK123" s="1573"/>
      <c r="AHL123" s="89"/>
      <c r="AHM123" s="713">
        <v>1</v>
      </c>
      <c r="AHN123" s="1942"/>
      <c r="AHO123" s="796"/>
      <c r="AHP123" s="796"/>
      <c r="AHQ123" s="721"/>
      <c r="AHR123" s="722"/>
      <c r="AHS123" s="1324"/>
      <c r="AHT123" s="1325"/>
      <c r="AHU123" s="1935"/>
      <c r="AHV123" s="1936"/>
      <c r="AHW123" s="1324"/>
      <c r="AHX123" s="1325"/>
      <c r="AHY123" s="90"/>
      <c r="AHZ123" s="1941"/>
      <c r="AIA123" s="1572"/>
      <c r="AIB123" s="1572"/>
      <c r="AIC123" s="1573"/>
      <c r="AID123" s="70"/>
      <c r="AIE123" s="70"/>
      <c r="AIF123" s="70"/>
      <c r="AIG123" s="70"/>
      <c r="AIH123" s="70"/>
      <c r="AII123" s="70"/>
      <c r="AIJ123" s="70"/>
      <c r="AIK123" s="70"/>
      <c r="AIL123" s="70"/>
      <c r="AIM123" s="70"/>
      <c r="AIN123" s="70"/>
      <c r="AIO123" s="70"/>
      <c r="AIP123" s="1941"/>
      <c r="AIQ123" s="1573"/>
      <c r="AIR123" s="89"/>
      <c r="AIS123" s="713">
        <v>1</v>
      </c>
      <c r="AIT123" s="1942"/>
      <c r="AIU123" s="796"/>
      <c r="AIV123" s="796"/>
      <c r="AIW123" s="721"/>
      <c r="AIX123" s="722"/>
      <c r="AIY123" s="1324"/>
      <c r="AIZ123" s="1325"/>
      <c r="AJA123" s="1935"/>
      <c r="AJB123" s="1936"/>
      <c r="AJC123" s="1324"/>
      <c r="AJD123" s="1325"/>
      <c r="AJE123" s="90"/>
      <c r="AJF123" s="1941"/>
      <c r="AJG123" s="1572"/>
      <c r="AJH123" s="1572"/>
      <c r="AJI123" s="1573"/>
      <c r="AJJ123" s="70"/>
      <c r="AJK123" s="70"/>
      <c r="AJL123" s="70"/>
      <c r="AJM123" s="70"/>
      <c r="AJN123" s="70"/>
      <c r="AJO123" s="70"/>
      <c r="AJP123" s="70"/>
      <c r="AJQ123" s="70"/>
      <c r="AJR123" s="70"/>
      <c r="AJS123" s="70"/>
      <c r="AJT123" s="70"/>
      <c r="AJU123" s="70"/>
      <c r="AJV123" s="1941"/>
      <c r="AJW123" s="1573"/>
      <c r="AJX123" s="89"/>
      <c r="AJY123" s="713">
        <v>1</v>
      </c>
      <c r="AJZ123" s="1942"/>
      <c r="AKA123" s="796"/>
      <c r="AKB123" s="796"/>
      <c r="AKC123" s="721"/>
      <c r="AKD123" s="722"/>
      <c r="AKE123" s="1324"/>
      <c r="AKF123" s="1325"/>
      <c r="AKG123" s="1935"/>
      <c r="AKH123" s="1936"/>
      <c r="AKI123" s="1324"/>
      <c r="AKJ123" s="1325"/>
      <c r="AKK123" s="90"/>
      <c r="AKL123" s="1941"/>
      <c r="AKM123" s="1572"/>
      <c r="AKN123" s="1572"/>
      <c r="AKO123" s="1573"/>
      <c r="AKP123" s="70"/>
      <c r="AKQ123" s="70"/>
      <c r="AKR123" s="70"/>
      <c r="AKS123" s="70"/>
      <c r="AKT123" s="70"/>
      <c r="AKU123" s="70"/>
      <c r="AKV123" s="70"/>
      <c r="AKW123" s="70"/>
      <c r="AKX123" s="70"/>
      <c r="AKY123" s="70"/>
      <c r="AKZ123" s="70"/>
      <c r="ALA123" s="70"/>
      <c r="ALB123" s="1941"/>
      <c r="ALC123" s="1573"/>
      <c r="ALD123" s="89"/>
      <c r="ALE123" s="713">
        <v>1</v>
      </c>
      <c r="ALF123" s="1942"/>
      <c r="ALG123" s="796"/>
      <c r="ALH123" s="796"/>
      <c r="ALI123" s="721"/>
      <c r="ALJ123" s="722"/>
      <c r="ALK123" s="1324"/>
      <c r="ALL123" s="1325"/>
      <c r="ALM123" s="1935"/>
      <c r="ALN123" s="1936"/>
      <c r="ALO123" s="1324"/>
      <c r="ALP123" s="1325"/>
      <c r="ALQ123" s="90"/>
      <c r="ALR123" s="1941"/>
      <c r="ALS123" s="1572"/>
      <c r="ALT123" s="1572"/>
      <c r="ALU123" s="1573"/>
      <c r="ALV123" s="70"/>
      <c r="ALW123" s="70"/>
      <c r="ALX123" s="70"/>
      <c r="ALY123" s="70"/>
      <c r="ALZ123" s="70"/>
      <c r="AMA123" s="70"/>
      <c r="AMB123" s="70"/>
      <c r="AMC123" s="70"/>
      <c r="AMD123" s="70"/>
      <c r="AME123" s="70"/>
      <c r="AMF123" s="70"/>
      <c r="AMG123" s="70"/>
      <c r="AMH123" s="1941"/>
      <c r="AMI123" s="1573"/>
      <c r="AMJ123" s="89"/>
      <c r="AMK123" s="713">
        <v>1</v>
      </c>
      <c r="AML123" s="1942"/>
      <c r="AMM123" s="796"/>
      <c r="AMN123" s="796"/>
      <c r="AMO123" s="721"/>
      <c r="AMP123" s="722"/>
      <c r="AMQ123" s="1324"/>
      <c r="AMR123" s="1325"/>
      <c r="AMS123" s="1935"/>
      <c r="AMT123" s="1936"/>
      <c r="AMU123" s="1324"/>
      <c r="AMV123" s="1325"/>
      <c r="AMW123" s="90"/>
      <c r="AMX123" s="1941"/>
      <c r="AMY123" s="1572"/>
      <c r="AMZ123" s="1572"/>
      <c r="ANA123" s="1573"/>
      <c r="ANB123" s="70"/>
      <c r="ANC123" s="70"/>
      <c r="AND123" s="70"/>
      <c r="ANE123" s="70"/>
      <c r="ANF123" s="70"/>
      <c r="ANG123" s="70"/>
      <c r="ANH123" s="70"/>
      <c r="ANI123" s="70"/>
      <c r="ANJ123" s="70"/>
      <c r="ANK123" s="70"/>
      <c r="ANL123" s="70"/>
      <c r="ANM123" s="70"/>
      <c r="ANN123" s="1941"/>
      <c r="ANO123" s="1573"/>
      <c r="ANP123" s="89"/>
      <c r="ANQ123" s="713">
        <v>1</v>
      </c>
      <c r="ANR123" s="1942"/>
      <c r="ANS123" s="796"/>
      <c r="ANT123" s="796"/>
      <c r="ANU123" s="721"/>
      <c r="ANV123" s="722"/>
      <c r="ANW123" s="1324"/>
      <c r="ANX123" s="1325"/>
      <c r="ANY123" s="1935"/>
      <c r="ANZ123" s="1936"/>
      <c r="AOA123" s="1324"/>
      <c r="AOB123" s="1325"/>
      <c r="AOC123" s="90"/>
      <c r="AOD123" s="1941"/>
      <c r="AOE123" s="1572"/>
      <c r="AOF123" s="1572"/>
      <c r="AOG123" s="1573"/>
      <c r="AOH123" s="70"/>
      <c r="AOI123" s="70"/>
      <c r="AOJ123" s="70"/>
      <c r="AOK123" s="70"/>
      <c r="AOL123" s="70"/>
      <c r="AOM123" s="70"/>
      <c r="AON123" s="70"/>
      <c r="AOO123" s="70"/>
      <c r="AOP123" s="70"/>
      <c r="AOQ123" s="70"/>
      <c r="AOR123" s="70"/>
      <c r="AOS123" s="70"/>
      <c r="AOT123" s="1941"/>
      <c r="AOU123" s="1573"/>
      <c r="AOV123" s="89"/>
      <c r="AOW123" s="713">
        <v>1</v>
      </c>
      <c r="AOX123" s="1942"/>
      <c r="AOY123" s="796"/>
      <c r="AOZ123" s="796"/>
      <c r="APA123" s="721"/>
      <c r="APB123" s="722"/>
      <c r="APC123" s="1324"/>
      <c r="APD123" s="1325"/>
      <c r="APE123" s="1935"/>
      <c r="APF123" s="1936"/>
      <c r="APG123" s="1324"/>
      <c r="APH123" s="1325"/>
      <c r="API123" s="90"/>
      <c r="APJ123" s="1941"/>
      <c r="APK123" s="1572"/>
      <c r="APL123" s="1572"/>
      <c r="APM123" s="1573"/>
      <c r="APN123" s="70"/>
      <c r="APO123" s="70"/>
      <c r="APP123" s="70"/>
      <c r="APQ123" s="70"/>
      <c r="APR123" s="70"/>
      <c r="APS123" s="70"/>
      <c r="APT123" s="70"/>
      <c r="APU123" s="70"/>
      <c r="APV123" s="70"/>
      <c r="APW123" s="70"/>
      <c r="APX123" s="70"/>
      <c r="APY123" s="70"/>
      <c r="APZ123" s="1941"/>
      <c r="AQA123" s="1573"/>
      <c r="AQB123" s="89"/>
      <c r="AQC123" s="713">
        <v>1</v>
      </c>
      <c r="AQD123" s="1942"/>
      <c r="AQE123" s="796"/>
      <c r="AQF123" s="796"/>
      <c r="AQG123" s="721"/>
      <c r="AQH123" s="722"/>
      <c r="AQI123" s="1324"/>
      <c r="AQJ123" s="1325"/>
      <c r="AQK123" s="1935"/>
      <c r="AQL123" s="1936"/>
      <c r="AQM123" s="1324"/>
      <c r="AQN123" s="1325"/>
      <c r="AQO123" s="90"/>
      <c r="AQP123" s="1941"/>
      <c r="AQQ123" s="1572"/>
      <c r="AQR123" s="1572"/>
      <c r="AQS123" s="1573"/>
      <c r="AQT123" s="70"/>
      <c r="AQU123" s="70"/>
      <c r="AQV123" s="70"/>
      <c r="AQW123" s="70"/>
      <c r="AQX123" s="70"/>
      <c r="AQY123" s="70"/>
      <c r="AQZ123" s="70"/>
      <c r="ARA123" s="70"/>
      <c r="ARB123" s="70"/>
      <c r="ARC123" s="70"/>
      <c r="ARD123" s="70"/>
      <c r="ARE123" s="70"/>
      <c r="ARF123" s="1941"/>
      <c r="ARG123" s="1573"/>
      <c r="ARH123" s="89"/>
      <c r="ARI123" s="713">
        <v>1</v>
      </c>
      <c r="ARJ123" s="1942"/>
      <c r="ARK123" s="796"/>
      <c r="ARL123" s="796"/>
      <c r="ARM123" s="721"/>
      <c r="ARN123" s="722"/>
      <c r="ARO123" s="1324"/>
      <c r="ARP123" s="1325"/>
      <c r="ARQ123" s="1935"/>
      <c r="ARR123" s="1936"/>
      <c r="ARS123" s="1324"/>
      <c r="ART123" s="1325"/>
      <c r="ARU123" s="90"/>
      <c r="ARV123" s="1941"/>
      <c r="ARW123" s="1572"/>
      <c r="ARX123" s="1572"/>
      <c r="ARY123" s="1573"/>
      <c r="ARZ123" s="70"/>
      <c r="ASA123" s="70"/>
      <c r="ASB123" s="70"/>
      <c r="ASC123" s="70"/>
      <c r="ASD123" s="70"/>
      <c r="ASE123" s="70"/>
      <c r="ASF123" s="70"/>
      <c r="ASG123" s="70"/>
      <c r="ASH123" s="70"/>
      <c r="ASI123" s="70"/>
      <c r="ASJ123" s="70"/>
      <c r="ASK123" s="70"/>
      <c r="ASL123" s="1941"/>
      <c r="ASM123" s="1573"/>
      <c r="ASN123" s="89"/>
      <c r="ASO123" s="713">
        <v>1</v>
      </c>
      <c r="ASP123" s="1942"/>
      <c r="ASQ123" s="796"/>
      <c r="ASR123" s="796"/>
      <c r="ASS123" s="721"/>
      <c r="AST123" s="722"/>
      <c r="ASU123" s="1324"/>
      <c r="ASV123" s="1325"/>
      <c r="ASW123" s="1935"/>
      <c r="ASX123" s="1936"/>
      <c r="ASY123" s="1324"/>
      <c r="ASZ123" s="1325"/>
      <c r="ATA123" s="90"/>
      <c r="ATB123" s="1941"/>
      <c r="ATC123" s="1572"/>
      <c r="ATD123" s="1572"/>
      <c r="ATE123" s="1573"/>
      <c r="ATF123" s="70"/>
      <c r="ATG123" s="70"/>
      <c r="ATH123" s="70"/>
      <c r="ATI123" s="70"/>
      <c r="ATJ123" s="70"/>
      <c r="ATK123" s="70"/>
      <c r="ATL123" s="70"/>
      <c r="ATM123" s="70"/>
      <c r="ATN123" s="70"/>
      <c r="ATO123" s="70"/>
      <c r="ATP123" s="70"/>
      <c r="ATQ123" s="70"/>
      <c r="ATR123" s="1941"/>
      <c r="ATS123" s="1573"/>
      <c r="ATT123" s="89"/>
      <c r="ATU123" s="713">
        <v>1</v>
      </c>
      <c r="ATV123" s="1942"/>
      <c r="ATW123" s="796"/>
      <c r="ATX123" s="796"/>
      <c r="ATY123" s="721"/>
      <c r="ATZ123" s="722"/>
      <c r="AUA123" s="1324"/>
      <c r="AUB123" s="1325"/>
      <c r="AUC123" s="1935"/>
      <c r="AUD123" s="1936"/>
      <c r="AUE123" s="1324"/>
      <c r="AUF123" s="1325"/>
      <c r="AUG123" s="90"/>
      <c r="AUH123" s="1941"/>
      <c r="AUI123" s="1572"/>
      <c r="AUJ123" s="1572"/>
      <c r="AUK123" s="1573"/>
      <c r="AUL123" s="70"/>
      <c r="AUM123" s="70"/>
      <c r="AUN123" s="70"/>
      <c r="AUO123" s="70"/>
      <c r="AUP123" s="70"/>
      <c r="AUQ123" s="70"/>
      <c r="AUR123" s="70"/>
      <c r="AUS123" s="70"/>
      <c r="AUT123" s="70"/>
      <c r="AUU123" s="70"/>
      <c r="AUV123" s="70"/>
      <c r="AUW123" s="70"/>
      <c r="AUX123" s="1941"/>
      <c r="AUY123" s="1573"/>
      <c r="AUZ123" s="89"/>
      <c r="AVA123" s="713">
        <v>1</v>
      </c>
      <c r="AVB123" s="1942"/>
      <c r="AVC123" s="796"/>
      <c r="AVD123" s="796"/>
      <c r="AVE123" s="721"/>
      <c r="AVF123" s="722"/>
      <c r="AVG123" s="1324"/>
      <c r="AVH123" s="1325"/>
      <c r="AVI123" s="1935"/>
      <c r="AVJ123" s="1936"/>
      <c r="AVK123" s="1324"/>
      <c r="AVL123" s="1325"/>
      <c r="AVM123" s="90"/>
      <c r="AVN123" s="1941"/>
      <c r="AVO123" s="1572"/>
      <c r="AVP123" s="1572"/>
      <c r="AVQ123" s="1573"/>
      <c r="AVR123" s="70"/>
      <c r="AVS123" s="70"/>
      <c r="AVT123" s="70"/>
      <c r="AVU123" s="70"/>
      <c r="AVV123" s="70"/>
      <c r="AVW123" s="70"/>
      <c r="AVX123" s="70"/>
      <c r="AVY123" s="70"/>
      <c r="AVZ123" s="70"/>
      <c r="AWA123" s="70"/>
      <c r="AWB123" s="70"/>
      <c r="AWC123" s="70"/>
      <c r="AWD123" s="1941"/>
      <c r="AWE123" s="1573"/>
      <c r="AWF123" s="89"/>
      <c r="AWG123" s="713">
        <v>1</v>
      </c>
      <c r="AWH123" s="1942"/>
      <c r="AWI123" s="796"/>
      <c r="AWJ123" s="796"/>
      <c r="AWK123" s="721"/>
      <c r="AWL123" s="722"/>
      <c r="AWM123" s="1324"/>
      <c r="AWN123" s="1325"/>
      <c r="AWO123" s="1935"/>
      <c r="AWP123" s="1936"/>
      <c r="AWQ123" s="1324"/>
      <c r="AWR123" s="1325"/>
      <c r="AWS123" s="90"/>
      <c r="AWT123" s="1941"/>
      <c r="AWU123" s="1572"/>
      <c r="AWV123" s="1572"/>
      <c r="AWW123" s="1573"/>
      <c r="AWX123" s="70"/>
      <c r="AWY123" s="70"/>
      <c r="AWZ123" s="70"/>
      <c r="AXA123" s="70"/>
      <c r="AXB123" s="70"/>
      <c r="AXC123" s="70"/>
      <c r="AXD123" s="70"/>
      <c r="AXE123" s="70"/>
      <c r="AXF123" s="70"/>
      <c r="AXG123" s="70"/>
      <c r="AXH123" s="70"/>
      <c r="AXI123" s="70"/>
      <c r="AXJ123" s="1941"/>
      <c r="AXK123" s="1573"/>
      <c r="AXL123" s="89"/>
      <c r="AXM123" s="713">
        <v>1</v>
      </c>
      <c r="AXN123" s="1942"/>
      <c r="AXO123" s="796"/>
      <c r="AXP123" s="796"/>
      <c r="AXQ123" s="721"/>
      <c r="AXR123" s="722"/>
      <c r="AXS123" s="1324"/>
      <c r="AXT123" s="1325"/>
      <c r="AXU123" s="1935"/>
      <c r="AXV123" s="1936"/>
      <c r="AXW123" s="1324"/>
      <c r="AXX123" s="1325"/>
      <c r="AXY123" s="90"/>
      <c r="AXZ123" s="1941"/>
      <c r="AYA123" s="1572"/>
      <c r="AYB123" s="1572"/>
      <c r="AYC123" s="1573"/>
      <c r="AYD123" s="70"/>
      <c r="AYE123" s="70"/>
      <c r="AYF123" s="70"/>
      <c r="AYG123" s="70"/>
      <c r="AYH123" s="70"/>
      <c r="AYI123" s="70"/>
      <c r="AYJ123" s="70"/>
      <c r="AYK123" s="70"/>
      <c r="AYL123" s="70"/>
      <c r="AYM123" s="70"/>
      <c r="AYN123" s="70"/>
      <c r="AYO123" s="70"/>
      <c r="AYP123" s="1941"/>
      <c r="AYQ123" s="1573"/>
      <c r="AYR123" s="89"/>
      <c r="AYS123" s="713">
        <v>1</v>
      </c>
      <c r="AYT123" s="1942"/>
      <c r="AYU123" s="796"/>
      <c r="AYV123" s="796"/>
      <c r="AYW123" s="721"/>
      <c r="AYX123" s="722"/>
      <c r="AYY123" s="1324"/>
      <c r="AYZ123" s="1325"/>
      <c r="AZA123" s="1935"/>
      <c r="AZB123" s="1936"/>
      <c r="AZC123" s="1324"/>
      <c r="AZD123" s="1325"/>
      <c r="AZE123" s="90"/>
      <c r="AZF123" s="1941"/>
      <c r="AZG123" s="1572"/>
      <c r="AZH123" s="1572"/>
      <c r="AZI123" s="1573"/>
      <c r="AZJ123" s="70"/>
      <c r="AZK123" s="70"/>
      <c r="AZL123" s="70"/>
      <c r="AZM123" s="70"/>
      <c r="AZN123" s="70"/>
      <c r="AZO123" s="70"/>
      <c r="AZP123" s="70"/>
      <c r="AZQ123" s="70"/>
      <c r="AZR123" s="70"/>
      <c r="AZS123" s="70"/>
      <c r="AZT123" s="70"/>
      <c r="AZU123" s="70"/>
      <c r="AZV123" s="1941"/>
      <c r="AZW123" s="1573"/>
      <c r="AZX123" s="89"/>
      <c r="AZY123" s="713">
        <v>1</v>
      </c>
      <c r="AZZ123" s="1942"/>
      <c r="BAA123" s="796"/>
      <c r="BAB123" s="796"/>
      <c r="BAC123" s="721"/>
      <c r="BAD123" s="722"/>
      <c r="BAE123" s="1324"/>
      <c r="BAF123" s="1325"/>
      <c r="BAG123" s="1935"/>
      <c r="BAH123" s="1936"/>
      <c r="BAI123" s="1324"/>
      <c r="BAJ123" s="1325"/>
      <c r="BAK123" s="90"/>
      <c r="BAL123" s="1941"/>
      <c r="BAM123" s="1572"/>
      <c r="BAN123" s="1572"/>
      <c r="BAO123" s="1573"/>
      <c r="BAP123" s="70"/>
      <c r="BAQ123" s="70"/>
      <c r="BAR123" s="70"/>
      <c r="BAS123" s="70"/>
      <c r="BAT123" s="70"/>
      <c r="BAU123" s="70"/>
      <c r="BAV123" s="70"/>
      <c r="BAW123" s="70"/>
      <c r="BAX123" s="70"/>
      <c r="BAY123" s="70"/>
      <c r="BAZ123" s="70"/>
      <c r="BBA123" s="70"/>
      <c r="BBB123" s="1941"/>
      <c r="BBC123" s="1573"/>
      <c r="BBD123" s="89"/>
      <c r="BBE123" s="713">
        <v>1</v>
      </c>
      <c r="BBF123" s="1942"/>
      <c r="BBG123" s="796"/>
      <c r="BBH123" s="796"/>
      <c r="BBI123" s="721"/>
      <c r="BBJ123" s="722"/>
      <c r="BBK123" s="1324"/>
      <c r="BBL123" s="1325"/>
      <c r="BBM123" s="1935"/>
      <c r="BBN123" s="1936"/>
      <c r="BBO123" s="1324"/>
      <c r="BBP123" s="1325"/>
      <c r="BBQ123" s="90"/>
      <c r="BBR123" s="1941"/>
      <c r="BBS123" s="1572"/>
      <c r="BBT123" s="1572"/>
      <c r="BBU123" s="1573"/>
      <c r="BBV123" s="70"/>
      <c r="BBW123" s="70"/>
      <c r="BBX123" s="70"/>
      <c r="BBY123" s="70"/>
      <c r="BBZ123" s="70"/>
      <c r="BCA123" s="70"/>
      <c r="BCB123" s="70"/>
      <c r="BCC123" s="70"/>
      <c r="BCD123" s="70"/>
      <c r="BCE123" s="70"/>
      <c r="BCF123" s="70"/>
      <c r="BCG123" s="70"/>
      <c r="BCH123" s="1941"/>
      <c r="BCI123" s="1573"/>
      <c r="BCJ123" s="89"/>
      <c r="BCK123" s="713">
        <v>1</v>
      </c>
      <c r="BCL123" s="1942"/>
      <c r="BCM123" s="796"/>
      <c r="BCN123" s="796"/>
      <c r="BCO123" s="721"/>
      <c r="BCP123" s="722"/>
      <c r="BCQ123" s="1324"/>
      <c r="BCR123" s="1325"/>
      <c r="BCS123" s="1935"/>
      <c r="BCT123" s="1936"/>
      <c r="BCU123" s="1324"/>
      <c r="BCV123" s="1325"/>
      <c r="BCW123" s="90"/>
      <c r="BCX123" s="1941"/>
      <c r="BCY123" s="1572"/>
      <c r="BCZ123" s="1572"/>
      <c r="BDA123" s="1573"/>
      <c r="BDB123" s="70"/>
      <c r="BDC123" s="70"/>
      <c r="BDD123" s="70"/>
      <c r="BDE123" s="70"/>
      <c r="BDF123" s="70"/>
      <c r="BDG123" s="70"/>
      <c r="BDH123" s="70"/>
      <c r="BDI123" s="70"/>
      <c r="BDJ123" s="70"/>
      <c r="BDK123" s="70"/>
      <c r="BDL123" s="70"/>
      <c r="BDM123" s="70"/>
      <c r="BDN123" s="1941"/>
      <c r="BDO123" s="1573"/>
      <c r="BDP123" s="89"/>
      <c r="BDQ123" s="713">
        <v>1</v>
      </c>
      <c r="BDR123" s="1942"/>
      <c r="BDS123" s="796"/>
      <c r="BDT123" s="796"/>
      <c r="BDU123" s="721"/>
      <c r="BDV123" s="722"/>
      <c r="BDW123" s="1324"/>
      <c r="BDX123" s="1325"/>
      <c r="BDY123" s="1935"/>
      <c r="BDZ123" s="1936"/>
      <c r="BEA123" s="1324"/>
      <c r="BEB123" s="1325"/>
      <c r="BEC123" s="90"/>
      <c r="BED123" s="1941"/>
      <c r="BEE123" s="1572"/>
      <c r="BEF123" s="1572"/>
      <c r="BEG123" s="1573"/>
      <c r="BEH123" s="70"/>
      <c r="BEI123" s="70"/>
      <c r="BEJ123" s="70"/>
      <c r="BEK123" s="70"/>
      <c r="BEL123" s="70"/>
      <c r="BEM123" s="70"/>
      <c r="BEN123" s="70"/>
      <c r="BEO123" s="70"/>
      <c r="BEP123" s="70"/>
      <c r="BEQ123" s="70"/>
      <c r="BER123" s="70"/>
      <c r="BES123" s="70"/>
      <c r="BET123" s="1941"/>
      <c r="BEU123" s="1573"/>
      <c r="BEV123" s="89"/>
      <c r="BEW123" s="713">
        <v>1</v>
      </c>
      <c r="BEX123" s="1942"/>
      <c r="BEY123" s="796"/>
      <c r="BEZ123" s="796"/>
      <c r="BFA123" s="721"/>
      <c r="BFB123" s="722"/>
      <c r="BFC123" s="1324"/>
      <c r="BFD123" s="1325"/>
      <c r="BFE123" s="1935"/>
      <c r="BFF123" s="1936"/>
      <c r="BFG123" s="1324"/>
      <c r="BFH123" s="1325"/>
      <c r="BFI123" s="90"/>
      <c r="BFJ123" s="1941"/>
      <c r="BFK123" s="1572"/>
      <c r="BFL123" s="1572"/>
      <c r="BFM123" s="1573"/>
      <c r="BFN123" s="70"/>
      <c r="BFO123" s="70"/>
      <c r="BFP123" s="70"/>
      <c r="BFQ123" s="70"/>
      <c r="BFR123" s="70"/>
      <c r="BFS123" s="70"/>
      <c r="BFT123" s="70"/>
      <c r="BFU123" s="70"/>
      <c r="BFV123" s="70"/>
      <c r="BFW123" s="70"/>
      <c r="BFX123" s="70"/>
      <c r="BFY123" s="70"/>
      <c r="BFZ123" s="1941"/>
      <c r="BGA123" s="1573"/>
      <c r="BGB123" s="89"/>
      <c r="BGC123" s="713">
        <v>1</v>
      </c>
      <c r="BGD123" s="1942"/>
      <c r="BGE123" s="796"/>
      <c r="BGF123" s="796"/>
      <c r="BGG123" s="721"/>
      <c r="BGH123" s="722"/>
      <c r="BGI123" s="1324"/>
      <c r="BGJ123" s="1325"/>
      <c r="BGK123" s="1935"/>
      <c r="BGL123" s="1936"/>
      <c r="BGM123" s="1324"/>
      <c r="BGN123" s="1325"/>
      <c r="BGO123" s="90"/>
      <c r="BGP123" s="1941"/>
      <c r="BGQ123" s="1572"/>
      <c r="BGR123" s="1572"/>
      <c r="BGS123" s="1573"/>
      <c r="BGT123" s="70"/>
      <c r="BGU123" s="70"/>
      <c r="BGV123" s="70"/>
      <c r="BGW123" s="70"/>
      <c r="BGX123" s="70"/>
      <c r="BGY123" s="70"/>
      <c r="BGZ123" s="70"/>
      <c r="BHA123" s="70"/>
      <c r="BHB123" s="70"/>
      <c r="BHC123" s="70"/>
      <c r="BHD123" s="70"/>
      <c r="BHE123" s="70"/>
      <c r="BHF123" s="1941"/>
      <c r="BHG123" s="1573"/>
      <c r="BHH123" s="89"/>
      <c r="BHI123" s="713">
        <v>1</v>
      </c>
      <c r="BHJ123" s="1942"/>
      <c r="BHK123" s="796"/>
      <c r="BHL123" s="796"/>
      <c r="BHM123" s="721"/>
      <c r="BHN123" s="722"/>
      <c r="BHO123" s="1324"/>
      <c r="BHP123" s="1325"/>
      <c r="BHQ123" s="1935"/>
      <c r="BHR123" s="1936"/>
      <c r="BHS123" s="1324"/>
      <c r="BHT123" s="1325"/>
      <c r="BHU123" s="90"/>
      <c r="BHV123" s="1941"/>
      <c r="BHW123" s="1572"/>
      <c r="BHX123" s="1572"/>
      <c r="BHY123" s="1573"/>
      <c r="BHZ123" s="70"/>
      <c r="BIA123" s="70"/>
      <c r="BIB123" s="70"/>
      <c r="BIC123" s="70"/>
      <c r="BID123" s="70"/>
      <c r="BIE123" s="70"/>
      <c r="BIF123" s="70"/>
      <c r="BIG123" s="70"/>
      <c r="BIH123" s="70"/>
      <c r="BII123" s="70"/>
      <c r="BIJ123" s="70"/>
      <c r="BIK123" s="70"/>
      <c r="BIL123" s="1941"/>
      <c r="BIM123" s="1573"/>
      <c r="BIN123" s="89"/>
      <c r="BIO123" s="713">
        <v>1</v>
      </c>
      <c r="BIP123" s="1942"/>
      <c r="BIQ123" s="796"/>
      <c r="BIR123" s="796"/>
      <c r="BIS123" s="721"/>
      <c r="BIT123" s="722"/>
      <c r="BIU123" s="1324"/>
      <c r="BIV123" s="1325"/>
      <c r="BIW123" s="1935"/>
      <c r="BIX123" s="1936"/>
      <c r="BIY123" s="1324"/>
      <c r="BIZ123" s="1325"/>
      <c r="BJA123" s="90"/>
      <c r="BJB123" s="1941"/>
      <c r="BJC123" s="1572"/>
      <c r="BJD123" s="1572"/>
      <c r="BJE123" s="1573"/>
      <c r="BJF123" s="70"/>
      <c r="BJG123" s="70"/>
      <c r="BJH123" s="70"/>
      <c r="BJI123" s="70"/>
      <c r="BJJ123" s="70"/>
      <c r="BJK123" s="70"/>
      <c r="BJL123" s="70"/>
      <c r="BJM123" s="70"/>
      <c r="BJN123" s="70"/>
      <c r="BJO123" s="70"/>
      <c r="BJP123" s="70"/>
      <c r="BJQ123" s="70"/>
      <c r="BJR123" s="1941"/>
      <c r="BJS123" s="1573"/>
      <c r="BJT123" s="89"/>
      <c r="BJU123" s="713">
        <v>1</v>
      </c>
      <c r="BJV123" s="1942"/>
      <c r="BJW123" s="796"/>
      <c r="BJX123" s="796"/>
      <c r="BJY123" s="721"/>
      <c r="BJZ123" s="722"/>
      <c r="BKA123" s="1324"/>
      <c r="BKB123" s="1325"/>
      <c r="BKC123" s="1935"/>
      <c r="BKD123" s="1936"/>
      <c r="BKE123" s="1324"/>
      <c r="BKF123" s="1325"/>
      <c r="BKG123" s="90"/>
      <c r="BKH123" s="1941"/>
      <c r="BKI123" s="1572"/>
      <c r="BKJ123" s="1572"/>
      <c r="BKK123" s="1573"/>
      <c r="BKL123" s="70"/>
      <c r="BKM123" s="70"/>
      <c r="BKN123" s="70"/>
      <c r="BKO123" s="70"/>
      <c r="BKP123" s="70"/>
      <c r="BKQ123" s="70"/>
      <c r="BKR123" s="70"/>
      <c r="BKS123" s="70"/>
      <c r="BKT123" s="70"/>
      <c r="BKU123" s="70"/>
      <c r="BKV123" s="70"/>
      <c r="BKW123" s="70"/>
      <c r="BKX123" s="1941"/>
      <c r="BKY123" s="1573"/>
      <c r="BKZ123" s="89"/>
      <c r="BLA123" s="713">
        <v>1</v>
      </c>
      <c r="BLB123" s="1942"/>
      <c r="BLC123" s="796"/>
      <c r="BLD123" s="796"/>
      <c r="BLE123" s="721"/>
      <c r="BLF123" s="722"/>
      <c r="BLG123" s="1324"/>
      <c r="BLH123" s="1325"/>
      <c r="BLI123" s="1935"/>
      <c r="BLJ123" s="1936"/>
      <c r="BLK123" s="1324"/>
      <c r="BLL123" s="1325"/>
      <c r="BLM123" s="90"/>
      <c r="BLN123" s="1941"/>
      <c r="BLO123" s="1572"/>
      <c r="BLP123" s="1572"/>
      <c r="BLQ123" s="1573"/>
      <c r="BLR123" s="70"/>
      <c r="BLS123" s="70"/>
      <c r="BLT123" s="70"/>
      <c r="BLU123" s="70"/>
      <c r="BLV123" s="70"/>
      <c r="BLW123" s="70"/>
      <c r="BLX123" s="70"/>
      <c r="BLY123" s="70"/>
      <c r="BLZ123" s="70"/>
      <c r="BMA123" s="70"/>
      <c r="BMB123" s="70"/>
      <c r="BMC123" s="70"/>
      <c r="BMD123" s="1941"/>
      <c r="BME123" s="1573"/>
      <c r="BMF123" s="89"/>
      <c r="BMG123" s="713">
        <v>1</v>
      </c>
      <c r="BMH123" s="1942"/>
      <c r="BMI123" s="796"/>
      <c r="BMJ123" s="796"/>
      <c r="BMK123" s="721"/>
      <c r="BML123" s="722"/>
      <c r="BMM123" s="1324"/>
      <c r="BMN123" s="1325"/>
      <c r="BMO123" s="1935"/>
      <c r="BMP123" s="1936"/>
      <c r="BMQ123" s="1324"/>
      <c r="BMR123" s="1325"/>
      <c r="BMS123" s="90"/>
      <c r="BMT123" s="1941"/>
      <c r="BMU123" s="1572"/>
      <c r="BMV123" s="1572"/>
      <c r="BMW123" s="1573"/>
      <c r="BMX123" s="70"/>
      <c r="BMY123" s="70"/>
      <c r="BMZ123" s="70"/>
      <c r="BNA123" s="70"/>
      <c r="BNB123" s="70"/>
      <c r="BNC123" s="70"/>
      <c r="BND123" s="70"/>
      <c r="BNE123" s="70"/>
      <c r="BNF123" s="70"/>
      <c r="BNG123" s="70"/>
      <c r="BNH123" s="70"/>
      <c r="BNI123" s="70"/>
      <c r="BNJ123" s="1941"/>
      <c r="BNK123" s="1573"/>
      <c r="BNL123" s="89"/>
      <c r="BNM123" s="713">
        <v>1</v>
      </c>
      <c r="BNN123" s="1942"/>
      <c r="BNO123" s="796"/>
      <c r="BNP123" s="796"/>
      <c r="BNQ123" s="721"/>
      <c r="BNR123" s="722"/>
      <c r="BNS123" s="1324"/>
      <c r="BNT123" s="1325"/>
      <c r="BNU123" s="1935"/>
      <c r="BNV123" s="1936"/>
      <c r="BNW123" s="1324"/>
      <c r="BNX123" s="1325"/>
      <c r="BNY123" s="90"/>
      <c r="BNZ123" s="1941"/>
      <c r="BOA123" s="1572"/>
      <c r="BOB123" s="1572"/>
      <c r="BOC123" s="1573"/>
      <c r="BOD123" s="70"/>
      <c r="BOE123" s="70"/>
      <c r="BOF123" s="70"/>
      <c r="BOG123" s="70"/>
      <c r="BOH123" s="70"/>
      <c r="BOI123" s="70"/>
      <c r="BOJ123" s="70"/>
      <c r="BOK123" s="70"/>
      <c r="BOL123" s="70"/>
      <c r="BOM123" s="70"/>
      <c r="BON123" s="70"/>
      <c r="BOO123" s="70"/>
      <c r="BOP123" s="1941"/>
      <c r="BOQ123" s="1573"/>
      <c r="BOR123" s="89"/>
      <c r="BOS123" s="713">
        <v>1</v>
      </c>
      <c r="BOT123" s="1942"/>
      <c r="BOU123" s="796"/>
      <c r="BOV123" s="796"/>
      <c r="BOW123" s="721"/>
      <c r="BOX123" s="722"/>
      <c r="BOY123" s="1324"/>
      <c r="BOZ123" s="1325"/>
      <c r="BPA123" s="1935"/>
      <c r="BPB123" s="1936"/>
      <c r="BPC123" s="1324"/>
      <c r="BPD123" s="1325"/>
      <c r="BPE123" s="90"/>
      <c r="BPF123" s="1941"/>
      <c r="BPG123" s="1572"/>
      <c r="BPH123" s="1572"/>
      <c r="BPI123" s="1573"/>
      <c r="BPJ123" s="70"/>
      <c r="BPK123" s="70"/>
      <c r="BPL123" s="70"/>
      <c r="BPM123" s="70"/>
      <c r="BPN123" s="70"/>
      <c r="BPO123" s="70"/>
      <c r="BPP123" s="70"/>
      <c r="BPQ123" s="70"/>
      <c r="BPR123" s="70"/>
      <c r="BPS123" s="70"/>
      <c r="BPT123" s="70"/>
      <c r="BPU123" s="70"/>
      <c r="BPV123" s="1941"/>
      <c r="BPW123" s="1573"/>
      <c r="BPX123" s="89"/>
      <c r="BPY123" s="713">
        <v>1</v>
      </c>
      <c r="BPZ123" s="1942"/>
      <c r="BQA123" s="796"/>
      <c r="BQB123" s="796"/>
      <c r="BQC123" s="721"/>
      <c r="BQD123" s="722"/>
      <c r="BQE123" s="1324"/>
      <c r="BQF123" s="1325"/>
      <c r="BQG123" s="1935"/>
      <c r="BQH123" s="1936"/>
      <c r="BQI123" s="1324"/>
      <c r="BQJ123" s="1325"/>
      <c r="BQK123" s="90"/>
      <c r="BQL123" s="1941"/>
      <c r="BQM123" s="1572"/>
      <c r="BQN123" s="1572"/>
      <c r="BQO123" s="1573"/>
      <c r="BQP123" s="70"/>
      <c r="BQQ123" s="70"/>
      <c r="BQR123" s="70"/>
      <c r="BQS123" s="70"/>
      <c r="BQT123" s="70"/>
      <c r="BQU123" s="70"/>
      <c r="BQV123" s="70"/>
      <c r="BQW123" s="70"/>
      <c r="BQX123" s="70"/>
      <c r="BQY123" s="70"/>
      <c r="BQZ123" s="70"/>
      <c r="BRA123" s="70"/>
      <c r="BRB123" s="1941"/>
      <c r="BRC123" s="1573"/>
      <c r="BRD123" s="89"/>
      <c r="BRE123" s="713">
        <v>1</v>
      </c>
      <c r="BRF123" s="1942"/>
      <c r="BRG123" s="796"/>
      <c r="BRH123" s="796"/>
      <c r="BRI123" s="721"/>
      <c r="BRJ123" s="722"/>
      <c r="BRK123" s="1324"/>
      <c r="BRL123" s="1325"/>
      <c r="BRM123" s="1935"/>
      <c r="BRN123" s="1936"/>
      <c r="BRO123" s="1324"/>
      <c r="BRP123" s="1325"/>
      <c r="BRQ123" s="90"/>
      <c r="BRR123" s="1941"/>
      <c r="BRS123" s="1572"/>
      <c r="BRT123" s="1572"/>
      <c r="BRU123" s="1573"/>
      <c r="BRV123" s="70"/>
      <c r="BRW123" s="70"/>
      <c r="BRX123" s="70"/>
      <c r="BRY123" s="70"/>
      <c r="BRZ123" s="70"/>
      <c r="BSA123" s="70"/>
      <c r="BSB123" s="70"/>
      <c r="BSC123" s="70"/>
      <c r="BSD123" s="70"/>
      <c r="BSE123" s="70"/>
      <c r="BSF123" s="70"/>
      <c r="BSG123" s="70"/>
      <c r="BSH123" s="1941"/>
      <c r="BSI123" s="1573"/>
      <c r="BSJ123" s="89"/>
      <c r="BSK123" s="713">
        <v>1</v>
      </c>
      <c r="BSL123" s="1942"/>
      <c r="BSM123" s="796"/>
      <c r="BSN123" s="796"/>
      <c r="BSO123" s="721"/>
      <c r="BSP123" s="722"/>
      <c r="BSQ123" s="1324"/>
      <c r="BSR123" s="1325"/>
      <c r="BSS123" s="1935"/>
      <c r="BST123" s="1936"/>
      <c r="BSU123" s="1324"/>
      <c r="BSV123" s="1325"/>
      <c r="BSW123" s="90"/>
      <c r="BSX123" s="1941"/>
      <c r="BSY123" s="1572"/>
      <c r="BSZ123" s="1572"/>
      <c r="BTA123" s="1573"/>
      <c r="BTB123" s="70"/>
      <c r="BTC123" s="70"/>
      <c r="BTD123" s="70"/>
      <c r="BTE123" s="70"/>
      <c r="BTF123" s="70"/>
      <c r="BTG123" s="70"/>
      <c r="BTH123" s="70"/>
      <c r="BTI123" s="70"/>
      <c r="BTJ123" s="70"/>
      <c r="BTK123" s="70"/>
      <c r="BTL123" s="70"/>
      <c r="BTM123" s="70"/>
      <c r="BTN123" s="1941"/>
      <c r="BTO123" s="1573"/>
      <c r="BTP123" s="89"/>
      <c r="BTQ123" s="713">
        <v>1</v>
      </c>
      <c r="BTR123" s="1942"/>
      <c r="BTS123" s="796"/>
      <c r="BTT123" s="796"/>
      <c r="BTU123" s="721"/>
      <c r="BTV123" s="722"/>
      <c r="BTW123" s="1324"/>
      <c r="BTX123" s="1325"/>
      <c r="BTY123" s="1935"/>
      <c r="BTZ123" s="1936"/>
      <c r="BUA123" s="1324"/>
      <c r="BUB123" s="1325"/>
      <c r="BUC123" s="90"/>
      <c r="BUD123" s="1941"/>
      <c r="BUE123" s="1572"/>
      <c r="BUF123" s="1572"/>
      <c r="BUG123" s="1573"/>
      <c r="BUH123" s="70"/>
      <c r="BUI123" s="70"/>
      <c r="BUJ123" s="70"/>
      <c r="BUK123" s="70"/>
      <c r="BUL123" s="70"/>
      <c r="BUM123" s="70"/>
      <c r="BUN123" s="70"/>
      <c r="BUO123" s="70"/>
      <c r="BUP123" s="70"/>
      <c r="BUQ123" s="70"/>
      <c r="BUR123" s="70"/>
      <c r="BUS123" s="70"/>
      <c r="BUT123" s="1941"/>
      <c r="BUU123" s="1573"/>
      <c r="BUV123" s="89"/>
      <c r="BUW123" s="713">
        <v>1</v>
      </c>
      <c r="BUX123" s="1942"/>
      <c r="BUY123" s="796"/>
      <c r="BUZ123" s="796"/>
      <c r="BVA123" s="721"/>
      <c r="BVB123" s="722"/>
      <c r="BVC123" s="1324"/>
      <c r="BVD123" s="1325"/>
      <c r="BVE123" s="1935"/>
      <c r="BVF123" s="1936"/>
      <c r="BVG123" s="1324"/>
      <c r="BVH123" s="1325"/>
      <c r="BVI123" s="90"/>
      <c r="BVJ123" s="1941"/>
      <c r="BVK123" s="1572"/>
      <c r="BVL123" s="1572"/>
      <c r="BVM123" s="1573"/>
      <c r="BVN123" s="70"/>
      <c r="BVO123" s="70"/>
      <c r="BVP123" s="70"/>
      <c r="BVQ123" s="70"/>
      <c r="BVR123" s="70"/>
      <c r="BVS123" s="70"/>
      <c r="BVT123" s="70"/>
      <c r="BVU123" s="70"/>
      <c r="BVV123" s="70"/>
      <c r="BVW123" s="70"/>
      <c r="BVX123" s="70"/>
      <c r="BVY123" s="70"/>
      <c r="BVZ123" s="1941"/>
      <c r="BWA123" s="1573"/>
      <c r="BWB123" s="89"/>
      <c r="BWC123" s="713">
        <v>1</v>
      </c>
      <c r="BWD123" s="1942"/>
      <c r="BWE123" s="796"/>
      <c r="BWF123" s="796"/>
      <c r="BWG123" s="721"/>
      <c r="BWH123" s="722"/>
      <c r="BWI123" s="1324"/>
      <c r="BWJ123" s="1325"/>
      <c r="BWK123" s="1935"/>
      <c r="BWL123" s="1936"/>
      <c r="BWM123" s="1324"/>
      <c r="BWN123" s="1325"/>
      <c r="BWO123" s="90"/>
      <c r="BWP123" s="1941"/>
      <c r="BWQ123" s="1572"/>
      <c r="BWR123" s="1572"/>
      <c r="BWS123" s="1573"/>
      <c r="BWT123" s="70"/>
      <c r="BWU123" s="70"/>
      <c r="BWV123" s="70"/>
      <c r="BWW123" s="70"/>
      <c r="BWX123" s="70"/>
      <c r="BWY123" s="70"/>
      <c r="BWZ123" s="70"/>
      <c r="BXA123" s="70"/>
      <c r="BXB123" s="70"/>
      <c r="BXC123" s="70"/>
      <c r="BXD123" s="70"/>
      <c r="BXE123" s="70"/>
      <c r="BXF123" s="1941"/>
      <c r="BXG123" s="1573"/>
      <c r="BXH123" s="89"/>
      <c r="BXI123" s="713">
        <v>1</v>
      </c>
      <c r="BXJ123" s="1942"/>
      <c r="BXK123" s="796"/>
      <c r="BXL123" s="796"/>
      <c r="BXM123" s="721"/>
      <c r="BXN123" s="722"/>
      <c r="BXO123" s="1324"/>
      <c r="BXP123" s="1325"/>
      <c r="BXQ123" s="1935"/>
      <c r="BXR123" s="1936"/>
      <c r="BXS123" s="1324"/>
      <c r="BXT123" s="1325"/>
      <c r="BXU123" s="90"/>
      <c r="BXV123" s="1941"/>
      <c r="BXW123" s="1572"/>
      <c r="BXX123" s="1572"/>
      <c r="BXY123" s="1573"/>
      <c r="BXZ123" s="70"/>
      <c r="BYA123" s="70"/>
      <c r="BYB123" s="70"/>
      <c r="BYC123" s="70"/>
      <c r="BYD123" s="70"/>
      <c r="BYE123" s="70"/>
      <c r="BYF123" s="70"/>
      <c r="BYG123" s="70"/>
      <c r="BYH123" s="70"/>
      <c r="BYI123" s="70"/>
      <c r="BYJ123" s="70"/>
      <c r="BYK123" s="70"/>
      <c r="BYL123" s="1941"/>
      <c r="BYM123" s="1573"/>
      <c r="BYN123" s="89"/>
      <c r="BYO123" s="713">
        <v>1</v>
      </c>
      <c r="BYP123" s="1942"/>
      <c r="BYQ123" s="796"/>
      <c r="BYR123" s="796"/>
      <c r="BYS123" s="721"/>
      <c r="BYT123" s="722"/>
      <c r="BYU123" s="1324"/>
      <c r="BYV123" s="1325"/>
      <c r="BYW123" s="1935"/>
      <c r="BYX123" s="1936"/>
      <c r="BYY123" s="1324"/>
      <c r="BYZ123" s="1325"/>
      <c r="BZA123" s="90"/>
      <c r="BZB123" s="1941"/>
      <c r="BZC123" s="1572"/>
      <c r="BZD123" s="1572"/>
      <c r="BZE123" s="1573"/>
      <c r="BZF123" s="70"/>
      <c r="BZG123" s="70"/>
      <c r="BZH123" s="70"/>
      <c r="BZI123" s="70"/>
      <c r="BZJ123" s="70"/>
      <c r="BZK123" s="70"/>
      <c r="BZL123" s="70"/>
      <c r="BZM123" s="70"/>
      <c r="BZN123" s="70"/>
      <c r="BZO123" s="70"/>
      <c r="BZP123" s="70"/>
      <c r="BZQ123" s="70"/>
      <c r="BZR123" s="1941"/>
      <c r="BZS123" s="1573"/>
      <c r="BZT123" s="89"/>
      <c r="BZU123" s="713">
        <v>1</v>
      </c>
      <c r="BZV123" s="1942"/>
      <c r="BZW123" s="796"/>
      <c r="BZX123" s="796"/>
      <c r="BZY123" s="721"/>
      <c r="BZZ123" s="722"/>
      <c r="CAA123" s="1324"/>
      <c r="CAB123" s="1325"/>
      <c r="CAC123" s="1935"/>
      <c r="CAD123" s="1936"/>
      <c r="CAE123" s="1324"/>
      <c r="CAF123" s="1325"/>
      <c r="CAG123" s="90"/>
      <c r="CAH123" s="1941"/>
      <c r="CAI123" s="1572"/>
      <c r="CAJ123" s="1572"/>
      <c r="CAK123" s="1573"/>
      <c r="CAL123" s="70"/>
      <c r="CAM123" s="70"/>
      <c r="CAN123" s="70"/>
      <c r="CAO123" s="70"/>
      <c r="CAP123" s="70"/>
      <c r="CAQ123" s="70"/>
      <c r="CAR123" s="70"/>
      <c r="CAS123" s="70"/>
      <c r="CAT123" s="70"/>
      <c r="CAU123" s="70"/>
      <c r="CAV123" s="70"/>
      <c r="CAW123" s="70"/>
      <c r="CAX123" s="1941"/>
      <c r="CAY123" s="1573"/>
      <c r="CAZ123" s="89"/>
      <c r="CBA123" s="713">
        <v>1</v>
      </c>
      <c r="CBB123" s="1942"/>
      <c r="CBC123" s="796"/>
      <c r="CBD123" s="796"/>
      <c r="CBE123" s="721"/>
      <c r="CBF123" s="722"/>
      <c r="CBG123" s="1324"/>
      <c r="CBH123" s="1325"/>
      <c r="CBI123" s="1935"/>
      <c r="CBJ123" s="1936"/>
      <c r="CBK123" s="1324"/>
      <c r="CBL123" s="1325"/>
      <c r="CBM123" s="90"/>
      <c r="CBN123" s="1941"/>
      <c r="CBO123" s="1572"/>
      <c r="CBP123" s="1572"/>
      <c r="CBQ123" s="1573"/>
      <c r="CBR123" s="70"/>
      <c r="CBS123" s="70"/>
      <c r="CBT123" s="70"/>
      <c r="CBU123" s="70"/>
      <c r="CBV123" s="70"/>
      <c r="CBW123" s="70"/>
      <c r="CBX123" s="70"/>
      <c r="CBY123" s="70"/>
      <c r="CBZ123" s="70"/>
      <c r="CCA123" s="70"/>
      <c r="CCB123" s="70"/>
      <c r="CCC123" s="70"/>
      <c r="CCD123" s="1941"/>
      <c r="CCE123" s="1573"/>
      <c r="CCF123" s="89"/>
      <c r="CCG123" s="713">
        <v>1</v>
      </c>
      <c r="CCH123" s="1942"/>
      <c r="CCI123" s="796"/>
      <c r="CCJ123" s="796"/>
      <c r="CCK123" s="721"/>
      <c r="CCL123" s="722"/>
      <c r="CCM123" s="1324"/>
      <c r="CCN123" s="1325"/>
      <c r="CCO123" s="1935"/>
      <c r="CCP123" s="1936"/>
      <c r="CCQ123" s="1324"/>
      <c r="CCR123" s="1325"/>
      <c r="CCS123" s="90"/>
      <c r="CCT123" s="1941"/>
      <c r="CCU123" s="1572"/>
      <c r="CCV123" s="1572"/>
      <c r="CCW123" s="1573"/>
      <c r="CCX123" s="70"/>
      <c r="CCY123" s="70"/>
      <c r="CCZ123" s="70"/>
      <c r="CDA123" s="70"/>
      <c r="CDB123" s="70"/>
      <c r="CDC123" s="70"/>
      <c r="CDD123" s="70"/>
      <c r="CDE123" s="70"/>
      <c r="CDF123" s="70"/>
      <c r="CDG123" s="70"/>
      <c r="CDH123" s="70"/>
      <c r="CDI123" s="70"/>
      <c r="CDJ123" s="1941"/>
      <c r="CDK123" s="1573"/>
      <c r="CDL123" s="89"/>
      <c r="CDM123" s="713">
        <v>1</v>
      </c>
      <c r="CDN123" s="1942"/>
      <c r="CDO123" s="796"/>
      <c r="CDP123" s="796"/>
      <c r="CDQ123" s="721"/>
      <c r="CDR123" s="722"/>
      <c r="CDS123" s="1324"/>
      <c r="CDT123" s="1325"/>
      <c r="CDU123" s="1935"/>
      <c r="CDV123" s="1936"/>
      <c r="CDW123" s="1324"/>
      <c r="CDX123" s="1325"/>
      <c r="CDY123" s="90"/>
      <c r="CDZ123" s="1941"/>
      <c r="CEA123" s="1572"/>
      <c r="CEB123" s="1572"/>
      <c r="CEC123" s="1573"/>
      <c r="CED123" s="70"/>
      <c r="CEE123" s="70"/>
      <c r="CEF123" s="70"/>
      <c r="CEG123" s="70"/>
      <c r="CEH123" s="70"/>
      <c r="CEI123" s="70"/>
      <c r="CEJ123" s="70"/>
      <c r="CEK123" s="70"/>
      <c r="CEL123" s="70"/>
      <c r="CEM123" s="70"/>
      <c r="CEN123" s="70"/>
      <c r="CEO123" s="70"/>
      <c r="CEP123" s="1941"/>
      <c r="CEQ123" s="1573"/>
      <c r="CER123" s="89"/>
      <c r="CES123" s="713">
        <v>1</v>
      </c>
      <c r="CET123" s="1942"/>
      <c r="CEU123" s="796"/>
      <c r="CEV123" s="796"/>
      <c r="CEW123" s="721"/>
      <c r="CEX123" s="722"/>
      <c r="CEY123" s="1324"/>
      <c r="CEZ123" s="1325"/>
      <c r="CFA123" s="1935"/>
      <c r="CFB123" s="1936"/>
      <c r="CFC123" s="1324"/>
      <c r="CFD123" s="1325"/>
      <c r="CFE123" s="90"/>
      <c r="CFF123" s="1941"/>
      <c r="CFG123" s="1572"/>
      <c r="CFH123" s="1572"/>
      <c r="CFI123" s="1573"/>
      <c r="CFJ123" s="70"/>
      <c r="CFK123" s="70"/>
      <c r="CFL123" s="70"/>
      <c r="CFM123" s="70"/>
      <c r="CFN123" s="70"/>
      <c r="CFO123" s="70"/>
      <c r="CFP123" s="70"/>
      <c r="CFQ123" s="70"/>
      <c r="CFR123" s="70"/>
      <c r="CFS123" s="70"/>
      <c r="CFT123" s="70"/>
      <c r="CFU123" s="70"/>
      <c r="CFV123" s="1941"/>
      <c r="CFW123" s="1573"/>
      <c r="CFX123" s="89"/>
      <c r="CFY123" s="713">
        <v>1</v>
      </c>
      <c r="CFZ123" s="1942"/>
      <c r="CGA123" s="796"/>
      <c r="CGB123" s="796"/>
      <c r="CGC123" s="721"/>
      <c r="CGD123" s="722"/>
      <c r="CGE123" s="1324"/>
      <c r="CGF123" s="1325"/>
      <c r="CGG123" s="1935"/>
      <c r="CGH123" s="1936"/>
      <c r="CGI123" s="1324"/>
      <c r="CGJ123" s="1325"/>
      <c r="CGK123" s="90"/>
      <c r="CGL123" s="1941"/>
      <c r="CGM123" s="1572"/>
      <c r="CGN123" s="1572"/>
      <c r="CGO123" s="1573"/>
      <c r="CGP123" s="70"/>
      <c r="CGQ123" s="70"/>
      <c r="CGR123" s="70"/>
      <c r="CGS123" s="70"/>
      <c r="CGT123" s="70"/>
      <c r="CGU123" s="70"/>
      <c r="CGV123" s="70"/>
      <c r="CGW123" s="70"/>
      <c r="CGX123" s="70"/>
      <c r="CGY123" s="70"/>
      <c r="CGZ123" s="70"/>
      <c r="CHA123" s="70"/>
      <c r="CHB123" s="1941"/>
      <c r="CHC123" s="1573"/>
      <c r="CHD123" s="89"/>
      <c r="CHE123" s="713">
        <v>1</v>
      </c>
      <c r="CHF123" s="1942"/>
      <c r="CHG123" s="796"/>
      <c r="CHH123" s="796"/>
      <c r="CHI123" s="721"/>
      <c r="CHJ123" s="722"/>
      <c r="CHK123" s="1324"/>
      <c r="CHL123" s="1325"/>
      <c r="CHM123" s="1935"/>
      <c r="CHN123" s="1936"/>
      <c r="CHO123" s="1324"/>
      <c r="CHP123" s="1325"/>
      <c r="CHQ123" s="90"/>
      <c r="CHR123" s="1941"/>
      <c r="CHS123" s="1572"/>
      <c r="CHT123" s="1572"/>
      <c r="CHU123" s="1573"/>
      <c r="CHV123" s="70"/>
      <c r="CHW123" s="70"/>
      <c r="CHX123" s="70"/>
      <c r="CHY123" s="70"/>
      <c r="CHZ123" s="70"/>
      <c r="CIA123" s="70"/>
      <c r="CIB123" s="70"/>
      <c r="CIC123" s="70"/>
      <c r="CID123" s="70"/>
      <c r="CIE123" s="70"/>
      <c r="CIF123" s="70"/>
      <c r="CIG123" s="70"/>
      <c r="CIH123" s="1941"/>
      <c r="CII123" s="1573"/>
      <c r="CIJ123" s="89"/>
      <c r="CIK123" s="713">
        <v>1</v>
      </c>
      <c r="CIL123" s="1942"/>
      <c r="CIM123" s="796"/>
      <c r="CIN123" s="796"/>
      <c r="CIO123" s="721"/>
      <c r="CIP123" s="722"/>
      <c r="CIQ123" s="1324"/>
      <c r="CIR123" s="1325"/>
      <c r="CIS123" s="1935"/>
      <c r="CIT123" s="1936"/>
      <c r="CIU123" s="1324"/>
      <c r="CIV123" s="1325"/>
      <c r="CIW123" s="90"/>
      <c r="CIX123" s="1941"/>
      <c r="CIY123" s="1572"/>
      <c r="CIZ123" s="1572"/>
      <c r="CJA123" s="1573"/>
      <c r="CJB123" s="70"/>
      <c r="CJC123" s="70"/>
      <c r="CJD123" s="70"/>
      <c r="CJE123" s="70"/>
      <c r="CJF123" s="70"/>
      <c r="CJG123" s="70"/>
      <c r="CJH123" s="70"/>
      <c r="CJI123" s="70"/>
      <c r="CJJ123" s="70"/>
      <c r="CJK123" s="70"/>
      <c r="CJL123" s="70"/>
      <c r="CJM123" s="70"/>
      <c r="CJN123" s="1941"/>
      <c r="CJO123" s="1573"/>
      <c r="CJP123" s="89"/>
      <c r="CJQ123" s="713">
        <v>1</v>
      </c>
      <c r="CJR123" s="1942"/>
      <c r="CJS123" s="796"/>
      <c r="CJT123" s="796"/>
      <c r="CJU123" s="721"/>
      <c r="CJV123" s="722"/>
      <c r="CJW123" s="1324"/>
      <c r="CJX123" s="1325"/>
      <c r="CJY123" s="1935"/>
      <c r="CJZ123" s="1936"/>
      <c r="CKA123" s="1324"/>
      <c r="CKB123" s="1325"/>
      <c r="CKC123" s="90"/>
      <c r="CKD123" s="1941"/>
      <c r="CKE123" s="1572"/>
      <c r="CKF123" s="1572"/>
      <c r="CKG123" s="1573"/>
      <c r="CKH123" s="70"/>
      <c r="CKI123" s="70"/>
      <c r="CKJ123" s="70"/>
      <c r="CKK123" s="70"/>
      <c r="CKL123" s="70"/>
      <c r="CKM123" s="70"/>
      <c r="CKN123" s="70"/>
      <c r="CKO123" s="70"/>
      <c r="CKP123" s="70"/>
      <c r="CKQ123" s="70"/>
      <c r="CKR123" s="70"/>
      <c r="CKS123" s="70"/>
      <c r="CKT123" s="1941"/>
      <c r="CKU123" s="1573"/>
      <c r="CKV123" s="89"/>
      <c r="CKW123" s="713">
        <v>1</v>
      </c>
      <c r="CKX123" s="1942"/>
      <c r="CKY123" s="796"/>
      <c r="CKZ123" s="796"/>
      <c r="CLA123" s="721"/>
      <c r="CLB123" s="722"/>
      <c r="CLC123" s="1324"/>
      <c r="CLD123" s="1325"/>
      <c r="CLE123" s="1935"/>
      <c r="CLF123" s="1936"/>
      <c r="CLG123" s="1324"/>
      <c r="CLH123" s="1325"/>
      <c r="CLI123" s="90"/>
      <c r="CLJ123" s="1941"/>
      <c r="CLK123" s="1572"/>
      <c r="CLL123" s="1572"/>
      <c r="CLM123" s="1573"/>
      <c r="CLN123" s="70"/>
      <c r="CLO123" s="70"/>
      <c r="CLP123" s="70"/>
      <c r="CLQ123" s="70"/>
      <c r="CLR123" s="70"/>
      <c r="CLS123" s="70"/>
      <c r="CLT123" s="70"/>
      <c r="CLU123" s="70"/>
      <c r="CLV123" s="70"/>
      <c r="CLW123" s="70"/>
      <c r="CLX123" s="70"/>
      <c r="CLY123" s="70"/>
      <c r="CLZ123" s="1941"/>
      <c r="CMA123" s="1573"/>
      <c r="CMB123" s="89"/>
      <c r="CMC123" s="713">
        <v>1</v>
      </c>
      <c r="CMD123" s="1942"/>
      <c r="CME123" s="796"/>
      <c r="CMF123" s="796"/>
      <c r="CMG123" s="721"/>
      <c r="CMH123" s="722"/>
      <c r="CMI123" s="1324"/>
      <c r="CMJ123" s="1325"/>
      <c r="CMK123" s="1935"/>
      <c r="CML123" s="1936"/>
      <c r="CMM123" s="1324"/>
      <c r="CMN123" s="1325"/>
      <c r="CMO123" s="90"/>
      <c r="CMP123" s="1941"/>
      <c r="CMQ123" s="1572"/>
      <c r="CMR123" s="1572"/>
      <c r="CMS123" s="1573"/>
      <c r="CMT123" s="70"/>
      <c r="CMU123" s="70"/>
      <c r="CMV123" s="70"/>
      <c r="CMW123" s="70"/>
      <c r="CMX123" s="70"/>
      <c r="CMY123" s="70"/>
      <c r="CMZ123" s="70"/>
      <c r="CNA123" s="70"/>
      <c r="CNB123" s="70"/>
      <c r="CNC123" s="70"/>
      <c r="CND123" s="70"/>
      <c r="CNE123" s="70"/>
      <c r="CNF123" s="1941"/>
      <c r="CNG123" s="1573"/>
      <c r="CNH123" s="89"/>
      <c r="CNI123" s="713">
        <v>1</v>
      </c>
      <c r="CNJ123" s="1942"/>
      <c r="CNK123" s="796"/>
      <c r="CNL123" s="796"/>
      <c r="CNM123" s="721"/>
      <c r="CNN123" s="722"/>
      <c r="CNO123" s="1324"/>
      <c r="CNP123" s="1325"/>
      <c r="CNQ123" s="1935"/>
      <c r="CNR123" s="1936"/>
      <c r="CNS123" s="1324"/>
      <c r="CNT123" s="1325"/>
      <c r="CNU123" s="90"/>
      <c r="CNV123" s="1941"/>
      <c r="CNW123" s="1572"/>
      <c r="CNX123" s="1572"/>
      <c r="CNY123" s="1573"/>
      <c r="CNZ123" s="70"/>
      <c r="COA123" s="70"/>
      <c r="COB123" s="70"/>
      <c r="COC123" s="70"/>
      <c r="COD123" s="70"/>
      <c r="COE123" s="70"/>
      <c r="COF123" s="70"/>
      <c r="COG123" s="70"/>
      <c r="COH123" s="70"/>
      <c r="COI123" s="70"/>
      <c r="COJ123" s="70"/>
      <c r="COK123" s="70"/>
      <c r="COL123" s="1941"/>
      <c r="COM123" s="1573"/>
      <c r="CON123" s="89"/>
      <c r="COO123" s="713">
        <v>1</v>
      </c>
      <c r="COP123" s="1942"/>
      <c r="COQ123" s="796"/>
      <c r="COR123" s="796"/>
      <c r="COS123" s="721"/>
      <c r="COT123" s="722"/>
      <c r="COU123" s="1324"/>
      <c r="COV123" s="1325"/>
      <c r="COW123" s="1935"/>
      <c r="COX123" s="1936"/>
      <c r="COY123" s="1324"/>
      <c r="COZ123" s="1325"/>
      <c r="CPA123" s="90"/>
      <c r="CPB123" s="1941"/>
      <c r="CPC123" s="1572"/>
      <c r="CPD123" s="1572"/>
      <c r="CPE123" s="1573"/>
      <c r="CPF123" s="70"/>
      <c r="CPG123" s="70"/>
      <c r="CPH123" s="70"/>
      <c r="CPI123" s="70"/>
      <c r="CPJ123" s="70"/>
      <c r="CPK123" s="70"/>
      <c r="CPL123" s="70"/>
      <c r="CPM123" s="70"/>
      <c r="CPN123" s="70"/>
      <c r="CPO123" s="70"/>
      <c r="CPP123" s="70"/>
      <c r="CPQ123" s="70"/>
      <c r="CPR123" s="1941"/>
      <c r="CPS123" s="1573"/>
      <c r="CPT123" s="89"/>
      <c r="CPU123" s="713">
        <v>1</v>
      </c>
      <c r="CPV123" s="1942"/>
      <c r="CPW123" s="796"/>
      <c r="CPX123" s="796"/>
      <c r="CPY123" s="721"/>
      <c r="CPZ123" s="722"/>
      <c r="CQA123" s="1324"/>
      <c r="CQB123" s="1325"/>
      <c r="CQC123" s="1935"/>
      <c r="CQD123" s="1936"/>
      <c r="CQE123" s="1324"/>
      <c r="CQF123" s="1325"/>
      <c r="CQG123" s="90"/>
      <c r="CQH123" s="1941"/>
      <c r="CQI123" s="1572"/>
      <c r="CQJ123" s="1572"/>
      <c r="CQK123" s="1573"/>
      <c r="CQL123" s="70"/>
      <c r="CQM123" s="70"/>
      <c r="CQN123" s="70"/>
      <c r="CQO123" s="70"/>
      <c r="CQP123" s="70"/>
      <c r="CQQ123" s="70"/>
      <c r="CQR123" s="70"/>
      <c r="CQS123" s="70"/>
      <c r="CQT123" s="70"/>
      <c r="CQU123" s="70"/>
      <c r="CQV123" s="70"/>
      <c r="CQW123" s="70"/>
      <c r="CQX123" s="1941"/>
      <c r="CQY123" s="1573"/>
      <c r="CQZ123" s="89"/>
      <c r="CRA123" s="713">
        <v>1</v>
      </c>
      <c r="CRB123" s="1942"/>
      <c r="CRC123" s="796"/>
      <c r="CRD123" s="796"/>
      <c r="CRE123" s="721"/>
      <c r="CRF123" s="722"/>
      <c r="CRG123" s="1324"/>
      <c r="CRH123" s="1325"/>
      <c r="CRI123" s="1935"/>
      <c r="CRJ123" s="1936"/>
      <c r="CRK123" s="1324"/>
      <c r="CRL123" s="1325"/>
      <c r="CRM123" s="90"/>
      <c r="CRN123" s="1941"/>
      <c r="CRO123" s="1572"/>
      <c r="CRP123" s="1572"/>
      <c r="CRQ123" s="1573"/>
      <c r="CRR123" s="70"/>
      <c r="CRS123" s="70"/>
      <c r="CRT123" s="70"/>
      <c r="CRU123" s="70"/>
      <c r="CRV123" s="70"/>
      <c r="CRW123" s="70"/>
      <c r="CRX123" s="70"/>
      <c r="CRY123" s="70"/>
      <c r="CRZ123" s="70"/>
      <c r="CSA123" s="70"/>
      <c r="CSB123" s="70"/>
      <c r="CSC123" s="70"/>
      <c r="CSD123" s="1941"/>
      <c r="CSE123" s="1573"/>
      <c r="CSF123" s="89"/>
      <c r="CSG123" s="713">
        <v>1</v>
      </c>
      <c r="CSH123" s="1942"/>
      <c r="CSI123" s="796"/>
      <c r="CSJ123" s="796"/>
      <c r="CSK123" s="721"/>
      <c r="CSL123" s="722"/>
      <c r="CSM123" s="1324"/>
      <c r="CSN123" s="1325"/>
      <c r="CSO123" s="1935"/>
      <c r="CSP123" s="1936"/>
      <c r="CSQ123" s="1324"/>
      <c r="CSR123" s="1325"/>
      <c r="CSS123" s="90"/>
      <c r="CST123" s="1941"/>
      <c r="CSU123" s="1572"/>
      <c r="CSV123" s="1572"/>
      <c r="CSW123" s="1573"/>
      <c r="CSX123" s="70"/>
      <c r="CSY123" s="70"/>
      <c r="CSZ123" s="70"/>
      <c r="CTA123" s="70"/>
      <c r="CTB123" s="70"/>
      <c r="CTC123" s="70"/>
      <c r="CTD123" s="70"/>
      <c r="CTE123" s="70"/>
      <c r="CTF123" s="70"/>
      <c r="CTG123" s="70"/>
      <c r="CTH123" s="70"/>
      <c r="CTI123" s="70"/>
      <c r="CTJ123" s="1941"/>
      <c r="CTK123" s="1573"/>
      <c r="CTL123" s="89"/>
      <c r="CTM123" s="713">
        <v>1</v>
      </c>
      <c r="CTN123" s="1942"/>
      <c r="CTO123" s="796"/>
      <c r="CTP123" s="796"/>
      <c r="CTQ123" s="721"/>
      <c r="CTR123" s="722"/>
      <c r="CTS123" s="1324"/>
      <c r="CTT123" s="1325"/>
      <c r="CTU123" s="1935"/>
      <c r="CTV123" s="1936"/>
      <c r="CTW123" s="1324"/>
      <c r="CTX123" s="1325"/>
      <c r="CTY123" s="90"/>
      <c r="CTZ123" s="1941"/>
      <c r="CUA123" s="1572"/>
      <c r="CUB123" s="1572"/>
      <c r="CUC123" s="1573"/>
      <c r="CUD123" s="70"/>
      <c r="CUE123" s="70"/>
      <c r="CUF123" s="70"/>
      <c r="CUG123" s="70"/>
      <c r="CUH123" s="70"/>
      <c r="CUI123" s="70"/>
      <c r="CUJ123" s="70"/>
      <c r="CUK123" s="70"/>
      <c r="CUL123" s="70"/>
      <c r="CUM123" s="70"/>
      <c r="CUN123" s="70"/>
      <c r="CUO123" s="70"/>
      <c r="CUP123" s="1941"/>
      <c r="CUQ123" s="1573"/>
      <c r="CUR123" s="89"/>
      <c r="CUS123" s="713">
        <v>1</v>
      </c>
      <c r="CUT123" s="1942"/>
      <c r="CUU123" s="796"/>
      <c r="CUV123" s="796"/>
      <c r="CUW123" s="721"/>
      <c r="CUX123" s="722"/>
      <c r="CUY123" s="1324"/>
      <c r="CUZ123" s="1325"/>
      <c r="CVA123" s="1935"/>
      <c r="CVB123" s="1936"/>
      <c r="CVC123" s="1324"/>
      <c r="CVD123" s="1325"/>
      <c r="CVE123" s="90"/>
      <c r="CVF123" s="1941"/>
      <c r="CVG123" s="1572"/>
      <c r="CVH123" s="1572"/>
      <c r="CVI123" s="1573"/>
      <c r="CVJ123" s="70"/>
      <c r="CVK123" s="70"/>
      <c r="CVL123" s="70"/>
      <c r="CVM123" s="70"/>
      <c r="CVN123" s="70"/>
      <c r="CVO123" s="70"/>
      <c r="CVP123" s="70"/>
      <c r="CVQ123" s="70"/>
      <c r="CVR123" s="70"/>
      <c r="CVS123" s="70"/>
      <c r="CVT123" s="70"/>
      <c r="CVU123" s="70"/>
      <c r="CVV123" s="1941"/>
      <c r="CVW123" s="1573"/>
      <c r="CVX123" s="89"/>
      <c r="CVY123" s="713">
        <v>1</v>
      </c>
      <c r="CVZ123" s="1942"/>
      <c r="CWA123" s="796"/>
      <c r="CWB123" s="796"/>
      <c r="CWC123" s="721"/>
      <c r="CWD123" s="722"/>
      <c r="CWE123" s="1324"/>
      <c r="CWF123" s="1325"/>
      <c r="CWG123" s="1935"/>
      <c r="CWH123" s="1936"/>
      <c r="CWI123" s="1324"/>
      <c r="CWJ123" s="1325"/>
      <c r="CWK123" s="90"/>
      <c r="CWL123" s="1941"/>
      <c r="CWM123" s="1572"/>
      <c r="CWN123" s="1572"/>
      <c r="CWO123" s="1573"/>
      <c r="CWP123" s="70"/>
      <c r="CWQ123" s="70"/>
      <c r="CWR123" s="70"/>
      <c r="CWS123" s="70"/>
      <c r="CWT123" s="70"/>
      <c r="CWU123" s="70"/>
      <c r="CWV123" s="70"/>
      <c r="CWW123" s="70"/>
      <c r="CWX123" s="70"/>
      <c r="CWY123" s="70"/>
      <c r="CWZ123" s="70"/>
      <c r="CXA123" s="70"/>
      <c r="CXB123" s="1941"/>
      <c r="CXC123" s="1573"/>
      <c r="CXD123" s="89"/>
      <c r="CXE123" s="713">
        <v>1</v>
      </c>
      <c r="CXF123" s="1942"/>
      <c r="CXG123" s="796"/>
      <c r="CXH123" s="796"/>
      <c r="CXI123" s="721"/>
      <c r="CXJ123" s="722"/>
      <c r="CXK123" s="1324"/>
      <c r="CXL123" s="1325"/>
      <c r="CXM123" s="1935"/>
      <c r="CXN123" s="1936"/>
      <c r="CXO123" s="1324"/>
      <c r="CXP123" s="1325"/>
      <c r="CXQ123" s="90"/>
      <c r="CXR123" s="1941"/>
      <c r="CXS123" s="1572"/>
      <c r="CXT123" s="1572"/>
      <c r="CXU123" s="1573"/>
      <c r="CXV123" s="70"/>
      <c r="CXW123" s="70"/>
      <c r="CXX123" s="70"/>
      <c r="CXY123" s="70"/>
      <c r="CXZ123" s="70"/>
      <c r="CYA123" s="70"/>
      <c r="CYB123" s="70"/>
      <c r="CYC123" s="70"/>
      <c r="CYD123" s="70"/>
      <c r="CYE123" s="70"/>
      <c r="CYF123" s="70"/>
      <c r="CYG123" s="70"/>
      <c r="CYH123" s="1941"/>
      <c r="CYI123" s="1573"/>
      <c r="CYJ123" s="89"/>
      <c r="CYK123" s="713">
        <v>1</v>
      </c>
      <c r="CYL123" s="1942"/>
      <c r="CYM123" s="796"/>
      <c r="CYN123" s="796"/>
      <c r="CYO123" s="721"/>
      <c r="CYP123" s="722"/>
      <c r="CYQ123" s="1324"/>
      <c r="CYR123" s="1325"/>
      <c r="CYS123" s="1935"/>
      <c r="CYT123" s="1936"/>
      <c r="CYU123" s="1324"/>
      <c r="CYV123" s="1325"/>
      <c r="CYW123" s="90"/>
      <c r="CYX123" s="1941"/>
      <c r="CYY123" s="1572"/>
      <c r="CYZ123" s="1572"/>
      <c r="CZA123" s="1573"/>
      <c r="CZB123" s="70"/>
      <c r="CZC123" s="70"/>
      <c r="CZD123" s="70"/>
      <c r="CZE123" s="70"/>
      <c r="CZF123" s="70"/>
      <c r="CZG123" s="70"/>
      <c r="CZH123" s="70"/>
      <c r="CZI123" s="70"/>
      <c r="CZJ123" s="70"/>
      <c r="CZK123" s="70"/>
      <c r="CZL123" s="70"/>
      <c r="CZM123" s="70"/>
      <c r="CZN123" s="1941"/>
      <c r="CZO123" s="1573"/>
      <c r="CZP123" s="89"/>
      <c r="CZQ123" s="713">
        <v>1</v>
      </c>
      <c r="CZR123" s="1942"/>
      <c r="CZS123" s="796"/>
      <c r="CZT123" s="796"/>
      <c r="CZU123" s="721"/>
      <c r="CZV123" s="722"/>
      <c r="CZW123" s="1324"/>
      <c r="CZX123" s="1325"/>
      <c r="CZY123" s="1935"/>
      <c r="CZZ123" s="1936"/>
      <c r="DAA123" s="1324"/>
      <c r="DAB123" s="1325"/>
      <c r="DAC123" s="90"/>
      <c r="DAD123" s="1941"/>
      <c r="DAE123" s="1572"/>
      <c r="DAF123" s="1572"/>
      <c r="DAG123" s="1573"/>
      <c r="DAH123" s="70"/>
      <c r="DAI123" s="70"/>
      <c r="DAJ123" s="70"/>
      <c r="DAK123" s="70"/>
      <c r="DAL123" s="70"/>
      <c r="DAM123" s="70"/>
      <c r="DAN123" s="70"/>
      <c r="DAO123" s="70"/>
      <c r="DAP123" s="70"/>
      <c r="DAQ123" s="70"/>
      <c r="DAR123" s="70"/>
      <c r="DAS123" s="70"/>
      <c r="DAT123" s="1941"/>
      <c r="DAU123" s="1573"/>
      <c r="DAV123" s="89"/>
      <c r="DAW123" s="713">
        <v>1</v>
      </c>
      <c r="DAX123" s="1942"/>
      <c r="DAY123" s="796"/>
      <c r="DAZ123" s="796"/>
      <c r="DBA123" s="721"/>
      <c r="DBB123" s="722"/>
      <c r="DBC123" s="1324"/>
      <c r="DBD123" s="1325"/>
      <c r="DBE123" s="1935"/>
      <c r="DBF123" s="1936"/>
      <c r="DBG123" s="1324"/>
      <c r="DBH123" s="1325"/>
      <c r="DBI123" s="90"/>
      <c r="DBJ123" s="1941"/>
      <c r="DBK123" s="1572"/>
      <c r="DBL123" s="1572"/>
      <c r="DBM123" s="1573"/>
      <c r="DBN123" s="70"/>
      <c r="DBO123" s="70"/>
      <c r="DBP123" s="70"/>
      <c r="DBQ123" s="70"/>
      <c r="DBR123" s="70"/>
      <c r="DBS123" s="70"/>
      <c r="DBT123" s="70"/>
      <c r="DBU123" s="70"/>
      <c r="DBV123" s="70"/>
      <c r="DBW123" s="70"/>
      <c r="DBX123" s="70"/>
      <c r="DBY123" s="70"/>
      <c r="DBZ123" s="1941"/>
      <c r="DCA123" s="1573"/>
      <c r="DCB123" s="89"/>
      <c r="DCC123" s="713">
        <v>1</v>
      </c>
      <c r="DCD123" s="1942"/>
      <c r="DCE123" s="796"/>
      <c r="DCF123" s="796"/>
      <c r="DCG123" s="721"/>
      <c r="DCH123" s="722"/>
      <c r="DCI123" s="1324"/>
      <c r="DCJ123" s="1325"/>
      <c r="DCK123" s="1935"/>
      <c r="DCL123" s="1936"/>
      <c r="DCM123" s="1324"/>
      <c r="DCN123" s="1325"/>
      <c r="DCO123" s="90"/>
      <c r="DCP123" s="1941"/>
      <c r="DCQ123" s="1572"/>
      <c r="DCR123" s="1572"/>
      <c r="DCS123" s="1573"/>
      <c r="DCT123" s="70"/>
      <c r="DCU123" s="70"/>
      <c r="DCV123" s="70"/>
      <c r="DCW123" s="70"/>
      <c r="DCX123" s="70"/>
      <c r="DCY123" s="70"/>
      <c r="DCZ123" s="70"/>
      <c r="DDA123" s="70"/>
      <c r="DDB123" s="70"/>
      <c r="DDC123" s="70"/>
      <c r="DDD123" s="70"/>
      <c r="DDE123" s="70"/>
      <c r="DDF123" s="1941"/>
      <c r="DDG123" s="1573"/>
      <c r="DDH123" s="89"/>
      <c r="DDI123" s="713">
        <v>1</v>
      </c>
      <c r="DDJ123" s="1942"/>
      <c r="DDK123" s="796"/>
      <c r="DDL123" s="796"/>
      <c r="DDM123" s="721"/>
      <c r="DDN123" s="722"/>
      <c r="DDO123" s="1324"/>
      <c r="DDP123" s="1325"/>
      <c r="DDQ123" s="1935"/>
      <c r="DDR123" s="1936"/>
      <c r="DDS123" s="1324"/>
      <c r="DDT123" s="1325"/>
      <c r="DDU123" s="90"/>
      <c r="DDV123" s="1941"/>
      <c r="DDW123" s="1572"/>
      <c r="DDX123" s="1572"/>
      <c r="DDY123" s="1573"/>
      <c r="DDZ123" s="70"/>
      <c r="DEA123" s="70"/>
      <c r="DEB123" s="70"/>
      <c r="DEC123" s="70"/>
      <c r="DED123" s="70"/>
      <c r="DEE123" s="70"/>
      <c r="DEF123" s="70"/>
      <c r="DEG123" s="70"/>
      <c r="DEH123" s="70"/>
      <c r="DEI123" s="70"/>
      <c r="DEJ123" s="70"/>
      <c r="DEK123" s="70"/>
      <c r="DEL123" s="1941"/>
      <c r="DEM123" s="1573"/>
      <c r="DEN123" s="89"/>
      <c r="DEO123" s="713">
        <v>1</v>
      </c>
      <c r="DEP123" s="1942"/>
      <c r="DEQ123" s="796"/>
      <c r="DER123" s="796"/>
      <c r="DES123" s="721"/>
      <c r="DET123" s="722"/>
      <c r="DEU123" s="1324"/>
      <c r="DEV123" s="1325"/>
      <c r="DEW123" s="1935"/>
      <c r="DEX123" s="1936"/>
      <c r="DEY123" s="1324"/>
      <c r="DEZ123" s="1325"/>
      <c r="DFA123" s="90"/>
      <c r="DFB123" s="1941"/>
      <c r="DFC123" s="1572"/>
      <c r="DFD123" s="1572"/>
      <c r="DFE123" s="1573"/>
      <c r="DFF123" s="70"/>
      <c r="DFG123" s="70"/>
      <c r="DFH123" s="70"/>
      <c r="DFI123" s="70"/>
      <c r="DFJ123" s="70"/>
      <c r="DFK123" s="70"/>
      <c r="DFL123" s="70"/>
      <c r="DFM123" s="70"/>
      <c r="DFN123" s="70"/>
      <c r="DFO123" s="70"/>
      <c r="DFP123" s="70"/>
      <c r="DFQ123" s="70"/>
      <c r="DFR123" s="1941"/>
      <c r="DFS123" s="1573"/>
      <c r="DFT123" s="89"/>
      <c r="DFU123" s="713">
        <v>1</v>
      </c>
      <c r="DFV123" s="1942"/>
      <c r="DFW123" s="796"/>
      <c r="DFX123" s="796"/>
      <c r="DFY123" s="721"/>
      <c r="DFZ123" s="722"/>
      <c r="DGA123" s="1324"/>
      <c r="DGB123" s="1325"/>
      <c r="DGC123" s="1935"/>
      <c r="DGD123" s="1936"/>
      <c r="DGE123" s="1324"/>
      <c r="DGF123" s="1325"/>
      <c r="DGG123" s="90"/>
      <c r="DGH123" s="1941"/>
      <c r="DGI123" s="1572"/>
      <c r="DGJ123" s="1572"/>
      <c r="DGK123" s="1573"/>
      <c r="DGL123" s="70"/>
      <c r="DGM123" s="70"/>
      <c r="DGN123" s="70"/>
      <c r="DGO123" s="70"/>
      <c r="DGP123" s="70"/>
      <c r="DGQ123" s="70"/>
      <c r="DGR123" s="70"/>
      <c r="DGS123" s="70"/>
      <c r="DGT123" s="70"/>
      <c r="DGU123" s="70"/>
      <c r="DGV123" s="70"/>
      <c r="DGW123" s="70"/>
      <c r="DGX123" s="1941"/>
      <c r="DGY123" s="1573"/>
      <c r="DGZ123" s="89"/>
      <c r="DHA123" s="713">
        <v>1</v>
      </c>
      <c r="DHB123" s="1942"/>
      <c r="DHC123" s="796"/>
      <c r="DHD123" s="796"/>
      <c r="DHE123" s="721"/>
      <c r="DHF123" s="722"/>
      <c r="DHG123" s="1324"/>
      <c r="DHH123" s="1325"/>
      <c r="DHI123" s="1935"/>
      <c r="DHJ123" s="1936"/>
      <c r="DHK123" s="1324"/>
      <c r="DHL123" s="1325"/>
      <c r="DHM123" s="90"/>
      <c r="DHN123" s="1941"/>
      <c r="DHO123" s="1572"/>
      <c r="DHP123" s="1572"/>
      <c r="DHQ123" s="1573"/>
      <c r="DHR123" s="70"/>
      <c r="DHS123" s="70"/>
      <c r="DHT123" s="70"/>
      <c r="DHU123" s="70"/>
      <c r="DHV123" s="70"/>
      <c r="DHW123" s="70"/>
      <c r="DHX123" s="70"/>
      <c r="DHY123" s="70"/>
      <c r="DHZ123" s="70"/>
      <c r="DIA123" s="70"/>
      <c r="DIB123" s="70"/>
      <c r="DIC123" s="70"/>
      <c r="DID123" s="1941"/>
      <c r="DIE123" s="1573"/>
      <c r="DIF123" s="89"/>
      <c r="DIG123" s="713">
        <v>1</v>
      </c>
      <c r="DIH123" s="1942"/>
      <c r="DII123" s="796"/>
      <c r="DIJ123" s="796"/>
      <c r="DIK123" s="721"/>
      <c r="DIL123" s="722"/>
      <c r="DIM123" s="1324"/>
      <c r="DIN123" s="1325"/>
      <c r="DIO123" s="1935"/>
      <c r="DIP123" s="1936"/>
      <c r="DIQ123" s="1324"/>
      <c r="DIR123" s="1325"/>
      <c r="DIS123" s="90"/>
      <c r="DIT123" s="1941"/>
      <c r="DIU123" s="1572"/>
      <c r="DIV123" s="1572"/>
      <c r="DIW123" s="1573"/>
      <c r="DIX123" s="70"/>
      <c r="DIY123" s="70"/>
      <c r="DIZ123" s="70"/>
      <c r="DJA123" s="70"/>
      <c r="DJB123" s="70"/>
      <c r="DJC123" s="70"/>
      <c r="DJD123" s="70"/>
      <c r="DJE123" s="70"/>
      <c r="DJF123" s="70"/>
      <c r="DJG123" s="70"/>
      <c r="DJH123" s="70"/>
      <c r="DJI123" s="70"/>
      <c r="DJJ123" s="1941"/>
      <c r="DJK123" s="1573"/>
      <c r="DJL123" s="89"/>
      <c r="DJM123" s="713">
        <v>1</v>
      </c>
      <c r="DJN123" s="1942"/>
      <c r="DJO123" s="796"/>
      <c r="DJP123" s="796"/>
      <c r="DJQ123" s="721"/>
      <c r="DJR123" s="722"/>
      <c r="DJS123" s="1324"/>
      <c r="DJT123" s="1325"/>
      <c r="DJU123" s="1935"/>
      <c r="DJV123" s="1936"/>
      <c r="DJW123" s="1324"/>
      <c r="DJX123" s="1325"/>
      <c r="DJY123" s="90"/>
      <c r="DJZ123" s="1941"/>
      <c r="DKA123" s="1572"/>
      <c r="DKB123" s="1572"/>
      <c r="DKC123" s="1573"/>
      <c r="DKD123" s="70"/>
      <c r="DKE123" s="70"/>
      <c r="DKF123" s="70"/>
      <c r="DKG123" s="70"/>
      <c r="DKH123" s="70"/>
      <c r="DKI123" s="70"/>
      <c r="DKJ123" s="70"/>
      <c r="DKK123" s="70"/>
      <c r="DKL123" s="70"/>
      <c r="DKM123" s="70"/>
      <c r="DKN123" s="70"/>
      <c r="DKO123" s="70"/>
      <c r="DKP123" s="1941"/>
      <c r="DKQ123" s="1573"/>
      <c r="DKR123" s="89"/>
      <c r="DKS123" s="713">
        <v>1</v>
      </c>
      <c r="DKT123" s="1942"/>
      <c r="DKU123" s="796"/>
      <c r="DKV123" s="796"/>
      <c r="DKW123" s="721"/>
      <c r="DKX123" s="722"/>
      <c r="DKY123" s="1324"/>
      <c r="DKZ123" s="1325"/>
      <c r="DLA123" s="1935"/>
      <c r="DLB123" s="1936"/>
      <c r="DLC123" s="1324"/>
      <c r="DLD123" s="1325"/>
      <c r="DLE123" s="90"/>
      <c r="DLF123" s="1941"/>
      <c r="DLG123" s="1572"/>
      <c r="DLH123" s="1572"/>
      <c r="DLI123" s="1573"/>
      <c r="DLJ123" s="70"/>
      <c r="DLK123" s="70"/>
      <c r="DLL123" s="70"/>
      <c r="DLM123" s="70"/>
      <c r="DLN123" s="70"/>
      <c r="DLO123" s="70"/>
      <c r="DLP123" s="70"/>
      <c r="DLQ123" s="70"/>
      <c r="DLR123" s="70"/>
      <c r="DLS123" s="70"/>
      <c r="DLT123" s="70"/>
      <c r="DLU123" s="70"/>
      <c r="DLV123" s="1941"/>
      <c r="DLW123" s="1573"/>
      <c r="DLX123" s="89"/>
      <c r="DLY123" s="713">
        <v>1</v>
      </c>
      <c r="DLZ123" s="1942"/>
      <c r="DMA123" s="796"/>
      <c r="DMB123" s="796"/>
      <c r="DMC123" s="721"/>
      <c r="DMD123" s="722"/>
      <c r="DME123" s="1324"/>
      <c r="DMF123" s="1325"/>
      <c r="DMG123" s="1935"/>
      <c r="DMH123" s="1936"/>
      <c r="DMI123" s="1324"/>
      <c r="DMJ123" s="1325"/>
      <c r="DMK123" s="90"/>
      <c r="DML123" s="1941"/>
      <c r="DMM123" s="1572"/>
      <c r="DMN123" s="1572"/>
      <c r="DMO123" s="1573"/>
      <c r="DMP123" s="70"/>
      <c r="DMQ123" s="70"/>
      <c r="DMR123" s="70"/>
      <c r="DMS123" s="70"/>
      <c r="DMT123" s="70"/>
      <c r="DMU123" s="70"/>
      <c r="DMV123" s="70"/>
      <c r="DMW123" s="70"/>
      <c r="DMX123" s="70"/>
      <c r="DMY123" s="70"/>
      <c r="DMZ123" s="70"/>
      <c r="DNA123" s="70"/>
      <c r="DNB123" s="1941"/>
      <c r="DNC123" s="1573"/>
      <c r="DND123" s="89"/>
      <c r="DNE123" s="713">
        <v>1</v>
      </c>
      <c r="DNF123" s="1942"/>
      <c r="DNG123" s="796"/>
      <c r="DNH123" s="796"/>
      <c r="DNI123" s="721"/>
      <c r="DNJ123" s="722"/>
      <c r="DNK123" s="1324"/>
      <c r="DNL123" s="1325"/>
      <c r="DNM123" s="1935"/>
      <c r="DNN123" s="1936"/>
      <c r="DNO123" s="1324"/>
      <c r="DNP123" s="1325"/>
      <c r="DNQ123" s="90"/>
      <c r="DNR123" s="1941"/>
      <c r="DNS123" s="1572"/>
      <c r="DNT123" s="1572"/>
      <c r="DNU123" s="1573"/>
      <c r="DNV123" s="70"/>
      <c r="DNW123" s="70"/>
      <c r="DNX123" s="70"/>
      <c r="DNY123" s="70"/>
      <c r="DNZ123" s="70"/>
      <c r="DOA123" s="70"/>
      <c r="DOB123" s="70"/>
      <c r="DOC123" s="70"/>
      <c r="DOD123" s="70"/>
      <c r="DOE123" s="70"/>
      <c r="DOF123" s="70"/>
      <c r="DOG123" s="70"/>
      <c r="DOH123" s="1941"/>
      <c r="DOI123" s="1573"/>
      <c r="DOJ123" s="89"/>
      <c r="DOK123" s="713">
        <v>1</v>
      </c>
      <c r="DOL123" s="1942"/>
      <c r="DOM123" s="796"/>
      <c r="DON123" s="796"/>
      <c r="DOO123" s="721"/>
      <c r="DOP123" s="722"/>
      <c r="DOQ123" s="1324"/>
      <c r="DOR123" s="1325"/>
      <c r="DOS123" s="1935"/>
      <c r="DOT123" s="1936"/>
      <c r="DOU123" s="1324"/>
      <c r="DOV123" s="1325"/>
      <c r="DOW123" s="90"/>
      <c r="DOX123" s="1941"/>
      <c r="DOY123" s="1572"/>
      <c r="DOZ123" s="1572"/>
      <c r="DPA123" s="1573"/>
      <c r="DPB123" s="70"/>
      <c r="DPC123" s="70"/>
      <c r="DPD123" s="70"/>
      <c r="DPE123" s="70"/>
      <c r="DPF123" s="70"/>
      <c r="DPG123" s="70"/>
      <c r="DPH123" s="70"/>
      <c r="DPI123" s="70"/>
      <c r="DPJ123" s="70"/>
      <c r="DPK123" s="70"/>
      <c r="DPL123" s="70"/>
      <c r="DPM123" s="70"/>
      <c r="DPN123" s="1941"/>
      <c r="DPO123" s="1573"/>
      <c r="DPP123" s="89"/>
      <c r="DPQ123" s="713">
        <v>1</v>
      </c>
      <c r="DPR123" s="1942"/>
      <c r="DPS123" s="796"/>
      <c r="DPT123" s="796"/>
      <c r="DPU123" s="721"/>
      <c r="DPV123" s="722"/>
      <c r="DPW123" s="1324"/>
      <c r="DPX123" s="1325"/>
      <c r="DPY123" s="1935"/>
      <c r="DPZ123" s="1936"/>
      <c r="DQA123" s="1324"/>
      <c r="DQB123" s="1325"/>
      <c r="DQC123" s="90"/>
      <c r="DQD123" s="1941"/>
      <c r="DQE123" s="1572"/>
      <c r="DQF123" s="1572"/>
      <c r="DQG123" s="1573"/>
      <c r="DQH123" s="70"/>
      <c r="DQI123" s="70"/>
      <c r="DQJ123" s="70"/>
      <c r="DQK123" s="70"/>
      <c r="DQL123" s="70"/>
      <c r="DQM123" s="70"/>
      <c r="DQN123" s="70"/>
      <c r="DQO123" s="70"/>
      <c r="DQP123" s="70"/>
      <c r="DQQ123" s="70"/>
      <c r="DQR123" s="70"/>
      <c r="DQS123" s="70"/>
      <c r="DQT123" s="1941"/>
      <c r="DQU123" s="1573"/>
      <c r="DQV123" s="89"/>
      <c r="DQW123" s="713">
        <v>1</v>
      </c>
      <c r="DQX123" s="1942"/>
      <c r="DQY123" s="796"/>
      <c r="DQZ123" s="796"/>
      <c r="DRA123" s="721"/>
      <c r="DRB123" s="722"/>
      <c r="DRC123" s="1324"/>
      <c r="DRD123" s="1325"/>
      <c r="DRE123" s="1935"/>
      <c r="DRF123" s="1936"/>
      <c r="DRG123" s="1324"/>
      <c r="DRH123" s="1325"/>
      <c r="DRI123" s="90"/>
      <c r="DRJ123" s="1941"/>
      <c r="DRK123" s="1572"/>
      <c r="DRL123" s="1572"/>
      <c r="DRM123" s="1573"/>
      <c r="DRN123" s="70"/>
      <c r="DRO123" s="70"/>
      <c r="DRP123" s="70"/>
      <c r="DRQ123" s="70"/>
      <c r="DRR123" s="70"/>
      <c r="DRS123" s="70"/>
      <c r="DRT123" s="70"/>
      <c r="DRU123" s="70"/>
      <c r="DRV123" s="70"/>
      <c r="DRW123" s="70"/>
      <c r="DRX123" s="70"/>
      <c r="DRY123" s="70"/>
      <c r="DRZ123" s="1941"/>
      <c r="DSA123" s="1573"/>
      <c r="DSB123" s="89"/>
      <c r="DSC123" s="713">
        <v>1</v>
      </c>
      <c r="DSD123" s="1942"/>
      <c r="DSE123" s="796"/>
      <c r="DSF123" s="796"/>
      <c r="DSG123" s="721"/>
      <c r="DSH123" s="722"/>
      <c r="DSI123" s="1324"/>
      <c r="DSJ123" s="1325"/>
      <c r="DSK123" s="1935"/>
      <c r="DSL123" s="1936"/>
      <c r="DSM123" s="1324"/>
      <c r="DSN123" s="1325"/>
      <c r="DSO123" s="90"/>
      <c r="DSP123" s="1941"/>
      <c r="DSQ123" s="1572"/>
      <c r="DSR123" s="1572"/>
      <c r="DSS123" s="1573"/>
      <c r="DST123" s="70"/>
      <c r="DSU123" s="70"/>
      <c r="DSV123" s="70"/>
      <c r="DSW123" s="70"/>
      <c r="DSX123" s="70"/>
      <c r="DSY123" s="70"/>
      <c r="DSZ123" s="70"/>
      <c r="DTA123" s="70"/>
      <c r="DTB123" s="70"/>
      <c r="DTC123" s="70"/>
      <c r="DTD123" s="70"/>
      <c r="DTE123" s="70"/>
      <c r="DTF123" s="1941"/>
      <c r="DTG123" s="1573"/>
      <c r="DTH123" s="89"/>
      <c r="DTI123" s="713">
        <v>1</v>
      </c>
      <c r="DTJ123" s="1942"/>
      <c r="DTK123" s="796"/>
      <c r="DTL123" s="796"/>
      <c r="DTM123" s="721"/>
      <c r="DTN123" s="722"/>
      <c r="DTO123" s="1324"/>
      <c r="DTP123" s="1325"/>
      <c r="DTQ123" s="1935"/>
      <c r="DTR123" s="1936"/>
      <c r="DTS123" s="1324"/>
      <c r="DTT123" s="1325"/>
      <c r="DTU123" s="90"/>
      <c r="DTV123" s="1941"/>
      <c r="DTW123" s="1572"/>
      <c r="DTX123" s="1572"/>
      <c r="DTY123" s="1573"/>
      <c r="DTZ123" s="70"/>
      <c r="DUA123" s="70"/>
      <c r="DUB123" s="70"/>
      <c r="DUC123" s="70"/>
      <c r="DUD123" s="70"/>
      <c r="DUE123" s="70"/>
      <c r="DUF123" s="70"/>
      <c r="DUG123" s="70"/>
      <c r="DUH123" s="70"/>
      <c r="DUI123" s="70"/>
      <c r="DUJ123" s="70"/>
      <c r="DUK123" s="70"/>
      <c r="DUL123" s="1941"/>
      <c r="DUM123" s="1573"/>
      <c r="DUN123" s="89"/>
      <c r="DUO123" s="713">
        <v>1</v>
      </c>
      <c r="DUP123" s="1942"/>
      <c r="DUQ123" s="796"/>
      <c r="DUR123" s="796"/>
      <c r="DUS123" s="721"/>
      <c r="DUT123" s="722"/>
      <c r="DUU123" s="1324"/>
      <c r="DUV123" s="1325"/>
      <c r="DUW123" s="1935"/>
      <c r="DUX123" s="1936"/>
      <c r="DUY123" s="1324"/>
      <c r="DUZ123" s="1325"/>
      <c r="DVA123" s="90"/>
      <c r="DVB123" s="1941"/>
      <c r="DVC123" s="1572"/>
      <c r="DVD123" s="1572"/>
      <c r="DVE123" s="1573"/>
      <c r="DVF123" s="70"/>
      <c r="DVG123" s="70"/>
      <c r="DVH123" s="70"/>
      <c r="DVI123" s="70"/>
      <c r="DVJ123" s="70"/>
      <c r="DVK123" s="70"/>
      <c r="DVL123" s="70"/>
      <c r="DVM123" s="70"/>
      <c r="DVN123" s="70"/>
      <c r="DVO123" s="70"/>
      <c r="DVP123" s="70"/>
      <c r="DVQ123" s="70"/>
      <c r="DVR123" s="1941"/>
      <c r="DVS123" s="1573"/>
      <c r="DVT123" s="89"/>
      <c r="DVU123" s="713">
        <v>1</v>
      </c>
      <c r="DVV123" s="1942"/>
      <c r="DVW123" s="796"/>
      <c r="DVX123" s="796"/>
      <c r="DVY123" s="721"/>
      <c r="DVZ123" s="722"/>
      <c r="DWA123" s="1324"/>
      <c r="DWB123" s="1325"/>
      <c r="DWC123" s="1935"/>
      <c r="DWD123" s="1936"/>
      <c r="DWE123" s="1324"/>
      <c r="DWF123" s="1325"/>
      <c r="DWG123" s="90"/>
      <c r="DWH123" s="1941"/>
      <c r="DWI123" s="1572"/>
      <c r="DWJ123" s="1572"/>
      <c r="DWK123" s="1573"/>
      <c r="DWL123" s="70"/>
      <c r="DWM123" s="70"/>
      <c r="DWN123" s="70"/>
      <c r="DWO123" s="70"/>
      <c r="DWP123" s="70"/>
      <c r="DWQ123" s="70"/>
      <c r="DWR123" s="70"/>
      <c r="DWS123" s="70"/>
      <c r="DWT123" s="70"/>
      <c r="DWU123" s="70"/>
      <c r="DWV123" s="70"/>
      <c r="DWW123" s="70"/>
      <c r="DWX123" s="1941"/>
      <c r="DWY123" s="1573"/>
      <c r="DWZ123" s="89"/>
      <c r="DXA123" s="713">
        <v>1</v>
      </c>
      <c r="DXB123" s="1942"/>
      <c r="DXC123" s="796"/>
      <c r="DXD123" s="796"/>
      <c r="DXE123" s="721"/>
      <c r="DXF123" s="722"/>
      <c r="DXG123" s="1324"/>
      <c r="DXH123" s="1325"/>
      <c r="DXI123" s="1935"/>
      <c r="DXJ123" s="1936"/>
      <c r="DXK123" s="1324"/>
      <c r="DXL123" s="1325"/>
      <c r="DXM123" s="90"/>
      <c r="DXN123" s="1941"/>
      <c r="DXO123" s="1572"/>
      <c r="DXP123" s="1572"/>
      <c r="DXQ123" s="1573"/>
      <c r="DXR123" s="70"/>
      <c r="DXS123" s="70"/>
      <c r="DXT123" s="70"/>
      <c r="DXU123" s="70"/>
      <c r="DXV123" s="70"/>
      <c r="DXW123" s="70"/>
      <c r="DXX123" s="70"/>
      <c r="DXY123" s="70"/>
      <c r="DXZ123" s="70"/>
      <c r="DYA123" s="70"/>
      <c r="DYB123" s="70"/>
      <c r="DYC123" s="70"/>
      <c r="DYD123" s="1941"/>
      <c r="DYE123" s="1573"/>
      <c r="DYF123" s="89"/>
      <c r="DYG123" s="713">
        <v>1</v>
      </c>
      <c r="DYH123" s="1942"/>
      <c r="DYI123" s="796"/>
      <c r="DYJ123" s="796"/>
      <c r="DYK123" s="721"/>
      <c r="DYL123" s="722"/>
      <c r="DYM123" s="1324"/>
      <c r="DYN123" s="1325"/>
      <c r="DYO123" s="1935"/>
      <c r="DYP123" s="1936"/>
      <c r="DYQ123" s="1324"/>
      <c r="DYR123" s="1325"/>
      <c r="DYS123" s="90"/>
      <c r="DYT123" s="1941"/>
      <c r="DYU123" s="1572"/>
      <c r="DYV123" s="1572"/>
      <c r="DYW123" s="1573"/>
      <c r="DYX123" s="70"/>
      <c r="DYY123" s="70"/>
      <c r="DYZ123" s="70"/>
      <c r="DZA123" s="70"/>
      <c r="DZB123" s="70"/>
      <c r="DZC123" s="70"/>
      <c r="DZD123" s="70"/>
      <c r="DZE123" s="70"/>
      <c r="DZF123" s="70"/>
      <c r="DZG123" s="70"/>
      <c r="DZH123" s="70"/>
      <c r="DZI123" s="70"/>
      <c r="DZJ123" s="1941"/>
      <c r="DZK123" s="1573"/>
      <c r="DZL123" s="89"/>
      <c r="DZM123" s="713">
        <v>1</v>
      </c>
      <c r="DZN123" s="1942"/>
      <c r="DZO123" s="796"/>
      <c r="DZP123" s="796"/>
      <c r="DZQ123" s="721"/>
      <c r="DZR123" s="722"/>
      <c r="DZS123" s="1324"/>
      <c r="DZT123" s="1325"/>
      <c r="DZU123" s="1935"/>
      <c r="DZV123" s="1936"/>
      <c r="DZW123" s="1324"/>
      <c r="DZX123" s="1325"/>
      <c r="DZY123" s="90"/>
      <c r="DZZ123" s="1941"/>
      <c r="EAA123" s="1572"/>
      <c r="EAB123" s="1572"/>
      <c r="EAC123" s="1573"/>
      <c r="EAD123" s="70"/>
      <c r="EAE123" s="70"/>
      <c r="EAF123" s="70"/>
      <c r="EAG123" s="70"/>
      <c r="EAH123" s="70"/>
      <c r="EAI123" s="70"/>
      <c r="EAJ123" s="70"/>
      <c r="EAK123" s="70"/>
      <c r="EAL123" s="70"/>
      <c r="EAM123" s="70"/>
      <c r="EAN123" s="70"/>
      <c r="EAO123" s="70"/>
      <c r="EAP123" s="1941"/>
      <c r="EAQ123" s="1573"/>
      <c r="EAR123" s="89"/>
      <c r="EAS123" s="713">
        <v>1</v>
      </c>
      <c r="EAT123" s="1942"/>
      <c r="EAU123" s="796"/>
      <c r="EAV123" s="796"/>
      <c r="EAW123" s="721"/>
      <c r="EAX123" s="722"/>
      <c r="EAY123" s="1324"/>
      <c r="EAZ123" s="1325"/>
      <c r="EBA123" s="1935"/>
      <c r="EBB123" s="1936"/>
      <c r="EBC123" s="1324"/>
      <c r="EBD123" s="1325"/>
      <c r="EBE123" s="90"/>
      <c r="EBF123" s="1941"/>
      <c r="EBG123" s="1572"/>
      <c r="EBH123" s="1572"/>
      <c r="EBI123" s="1573"/>
      <c r="EBJ123" s="70"/>
      <c r="EBK123" s="70"/>
      <c r="EBL123" s="70"/>
      <c r="EBM123" s="70"/>
      <c r="EBN123" s="70"/>
      <c r="EBO123" s="70"/>
      <c r="EBP123" s="70"/>
      <c r="EBQ123" s="70"/>
      <c r="EBR123" s="70"/>
      <c r="EBS123" s="70"/>
      <c r="EBT123" s="70"/>
      <c r="EBU123" s="70"/>
      <c r="EBV123" s="1941"/>
      <c r="EBW123" s="1573"/>
      <c r="EBX123" s="89"/>
      <c r="EBY123" s="713">
        <v>1</v>
      </c>
      <c r="EBZ123" s="1942"/>
      <c r="ECA123" s="796"/>
      <c r="ECB123" s="796"/>
      <c r="ECC123" s="721"/>
      <c r="ECD123" s="722"/>
      <c r="ECE123" s="1324"/>
      <c r="ECF123" s="1325"/>
      <c r="ECG123" s="1935"/>
      <c r="ECH123" s="1936"/>
      <c r="ECI123" s="1324"/>
      <c r="ECJ123" s="1325"/>
      <c r="ECK123" s="90"/>
      <c r="ECL123" s="1941"/>
      <c r="ECM123" s="1572"/>
      <c r="ECN123" s="1572"/>
      <c r="ECO123" s="1573"/>
      <c r="ECP123" s="70"/>
      <c r="ECQ123" s="70"/>
      <c r="ECR123" s="70"/>
      <c r="ECS123" s="70"/>
      <c r="ECT123" s="70"/>
      <c r="ECU123" s="70"/>
      <c r="ECV123" s="70"/>
      <c r="ECW123" s="70"/>
      <c r="ECX123" s="70"/>
      <c r="ECY123" s="70"/>
      <c r="ECZ123" s="70"/>
      <c r="EDA123" s="70"/>
      <c r="EDB123" s="1941"/>
      <c r="EDC123" s="1573"/>
      <c r="EDD123" s="89"/>
      <c r="EDE123" s="713">
        <v>1</v>
      </c>
      <c r="EDF123" s="1942"/>
      <c r="EDG123" s="796"/>
      <c r="EDH123" s="796"/>
      <c r="EDI123" s="721"/>
      <c r="EDJ123" s="722"/>
      <c r="EDK123" s="1324"/>
      <c r="EDL123" s="1325"/>
      <c r="EDM123" s="1935"/>
      <c r="EDN123" s="1936"/>
      <c r="EDO123" s="1324"/>
      <c r="EDP123" s="1325"/>
      <c r="EDQ123" s="90"/>
      <c r="EDR123" s="1941"/>
      <c r="EDS123" s="1572"/>
      <c r="EDT123" s="1572"/>
      <c r="EDU123" s="1573"/>
      <c r="EDV123" s="70"/>
      <c r="EDW123" s="70"/>
      <c r="EDX123" s="70"/>
      <c r="EDY123" s="70"/>
      <c r="EDZ123" s="70"/>
      <c r="EEA123" s="70"/>
      <c r="EEB123" s="70"/>
      <c r="EEC123" s="70"/>
      <c r="EED123" s="70"/>
      <c r="EEE123" s="70"/>
      <c r="EEF123" s="70"/>
      <c r="EEG123" s="70"/>
      <c r="EEH123" s="1941"/>
      <c r="EEI123" s="1573"/>
      <c r="EEJ123" s="89"/>
      <c r="EEK123" s="713">
        <v>1</v>
      </c>
      <c r="EEL123" s="1942"/>
      <c r="EEM123" s="796"/>
      <c r="EEN123" s="796"/>
      <c r="EEO123" s="721"/>
      <c r="EEP123" s="722"/>
      <c r="EEQ123" s="1324"/>
      <c r="EER123" s="1325"/>
      <c r="EES123" s="1935"/>
      <c r="EET123" s="1936"/>
      <c r="EEU123" s="1324"/>
      <c r="EEV123" s="1325"/>
      <c r="EEW123" s="90"/>
      <c r="EEX123" s="1941"/>
      <c r="EEY123" s="1572"/>
      <c r="EEZ123" s="1572"/>
      <c r="EFA123" s="1573"/>
      <c r="EFB123" s="70"/>
      <c r="EFC123" s="70"/>
      <c r="EFD123" s="70"/>
      <c r="EFE123" s="70"/>
      <c r="EFF123" s="70"/>
      <c r="EFG123" s="70"/>
      <c r="EFH123" s="70"/>
      <c r="EFI123" s="70"/>
      <c r="EFJ123" s="70"/>
      <c r="EFK123" s="70"/>
      <c r="EFL123" s="70"/>
      <c r="EFM123" s="70"/>
      <c r="EFN123" s="1941"/>
      <c r="EFO123" s="1573"/>
      <c r="EFP123" s="89"/>
      <c r="EFQ123" s="713">
        <v>1</v>
      </c>
      <c r="EFR123" s="1942"/>
      <c r="EFS123" s="796"/>
      <c r="EFT123" s="796"/>
      <c r="EFU123" s="721"/>
      <c r="EFV123" s="722"/>
      <c r="EFW123" s="1324"/>
      <c r="EFX123" s="1325"/>
      <c r="EFY123" s="1935"/>
      <c r="EFZ123" s="1936"/>
      <c r="EGA123" s="1324"/>
      <c r="EGB123" s="1325"/>
      <c r="EGC123" s="90"/>
      <c r="EGD123" s="1941"/>
      <c r="EGE123" s="1572"/>
      <c r="EGF123" s="1572"/>
      <c r="EGG123" s="1573"/>
      <c r="EGH123" s="70"/>
      <c r="EGI123" s="70"/>
      <c r="EGJ123" s="70"/>
      <c r="EGK123" s="70"/>
      <c r="EGL123" s="70"/>
      <c r="EGM123" s="70"/>
      <c r="EGN123" s="70"/>
      <c r="EGO123" s="70"/>
      <c r="EGP123" s="70"/>
      <c r="EGQ123" s="70"/>
      <c r="EGR123" s="70"/>
      <c r="EGS123" s="70"/>
      <c r="EGT123" s="1941"/>
      <c r="EGU123" s="1573"/>
      <c r="EGV123" s="89"/>
      <c r="EGW123" s="713">
        <v>1</v>
      </c>
      <c r="EGX123" s="1942"/>
      <c r="EGY123" s="796"/>
      <c r="EGZ123" s="796"/>
      <c r="EHA123" s="721"/>
      <c r="EHB123" s="722"/>
      <c r="EHC123" s="1324"/>
      <c r="EHD123" s="1325"/>
      <c r="EHE123" s="1935"/>
      <c r="EHF123" s="1936"/>
      <c r="EHG123" s="1324"/>
      <c r="EHH123" s="1325"/>
      <c r="EHI123" s="90"/>
      <c r="EHJ123" s="1941"/>
      <c r="EHK123" s="1572"/>
      <c r="EHL123" s="1572"/>
      <c r="EHM123" s="1573"/>
      <c r="EHN123" s="70"/>
      <c r="EHO123" s="70"/>
      <c r="EHP123" s="70"/>
      <c r="EHQ123" s="70"/>
      <c r="EHR123" s="70"/>
      <c r="EHS123" s="70"/>
      <c r="EHT123" s="70"/>
      <c r="EHU123" s="70"/>
      <c r="EHV123" s="70"/>
      <c r="EHW123" s="70"/>
      <c r="EHX123" s="70"/>
      <c r="EHY123" s="70"/>
      <c r="EHZ123" s="1941"/>
      <c r="EIA123" s="1573"/>
      <c r="EIB123" s="89"/>
      <c r="EIC123" s="713">
        <v>1</v>
      </c>
      <c r="EID123" s="1942"/>
      <c r="EIE123" s="796"/>
      <c r="EIF123" s="796"/>
      <c r="EIG123" s="721"/>
      <c r="EIH123" s="722"/>
      <c r="EII123" s="1324"/>
      <c r="EIJ123" s="1325"/>
      <c r="EIK123" s="1935"/>
      <c r="EIL123" s="1936"/>
      <c r="EIM123" s="1324"/>
      <c r="EIN123" s="1325"/>
      <c r="EIO123" s="90"/>
      <c r="EIP123" s="1941"/>
      <c r="EIQ123" s="1572"/>
      <c r="EIR123" s="1572"/>
      <c r="EIS123" s="1573"/>
      <c r="EIT123" s="70"/>
      <c r="EIU123" s="70"/>
      <c r="EIV123" s="70"/>
      <c r="EIW123" s="70"/>
      <c r="EIX123" s="70"/>
      <c r="EIY123" s="70"/>
      <c r="EIZ123" s="70"/>
      <c r="EJA123" s="70"/>
      <c r="EJB123" s="70"/>
      <c r="EJC123" s="70"/>
      <c r="EJD123" s="70"/>
      <c r="EJE123" s="70"/>
      <c r="EJF123" s="1941"/>
      <c r="EJG123" s="1573"/>
      <c r="EJH123" s="89"/>
      <c r="EJI123" s="713">
        <v>1</v>
      </c>
      <c r="EJJ123" s="1942"/>
      <c r="EJK123" s="796"/>
      <c r="EJL123" s="796"/>
      <c r="EJM123" s="721"/>
      <c r="EJN123" s="722"/>
      <c r="EJO123" s="1324"/>
      <c r="EJP123" s="1325"/>
      <c r="EJQ123" s="1935"/>
      <c r="EJR123" s="1936"/>
      <c r="EJS123" s="1324"/>
      <c r="EJT123" s="1325"/>
      <c r="EJU123" s="90"/>
      <c r="EJV123" s="1941"/>
      <c r="EJW123" s="1572"/>
      <c r="EJX123" s="1572"/>
      <c r="EJY123" s="1573"/>
      <c r="EJZ123" s="70"/>
      <c r="EKA123" s="70"/>
      <c r="EKB123" s="70"/>
      <c r="EKC123" s="70"/>
      <c r="EKD123" s="70"/>
      <c r="EKE123" s="70"/>
      <c r="EKF123" s="70"/>
      <c r="EKG123" s="70"/>
      <c r="EKH123" s="70"/>
      <c r="EKI123" s="70"/>
      <c r="EKJ123" s="70"/>
      <c r="EKK123" s="70"/>
      <c r="EKL123" s="1941"/>
      <c r="EKM123" s="1573"/>
      <c r="EKN123" s="89"/>
      <c r="EKO123" s="713">
        <v>1</v>
      </c>
      <c r="EKP123" s="1942"/>
      <c r="EKQ123" s="796"/>
      <c r="EKR123" s="796"/>
      <c r="EKS123" s="721"/>
      <c r="EKT123" s="722"/>
      <c r="EKU123" s="1324"/>
      <c r="EKV123" s="1325"/>
      <c r="EKW123" s="1935"/>
      <c r="EKX123" s="1936"/>
      <c r="EKY123" s="1324"/>
      <c r="EKZ123" s="1325"/>
      <c r="ELA123" s="90"/>
      <c r="ELB123" s="1941"/>
      <c r="ELC123" s="1572"/>
      <c r="ELD123" s="1572"/>
      <c r="ELE123" s="1573"/>
      <c r="ELF123" s="70"/>
      <c r="ELG123" s="70"/>
      <c r="ELH123" s="70"/>
      <c r="ELI123" s="70"/>
      <c r="ELJ123" s="70"/>
      <c r="ELK123" s="70"/>
      <c r="ELL123" s="70"/>
      <c r="ELM123" s="70"/>
      <c r="ELN123" s="70"/>
      <c r="ELO123" s="70"/>
      <c r="ELP123" s="70"/>
      <c r="ELQ123" s="70"/>
      <c r="ELR123" s="1941"/>
      <c r="ELS123" s="1573"/>
      <c r="ELT123" s="89"/>
      <c r="ELU123" s="713">
        <v>1</v>
      </c>
      <c r="ELV123" s="1942"/>
      <c r="ELW123" s="796"/>
      <c r="ELX123" s="796"/>
      <c r="ELY123" s="721"/>
      <c r="ELZ123" s="722"/>
      <c r="EMA123" s="1324"/>
      <c r="EMB123" s="1325"/>
      <c r="EMC123" s="1935"/>
      <c r="EMD123" s="1936"/>
      <c r="EME123" s="1324"/>
      <c r="EMF123" s="1325"/>
      <c r="EMG123" s="90"/>
      <c r="EMH123" s="1941"/>
      <c r="EMI123" s="1572"/>
      <c r="EMJ123" s="1572"/>
      <c r="EMK123" s="1573"/>
      <c r="EML123" s="70"/>
      <c r="EMM123" s="70"/>
      <c r="EMN123" s="70"/>
      <c r="EMO123" s="70"/>
      <c r="EMP123" s="70"/>
      <c r="EMQ123" s="70"/>
      <c r="EMR123" s="70"/>
      <c r="EMS123" s="70"/>
      <c r="EMT123" s="70"/>
      <c r="EMU123" s="70"/>
      <c r="EMV123" s="70"/>
      <c r="EMW123" s="70"/>
      <c r="EMX123" s="1941"/>
      <c r="EMY123" s="1573"/>
      <c r="EMZ123" s="89"/>
      <c r="ENA123" s="713">
        <v>1</v>
      </c>
      <c r="ENB123" s="1942"/>
      <c r="ENC123" s="796"/>
      <c r="END123" s="796"/>
      <c r="ENE123" s="721"/>
      <c r="ENF123" s="722"/>
      <c r="ENG123" s="1324"/>
      <c r="ENH123" s="1325"/>
      <c r="ENI123" s="1935"/>
      <c r="ENJ123" s="1936"/>
      <c r="ENK123" s="1324"/>
      <c r="ENL123" s="1325"/>
      <c r="ENM123" s="90"/>
      <c r="ENN123" s="1941"/>
      <c r="ENO123" s="1572"/>
      <c r="ENP123" s="1572"/>
      <c r="ENQ123" s="1573"/>
      <c r="ENR123" s="70"/>
      <c r="ENS123" s="70"/>
      <c r="ENT123" s="70"/>
      <c r="ENU123" s="70"/>
      <c r="ENV123" s="70"/>
      <c r="ENW123" s="70"/>
      <c r="ENX123" s="70"/>
      <c r="ENY123" s="70"/>
      <c r="ENZ123" s="70"/>
      <c r="EOA123" s="70"/>
      <c r="EOB123" s="70"/>
      <c r="EOC123" s="70"/>
      <c r="EOD123" s="1941"/>
      <c r="EOE123" s="1573"/>
      <c r="EOF123" s="89"/>
      <c r="EOG123" s="713">
        <v>1</v>
      </c>
      <c r="EOH123" s="1942"/>
      <c r="EOI123" s="796"/>
      <c r="EOJ123" s="796"/>
      <c r="EOK123" s="721"/>
      <c r="EOL123" s="722"/>
      <c r="EOM123" s="1324"/>
      <c r="EON123" s="1325"/>
      <c r="EOO123" s="1935"/>
      <c r="EOP123" s="1936"/>
      <c r="EOQ123" s="1324"/>
      <c r="EOR123" s="1325"/>
      <c r="EOS123" s="90"/>
      <c r="EOT123" s="1941"/>
      <c r="EOU123" s="1572"/>
      <c r="EOV123" s="1572"/>
      <c r="EOW123" s="1573"/>
      <c r="EOX123" s="70"/>
      <c r="EOY123" s="70"/>
      <c r="EOZ123" s="70"/>
      <c r="EPA123" s="70"/>
      <c r="EPB123" s="70"/>
      <c r="EPC123" s="70"/>
      <c r="EPD123" s="70"/>
      <c r="EPE123" s="70"/>
      <c r="EPF123" s="70"/>
      <c r="EPG123" s="70"/>
      <c r="EPH123" s="70"/>
      <c r="EPI123" s="70"/>
      <c r="EPJ123" s="1941"/>
      <c r="EPK123" s="1573"/>
      <c r="EPL123" s="89"/>
      <c r="EPM123" s="713">
        <v>1</v>
      </c>
      <c r="EPN123" s="1942"/>
      <c r="EPO123" s="796"/>
      <c r="EPP123" s="796"/>
      <c r="EPQ123" s="721"/>
      <c r="EPR123" s="722"/>
      <c r="EPS123" s="1324"/>
      <c r="EPT123" s="1325"/>
      <c r="EPU123" s="1935"/>
      <c r="EPV123" s="1936"/>
      <c r="EPW123" s="1324"/>
      <c r="EPX123" s="1325"/>
      <c r="EPY123" s="90"/>
      <c r="EPZ123" s="1941"/>
      <c r="EQA123" s="1572"/>
      <c r="EQB123" s="1572"/>
      <c r="EQC123" s="1573"/>
      <c r="EQD123" s="70"/>
      <c r="EQE123" s="70"/>
      <c r="EQF123" s="70"/>
      <c r="EQG123" s="70"/>
      <c r="EQH123" s="70"/>
      <c r="EQI123" s="70"/>
      <c r="EQJ123" s="70"/>
      <c r="EQK123" s="70"/>
      <c r="EQL123" s="70"/>
      <c r="EQM123" s="70"/>
      <c r="EQN123" s="70"/>
      <c r="EQO123" s="70"/>
      <c r="EQP123" s="1941"/>
      <c r="EQQ123" s="1573"/>
      <c r="EQR123" s="89"/>
      <c r="EQS123" s="713">
        <v>1</v>
      </c>
      <c r="EQT123" s="1942"/>
      <c r="EQU123" s="796"/>
      <c r="EQV123" s="796"/>
      <c r="EQW123" s="721"/>
      <c r="EQX123" s="722"/>
      <c r="EQY123" s="1324"/>
      <c r="EQZ123" s="1325"/>
      <c r="ERA123" s="1935"/>
      <c r="ERB123" s="1936"/>
      <c r="ERC123" s="1324"/>
      <c r="ERD123" s="1325"/>
      <c r="ERE123" s="90"/>
      <c r="ERF123" s="1941"/>
      <c r="ERG123" s="1572"/>
      <c r="ERH123" s="1572"/>
      <c r="ERI123" s="1573"/>
      <c r="ERJ123" s="70"/>
      <c r="ERK123" s="70"/>
      <c r="ERL123" s="70"/>
      <c r="ERM123" s="70"/>
      <c r="ERN123" s="70"/>
      <c r="ERO123" s="70"/>
      <c r="ERP123" s="70"/>
      <c r="ERQ123" s="70"/>
      <c r="ERR123" s="70"/>
      <c r="ERS123" s="70"/>
      <c r="ERT123" s="70"/>
      <c r="ERU123" s="70"/>
      <c r="ERV123" s="1941"/>
      <c r="ERW123" s="1573"/>
      <c r="ERX123" s="89"/>
      <c r="ERY123" s="713">
        <v>1</v>
      </c>
      <c r="ERZ123" s="1942"/>
      <c r="ESA123" s="796"/>
      <c r="ESB123" s="796"/>
      <c r="ESC123" s="721"/>
      <c r="ESD123" s="722"/>
      <c r="ESE123" s="1324"/>
      <c r="ESF123" s="1325"/>
      <c r="ESG123" s="1935"/>
      <c r="ESH123" s="1936"/>
      <c r="ESI123" s="1324"/>
      <c r="ESJ123" s="1325"/>
      <c r="ESK123" s="90"/>
      <c r="ESL123" s="1941"/>
      <c r="ESM123" s="1572"/>
      <c r="ESN123" s="1572"/>
      <c r="ESO123" s="1573"/>
      <c r="ESP123" s="70"/>
      <c r="ESQ123" s="70"/>
      <c r="ESR123" s="70"/>
      <c r="ESS123" s="70"/>
      <c r="EST123" s="70"/>
      <c r="ESU123" s="70"/>
      <c r="ESV123" s="70"/>
      <c r="ESW123" s="70"/>
      <c r="ESX123" s="70"/>
      <c r="ESY123" s="70"/>
      <c r="ESZ123" s="70"/>
      <c r="ETA123" s="70"/>
      <c r="ETB123" s="1941"/>
      <c r="ETC123" s="1573"/>
      <c r="ETD123" s="89"/>
      <c r="ETE123" s="713">
        <v>1</v>
      </c>
      <c r="ETF123" s="1942"/>
      <c r="ETG123" s="796"/>
      <c r="ETH123" s="796"/>
      <c r="ETI123" s="721"/>
      <c r="ETJ123" s="722"/>
      <c r="ETK123" s="1324"/>
      <c r="ETL123" s="1325"/>
      <c r="ETM123" s="1935"/>
      <c r="ETN123" s="1936"/>
      <c r="ETO123" s="1324"/>
      <c r="ETP123" s="1325"/>
      <c r="ETQ123" s="90"/>
      <c r="ETR123" s="1941"/>
      <c r="ETS123" s="1572"/>
      <c r="ETT123" s="1572"/>
      <c r="ETU123" s="1573"/>
      <c r="ETV123" s="70"/>
      <c r="ETW123" s="70"/>
      <c r="ETX123" s="70"/>
      <c r="ETY123" s="70"/>
      <c r="ETZ123" s="70"/>
      <c r="EUA123" s="70"/>
      <c r="EUB123" s="70"/>
      <c r="EUC123" s="70"/>
      <c r="EUD123" s="70"/>
      <c r="EUE123" s="70"/>
      <c r="EUF123" s="70"/>
      <c r="EUG123" s="70"/>
      <c r="EUH123" s="1941"/>
      <c r="EUI123" s="1573"/>
      <c r="EUJ123" s="89"/>
      <c r="EUK123" s="713">
        <v>1</v>
      </c>
      <c r="EUL123" s="1942"/>
      <c r="EUM123" s="796"/>
      <c r="EUN123" s="796"/>
      <c r="EUO123" s="721"/>
      <c r="EUP123" s="722"/>
      <c r="EUQ123" s="1324"/>
      <c r="EUR123" s="1325"/>
      <c r="EUS123" s="1935"/>
      <c r="EUT123" s="1936"/>
      <c r="EUU123" s="1324"/>
      <c r="EUV123" s="1325"/>
      <c r="EUW123" s="90"/>
      <c r="EUX123" s="1941"/>
      <c r="EUY123" s="1572"/>
      <c r="EUZ123" s="1572"/>
      <c r="EVA123" s="1573"/>
      <c r="EVB123" s="70"/>
      <c r="EVC123" s="70"/>
      <c r="EVD123" s="70"/>
      <c r="EVE123" s="70"/>
      <c r="EVF123" s="70"/>
      <c r="EVG123" s="70"/>
      <c r="EVH123" s="70"/>
      <c r="EVI123" s="70"/>
      <c r="EVJ123" s="70"/>
      <c r="EVK123" s="70"/>
      <c r="EVL123" s="70"/>
      <c r="EVM123" s="70"/>
      <c r="EVN123" s="1941"/>
      <c r="EVO123" s="1573"/>
      <c r="EVP123" s="89"/>
      <c r="EVQ123" s="713">
        <v>1</v>
      </c>
      <c r="EVR123" s="1942"/>
      <c r="EVS123" s="796"/>
      <c r="EVT123" s="796"/>
      <c r="EVU123" s="721"/>
      <c r="EVV123" s="722"/>
      <c r="EVW123" s="1324"/>
      <c r="EVX123" s="1325"/>
      <c r="EVY123" s="1935"/>
      <c r="EVZ123" s="1936"/>
      <c r="EWA123" s="1324"/>
      <c r="EWB123" s="1325"/>
      <c r="EWC123" s="90"/>
      <c r="EWD123" s="1941"/>
      <c r="EWE123" s="1572"/>
      <c r="EWF123" s="1572"/>
      <c r="EWG123" s="1573"/>
      <c r="EWH123" s="70"/>
      <c r="EWI123" s="70"/>
      <c r="EWJ123" s="70"/>
      <c r="EWK123" s="70"/>
      <c r="EWL123" s="70"/>
      <c r="EWM123" s="70"/>
      <c r="EWN123" s="70"/>
      <c r="EWO123" s="70"/>
      <c r="EWP123" s="70"/>
      <c r="EWQ123" s="70"/>
      <c r="EWR123" s="70"/>
      <c r="EWS123" s="70"/>
      <c r="EWT123" s="1941"/>
      <c r="EWU123" s="1573"/>
      <c r="EWV123" s="89"/>
      <c r="EWW123" s="713">
        <v>1</v>
      </c>
      <c r="EWX123" s="1942"/>
      <c r="EWY123" s="796"/>
      <c r="EWZ123" s="796"/>
      <c r="EXA123" s="721"/>
      <c r="EXB123" s="722"/>
      <c r="EXC123" s="1324"/>
      <c r="EXD123" s="1325"/>
      <c r="EXE123" s="1935"/>
      <c r="EXF123" s="1936"/>
      <c r="EXG123" s="1324"/>
      <c r="EXH123" s="1325"/>
      <c r="EXI123" s="90"/>
      <c r="EXJ123" s="1941"/>
      <c r="EXK123" s="1572"/>
      <c r="EXL123" s="1572"/>
      <c r="EXM123" s="1573"/>
      <c r="EXN123" s="70"/>
      <c r="EXO123" s="70"/>
      <c r="EXP123" s="70"/>
      <c r="EXQ123" s="70"/>
      <c r="EXR123" s="70"/>
      <c r="EXS123" s="70"/>
      <c r="EXT123" s="70"/>
      <c r="EXU123" s="70"/>
      <c r="EXV123" s="70"/>
      <c r="EXW123" s="70"/>
      <c r="EXX123" s="70"/>
      <c r="EXY123" s="70"/>
      <c r="EXZ123" s="1941"/>
      <c r="EYA123" s="1573"/>
      <c r="EYB123" s="89"/>
      <c r="EYC123" s="713">
        <v>1</v>
      </c>
      <c r="EYD123" s="1942"/>
      <c r="EYE123" s="796"/>
      <c r="EYF123" s="796"/>
      <c r="EYG123" s="721"/>
      <c r="EYH123" s="722"/>
      <c r="EYI123" s="1324"/>
      <c r="EYJ123" s="1325"/>
      <c r="EYK123" s="1935"/>
      <c r="EYL123" s="1936"/>
      <c r="EYM123" s="1324"/>
      <c r="EYN123" s="1325"/>
      <c r="EYO123" s="90"/>
      <c r="EYP123" s="1941"/>
      <c r="EYQ123" s="1572"/>
      <c r="EYR123" s="1572"/>
      <c r="EYS123" s="1573"/>
      <c r="EYT123" s="70"/>
      <c r="EYU123" s="70"/>
      <c r="EYV123" s="70"/>
      <c r="EYW123" s="70"/>
      <c r="EYX123" s="70"/>
      <c r="EYY123" s="70"/>
      <c r="EYZ123" s="70"/>
      <c r="EZA123" s="70"/>
      <c r="EZB123" s="70"/>
      <c r="EZC123" s="70"/>
      <c r="EZD123" s="70"/>
      <c r="EZE123" s="70"/>
      <c r="EZF123" s="1941"/>
      <c r="EZG123" s="1573"/>
      <c r="EZH123" s="89"/>
      <c r="EZI123" s="713">
        <v>1</v>
      </c>
      <c r="EZJ123" s="1942"/>
      <c r="EZK123" s="796"/>
      <c r="EZL123" s="796"/>
      <c r="EZM123" s="721"/>
      <c r="EZN123" s="722"/>
      <c r="EZO123" s="1324"/>
      <c r="EZP123" s="1325"/>
      <c r="EZQ123" s="1935"/>
      <c r="EZR123" s="1936"/>
      <c r="EZS123" s="1324"/>
      <c r="EZT123" s="1325"/>
      <c r="EZU123" s="90"/>
      <c r="EZV123" s="1941"/>
      <c r="EZW123" s="1572"/>
      <c r="EZX123" s="1572"/>
      <c r="EZY123" s="1573"/>
      <c r="EZZ123" s="70"/>
      <c r="FAA123" s="70"/>
      <c r="FAB123" s="70"/>
      <c r="FAC123" s="70"/>
      <c r="FAD123" s="70"/>
      <c r="FAE123" s="70"/>
      <c r="FAF123" s="70"/>
      <c r="FAG123" s="70"/>
      <c r="FAH123" s="70"/>
      <c r="FAI123" s="70"/>
      <c r="FAJ123" s="70"/>
      <c r="FAK123" s="70"/>
      <c r="FAL123" s="1941"/>
      <c r="FAM123" s="1573"/>
      <c r="FAN123" s="89"/>
      <c r="FAO123" s="713">
        <v>1</v>
      </c>
      <c r="FAP123" s="1942"/>
      <c r="FAQ123" s="796"/>
      <c r="FAR123" s="796"/>
      <c r="FAS123" s="721"/>
      <c r="FAT123" s="722"/>
      <c r="FAU123" s="1324"/>
      <c r="FAV123" s="1325"/>
      <c r="FAW123" s="1935"/>
      <c r="FAX123" s="1936"/>
      <c r="FAY123" s="1324"/>
      <c r="FAZ123" s="1325"/>
      <c r="FBA123" s="90"/>
      <c r="FBB123" s="1941"/>
      <c r="FBC123" s="1572"/>
      <c r="FBD123" s="1572"/>
      <c r="FBE123" s="1573"/>
      <c r="FBF123" s="70"/>
      <c r="FBG123" s="70"/>
      <c r="FBH123" s="70"/>
      <c r="FBI123" s="70"/>
      <c r="FBJ123" s="70"/>
      <c r="FBK123" s="70"/>
      <c r="FBL123" s="70"/>
      <c r="FBM123" s="70"/>
      <c r="FBN123" s="70"/>
      <c r="FBO123" s="70"/>
      <c r="FBP123" s="70"/>
      <c r="FBQ123" s="70"/>
      <c r="FBR123" s="1941"/>
      <c r="FBS123" s="1573"/>
      <c r="FBT123" s="89"/>
      <c r="FBU123" s="713">
        <v>1</v>
      </c>
      <c r="FBV123" s="1942"/>
      <c r="FBW123" s="796"/>
      <c r="FBX123" s="796"/>
      <c r="FBY123" s="721"/>
      <c r="FBZ123" s="722"/>
      <c r="FCA123" s="1324"/>
      <c r="FCB123" s="1325"/>
      <c r="FCC123" s="1935"/>
      <c r="FCD123" s="1936"/>
      <c r="FCE123" s="1324"/>
      <c r="FCF123" s="1325"/>
      <c r="FCG123" s="90"/>
      <c r="FCH123" s="1941"/>
      <c r="FCI123" s="1572"/>
      <c r="FCJ123" s="1572"/>
      <c r="FCK123" s="1573"/>
      <c r="FCL123" s="70"/>
      <c r="FCM123" s="70"/>
      <c r="FCN123" s="70"/>
      <c r="FCO123" s="70"/>
      <c r="FCP123" s="70"/>
      <c r="FCQ123" s="70"/>
      <c r="FCR123" s="70"/>
      <c r="FCS123" s="70"/>
      <c r="FCT123" s="70"/>
      <c r="FCU123" s="70"/>
      <c r="FCV123" s="70"/>
      <c r="FCW123" s="70"/>
      <c r="FCX123" s="1941"/>
      <c r="FCY123" s="1573"/>
      <c r="FCZ123" s="89"/>
      <c r="FDA123" s="713">
        <v>1</v>
      </c>
      <c r="FDB123" s="1942"/>
      <c r="FDC123" s="796"/>
      <c r="FDD123" s="796"/>
      <c r="FDE123" s="721"/>
      <c r="FDF123" s="722"/>
      <c r="FDG123" s="1324"/>
      <c r="FDH123" s="1325"/>
      <c r="FDI123" s="1935"/>
      <c r="FDJ123" s="1936"/>
      <c r="FDK123" s="1324"/>
      <c r="FDL123" s="1325"/>
      <c r="FDM123" s="90"/>
      <c r="FDN123" s="1941"/>
      <c r="FDO123" s="1572"/>
      <c r="FDP123" s="1572"/>
      <c r="FDQ123" s="1573"/>
      <c r="FDR123" s="70"/>
      <c r="FDS123" s="70"/>
      <c r="FDT123" s="70"/>
      <c r="FDU123" s="70"/>
      <c r="FDV123" s="70"/>
      <c r="FDW123" s="70"/>
      <c r="FDX123" s="70"/>
      <c r="FDY123" s="70"/>
      <c r="FDZ123" s="70"/>
      <c r="FEA123" s="70"/>
      <c r="FEB123" s="70"/>
      <c r="FEC123" s="70"/>
      <c r="FED123" s="1941"/>
      <c r="FEE123" s="1573"/>
      <c r="FEF123" s="89"/>
      <c r="FEG123" s="713">
        <v>1</v>
      </c>
      <c r="FEH123" s="1942"/>
      <c r="FEI123" s="796"/>
      <c r="FEJ123" s="796"/>
      <c r="FEK123" s="721"/>
      <c r="FEL123" s="722"/>
      <c r="FEM123" s="1324"/>
      <c r="FEN123" s="1325"/>
      <c r="FEO123" s="1935"/>
      <c r="FEP123" s="1936"/>
      <c r="FEQ123" s="1324"/>
      <c r="FER123" s="1325"/>
      <c r="FES123" s="90"/>
      <c r="FET123" s="1941"/>
      <c r="FEU123" s="1572"/>
      <c r="FEV123" s="1572"/>
      <c r="FEW123" s="1573"/>
      <c r="FEX123" s="70"/>
      <c r="FEY123" s="70"/>
      <c r="FEZ123" s="70"/>
      <c r="FFA123" s="70"/>
      <c r="FFB123" s="70"/>
      <c r="FFC123" s="70"/>
      <c r="FFD123" s="70"/>
      <c r="FFE123" s="70"/>
      <c r="FFF123" s="70"/>
      <c r="FFG123" s="70"/>
      <c r="FFH123" s="70"/>
      <c r="FFI123" s="70"/>
      <c r="FFJ123" s="1941"/>
      <c r="FFK123" s="1573"/>
      <c r="FFL123" s="89"/>
      <c r="FFM123" s="713">
        <v>1</v>
      </c>
      <c r="FFN123" s="1942"/>
      <c r="FFO123" s="796"/>
      <c r="FFP123" s="796"/>
      <c r="FFQ123" s="721"/>
      <c r="FFR123" s="722"/>
      <c r="FFS123" s="1324"/>
      <c r="FFT123" s="1325"/>
      <c r="FFU123" s="1935"/>
      <c r="FFV123" s="1936"/>
      <c r="FFW123" s="1324"/>
      <c r="FFX123" s="1325"/>
      <c r="FFY123" s="90"/>
      <c r="FFZ123" s="1941"/>
      <c r="FGA123" s="1572"/>
      <c r="FGB123" s="1572"/>
      <c r="FGC123" s="1573"/>
      <c r="FGD123" s="70"/>
      <c r="FGE123" s="70"/>
      <c r="FGF123" s="70"/>
      <c r="FGG123" s="70"/>
      <c r="FGH123" s="70"/>
      <c r="FGI123" s="70"/>
      <c r="FGJ123" s="70"/>
      <c r="FGK123" s="70"/>
      <c r="FGL123" s="70"/>
      <c r="FGM123" s="70"/>
      <c r="FGN123" s="70"/>
      <c r="FGO123" s="70"/>
      <c r="FGP123" s="1941"/>
      <c r="FGQ123" s="1573"/>
      <c r="FGR123" s="89"/>
      <c r="FGS123" s="713">
        <v>1</v>
      </c>
      <c r="FGT123" s="1942"/>
      <c r="FGU123" s="796"/>
      <c r="FGV123" s="796"/>
      <c r="FGW123" s="721"/>
      <c r="FGX123" s="722"/>
      <c r="FGY123" s="1324"/>
      <c r="FGZ123" s="1325"/>
      <c r="FHA123" s="1935"/>
      <c r="FHB123" s="1936"/>
      <c r="FHC123" s="1324"/>
      <c r="FHD123" s="1325"/>
      <c r="FHE123" s="90"/>
      <c r="FHF123" s="1941"/>
      <c r="FHG123" s="1572"/>
      <c r="FHH123" s="1572"/>
      <c r="FHI123" s="1573"/>
      <c r="FHJ123" s="70"/>
      <c r="FHK123" s="70"/>
      <c r="FHL123" s="70"/>
      <c r="FHM123" s="70"/>
      <c r="FHN123" s="70"/>
      <c r="FHO123" s="70"/>
      <c r="FHP123" s="70"/>
      <c r="FHQ123" s="70"/>
      <c r="FHR123" s="70"/>
      <c r="FHS123" s="70"/>
      <c r="FHT123" s="70"/>
      <c r="FHU123" s="70"/>
      <c r="FHV123" s="1941"/>
      <c r="FHW123" s="1573"/>
      <c r="FHX123" s="89"/>
      <c r="FHY123" s="713">
        <v>1</v>
      </c>
      <c r="FHZ123" s="1942"/>
      <c r="FIA123" s="796"/>
      <c r="FIB123" s="796"/>
      <c r="FIC123" s="721"/>
      <c r="FID123" s="722"/>
      <c r="FIE123" s="1324"/>
      <c r="FIF123" s="1325"/>
      <c r="FIG123" s="1935"/>
      <c r="FIH123" s="1936"/>
      <c r="FII123" s="1324"/>
      <c r="FIJ123" s="1325"/>
      <c r="FIK123" s="90"/>
      <c r="FIL123" s="1941"/>
      <c r="FIM123" s="1572"/>
      <c r="FIN123" s="1572"/>
      <c r="FIO123" s="1573"/>
      <c r="FIP123" s="70"/>
      <c r="FIQ123" s="70"/>
      <c r="FIR123" s="70"/>
      <c r="FIS123" s="70"/>
      <c r="FIT123" s="70"/>
      <c r="FIU123" s="70"/>
      <c r="FIV123" s="70"/>
      <c r="FIW123" s="70"/>
      <c r="FIX123" s="70"/>
      <c r="FIY123" s="70"/>
      <c r="FIZ123" s="70"/>
      <c r="FJA123" s="70"/>
      <c r="FJB123" s="1941"/>
      <c r="FJC123" s="1573"/>
      <c r="FJD123" s="89"/>
      <c r="FJE123" s="713">
        <v>1</v>
      </c>
      <c r="FJF123" s="1942"/>
      <c r="FJG123" s="796"/>
      <c r="FJH123" s="796"/>
      <c r="FJI123" s="721"/>
      <c r="FJJ123" s="722"/>
      <c r="FJK123" s="1324"/>
      <c r="FJL123" s="1325"/>
      <c r="FJM123" s="1935"/>
      <c r="FJN123" s="1936"/>
      <c r="FJO123" s="1324"/>
      <c r="FJP123" s="1325"/>
      <c r="FJQ123" s="90"/>
      <c r="FJR123" s="1941"/>
      <c r="FJS123" s="1572"/>
      <c r="FJT123" s="1572"/>
      <c r="FJU123" s="1573"/>
      <c r="FJV123" s="70"/>
      <c r="FJW123" s="70"/>
      <c r="FJX123" s="70"/>
      <c r="FJY123" s="70"/>
      <c r="FJZ123" s="70"/>
      <c r="FKA123" s="70"/>
      <c r="FKB123" s="70"/>
      <c r="FKC123" s="70"/>
      <c r="FKD123" s="70"/>
      <c r="FKE123" s="70"/>
      <c r="FKF123" s="70"/>
      <c r="FKG123" s="70"/>
      <c r="FKH123" s="1941"/>
      <c r="FKI123" s="1573"/>
      <c r="FKJ123" s="89"/>
      <c r="FKK123" s="713">
        <v>1</v>
      </c>
      <c r="FKL123" s="1942"/>
      <c r="FKM123" s="796"/>
      <c r="FKN123" s="796"/>
      <c r="FKO123" s="721"/>
      <c r="FKP123" s="722"/>
      <c r="FKQ123" s="1324"/>
      <c r="FKR123" s="1325"/>
      <c r="FKS123" s="1935"/>
      <c r="FKT123" s="1936"/>
      <c r="FKU123" s="1324"/>
      <c r="FKV123" s="1325"/>
      <c r="FKW123" s="90"/>
      <c r="FKX123" s="1941"/>
      <c r="FKY123" s="1572"/>
      <c r="FKZ123" s="1572"/>
      <c r="FLA123" s="1573"/>
      <c r="FLB123" s="70"/>
      <c r="FLC123" s="70"/>
      <c r="FLD123" s="70"/>
      <c r="FLE123" s="70"/>
      <c r="FLF123" s="70"/>
      <c r="FLG123" s="70"/>
      <c r="FLH123" s="70"/>
      <c r="FLI123" s="70"/>
      <c r="FLJ123" s="70"/>
      <c r="FLK123" s="70"/>
      <c r="FLL123" s="70"/>
      <c r="FLM123" s="70"/>
      <c r="FLN123" s="1941"/>
      <c r="FLO123" s="1573"/>
      <c r="FLP123" s="89"/>
      <c r="FLQ123" s="713">
        <v>1</v>
      </c>
      <c r="FLR123" s="1942"/>
      <c r="FLS123" s="796"/>
      <c r="FLT123" s="796"/>
      <c r="FLU123" s="721"/>
      <c r="FLV123" s="722"/>
      <c r="FLW123" s="1324"/>
      <c r="FLX123" s="1325"/>
      <c r="FLY123" s="1935"/>
      <c r="FLZ123" s="1936"/>
      <c r="FMA123" s="1324"/>
      <c r="FMB123" s="1325"/>
      <c r="FMC123" s="90"/>
      <c r="FMD123" s="1941"/>
      <c r="FME123" s="1572"/>
      <c r="FMF123" s="1572"/>
      <c r="FMG123" s="1573"/>
      <c r="FMH123" s="70"/>
      <c r="FMI123" s="70"/>
      <c r="FMJ123" s="70"/>
      <c r="FMK123" s="70"/>
      <c r="FML123" s="70"/>
      <c r="FMM123" s="70"/>
      <c r="FMN123" s="70"/>
      <c r="FMO123" s="70"/>
      <c r="FMP123" s="70"/>
      <c r="FMQ123" s="70"/>
      <c r="FMR123" s="70"/>
      <c r="FMS123" s="70"/>
      <c r="FMT123" s="1941"/>
      <c r="FMU123" s="1573"/>
      <c r="FMV123" s="89"/>
      <c r="FMW123" s="713">
        <v>1</v>
      </c>
      <c r="FMX123" s="1942"/>
      <c r="FMY123" s="796"/>
      <c r="FMZ123" s="796"/>
      <c r="FNA123" s="721"/>
      <c r="FNB123" s="722"/>
      <c r="FNC123" s="1324"/>
      <c r="FND123" s="1325"/>
      <c r="FNE123" s="1935"/>
      <c r="FNF123" s="1936"/>
      <c r="FNG123" s="1324"/>
      <c r="FNH123" s="1325"/>
      <c r="FNI123" s="90"/>
      <c r="FNJ123" s="1941"/>
      <c r="FNK123" s="1572"/>
      <c r="FNL123" s="1572"/>
      <c r="FNM123" s="1573"/>
      <c r="FNN123" s="70"/>
      <c r="FNO123" s="70"/>
      <c r="FNP123" s="70"/>
      <c r="FNQ123" s="70"/>
      <c r="FNR123" s="70"/>
      <c r="FNS123" s="70"/>
      <c r="FNT123" s="70"/>
      <c r="FNU123" s="70"/>
      <c r="FNV123" s="70"/>
      <c r="FNW123" s="70"/>
      <c r="FNX123" s="70"/>
      <c r="FNY123" s="70"/>
      <c r="FNZ123" s="1941"/>
      <c r="FOA123" s="1573"/>
      <c r="FOB123" s="89"/>
      <c r="FOC123" s="713">
        <v>1</v>
      </c>
      <c r="FOD123" s="1942"/>
      <c r="FOE123" s="796"/>
      <c r="FOF123" s="796"/>
      <c r="FOG123" s="721"/>
      <c r="FOH123" s="722"/>
      <c r="FOI123" s="1324"/>
      <c r="FOJ123" s="1325"/>
      <c r="FOK123" s="1935"/>
      <c r="FOL123" s="1936"/>
      <c r="FOM123" s="1324"/>
      <c r="FON123" s="1325"/>
      <c r="FOO123" s="90"/>
      <c r="FOP123" s="1941"/>
      <c r="FOQ123" s="1572"/>
      <c r="FOR123" s="1572"/>
      <c r="FOS123" s="1573"/>
      <c r="FOT123" s="70"/>
      <c r="FOU123" s="70"/>
      <c r="FOV123" s="70"/>
      <c r="FOW123" s="70"/>
      <c r="FOX123" s="70"/>
      <c r="FOY123" s="70"/>
      <c r="FOZ123" s="70"/>
      <c r="FPA123" s="70"/>
      <c r="FPB123" s="70"/>
      <c r="FPC123" s="70"/>
      <c r="FPD123" s="70"/>
      <c r="FPE123" s="70"/>
      <c r="FPF123" s="1941"/>
      <c r="FPG123" s="1573"/>
      <c r="FPH123" s="89"/>
      <c r="FPI123" s="713">
        <v>1</v>
      </c>
      <c r="FPJ123" s="1942"/>
      <c r="FPK123" s="796"/>
      <c r="FPL123" s="796"/>
      <c r="FPM123" s="721"/>
      <c r="FPN123" s="722"/>
      <c r="FPO123" s="1324"/>
      <c r="FPP123" s="1325"/>
      <c r="FPQ123" s="1935"/>
      <c r="FPR123" s="1936"/>
      <c r="FPS123" s="1324"/>
      <c r="FPT123" s="1325"/>
      <c r="FPU123" s="90"/>
      <c r="FPV123" s="1941"/>
      <c r="FPW123" s="1572"/>
      <c r="FPX123" s="1572"/>
      <c r="FPY123" s="1573"/>
      <c r="FPZ123" s="70"/>
      <c r="FQA123" s="70"/>
      <c r="FQB123" s="70"/>
      <c r="FQC123" s="70"/>
      <c r="FQD123" s="70"/>
      <c r="FQE123" s="70"/>
      <c r="FQF123" s="70"/>
      <c r="FQG123" s="70"/>
      <c r="FQH123" s="70"/>
      <c r="FQI123" s="70"/>
      <c r="FQJ123" s="70"/>
      <c r="FQK123" s="70"/>
      <c r="FQL123" s="1941"/>
      <c r="FQM123" s="1573"/>
      <c r="FQN123" s="89"/>
      <c r="FQO123" s="713">
        <v>1</v>
      </c>
      <c r="FQP123" s="1942"/>
      <c r="FQQ123" s="796"/>
      <c r="FQR123" s="796"/>
      <c r="FQS123" s="721"/>
      <c r="FQT123" s="722"/>
      <c r="FQU123" s="1324"/>
      <c r="FQV123" s="1325"/>
      <c r="FQW123" s="1935"/>
      <c r="FQX123" s="1936"/>
      <c r="FQY123" s="1324"/>
      <c r="FQZ123" s="1325"/>
      <c r="FRA123" s="90"/>
      <c r="FRB123" s="1941"/>
      <c r="FRC123" s="1572"/>
      <c r="FRD123" s="1572"/>
      <c r="FRE123" s="1573"/>
      <c r="FRF123" s="70"/>
      <c r="FRG123" s="70"/>
      <c r="FRH123" s="70"/>
      <c r="FRI123" s="70"/>
      <c r="FRJ123" s="70"/>
      <c r="FRK123" s="70"/>
      <c r="FRL123" s="70"/>
      <c r="FRM123" s="70"/>
      <c r="FRN123" s="70"/>
      <c r="FRO123" s="70"/>
      <c r="FRP123" s="70"/>
      <c r="FRQ123" s="70"/>
      <c r="FRR123" s="1941"/>
      <c r="FRS123" s="1573"/>
      <c r="FRT123" s="89"/>
      <c r="FRU123" s="713">
        <v>1</v>
      </c>
      <c r="FRV123" s="1942"/>
      <c r="FRW123" s="796"/>
      <c r="FRX123" s="796"/>
      <c r="FRY123" s="721"/>
      <c r="FRZ123" s="722"/>
      <c r="FSA123" s="1324"/>
      <c r="FSB123" s="1325"/>
      <c r="FSC123" s="1935"/>
      <c r="FSD123" s="1936"/>
      <c r="FSE123" s="1324"/>
      <c r="FSF123" s="1325"/>
      <c r="FSG123" s="90"/>
      <c r="FSH123" s="1941"/>
      <c r="FSI123" s="1572"/>
      <c r="FSJ123" s="1572"/>
      <c r="FSK123" s="1573"/>
      <c r="FSL123" s="70"/>
      <c r="FSM123" s="70"/>
      <c r="FSN123" s="70"/>
      <c r="FSO123" s="70"/>
      <c r="FSP123" s="70"/>
      <c r="FSQ123" s="70"/>
      <c r="FSR123" s="70"/>
      <c r="FSS123" s="70"/>
      <c r="FST123" s="70"/>
      <c r="FSU123" s="70"/>
      <c r="FSV123" s="70"/>
      <c r="FSW123" s="70"/>
      <c r="FSX123" s="1941"/>
      <c r="FSY123" s="1573"/>
      <c r="FSZ123" s="89"/>
      <c r="FTA123" s="713">
        <v>1</v>
      </c>
      <c r="FTB123" s="1942"/>
      <c r="FTC123" s="796"/>
      <c r="FTD123" s="796"/>
      <c r="FTE123" s="721"/>
      <c r="FTF123" s="722"/>
      <c r="FTG123" s="1324"/>
      <c r="FTH123" s="1325"/>
      <c r="FTI123" s="1935"/>
      <c r="FTJ123" s="1936"/>
      <c r="FTK123" s="1324"/>
      <c r="FTL123" s="1325"/>
      <c r="FTM123" s="90"/>
      <c r="FTN123" s="1941"/>
      <c r="FTO123" s="1572"/>
      <c r="FTP123" s="1572"/>
      <c r="FTQ123" s="1573"/>
      <c r="FTR123" s="70"/>
      <c r="FTS123" s="70"/>
      <c r="FTT123" s="70"/>
      <c r="FTU123" s="70"/>
      <c r="FTV123" s="70"/>
      <c r="FTW123" s="70"/>
      <c r="FTX123" s="70"/>
      <c r="FTY123" s="70"/>
      <c r="FTZ123" s="70"/>
      <c r="FUA123" s="70"/>
      <c r="FUB123" s="70"/>
      <c r="FUC123" s="70"/>
      <c r="FUD123" s="1941"/>
      <c r="FUE123" s="1573"/>
      <c r="FUF123" s="89"/>
      <c r="FUG123" s="713">
        <v>1</v>
      </c>
      <c r="FUH123" s="1942"/>
      <c r="FUI123" s="796"/>
      <c r="FUJ123" s="796"/>
      <c r="FUK123" s="721"/>
      <c r="FUL123" s="722"/>
      <c r="FUM123" s="1324"/>
      <c r="FUN123" s="1325"/>
      <c r="FUO123" s="1935"/>
      <c r="FUP123" s="1936"/>
      <c r="FUQ123" s="1324"/>
      <c r="FUR123" s="1325"/>
      <c r="FUS123" s="90"/>
      <c r="FUT123" s="1941"/>
      <c r="FUU123" s="1572"/>
      <c r="FUV123" s="1572"/>
      <c r="FUW123" s="1573"/>
      <c r="FUX123" s="70"/>
      <c r="FUY123" s="70"/>
      <c r="FUZ123" s="70"/>
      <c r="FVA123" s="70"/>
      <c r="FVB123" s="70"/>
      <c r="FVC123" s="70"/>
      <c r="FVD123" s="70"/>
      <c r="FVE123" s="70"/>
      <c r="FVF123" s="70"/>
      <c r="FVG123" s="70"/>
      <c r="FVH123" s="70"/>
      <c r="FVI123" s="70"/>
      <c r="FVJ123" s="1941"/>
      <c r="FVK123" s="1573"/>
      <c r="FVL123" s="89"/>
      <c r="FVM123" s="713">
        <v>1</v>
      </c>
      <c r="FVN123" s="1942"/>
      <c r="FVO123" s="796"/>
      <c r="FVP123" s="796"/>
      <c r="FVQ123" s="721"/>
      <c r="FVR123" s="722"/>
      <c r="FVS123" s="1324"/>
      <c r="FVT123" s="1325"/>
      <c r="FVU123" s="1935"/>
      <c r="FVV123" s="1936"/>
      <c r="FVW123" s="1324"/>
      <c r="FVX123" s="1325"/>
      <c r="FVY123" s="90"/>
      <c r="FVZ123" s="1941"/>
      <c r="FWA123" s="1572"/>
      <c r="FWB123" s="1572"/>
      <c r="FWC123" s="1573"/>
      <c r="FWD123" s="70"/>
      <c r="FWE123" s="70"/>
      <c r="FWF123" s="70"/>
      <c r="FWG123" s="70"/>
      <c r="FWH123" s="70"/>
      <c r="FWI123" s="70"/>
      <c r="FWJ123" s="70"/>
      <c r="FWK123" s="70"/>
      <c r="FWL123" s="70"/>
      <c r="FWM123" s="70"/>
      <c r="FWN123" s="70"/>
      <c r="FWO123" s="70"/>
      <c r="FWP123" s="1941"/>
      <c r="FWQ123" s="1573"/>
      <c r="FWR123" s="89"/>
      <c r="FWS123" s="713">
        <v>1</v>
      </c>
      <c r="FWT123" s="1942"/>
      <c r="FWU123" s="796"/>
      <c r="FWV123" s="796"/>
      <c r="FWW123" s="721"/>
      <c r="FWX123" s="722"/>
      <c r="FWY123" s="1324"/>
      <c r="FWZ123" s="1325"/>
      <c r="FXA123" s="1935"/>
      <c r="FXB123" s="1936"/>
      <c r="FXC123" s="1324"/>
      <c r="FXD123" s="1325"/>
      <c r="FXE123" s="90"/>
      <c r="FXF123" s="1941"/>
      <c r="FXG123" s="1572"/>
      <c r="FXH123" s="1572"/>
      <c r="FXI123" s="1573"/>
      <c r="FXJ123" s="70"/>
      <c r="FXK123" s="70"/>
      <c r="FXL123" s="70"/>
      <c r="FXM123" s="70"/>
      <c r="FXN123" s="70"/>
      <c r="FXO123" s="70"/>
      <c r="FXP123" s="70"/>
      <c r="FXQ123" s="70"/>
      <c r="FXR123" s="70"/>
      <c r="FXS123" s="70"/>
      <c r="FXT123" s="70"/>
      <c r="FXU123" s="70"/>
      <c r="FXV123" s="1941"/>
      <c r="FXW123" s="1573"/>
      <c r="FXX123" s="89"/>
      <c r="FXY123" s="713">
        <v>1</v>
      </c>
      <c r="FXZ123" s="1942"/>
      <c r="FYA123" s="796"/>
      <c r="FYB123" s="796"/>
      <c r="FYC123" s="721"/>
      <c r="FYD123" s="722"/>
      <c r="FYE123" s="1324"/>
      <c r="FYF123" s="1325"/>
      <c r="FYG123" s="1935"/>
      <c r="FYH123" s="1936"/>
      <c r="FYI123" s="1324"/>
      <c r="FYJ123" s="1325"/>
      <c r="FYK123" s="90"/>
      <c r="FYL123" s="1941"/>
      <c r="FYM123" s="1572"/>
      <c r="FYN123" s="1572"/>
      <c r="FYO123" s="1573"/>
      <c r="FYP123" s="70"/>
      <c r="FYQ123" s="70"/>
      <c r="FYR123" s="70"/>
      <c r="FYS123" s="70"/>
      <c r="FYT123" s="70"/>
      <c r="FYU123" s="70"/>
      <c r="FYV123" s="70"/>
      <c r="FYW123" s="70"/>
      <c r="FYX123" s="70"/>
      <c r="FYY123" s="70"/>
      <c r="FYZ123" s="70"/>
      <c r="FZA123" s="70"/>
      <c r="FZB123" s="1941"/>
      <c r="FZC123" s="1573"/>
      <c r="FZD123" s="89"/>
      <c r="FZE123" s="713">
        <v>1</v>
      </c>
      <c r="FZF123" s="1942"/>
      <c r="FZG123" s="796"/>
      <c r="FZH123" s="796"/>
      <c r="FZI123" s="721"/>
      <c r="FZJ123" s="722"/>
      <c r="FZK123" s="1324"/>
      <c r="FZL123" s="1325"/>
      <c r="FZM123" s="1935"/>
      <c r="FZN123" s="1936"/>
      <c r="FZO123" s="1324"/>
      <c r="FZP123" s="1325"/>
      <c r="FZQ123" s="90"/>
      <c r="FZR123" s="1941"/>
      <c r="FZS123" s="1572"/>
      <c r="FZT123" s="1572"/>
      <c r="FZU123" s="1573"/>
      <c r="FZV123" s="70"/>
      <c r="FZW123" s="70"/>
      <c r="FZX123" s="70"/>
      <c r="FZY123" s="70"/>
      <c r="FZZ123" s="70"/>
      <c r="GAA123" s="70"/>
      <c r="GAB123" s="70"/>
      <c r="GAC123" s="70"/>
      <c r="GAD123" s="70"/>
      <c r="GAE123" s="70"/>
      <c r="GAF123" s="70"/>
      <c r="GAG123" s="70"/>
      <c r="GAH123" s="1941"/>
      <c r="GAI123" s="1573"/>
      <c r="GAJ123" s="89"/>
      <c r="GAK123" s="713">
        <v>1</v>
      </c>
      <c r="GAL123" s="1942"/>
      <c r="GAM123" s="796"/>
      <c r="GAN123" s="796"/>
      <c r="GAO123" s="721"/>
      <c r="GAP123" s="722"/>
      <c r="GAQ123" s="1324"/>
      <c r="GAR123" s="1325"/>
      <c r="GAS123" s="1935"/>
      <c r="GAT123" s="1936"/>
      <c r="GAU123" s="1324"/>
      <c r="GAV123" s="1325"/>
      <c r="GAW123" s="90"/>
      <c r="GAX123" s="1941"/>
      <c r="GAY123" s="1572"/>
      <c r="GAZ123" s="1572"/>
      <c r="GBA123" s="1573"/>
      <c r="GBB123" s="70"/>
      <c r="GBC123" s="70"/>
      <c r="GBD123" s="70"/>
      <c r="GBE123" s="70"/>
      <c r="GBF123" s="70"/>
      <c r="GBG123" s="70"/>
      <c r="GBH123" s="70"/>
      <c r="GBI123" s="70"/>
      <c r="GBJ123" s="70"/>
      <c r="GBK123" s="70"/>
      <c r="GBL123" s="70"/>
      <c r="GBM123" s="70"/>
      <c r="GBN123" s="1941"/>
      <c r="GBO123" s="1573"/>
      <c r="GBP123" s="89"/>
      <c r="GBQ123" s="713">
        <v>1</v>
      </c>
      <c r="GBR123" s="1942"/>
      <c r="GBS123" s="796"/>
      <c r="GBT123" s="796"/>
      <c r="GBU123" s="721"/>
      <c r="GBV123" s="722"/>
      <c r="GBW123" s="1324"/>
      <c r="GBX123" s="1325"/>
      <c r="GBY123" s="1935"/>
      <c r="GBZ123" s="1936"/>
      <c r="GCA123" s="1324"/>
      <c r="GCB123" s="1325"/>
      <c r="GCC123" s="90"/>
      <c r="GCD123" s="1941"/>
      <c r="GCE123" s="1572"/>
      <c r="GCF123" s="1572"/>
      <c r="GCG123" s="1573"/>
      <c r="GCH123" s="70"/>
      <c r="GCI123" s="70"/>
      <c r="GCJ123" s="70"/>
      <c r="GCK123" s="70"/>
      <c r="GCL123" s="70"/>
      <c r="GCM123" s="70"/>
      <c r="GCN123" s="70"/>
      <c r="GCO123" s="70"/>
      <c r="GCP123" s="70"/>
      <c r="GCQ123" s="70"/>
      <c r="GCR123" s="70"/>
      <c r="GCS123" s="70"/>
      <c r="GCT123" s="1941"/>
      <c r="GCU123" s="1573"/>
      <c r="GCV123" s="89"/>
      <c r="GCW123" s="713">
        <v>1</v>
      </c>
      <c r="GCX123" s="1942"/>
      <c r="GCY123" s="796"/>
      <c r="GCZ123" s="796"/>
      <c r="GDA123" s="721"/>
      <c r="GDB123" s="722"/>
      <c r="GDC123" s="1324"/>
      <c r="GDD123" s="1325"/>
      <c r="GDE123" s="1935"/>
      <c r="GDF123" s="1936"/>
      <c r="GDG123" s="1324"/>
      <c r="GDH123" s="1325"/>
      <c r="GDI123" s="90"/>
      <c r="GDJ123" s="1941"/>
      <c r="GDK123" s="1572"/>
      <c r="GDL123" s="1572"/>
      <c r="GDM123" s="1573"/>
      <c r="GDN123" s="70"/>
      <c r="GDO123" s="70"/>
      <c r="GDP123" s="70"/>
      <c r="GDQ123" s="70"/>
      <c r="GDR123" s="70"/>
      <c r="GDS123" s="70"/>
      <c r="GDT123" s="70"/>
      <c r="GDU123" s="70"/>
      <c r="GDV123" s="70"/>
      <c r="GDW123" s="70"/>
      <c r="GDX123" s="70"/>
      <c r="GDY123" s="70"/>
      <c r="GDZ123" s="1941"/>
      <c r="GEA123" s="1573"/>
      <c r="GEB123" s="89"/>
      <c r="GEC123" s="713">
        <v>1</v>
      </c>
      <c r="GED123" s="1942"/>
      <c r="GEE123" s="796"/>
      <c r="GEF123" s="796"/>
      <c r="GEG123" s="721"/>
      <c r="GEH123" s="722"/>
      <c r="GEI123" s="1324"/>
      <c r="GEJ123" s="1325"/>
      <c r="GEK123" s="1935"/>
      <c r="GEL123" s="1936"/>
      <c r="GEM123" s="1324"/>
      <c r="GEN123" s="1325"/>
      <c r="GEO123" s="90"/>
      <c r="GEP123" s="1941"/>
      <c r="GEQ123" s="1572"/>
      <c r="GER123" s="1572"/>
      <c r="GES123" s="1573"/>
      <c r="GET123" s="70"/>
      <c r="GEU123" s="70"/>
      <c r="GEV123" s="70"/>
      <c r="GEW123" s="70"/>
      <c r="GEX123" s="70"/>
      <c r="GEY123" s="70"/>
      <c r="GEZ123" s="70"/>
      <c r="GFA123" s="70"/>
      <c r="GFB123" s="70"/>
      <c r="GFC123" s="70"/>
      <c r="GFD123" s="70"/>
      <c r="GFE123" s="70"/>
      <c r="GFF123" s="1941"/>
      <c r="GFG123" s="1573"/>
      <c r="GFH123" s="89"/>
      <c r="GFI123" s="713">
        <v>1</v>
      </c>
      <c r="GFJ123" s="1942"/>
      <c r="GFK123" s="796"/>
      <c r="GFL123" s="796"/>
      <c r="GFM123" s="721"/>
      <c r="GFN123" s="722"/>
      <c r="GFO123" s="1324"/>
      <c r="GFP123" s="1325"/>
      <c r="GFQ123" s="1935"/>
      <c r="GFR123" s="1936"/>
      <c r="GFS123" s="1324"/>
      <c r="GFT123" s="1325"/>
      <c r="GFU123" s="90"/>
      <c r="GFV123" s="1941"/>
      <c r="GFW123" s="1572"/>
      <c r="GFX123" s="1572"/>
      <c r="GFY123" s="1573"/>
      <c r="GFZ123" s="70"/>
      <c r="GGA123" s="70"/>
      <c r="GGB123" s="70"/>
      <c r="GGC123" s="70"/>
      <c r="GGD123" s="70"/>
      <c r="GGE123" s="70"/>
      <c r="GGF123" s="70"/>
      <c r="GGG123" s="70"/>
      <c r="GGH123" s="70"/>
      <c r="GGI123" s="70"/>
      <c r="GGJ123" s="70"/>
      <c r="GGK123" s="70"/>
      <c r="GGL123" s="1941"/>
      <c r="GGM123" s="1573"/>
      <c r="GGN123" s="89"/>
      <c r="GGO123" s="713">
        <v>1</v>
      </c>
      <c r="GGP123" s="1942"/>
      <c r="GGQ123" s="796"/>
      <c r="GGR123" s="796"/>
      <c r="GGS123" s="721"/>
      <c r="GGT123" s="722"/>
      <c r="GGU123" s="1324"/>
      <c r="GGV123" s="1325"/>
      <c r="GGW123" s="1935"/>
      <c r="GGX123" s="1936"/>
      <c r="GGY123" s="1324"/>
      <c r="GGZ123" s="1325"/>
      <c r="GHA123" s="90"/>
      <c r="GHB123" s="1941"/>
      <c r="GHC123" s="1572"/>
      <c r="GHD123" s="1572"/>
      <c r="GHE123" s="1573"/>
      <c r="GHF123" s="70"/>
      <c r="GHG123" s="70"/>
      <c r="GHH123" s="70"/>
      <c r="GHI123" s="70"/>
      <c r="GHJ123" s="70"/>
      <c r="GHK123" s="70"/>
      <c r="GHL123" s="70"/>
      <c r="GHM123" s="70"/>
      <c r="GHN123" s="70"/>
      <c r="GHO123" s="70"/>
      <c r="GHP123" s="70"/>
      <c r="GHQ123" s="70"/>
      <c r="GHR123" s="1941"/>
      <c r="GHS123" s="1573"/>
      <c r="GHT123" s="89"/>
      <c r="GHU123" s="713">
        <v>1</v>
      </c>
      <c r="GHV123" s="1942"/>
      <c r="GHW123" s="796"/>
      <c r="GHX123" s="796"/>
      <c r="GHY123" s="721"/>
      <c r="GHZ123" s="722"/>
      <c r="GIA123" s="1324"/>
      <c r="GIB123" s="1325"/>
      <c r="GIC123" s="1935"/>
      <c r="GID123" s="1936"/>
      <c r="GIE123" s="1324"/>
      <c r="GIF123" s="1325"/>
      <c r="GIG123" s="90"/>
      <c r="GIH123" s="1941"/>
      <c r="GII123" s="1572"/>
      <c r="GIJ123" s="1572"/>
      <c r="GIK123" s="1573"/>
      <c r="GIL123" s="70"/>
      <c r="GIM123" s="70"/>
      <c r="GIN123" s="70"/>
      <c r="GIO123" s="70"/>
      <c r="GIP123" s="70"/>
      <c r="GIQ123" s="70"/>
      <c r="GIR123" s="70"/>
      <c r="GIS123" s="70"/>
      <c r="GIT123" s="70"/>
      <c r="GIU123" s="70"/>
      <c r="GIV123" s="70"/>
      <c r="GIW123" s="70"/>
      <c r="GIX123" s="1941"/>
      <c r="GIY123" s="1573"/>
      <c r="GIZ123" s="89"/>
      <c r="GJA123" s="713">
        <v>1</v>
      </c>
      <c r="GJB123" s="1942"/>
      <c r="GJC123" s="796"/>
      <c r="GJD123" s="796"/>
      <c r="GJE123" s="721"/>
      <c r="GJF123" s="722"/>
      <c r="GJG123" s="1324"/>
      <c r="GJH123" s="1325"/>
      <c r="GJI123" s="1935"/>
      <c r="GJJ123" s="1936"/>
      <c r="GJK123" s="1324"/>
      <c r="GJL123" s="1325"/>
      <c r="GJM123" s="90"/>
      <c r="GJN123" s="1941"/>
      <c r="GJO123" s="1572"/>
      <c r="GJP123" s="1572"/>
      <c r="GJQ123" s="1573"/>
      <c r="GJR123" s="70"/>
      <c r="GJS123" s="70"/>
      <c r="GJT123" s="70"/>
      <c r="GJU123" s="70"/>
      <c r="GJV123" s="70"/>
      <c r="GJW123" s="70"/>
      <c r="GJX123" s="70"/>
      <c r="GJY123" s="70"/>
      <c r="GJZ123" s="70"/>
      <c r="GKA123" s="70"/>
      <c r="GKB123" s="70"/>
      <c r="GKC123" s="70"/>
      <c r="GKD123" s="1941"/>
      <c r="GKE123" s="1573"/>
      <c r="GKF123" s="89"/>
      <c r="GKG123" s="713">
        <v>1</v>
      </c>
      <c r="GKH123" s="1942"/>
      <c r="GKI123" s="796"/>
      <c r="GKJ123" s="796"/>
      <c r="GKK123" s="721"/>
      <c r="GKL123" s="722"/>
      <c r="GKM123" s="1324"/>
      <c r="GKN123" s="1325"/>
      <c r="GKO123" s="1935"/>
      <c r="GKP123" s="1936"/>
      <c r="GKQ123" s="1324"/>
      <c r="GKR123" s="1325"/>
      <c r="GKS123" s="90"/>
      <c r="GKT123" s="1941"/>
      <c r="GKU123" s="1572"/>
      <c r="GKV123" s="1572"/>
      <c r="GKW123" s="1573"/>
      <c r="GKX123" s="70"/>
      <c r="GKY123" s="70"/>
      <c r="GKZ123" s="70"/>
      <c r="GLA123" s="70"/>
      <c r="GLB123" s="70"/>
      <c r="GLC123" s="70"/>
      <c r="GLD123" s="70"/>
      <c r="GLE123" s="70"/>
      <c r="GLF123" s="70"/>
      <c r="GLG123" s="70"/>
      <c r="GLH123" s="70"/>
      <c r="GLI123" s="70"/>
      <c r="GLJ123" s="1941"/>
      <c r="GLK123" s="1573"/>
      <c r="GLL123" s="89"/>
      <c r="GLM123" s="713">
        <v>1</v>
      </c>
      <c r="GLN123" s="1942"/>
      <c r="GLO123" s="796"/>
      <c r="GLP123" s="796"/>
      <c r="GLQ123" s="721"/>
      <c r="GLR123" s="722"/>
      <c r="GLS123" s="1324"/>
      <c r="GLT123" s="1325"/>
      <c r="GLU123" s="1935"/>
      <c r="GLV123" s="1936"/>
      <c r="GLW123" s="1324"/>
      <c r="GLX123" s="1325"/>
      <c r="GLY123" s="90"/>
      <c r="GLZ123" s="1941"/>
      <c r="GMA123" s="1572"/>
      <c r="GMB123" s="1572"/>
      <c r="GMC123" s="1573"/>
      <c r="GMD123" s="70"/>
      <c r="GME123" s="70"/>
      <c r="GMF123" s="70"/>
      <c r="GMG123" s="70"/>
      <c r="GMH123" s="70"/>
      <c r="GMI123" s="70"/>
      <c r="GMJ123" s="70"/>
      <c r="GMK123" s="70"/>
      <c r="GML123" s="70"/>
      <c r="GMM123" s="70"/>
      <c r="GMN123" s="70"/>
      <c r="GMO123" s="70"/>
      <c r="GMP123" s="1941"/>
      <c r="GMQ123" s="1573"/>
      <c r="GMR123" s="89"/>
      <c r="GMS123" s="713">
        <v>1</v>
      </c>
      <c r="GMT123" s="1942"/>
      <c r="GMU123" s="796"/>
      <c r="GMV123" s="796"/>
      <c r="GMW123" s="721"/>
      <c r="GMX123" s="722"/>
      <c r="GMY123" s="1324"/>
      <c r="GMZ123" s="1325"/>
      <c r="GNA123" s="1935"/>
      <c r="GNB123" s="1936"/>
      <c r="GNC123" s="1324"/>
      <c r="GND123" s="1325"/>
      <c r="GNE123" s="90"/>
      <c r="GNF123" s="1941"/>
      <c r="GNG123" s="1572"/>
      <c r="GNH123" s="1572"/>
      <c r="GNI123" s="1573"/>
      <c r="GNJ123" s="70"/>
      <c r="GNK123" s="70"/>
      <c r="GNL123" s="70"/>
      <c r="GNM123" s="70"/>
      <c r="GNN123" s="70"/>
      <c r="GNO123" s="70"/>
      <c r="GNP123" s="70"/>
      <c r="GNQ123" s="70"/>
      <c r="GNR123" s="70"/>
      <c r="GNS123" s="70"/>
      <c r="GNT123" s="70"/>
      <c r="GNU123" s="70"/>
      <c r="GNV123" s="1941"/>
      <c r="GNW123" s="1573"/>
      <c r="GNX123" s="89"/>
      <c r="GNY123" s="713">
        <v>1</v>
      </c>
      <c r="GNZ123" s="1942"/>
      <c r="GOA123" s="796"/>
      <c r="GOB123" s="796"/>
      <c r="GOC123" s="721"/>
      <c r="GOD123" s="722"/>
      <c r="GOE123" s="1324"/>
      <c r="GOF123" s="1325"/>
      <c r="GOG123" s="1935"/>
      <c r="GOH123" s="1936"/>
      <c r="GOI123" s="1324"/>
      <c r="GOJ123" s="1325"/>
      <c r="GOK123" s="90"/>
      <c r="GOL123" s="1941"/>
      <c r="GOM123" s="1572"/>
      <c r="GON123" s="1572"/>
      <c r="GOO123" s="1573"/>
      <c r="GOP123" s="70"/>
      <c r="GOQ123" s="70"/>
      <c r="GOR123" s="70"/>
      <c r="GOS123" s="70"/>
      <c r="GOT123" s="70"/>
      <c r="GOU123" s="70"/>
      <c r="GOV123" s="70"/>
      <c r="GOW123" s="70"/>
      <c r="GOX123" s="70"/>
      <c r="GOY123" s="70"/>
      <c r="GOZ123" s="70"/>
      <c r="GPA123" s="70"/>
      <c r="GPB123" s="1941"/>
      <c r="GPC123" s="1573"/>
      <c r="GPD123" s="89"/>
      <c r="GPE123" s="713">
        <v>1</v>
      </c>
      <c r="GPF123" s="1942"/>
      <c r="GPG123" s="796"/>
      <c r="GPH123" s="796"/>
      <c r="GPI123" s="721"/>
      <c r="GPJ123" s="722"/>
      <c r="GPK123" s="1324"/>
      <c r="GPL123" s="1325"/>
      <c r="GPM123" s="1935"/>
      <c r="GPN123" s="1936"/>
      <c r="GPO123" s="1324"/>
      <c r="GPP123" s="1325"/>
      <c r="GPQ123" s="90"/>
      <c r="GPR123" s="1941"/>
      <c r="GPS123" s="1572"/>
      <c r="GPT123" s="1572"/>
      <c r="GPU123" s="1573"/>
      <c r="GPV123" s="70"/>
      <c r="GPW123" s="70"/>
      <c r="GPX123" s="70"/>
      <c r="GPY123" s="70"/>
      <c r="GPZ123" s="70"/>
      <c r="GQA123" s="70"/>
      <c r="GQB123" s="70"/>
      <c r="GQC123" s="70"/>
      <c r="GQD123" s="70"/>
      <c r="GQE123" s="70"/>
      <c r="GQF123" s="70"/>
      <c r="GQG123" s="70"/>
      <c r="GQH123" s="1941"/>
      <c r="GQI123" s="1573"/>
      <c r="GQJ123" s="89"/>
      <c r="GQK123" s="713">
        <v>1</v>
      </c>
      <c r="GQL123" s="1942"/>
      <c r="GQM123" s="796"/>
      <c r="GQN123" s="796"/>
      <c r="GQO123" s="721"/>
      <c r="GQP123" s="722"/>
      <c r="GQQ123" s="1324"/>
      <c r="GQR123" s="1325"/>
      <c r="GQS123" s="1935"/>
      <c r="GQT123" s="1936"/>
      <c r="GQU123" s="1324"/>
      <c r="GQV123" s="1325"/>
      <c r="GQW123" s="90"/>
      <c r="GQX123" s="1941"/>
      <c r="GQY123" s="1572"/>
      <c r="GQZ123" s="1572"/>
      <c r="GRA123" s="1573"/>
      <c r="GRB123" s="70"/>
      <c r="GRC123" s="70"/>
      <c r="GRD123" s="70"/>
      <c r="GRE123" s="70"/>
      <c r="GRF123" s="70"/>
      <c r="GRG123" s="70"/>
      <c r="GRH123" s="70"/>
      <c r="GRI123" s="70"/>
      <c r="GRJ123" s="70"/>
      <c r="GRK123" s="70"/>
      <c r="GRL123" s="70"/>
      <c r="GRM123" s="70"/>
      <c r="GRN123" s="1941"/>
      <c r="GRO123" s="1573"/>
      <c r="GRP123" s="89"/>
      <c r="GRQ123" s="713">
        <v>1</v>
      </c>
      <c r="GRR123" s="1942"/>
      <c r="GRS123" s="796"/>
      <c r="GRT123" s="796"/>
      <c r="GRU123" s="721"/>
      <c r="GRV123" s="722"/>
      <c r="GRW123" s="1324"/>
      <c r="GRX123" s="1325"/>
      <c r="GRY123" s="1935"/>
      <c r="GRZ123" s="1936"/>
      <c r="GSA123" s="1324"/>
      <c r="GSB123" s="1325"/>
      <c r="GSC123" s="90"/>
      <c r="GSD123" s="1941"/>
      <c r="GSE123" s="1572"/>
      <c r="GSF123" s="1572"/>
      <c r="GSG123" s="1573"/>
      <c r="GSH123" s="70"/>
      <c r="GSI123" s="70"/>
      <c r="GSJ123" s="70"/>
      <c r="GSK123" s="70"/>
      <c r="GSL123" s="70"/>
      <c r="GSM123" s="70"/>
      <c r="GSN123" s="70"/>
      <c r="GSO123" s="70"/>
      <c r="GSP123" s="70"/>
      <c r="GSQ123" s="70"/>
      <c r="GSR123" s="70"/>
      <c r="GSS123" s="70"/>
      <c r="GST123" s="1941"/>
      <c r="GSU123" s="1573"/>
      <c r="GSV123" s="89"/>
      <c r="GSW123" s="713">
        <v>1</v>
      </c>
      <c r="GSX123" s="1942"/>
      <c r="GSY123" s="796"/>
      <c r="GSZ123" s="796"/>
      <c r="GTA123" s="721"/>
      <c r="GTB123" s="722"/>
      <c r="GTC123" s="1324"/>
      <c r="GTD123" s="1325"/>
      <c r="GTE123" s="1935"/>
      <c r="GTF123" s="1936"/>
      <c r="GTG123" s="1324"/>
      <c r="GTH123" s="1325"/>
      <c r="GTI123" s="90"/>
      <c r="GTJ123" s="1941"/>
      <c r="GTK123" s="1572"/>
      <c r="GTL123" s="1572"/>
      <c r="GTM123" s="1573"/>
      <c r="GTN123" s="70"/>
      <c r="GTO123" s="70"/>
      <c r="GTP123" s="70"/>
      <c r="GTQ123" s="70"/>
      <c r="GTR123" s="70"/>
      <c r="GTS123" s="70"/>
      <c r="GTT123" s="70"/>
      <c r="GTU123" s="70"/>
      <c r="GTV123" s="70"/>
      <c r="GTW123" s="70"/>
      <c r="GTX123" s="70"/>
      <c r="GTY123" s="70"/>
      <c r="GTZ123" s="1941"/>
      <c r="GUA123" s="1573"/>
      <c r="GUB123" s="89"/>
      <c r="GUC123" s="713">
        <v>1</v>
      </c>
      <c r="GUD123" s="1942"/>
      <c r="GUE123" s="796"/>
      <c r="GUF123" s="796"/>
      <c r="GUG123" s="721"/>
      <c r="GUH123" s="722"/>
      <c r="GUI123" s="1324"/>
      <c r="GUJ123" s="1325"/>
      <c r="GUK123" s="1935"/>
      <c r="GUL123" s="1936"/>
      <c r="GUM123" s="1324"/>
      <c r="GUN123" s="1325"/>
      <c r="GUO123" s="90"/>
      <c r="GUP123" s="1941"/>
      <c r="GUQ123" s="1572"/>
      <c r="GUR123" s="1572"/>
      <c r="GUS123" s="1573"/>
      <c r="GUT123" s="70"/>
      <c r="GUU123" s="70"/>
      <c r="GUV123" s="70"/>
      <c r="GUW123" s="70"/>
      <c r="GUX123" s="70"/>
      <c r="GUY123" s="70"/>
      <c r="GUZ123" s="70"/>
      <c r="GVA123" s="70"/>
      <c r="GVB123" s="70"/>
      <c r="GVC123" s="70"/>
      <c r="GVD123" s="70"/>
      <c r="GVE123" s="70"/>
      <c r="GVF123" s="1941"/>
      <c r="GVG123" s="1573"/>
      <c r="GVH123" s="89"/>
      <c r="GVI123" s="713">
        <v>1</v>
      </c>
      <c r="GVJ123" s="1942"/>
      <c r="GVK123" s="796"/>
      <c r="GVL123" s="796"/>
      <c r="GVM123" s="721"/>
      <c r="GVN123" s="722"/>
      <c r="GVO123" s="1324"/>
      <c r="GVP123" s="1325"/>
      <c r="GVQ123" s="1935"/>
      <c r="GVR123" s="1936"/>
      <c r="GVS123" s="1324"/>
      <c r="GVT123" s="1325"/>
      <c r="GVU123" s="90"/>
      <c r="GVV123" s="1941"/>
      <c r="GVW123" s="1572"/>
      <c r="GVX123" s="1572"/>
      <c r="GVY123" s="1573"/>
      <c r="GVZ123" s="70"/>
      <c r="GWA123" s="70"/>
      <c r="GWB123" s="70"/>
      <c r="GWC123" s="70"/>
      <c r="GWD123" s="70"/>
      <c r="GWE123" s="70"/>
      <c r="GWF123" s="70"/>
      <c r="GWG123" s="70"/>
      <c r="GWH123" s="70"/>
      <c r="GWI123" s="70"/>
      <c r="GWJ123" s="70"/>
      <c r="GWK123" s="70"/>
      <c r="GWL123" s="1941"/>
      <c r="GWM123" s="1573"/>
      <c r="GWN123" s="89"/>
      <c r="GWO123" s="713">
        <v>1</v>
      </c>
      <c r="GWP123" s="1942"/>
      <c r="GWQ123" s="796"/>
      <c r="GWR123" s="796"/>
      <c r="GWS123" s="721"/>
      <c r="GWT123" s="722"/>
      <c r="GWU123" s="1324"/>
      <c r="GWV123" s="1325"/>
      <c r="GWW123" s="1935"/>
      <c r="GWX123" s="1936"/>
      <c r="GWY123" s="1324"/>
      <c r="GWZ123" s="1325"/>
      <c r="GXA123" s="90"/>
      <c r="GXB123" s="1941"/>
      <c r="GXC123" s="1572"/>
      <c r="GXD123" s="1572"/>
      <c r="GXE123" s="1573"/>
      <c r="GXF123" s="70"/>
      <c r="GXG123" s="70"/>
      <c r="GXH123" s="70"/>
      <c r="GXI123" s="70"/>
      <c r="GXJ123" s="70"/>
      <c r="GXK123" s="70"/>
      <c r="GXL123" s="70"/>
      <c r="GXM123" s="70"/>
      <c r="GXN123" s="70"/>
      <c r="GXO123" s="70"/>
      <c r="GXP123" s="70"/>
      <c r="GXQ123" s="70"/>
      <c r="GXR123" s="1941"/>
      <c r="GXS123" s="1573"/>
      <c r="GXT123" s="89"/>
      <c r="GXU123" s="713">
        <v>1</v>
      </c>
      <c r="GXV123" s="1942"/>
      <c r="GXW123" s="796"/>
      <c r="GXX123" s="796"/>
      <c r="GXY123" s="721"/>
      <c r="GXZ123" s="722"/>
      <c r="GYA123" s="1324"/>
      <c r="GYB123" s="1325"/>
      <c r="GYC123" s="1935"/>
      <c r="GYD123" s="1936"/>
      <c r="GYE123" s="1324"/>
      <c r="GYF123" s="1325"/>
      <c r="GYG123" s="90"/>
      <c r="GYH123" s="1941"/>
      <c r="GYI123" s="1572"/>
      <c r="GYJ123" s="1572"/>
      <c r="GYK123" s="1573"/>
      <c r="GYL123" s="70"/>
      <c r="GYM123" s="70"/>
      <c r="GYN123" s="70"/>
      <c r="GYO123" s="70"/>
      <c r="GYP123" s="70"/>
      <c r="GYQ123" s="70"/>
      <c r="GYR123" s="70"/>
      <c r="GYS123" s="70"/>
      <c r="GYT123" s="70"/>
      <c r="GYU123" s="70"/>
      <c r="GYV123" s="70"/>
      <c r="GYW123" s="70"/>
      <c r="GYX123" s="1941"/>
      <c r="GYY123" s="1573"/>
      <c r="GYZ123" s="89"/>
      <c r="GZA123" s="713">
        <v>1</v>
      </c>
      <c r="GZB123" s="1942"/>
      <c r="GZC123" s="796"/>
      <c r="GZD123" s="796"/>
      <c r="GZE123" s="721"/>
      <c r="GZF123" s="722"/>
      <c r="GZG123" s="1324"/>
      <c r="GZH123" s="1325"/>
      <c r="GZI123" s="1935"/>
      <c r="GZJ123" s="1936"/>
      <c r="GZK123" s="1324"/>
      <c r="GZL123" s="1325"/>
      <c r="GZM123" s="90"/>
      <c r="GZN123" s="1941"/>
      <c r="GZO123" s="1572"/>
      <c r="GZP123" s="1572"/>
      <c r="GZQ123" s="1573"/>
      <c r="GZR123" s="70"/>
      <c r="GZS123" s="70"/>
      <c r="GZT123" s="70"/>
      <c r="GZU123" s="70"/>
      <c r="GZV123" s="70"/>
      <c r="GZW123" s="70"/>
      <c r="GZX123" s="70"/>
      <c r="GZY123" s="70"/>
      <c r="GZZ123" s="70"/>
      <c r="HAA123" s="70"/>
      <c r="HAB123" s="70"/>
      <c r="HAC123" s="70"/>
      <c r="HAD123" s="1941"/>
      <c r="HAE123" s="1573"/>
      <c r="HAF123" s="89"/>
      <c r="HAG123" s="713">
        <v>1</v>
      </c>
      <c r="HAH123" s="1942"/>
      <c r="HAI123" s="796"/>
      <c r="HAJ123" s="796"/>
      <c r="HAK123" s="721"/>
      <c r="HAL123" s="722"/>
      <c r="HAM123" s="1324"/>
      <c r="HAN123" s="1325"/>
      <c r="HAO123" s="1935"/>
      <c r="HAP123" s="1936"/>
      <c r="HAQ123" s="1324"/>
      <c r="HAR123" s="1325"/>
      <c r="HAS123" s="90"/>
      <c r="HAT123" s="1941"/>
      <c r="HAU123" s="1572"/>
      <c r="HAV123" s="1572"/>
      <c r="HAW123" s="1573"/>
      <c r="HAX123" s="70"/>
      <c r="HAY123" s="70"/>
      <c r="HAZ123" s="70"/>
      <c r="HBA123" s="70"/>
      <c r="HBB123" s="70"/>
      <c r="HBC123" s="70"/>
      <c r="HBD123" s="70"/>
      <c r="HBE123" s="70"/>
      <c r="HBF123" s="70"/>
      <c r="HBG123" s="70"/>
      <c r="HBH123" s="70"/>
      <c r="HBI123" s="70"/>
      <c r="HBJ123" s="1941"/>
      <c r="HBK123" s="1573"/>
      <c r="HBL123" s="89"/>
      <c r="HBM123" s="713">
        <v>1</v>
      </c>
      <c r="HBN123" s="1942"/>
      <c r="HBO123" s="796"/>
      <c r="HBP123" s="796"/>
      <c r="HBQ123" s="721"/>
      <c r="HBR123" s="722"/>
      <c r="HBS123" s="1324"/>
      <c r="HBT123" s="1325"/>
      <c r="HBU123" s="1935"/>
      <c r="HBV123" s="1936"/>
      <c r="HBW123" s="1324"/>
      <c r="HBX123" s="1325"/>
      <c r="HBY123" s="90"/>
      <c r="HBZ123" s="1941"/>
      <c r="HCA123" s="1572"/>
      <c r="HCB123" s="1572"/>
      <c r="HCC123" s="1573"/>
      <c r="HCD123" s="70"/>
      <c r="HCE123" s="70"/>
      <c r="HCF123" s="70"/>
      <c r="HCG123" s="70"/>
      <c r="HCH123" s="70"/>
      <c r="HCI123" s="70"/>
      <c r="HCJ123" s="70"/>
      <c r="HCK123" s="70"/>
      <c r="HCL123" s="70"/>
      <c r="HCM123" s="70"/>
      <c r="HCN123" s="70"/>
      <c r="HCO123" s="70"/>
      <c r="HCP123" s="1941"/>
      <c r="HCQ123" s="1573"/>
      <c r="HCR123" s="89"/>
      <c r="HCS123" s="713">
        <v>1</v>
      </c>
      <c r="HCT123" s="1942"/>
      <c r="HCU123" s="796"/>
      <c r="HCV123" s="796"/>
      <c r="HCW123" s="721"/>
      <c r="HCX123" s="722"/>
      <c r="HCY123" s="1324"/>
      <c r="HCZ123" s="1325"/>
      <c r="HDA123" s="1935"/>
      <c r="HDB123" s="1936"/>
      <c r="HDC123" s="1324"/>
      <c r="HDD123" s="1325"/>
      <c r="HDE123" s="90"/>
      <c r="HDF123" s="1941"/>
      <c r="HDG123" s="1572"/>
      <c r="HDH123" s="1572"/>
      <c r="HDI123" s="1573"/>
      <c r="HDJ123" s="70"/>
      <c r="HDK123" s="70"/>
      <c r="HDL123" s="70"/>
      <c r="HDM123" s="70"/>
      <c r="HDN123" s="70"/>
      <c r="HDO123" s="70"/>
      <c r="HDP123" s="70"/>
      <c r="HDQ123" s="70"/>
      <c r="HDR123" s="70"/>
      <c r="HDS123" s="70"/>
      <c r="HDT123" s="70"/>
      <c r="HDU123" s="70"/>
      <c r="HDV123" s="1941"/>
      <c r="HDW123" s="1573"/>
      <c r="HDX123" s="89"/>
      <c r="HDY123" s="713">
        <v>1</v>
      </c>
      <c r="HDZ123" s="1942"/>
      <c r="HEA123" s="796"/>
      <c r="HEB123" s="796"/>
      <c r="HEC123" s="721"/>
      <c r="HED123" s="722"/>
      <c r="HEE123" s="1324"/>
      <c r="HEF123" s="1325"/>
      <c r="HEG123" s="1935"/>
      <c r="HEH123" s="1936"/>
      <c r="HEI123" s="1324"/>
      <c r="HEJ123" s="1325"/>
      <c r="HEK123" s="90"/>
      <c r="HEL123" s="1941"/>
      <c r="HEM123" s="1572"/>
      <c r="HEN123" s="1572"/>
      <c r="HEO123" s="1573"/>
      <c r="HEP123" s="70"/>
      <c r="HEQ123" s="70"/>
      <c r="HER123" s="70"/>
      <c r="HES123" s="70"/>
      <c r="HET123" s="70"/>
      <c r="HEU123" s="70"/>
      <c r="HEV123" s="70"/>
      <c r="HEW123" s="70"/>
      <c r="HEX123" s="70"/>
      <c r="HEY123" s="70"/>
      <c r="HEZ123" s="70"/>
      <c r="HFA123" s="70"/>
      <c r="HFB123" s="1941"/>
      <c r="HFC123" s="1573"/>
      <c r="HFD123" s="89"/>
      <c r="HFE123" s="713">
        <v>1</v>
      </c>
      <c r="HFF123" s="1942"/>
      <c r="HFG123" s="796"/>
      <c r="HFH123" s="796"/>
      <c r="HFI123" s="721"/>
      <c r="HFJ123" s="722"/>
      <c r="HFK123" s="1324"/>
      <c r="HFL123" s="1325"/>
      <c r="HFM123" s="1935"/>
      <c r="HFN123" s="1936"/>
      <c r="HFO123" s="1324"/>
      <c r="HFP123" s="1325"/>
      <c r="HFQ123" s="90"/>
      <c r="HFR123" s="1941"/>
      <c r="HFS123" s="1572"/>
      <c r="HFT123" s="1572"/>
      <c r="HFU123" s="1573"/>
      <c r="HFV123" s="70"/>
      <c r="HFW123" s="70"/>
      <c r="HFX123" s="70"/>
      <c r="HFY123" s="70"/>
      <c r="HFZ123" s="70"/>
      <c r="HGA123" s="70"/>
      <c r="HGB123" s="70"/>
      <c r="HGC123" s="70"/>
      <c r="HGD123" s="70"/>
      <c r="HGE123" s="70"/>
      <c r="HGF123" s="70"/>
      <c r="HGG123" s="70"/>
      <c r="HGH123" s="1941"/>
      <c r="HGI123" s="1573"/>
      <c r="HGJ123" s="89"/>
      <c r="HGK123" s="713">
        <v>1</v>
      </c>
      <c r="HGL123" s="1942"/>
      <c r="HGM123" s="796"/>
      <c r="HGN123" s="796"/>
      <c r="HGO123" s="721"/>
      <c r="HGP123" s="722"/>
      <c r="HGQ123" s="1324"/>
      <c r="HGR123" s="1325"/>
      <c r="HGS123" s="1935"/>
      <c r="HGT123" s="1936"/>
      <c r="HGU123" s="1324"/>
      <c r="HGV123" s="1325"/>
      <c r="HGW123" s="90"/>
      <c r="HGX123" s="1941"/>
      <c r="HGY123" s="1572"/>
      <c r="HGZ123" s="1572"/>
      <c r="HHA123" s="1573"/>
      <c r="HHB123" s="70"/>
      <c r="HHC123" s="70"/>
      <c r="HHD123" s="70"/>
      <c r="HHE123" s="70"/>
      <c r="HHF123" s="70"/>
      <c r="HHG123" s="70"/>
      <c r="HHH123" s="70"/>
      <c r="HHI123" s="70"/>
      <c r="HHJ123" s="70"/>
      <c r="HHK123" s="70"/>
      <c r="HHL123" s="70"/>
      <c r="HHM123" s="70"/>
      <c r="HHN123" s="1941"/>
      <c r="HHO123" s="1573"/>
      <c r="HHP123" s="89"/>
      <c r="HHQ123" s="713">
        <v>1</v>
      </c>
      <c r="HHR123" s="1942"/>
      <c r="HHS123" s="796"/>
      <c r="HHT123" s="796"/>
      <c r="HHU123" s="721"/>
      <c r="HHV123" s="722"/>
      <c r="HHW123" s="1324"/>
      <c r="HHX123" s="1325"/>
      <c r="HHY123" s="1935"/>
      <c r="HHZ123" s="1936"/>
      <c r="HIA123" s="1324"/>
      <c r="HIB123" s="1325"/>
      <c r="HIC123" s="90"/>
      <c r="HID123" s="1941"/>
      <c r="HIE123" s="1572"/>
      <c r="HIF123" s="1572"/>
      <c r="HIG123" s="1573"/>
      <c r="HIH123" s="70"/>
      <c r="HII123" s="70"/>
      <c r="HIJ123" s="70"/>
      <c r="HIK123" s="70"/>
      <c r="HIL123" s="70"/>
      <c r="HIM123" s="70"/>
      <c r="HIN123" s="70"/>
      <c r="HIO123" s="70"/>
      <c r="HIP123" s="70"/>
      <c r="HIQ123" s="70"/>
      <c r="HIR123" s="70"/>
      <c r="HIS123" s="70"/>
      <c r="HIT123" s="1941"/>
      <c r="HIU123" s="1573"/>
      <c r="HIV123" s="89"/>
      <c r="HIW123" s="713">
        <v>1</v>
      </c>
      <c r="HIX123" s="1942"/>
      <c r="HIY123" s="796"/>
      <c r="HIZ123" s="796"/>
      <c r="HJA123" s="721"/>
      <c r="HJB123" s="722"/>
      <c r="HJC123" s="1324"/>
      <c r="HJD123" s="1325"/>
      <c r="HJE123" s="1935"/>
      <c r="HJF123" s="1936"/>
      <c r="HJG123" s="1324"/>
      <c r="HJH123" s="1325"/>
      <c r="HJI123" s="90"/>
      <c r="HJJ123" s="1941"/>
      <c r="HJK123" s="1572"/>
      <c r="HJL123" s="1572"/>
      <c r="HJM123" s="1573"/>
      <c r="HJN123" s="70"/>
      <c r="HJO123" s="70"/>
      <c r="HJP123" s="70"/>
      <c r="HJQ123" s="70"/>
      <c r="HJR123" s="70"/>
      <c r="HJS123" s="70"/>
      <c r="HJT123" s="70"/>
      <c r="HJU123" s="70"/>
      <c r="HJV123" s="70"/>
      <c r="HJW123" s="70"/>
      <c r="HJX123" s="70"/>
      <c r="HJY123" s="70"/>
      <c r="HJZ123" s="1941"/>
      <c r="HKA123" s="1573"/>
      <c r="HKB123" s="89"/>
      <c r="HKC123" s="713">
        <v>1</v>
      </c>
      <c r="HKD123" s="1942"/>
      <c r="HKE123" s="796"/>
      <c r="HKF123" s="796"/>
      <c r="HKG123" s="721"/>
      <c r="HKH123" s="722"/>
      <c r="HKI123" s="1324"/>
      <c r="HKJ123" s="1325"/>
      <c r="HKK123" s="1935"/>
      <c r="HKL123" s="1936"/>
      <c r="HKM123" s="1324"/>
      <c r="HKN123" s="1325"/>
      <c r="HKO123" s="90"/>
      <c r="HKP123" s="1941"/>
      <c r="HKQ123" s="1572"/>
      <c r="HKR123" s="1572"/>
      <c r="HKS123" s="1573"/>
      <c r="HKT123" s="70"/>
      <c r="HKU123" s="70"/>
      <c r="HKV123" s="70"/>
      <c r="HKW123" s="70"/>
      <c r="HKX123" s="70"/>
      <c r="HKY123" s="70"/>
      <c r="HKZ123" s="70"/>
      <c r="HLA123" s="70"/>
      <c r="HLB123" s="70"/>
      <c r="HLC123" s="70"/>
      <c r="HLD123" s="70"/>
      <c r="HLE123" s="70"/>
      <c r="HLF123" s="1941"/>
      <c r="HLG123" s="1573"/>
      <c r="HLH123" s="89"/>
      <c r="HLI123" s="713">
        <v>1</v>
      </c>
      <c r="HLJ123" s="1942"/>
      <c r="HLK123" s="796"/>
      <c r="HLL123" s="796"/>
      <c r="HLM123" s="721"/>
      <c r="HLN123" s="722"/>
      <c r="HLO123" s="1324"/>
      <c r="HLP123" s="1325"/>
      <c r="HLQ123" s="1935"/>
      <c r="HLR123" s="1936"/>
      <c r="HLS123" s="1324"/>
      <c r="HLT123" s="1325"/>
      <c r="HLU123" s="90"/>
      <c r="HLV123" s="1941"/>
      <c r="HLW123" s="1572"/>
      <c r="HLX123" s="1572"/>
      <c r="HLY123" s="1573"/>
      <c r="HLZ123" s="70"/>
      <c r="HMA123" s="70"/>
      <c r="HMB123" s="70"/>
      <c r="HMC123" s="70"/>
      <c r="HMD123" s="70"/>
      <c r="HME123" s="70"/>
      <c r="HMF123" s="70"/>
      <c r="HMG123" s="70"/>
      <c r="HMH123" s="70"/>
      <c r="HMI123" s="70"/>
      <c r="HMJ123" s="70"/>
      <c r="HMK123" s="70"/>
      <c r="HML123" s="1941"/>
      <c r="HMM123" s="1573"/>
      <c r="HMN123" s="89"/>
      <c r="HMO123" s="713">
        <v>1</v>
      </c>
      <c r="HMP123" s="1942"/>
      <c r="HMQ123" s="796"/>
      <c r="HMR123" s="796"/>
      <c r="HMS123" s="721"/>
      <c r="HMT123" s="722"/>
      <c r="HMU123" s="1324"/>
      <c r="HMV123" s="1325"/>
      <c r="HMW123" s="1935"/>
      <c r="HMX123" s="1936"/>
      <c r="HMY123" s="1324"/>
      <c r="HMZ123" s="1325"/>
      <c r="HNA123" s="90"/>
      <c r="HNB123" s="1941"/>
      <c r="HNC123" s="1572"/>
      <c r="HND123" s="1572"/>
      <c r="HNE123" s="1573"/>
      <c r="HNF123" s="70"/>
      <c r="HNG123" s="70"/>
      <c r="HNH123" s="70"/>
      <c r="HNI123" s="70"/>
      <c r="HNJ123" s="70"/>
      <c r="HNK123" s="70"/>
      <c r="HNL123" s="70"/>
      <c r="HNM123" s="70"/>
      <c r="HNN123" s="70"/>
      <c r="HNO123" s="70"/>
      <c r="HNP123" s="70"/>
      <c r="HNQ123" s="70"/>
      <c r="HNR123" s="1941"/>
      <c r="HNS123" s="1573"/>
      <c r="HNT123" s="89"/>
      <c r="HNU123" s="713">
        <v>1</v>
      </c>
      <c r="HNV123" s="1942"/>
      <c r="HNW123" s="796"/>
      <c r="HNX123" s="796"/>
      <c r="HNY123" s="721"/>
      <c r="HNZ123" s="722"/>
      <c r="HOA123" s="1324"/>
      <c r="HOB123" s="1325"/>
      <c r="HOC123" s="1935"/>
      <c r="HOD123" s="1936"/>
      <c r="HOE123" s="1324"/>
      <c r="HOF123" s="1325"/>
      <c r="HOG123" s="90"/>
      <c r="HOH123" s="1941"/>
      <c r="HOI123" s="1572"/>
      <c r="HOJ123" s="1572"/>
      <c r="HOK123" s="1573"/>
      <c r="HOL123" s="70"/>
      <c r="HOM123" s="70"/>
      <c r="HON123" s="70"/>
      <c r="HOO123" s="70"/>
      <c r="HOP123" s="70"/>
      <c r="HOQ123" s="70"/>
      <c r="HOR123" s="70"/>
      <c r="HOS123" s="70"/>
      <c r="HOT123" s="70"/>
      <c r="HOU123" s="70"/>
      <c r="HOV123" s="70"/>
      <c r="HOW123" s="70"/>
      <c r="HOX123" s="1941"/>
      <c r="HOY123" s="1573"/>
      <c r="HOZ123" s="89"/>
      <c r="HPA123" s="713">
        <v>1</v>
      </c>
      <c r="HPB123" s="1942"/>
      <c r="HPC123" s="796"/>
      <c r="HPD123" s="796"/>
      <c r="HPE123" s="721"/>
      <c r="HPF123" s="722"/>
      <c r="HPG123" s="1324"/>
      <c r="HPH123" s="1325"/>
      <c r="HPI123" s="1935"/>
      <c r="HPJ123" s="1936"/>
      <c r="HPK123" s="1324"/>
      <c r="HPL123" s="1325"/>
      <c r="HPM123" s="90"/>
      <c r="HPN123" s="1941"/>
      <c r="HPO123" s="1572"/>
      <c r="HPP123" s="1572"/>
      <c r="HPQ123" s="1573"/>
      <c r="HPR123" s="70"/>
      <c r="HPS123" s="70"/>
      <c r="HPT123" s="70"/>
      <c r="HPU123" s="70"/>
      <c r="HPV123" s="70"/>
      <c r="HPW123" s="70"/>
      <c r="HPX123" s="70"/>
      <c r="HPY123" s="70"/>
      <c r="HPZ123" s="70"/>
      <c r="HQA123" s="70"/>
      <c r="HQB123" s="70"/>
      <c r="HQC123" s="70"/>
      <c r="HQD123" s="1941"/>
      <c r="HQE123" s="1573"/>
      <c r="HQF123" s="89"/>
      <c r="HQG123" s="713">
        <v>1</v>
      </c>
      <c r="HQH123" s="1942"/>
      <c r="HQI123" s="796"/>
      <c r="HQJ123" s="796"/>
      <c r="HQK123" s="721"/>
      <c r="HQL123" s="722"/>
      <c r="HQM123" s="1324"/>
      <c r="HQN123" s="1325"/>
      <c r="HQO123" s="1935"/>
      <c r="HQP123" s="1936"/>
      <c r="HQQ123" s="1324"/>
      <c r="HQR123" s="1325"/>
      <c r="HQS123" s="90"/>
      <c r="HQT123" s="1941"/>
      <c r="HQU123" s="1572"/>
      <c r="HQV123" s="1572"/>
      <c r="HQW123" s="1573"/>
      <c r="HQX123" s="70"/>
      <c r="HQY123" s="70"/>
      <c r="HQZ123" s="70"/>
      <c r="HRA123" s="70"/>
      <c r="HRB123" s="70"/>
      <c r="HRC123" s="70"/>
      <c r="HRD123" s="70"/>
      <c r="HRE123" s="70"/>
      <c r="HRF123" s="70"/>
      <c r="HRG123" s="70"/>
      <c r="HRH123" s="70"/>
      <c r="HRI123" s="70"/>
      <c r="HRJ123" s="1941"/>
      <c r="HRK123" s="1573"/>
      <c r="HRL123" s="89"/>
      <c r="HRM123" s="713">
        <v>1</v>
      </c>
      <c r="HRN123" s="1942"/>
      <c r="HRO123" s="796"/>
      <c r="HRP123" s="796"/>
      <c r="HRQ123" s="721"/>
      <c r="HRR123" s="722"/>
      <c r="HRS123" s="1324"/>
      <c r="HRT123" s="1325"/>
      <c r="HRU123" s="1935"/>
      <c r="HRV123" s="1936"/>
      <c r="HRW123" s="1324"/>
      <c r="HRX123" s="1325"/>
      <c r="HRY123" s="90"/>
      <c r="HRZ123" s="1941"/>
      <c r="HSA123" s="1572"/>
      <c r="HSB123" s="1572"/>
      <c r="HSC123" s="1573"/>
      <c r="HSD123" s="70"/>
      <c r="HSE123" s="70"/>
      <c r="HSF123" s="70"/>
      <c r="HSG123" s="70"/>
      <c r="HSH123" s="70"/>
      <c r="HSI123" s="70"/>
      <c r="HSJ123" s="70"/>
      <c r="HSK123" s="70"/>
      <c r="HSL123" s="70"/>
      <c r="HSM123" s="70"/>
      <c r="HSN123" s="70"/>
      <c r="HSO123" s="70"/>
      <c r="HSP123" s="1941"/>
      <c r="HSQ123" s="1573"/>
      <c r="HSR123" s="89"/>
      <c r="HSS123" s="713">
        <v>1</v>
      </c>
      <c r="HST123" s="1942"/>
      <c r="HSU123" s="796"/>
      <c r="HSV123" s="796"/>
      <c r="HSW123" s="721"/>
      <c r="HSX123" s="722"/>
      <c r="HSY123" s="1324"/>
      <c r="HSZ123" s="1325"/>
      <c r="HTA123" s="1935"/>
      <c r="HTB123" s="1936"/>
      <c r="HTC123" s="1324"/>
      <c r="HTD123" s="1325"/>
      <c r="HTE123" s="90"/>
      <c r="HTF123" s="1941"/>
      <c r="HTG123" s="1572"/>
      <c r="HTH123" s="1572"/>
      <c r="HTI123" s="1573"/>
      <c r="HTJ123" s="70"/>
      <c r="HTK123" s="70"/>
      <c r="HTL123" s="70"/>
      <c r="HTM123" s="70"/>
      <c r="HTN123" s="70"/>
      <c r="HTO123" s="70"/>
      <c r="HTP123" s="70"/>
      <c r="HTQ123" s="70"/>
      <c r="HTR123" s="70"/>
      <c r="HTS123" s="70"/>
      <c r="HTT123" s="70"/>
      <c r="HTU123" s="70"/>
      <c r="HTV123" s="1941"/>
      <c r="HTW123" s="1573"/>
      <c r="HTX123" s="89"/>
      <c r="HTY123" s="713">
        <v>1</v>
      </c>
      <c r="HTZ123" s="1942"/>
      <c r="HUA123" s="796"/>
      <c r="HUB123" s="796"/>
      <c r="HUC123" s="721"/>
      <c r="HUD123" s="722"/>
      <c r="HUE123" s="1324"/>
      <c r="HUF123" s="1325"/>
      <c r="HUG123" s="1935"/>
      <c r="HUH123" s="1936"/>
      <c r="HUI123" s="1324"/>
      <c r="HUJ123" s="1325"/>
      <c r="HUK123" s="90"/>
      <c r="HUL123" s="1941"/>
      <c r="HUM123" s="1572"/>
      <c r="HUN123" s="1572"/>
      <c r="HUO123" s="1573"/>
      <c r="HUP123" s="70"/>
      <c r="HUQ123" s="70"/>
      <c r="HUR123" s="70"/>
      <c r="HUS123" s="70"/>
      <c r="HUT123" s="70"/>
      <c r="HUU123" s="70"/>
      <c r="HUV123" s="70"/>
      <c r="HUW123" s="70"/>
      <c r="HUX123" s="70"/>
      <c r="HUY123" s="70"/>
      <c r="HUZ123" s="70"/>
      <c r="HVA123" s="70"/>
      <c r="HVB123" s="1941"/>
      <c r="HVC123" s="1573"/>
      <c r="HVD123" s="89"/>
      <c r="HVE123" s="713">
        <v>1</v>
      </c>
      <c r="HVF123" s="1942"/>
      <c r="HVG123" s="796"/>
      <c r="HVH123" s="796"/>
      <c r="HVI123" s="721"/>
      <c r="HVJ123" s="722"/>
      <c r="HVK123" s="1324"/>
      <c r="HVL123" s="1325"/>
      <c r="HVM123" s="1935"/>
      <c r="HVN123" s="1936"/>
      <c r="HVO123" s="1324"/>
      <c r="HVP123" s="1325"/>
      <c r="HVQ123" s="90"/>
      <c r="HVR123" s="1941"/>
      <c r="HVS123" s="1572"/>
      <c r="HVT123" s="1572"/>
      <c r="HVU123" s="1573"/>
      <c r="HVV123" s="70"/>
      <c r="HVW123" s="70"/>
      <c r="HVX123" s="70"/>
      <c r="HVY123" s="70"/>
      <c r="HVZ123" s="70"/>
      <c r="HWA123" s="70"/>
      <c r="HWB123" s="70"/>
      <c r="HWC123" s="70"/>
      <c r="HWD123" s="70"/>
      <c r="HWE123" s="70"/>
      <c r="HWF123" s="70"/>
      <c r="HWG123" s="70"/>
      <c r="HWH123" s="1941"/>
      <c r="HWI123" s="1573"/>
      <c r="HWJ123" s="89"/>
      <c r="HWK123" s="713">
        <v>1</v>
      </c>
      <c r="HWL123" s="1942"/>
      <c r="HWM123" s="796"/>
      <c r="HWN123" s="796"/>
      <c r="HWO123" s="721"/>
      <c r="HWP123" s="722"/>
      <c r="HWQ123" s="1324"/>
      <c r="HWR123" s="1325"/>
      <c r="HWS123" s="1935"/>
      <c r="HWT123" s="1936"/>
      <c r="HWU123" s="1324"/>
      <c r="HWV123" s="1325"/>
      <c r="HWW123" s="90"/>
      <c r="HWX123" s="1941"/>
      <c r="HWY123" s="1572"/>
      <c r="HWZ123" s="1572"/>
      <c r="HXA123" s="1573"/>
      <c r="HXB123" s="70"/>
      <c r="HXC123" s="70"/>
      <c r="HXD123" s="70"/>
      <c r="HXE123" s="70"/>
      <c r="HXF123" s="70"/>
      <c r="HXG123" s="70"/>
      <c r="HXH123" s="70"/>
      <c r="HXI123" s="70"/>
      <c r="HXJ123" s="70"/>
      <c r="HXK123" s="70"/>
      <c r="HXL123" s="70"/>
      <c r="HXM123" s="70"/>
      <c r="HXN123" s="1941"/>
      <c r="HXO123" s="1573"/>
      <c r="HXP123" s="89"/>
      <c r="HXQ123" s="713">
        <v>1</v>
      </c>
      <c r="HXR123" s="1942"/>
      <c r="HXS123" s="796"/>
      <c r="HXT123" s="796"/>
      <c r="HXU123" s="721"/>
      <c r="HXV123" s="722"/>
      <c r="HXW123" s="1324"/>
      <c r="HXX123" s="1325"/>
      <c r="HXY123" s="1935"/>
      <c r="HXZ123" s="1936"/>
      <c r="HYA123" s="1324"/>
      <c r="HYB123" s="1325"/>
      <c r="HYC123" s="90"/>
      <c r="HYD123" s="1941"/>
      <c r="HYE123" s="1572"/>
      <c r="HYF123" s="1572"/>
      <c r="HYG123" s="1573"/>
      <c r="HYH123" s="70"/>
      <c r="HYI123" s="70"/>
      <c r="HYJ123" s="70"/>
      <c r="HYK123" s="70"/>
      <c r="HYL123" s="70"/>
      <c r="HYM123" s="70"/>
      <c r="HYN123" s="70"/>
      <c r="HYO123" s="70"/>
      <c r="HYP123" s="70"/>
      <c r="HYQ123" s="70"/>
      <c r="HYR123" s="70"/>
      <c r="HYS123" s="70"/>
      <c r="HYT123" s="1941"/>
      <c r="HYU123" s="1573"/>
      <c r="HYV123" s="89"/>
      <c r="HYW123" s="713">
        <v>1</v>
      </c>
      <c r="HYX123" s="1942"/>
      <c r="HYY123" s="796"/>
      <c r="HYZ123" s="796"/>
      <c r="HZA123" s="721"/>
      <c r="HZB123" s="722"/>
      <c r="HZC123" s="1324"/>
      <c r="HZD123" s="1325"/>
      <c r="HZE123" s="1935"/>
      <c r="HZF123" s="1936"/>
      <c r="HZG123" s="1324"/>
      <c r="HZH123" s="1325"/>
      <c r="HZI123" s="90"/>
      <c r="HZJ123" s="1941"/>
      <c r="HZK123" s="1572"/>
      <c r="HZL123" s="1572"/>
      <c r="HZM123" s="1573"/>
      <c r="HZN123" s="70"/>
      <c r="HZO123" s="70"/>
      <c r="HZP123" s="70"/>
      <c r="HZQ123" s="70"/>
      <c r="HZR123" s="70"/>
      <c r="HZS123" s="70"/>
      <c r="HZT123" s="70"/>
      <c r="HZU123" s="70"/>
      <c r="HZV123" s="70"/>
      <c r="HZW123" s="70"/>
      <c r="HZX123" s="70"/>
      <c r="HZY123" s="70"/>
      <c r="HZZ123" s="1941"/>
      <c r="IAA123" s="1573"/>
      <c r="IAB123" s="89"/>
      <c r="IAC123" s="713">
        <v>1</v>
      </c>
      <c r="IAD123" s="1942"/>
      <c r="IAE123" s="796"/>
      <c r="IAF123" s="796"/>
      <c r="IAG123" s="721"/>
      <c r="IAH123" s="722"/>
      <c r="IAI123" s="1324"/>
      <c r="IAJ123" s="1325"/>
      <c r="IAK123" s="1935"/>
      <c r="IAL123" s="1936"/>
      <c r="IAM123" s="1324"/>
      <c r="IAN123" s="1325"/>
      <c r="IAO123" s="90"/>
      <c r="IAP123" s="1941"/>
      <c r="IAQ123" s="1572"/>
      <c r="IAR123" s="1572"/>
      <c r="IAS123" s="1573"/>
      <c r="IAT123" s="70"/>
      <c r="IAU123" s="70"/>
      <c r="IAV123" s="70"/>
      <c r="IAW123" s="70"/>
      <c r="IAX123" s="70"/>
      <c r="IAY123" s="70"/>
      <c r="IAZ123" s="70"/>
      <c r="IBA123" s="70"/>
      <c r="IBB123" s="70"/>
      <c r="IBC123" s="70"/>
      <c r="IBD123" s="70"/>
      <c r="IBE123" s="70"/>
      <c r="IBF123" s="1941"/>
      <c r="IBG123" s="1573"/>
      <c r="IBH123" s="89"/>
      <c r="IBI123" s="713">
        <v>1</v>
      </c>
      <c r="IBJ123" s="1942"/>
      <c r="IBK123" s="796"/>
      <c r="IBL123" s="796"/>
      <c r="IBM123" s="721"/>
      <c r="IBN123" s="722"/>
      <c r="IBO123" s="1324"/>
      <c r="IBP123" s="1325"/>
      <c r="IBQ123" s="1935"/>
      <c r="IBR123" s="1936"/>
      <c r="IBS123" s="1324"/>
      <c r="IBT123" s="1325"/>
      <c r="IBU123" s="90"/>
      <c r="IBV123" s="1941"/>
      <c r="IBW123" s="1572"/>
      <c r="IBX123" s="1572"/>
      <c r="IBY123" s="1573"/>
      <c r="IBZ123" s="70"/>
      <c r="ICA123" s="70"/>
      <c r="ICB123" s="70"/>
      <c r="ICC123" s="70"/>
      <c r="ICD123" s="70"/>
      <c r="ICE123" s="70"/>
      <c r="ICF123" s="70"/>
      <c r="ICG123" s="70"/>
      <c r="ICH123" s="70"/>
      <c r="ICI123" s="70"/>
      <c r="ICJ123" s="70"/>
      <c r="ICK123" s="70"/>
      <c r="ICL123" s="1941"/>
      <c r="ICM123" s="1573"/>
      <c r="ICN123" s="89"/>
      <c r="ICO123" s="713">
        <v>1</v>
      </c>
      <c r="ICP123" s="1942"/>
      <c r="ICQ123" s="796"/>
      <c r="ICR123" s="796"/>
      <c r="ICS123" s="721"/>
      <c r="ICT123" s="722"/>
      <c r="ICU123" s="1324"/>
      <c r="ICV123" s="1325"/>
      <c r="ICW123" s="1935"/>
      <c r="ICX123" s="1936"/>
      <c r="ICY123" s="1324"/>
      <c r="ICZ123" s="1325"/>
      <c r="IDA123" s="90"/>
      <c r="IDB123" s="1941"/>
      <c r="IDC123" s="1572"/>
      <c r="IDD123" s="1572"/>
      <c r="IDE123" s="1573"/>
      <c r="IDF123" s="70"/>
      <c r="IDG123" s="70"/>
      <c r="IDH123" s="70"/>
      <c r="IDI123" s="70"/>
      <c r="IDJ123" s="70"/>
      <c r="IDK123" s="70"/>
      <c r="IDL123" s="70"/>
      <c r="IDM123" s="70"/>
      <c r="IDN123" s="70"/>
      <c r="IDO123" s="70"/>
      <c r="IDP123" s="70"/>
      <c r="IDQ123" s="70"/>
      <c r="IDR123" s="1941"/>
      <c r="IDS123" s="1573"/>
      <c r="IDT123" s="89"/>
      <c r="IDU123" s="713">
        <v>1</v>
      </c>
      <c r="IDV123" s="1942"/>
      <c r="IDW123" s="796"/>
      <c r="IDX123" s="796"/>
      <c r="IDY123" s="721"/>
      <c r="IDZ123" s="722"/>
      <c r="IEA123" s="1324"/>
      <c r="IEB123" s="1325"/>
      <c r="IEC123" s="1935"/>
      <c r="IED123" s="1936"/>
      <c r="IEE123" s="1324"/>
      <c r="IEF123" s="1325"/>
      <c r="IEG123" s="90"/>
      <c r="IEH123" s="1941"/>
      <c r="IEI123" s="1572"/>
      <c r="IEJ123" s="1572"/>
      <c r="IEK123" s="1573"/>
      <c r="IEL123" s="70"/>
      <c r="IEM123" s="70"/>
      <c r="IEN123" s="70"/>
      <c r="IEO123" s="70"/>
      <c r="IEP123" s="70"/>
      <c r="IEQ123" s="70"/>
      <c r="IER123" s="70"/>
      <c r="IES123" s="70"/>
      <c r="IET123" s="70"/>
      <c r="IEU123" s="70"/>
      <c r="IEV123" s="70"/>
      <c r="IEW123" s="70"/>
      <c r="IEX123" s="1941"/>
      <c r="IEY123" s="1573"/>
      <c r="IEZ123" s="89"/>
      <c r="IFA123" s="713">
        <v>1</v>
      </c>
      <c r="IFB123" s="1942"/>
      <c r="IFC123" s="796"/>
      <c r="IFD123" s="796"/>
      <c r="IFE123" s="721"/>
      <c r="IFF123" s="722"/>
      <c r="IFG123" s="1324"/>
      <c r="IFH123" s="1325"/>
      <c r="IFI123" s="1935"/>
      <c r="IFJ123" s="1936"/>
      <c r="IFK123" s="1324"/>
      <c r="IFL123" s="1325"/>
      <c r="IFM123" s="90"/>
      <c r="IFN123" s="1941"/>
      <c r="IFO123" s="1572"/>
      <c r="IFP123" s="1572"/>
      <c r="IFQ123" s="1573"/>
      <c r="IFR123" s="70"/>
      <c r="IFS123" s="70"/>
      <c r="IFT123" s="70"/>
      <c r="IFU123" s="70"/>
      <c r="IFV123" s="70"/>
      <c r="IFW123" s="70"/>
      <c r="IFX123" s="70"/>
      <c r="IFY123" s="70"/>
      <c r="IFZ123" s="70"/>
      <c r="IGA123" s="70"/>
      <c r="IGB123" s="70"/>
      <c r="IGC123" s="70"/>
      <c r="IGD123" s="1941"/>
      <c r="IGE123" s="1573"/>
      <c r="IGF123" s="89"/>
      <c r="IGG123" s="713">
        <v>1</v>
      </c>
      <c r="IGH123" s="1942"/>
      <c r="IGI123" s="796"/>
      <c r="IGJ123" s="796"/>
      <c r="IGK123" s="721"/>
      <c r="IGL123" s="722"/>
      <c r="IGM123" s="1324"/>
      <c r="IGN123" s="1325"/>
      <c r="IGO123" s="1935"/>
      <c r="IGP123" s="1936"/>
      <c r="IGQ123" s="1324"/>
      <c r="IGR123" s="1325"/>
      <c r="IGS123" s="90"/>
      <c r="IGT123" s="1941"/>
      <c r="IGU123" s="1572"/>
      <c r="IGV123" s="1572"/>
      <c r="IGW123" s="1573"/>
      <c r="IGX123" s="70"/>
      <c r="IGY123" s="70"/>
      <c r="IGZ123" s="70"/>
      <c r="IHA123" s="70"/>
      <c r="IHB123" s="70"/>
      <c r="IHC123" s="70"/>
      <c r="IHD123" s="70"/>
      <c r="IHE123" s="70"/>
      <c r="IHF123" s="70"/>
      <c r="IHG123" s="70"/>
      <c r="IHH123" s="70"/>
      <c r="IHI123" s="70"/>
      <c r="IHJ123" s="1941"/>
      <c r="IHK123" s="1573"/>
      <c r="IHL123" s="89"/>
      <c r="IHM123" s="713">
        <v>1</v>
      </c>
      <c r="IHN123" s="1942"/>
      <c r="IHO123" s="796"/>
      <c r="IHP123" s="796"/>
      <c r="IHQ123" s="721"/>
      <c r="IHR123" s="722"/>
      <c r="IHS123" s="1324"/>
      <c r="IHT123" s="1325"/>
      <c r="IHU123" s="1935"/>
      <c r="IHV123" s="1936"/>
      <c r="IHW123" s="1324"/>
      <c r="IHX123" s="1325"/>
      <c r="IHY123" s="90"/>
      <c r="IHZ123" s="1941"/>
      <c r="IIA123" s="1572"/>
      <c r="IIB123" s="1572"/>
      <c r="IIC123" s="1573"/>
      <c r="IID123" s="70"/>
      <c r="IIE123" s="70"/>
      <c r="IIF123" s="70"/>
      <c r="IIG123" s="70"/>
      <c r="IIH123" s="70"/>
      <c r="III123" s="70"/>
      <c r="IIJ123" s="70"/>
      <c r="IIK123" s="70"/>
      <c r="IIL123" s="70"/>
      <c r="IIM123" s="70"/>
      <c r="IIN123" s="70"/>
      <c r="IIO123" s="70"/>
      <c r="IIP123" s="1941"/>
      <c r="IIQ123" s="1573"/>
      <c r="IIR123" s="89"/>
      <c r="IIS123" s="713">
        <v>1</v>
      </c>
      <c r="IIT123" s="1942"/>
      <c r="IIU123" s="796"/>
      <c r="IIV123" s="796"/>
      <c r="IIW123" s="721"/>
      <c r="IIX123" s="722"/>
      <c r="IIY123" s="1324"/>
      <c r="IIZ123" s="1325"/>
      <c r="IJA123" s="1935"/>
      <c r="IJB123" s="1936"/>
      <c r="IJC123" s="1324"/>
      <c r="IJD123" s="1325"/>
      <c r="IJE123" s="90"/>
      <c r="IJF123" s="1941"/>
      <c r="IJG123" s="1572"/>
      <c r="IJH123" s="1572"/>
      <c r="IJI123" s="1573"/>
      <c r="IJJ123" s="70"/>
      <c r="IJK123" s="70"/>
      <c r="IJL123" s="70"/>
      <c r="IJM123" s="70"/>
      <c r="IJN123" s="70"/>
      <c r="IJO123" s="70"/>
      <c r="IJP123" s="70"/>
      <c r="IJQ123" s="70"/>
      <c r="IJR123" s="70"/>
      <c r="IJS123" s="70"/>
      <c r="IJT123" s="70"/>
      <c r="IJU123" s="70"/>
      <c r="IJV123" s="1941"/>
      <c r="IJW123" s="1573"/>
      <c r="IJX123" s="89"/>
      <c r="IJY123" s="713">
        <v>1</v>
      </c>
      <c r="IJZ123" s="1942"/>
      <c r="IKA123" s="796"/>
      <c r="IKB123" s="796"/>
      <c r="IKC123" s="721"/>
      <c r="IKD123" s="722"/>
      <c r="IKE123" s="1324"/>
      <c r="IKF123" s="1325"/>
      <c r="IKG123" s="1935"/>
      <c r="IKH123" s="1936"/>
      <c r="IKI123" s="1324"/>
      <c r="IKJ123" s="1325"/>
      <c r="IKK123" s="90"/>
      <c r="IKL123" s="1941"/>
      <c r="IKM123" s="1572"/>
      <c r="IKN123" s="1572"/>
      <c r="IKO123" s="1573"/>
      <c r="IKP123" s="70"/>
      <c r="IKQ123" s="70"/>
      <c r="IKR123" s="70"/>
      <c r="IKS123" s="70"/>
      <c r="IKT123" s="70"/>
      <c r="IKU123" s="70"/>
      <c r="IKV123" s="70"/>
      <c r="IKW123" s="70"/>
      <c r="IKX123" s="70"/>
      <c r="IKY123" s="70"/>
      <c r="IKZ123" s="70"/>
      <c r="ILA123" s="70"/>
      <c r="ILB123" s="1941"/>
      <c r="ILC123" s="1573"/>
      <c r="ILD123" s="89"/>
      <c r="ILE123" s="713">
        <v>1</v>
      </c>
      <c r="ILF123" s="1942"/>
      <c r="ILG123" s="796"/>
      <c r="ILH123" s="796"/>
      <c r="ILI123" s="721"/>
      <c r="ILJ123" s="722"/>
      <c r="ILK123" s="1324"/>
      <c r="ILL123" s="1325"/>
      <c r="ILM123" s="1935"/>
      <c r="ILN123" s="1936"/>
      <c r="ILO123" s="1324"/>
      <c r="ILP123" s="1325"/>
      <c r="ILQ123" s="90"/>
      <c r="ILR123" s="1941"/>
      <c r="ILS123" s="1572"/>
      <c r="ILT123" s="1572"/>
      <c r="ILU123" s="1573"/>
      <c r="ILV123" s="70"/>
      <c r="ILW123" s="70"/>
      <c r="ILX123" s="70"/>
      <c r="ILY123" s="70"/>
      <c r="ILZ123" s="70"/>
      <c r="IMA123" s="70"/>
      <c r="IMB123" s="70"/>
      <c r="IMC123" s="70"/>
      <c r="IMD123" s="70"/>
      <c r="IME123" s="70"/>
      <c r="IMF123" s="70"/>
      <c r="IMG123" s="70"/>
      <c r="IMH123" s="1941"/>
      <c r="IMI123" s="1573"/>
      <c r="IMJ123" s="89"/>
      <c r="IMK123" s="713">
        <v>1</v>
      </c>
      <c r="IML123" s="1942"/>
      <c r="IMM123" s="796"/>
      <c r="IMN123" s="796"/>
      <c r="IMO123" s="721"/>
      <c r="IMP123" s="722"/>
      <c r="IMQ123" s="1324"/>
      <c r="IMR123" s="1325"/>
      <c r="IMS123" s="1935"/>
      <c r="IMT123" s="1936"/>
      <c r="IMU123" s="1324"/>
      <c r="IMV123" s="1325"/>
      <c r="IMW123" s="90"/>
      <c r="IMX123" s="1941"/>
      <c r="IMY123" s="1572"/>
      <c r="IMZ123" s="1572"/>
      <c r="INA123" s="1573"/>
      <c r="INB123" s="70"/>
      <c r="INC123" s="70"/>
      <c r="IND123" s="70"/>
      <c r="INE123" s="70"/>
      <c r="INF123" s="70"/>
      <c r="ING123" s="70"/>
      <c r="INH123" s="70"/>
      <c r="INI123" s="70"/>
      <c r="INJ123" s="70"/>
      <c r="INK123" s="70"/>
      <c r="INL123" s="70"/>
      <c r="INM123" s="70"/>
      <c r="INN123" s="1941"/>
      <c r="INO123" s="1573"/>
      <c r="INP123" s="89"/>
      <c r="INQ123" s="713">
        <v>1</v>
      </c>
      <c r="INR123" s="1942"/>
      <c r="INS123" s="796"/>
      <c r="INT123" s="796"/>
      <c r="INU123" s="721"/>
      <c r="INV123" s="722"/>
      <c r="INW123" s="1324"/>
      <c r="INX123" s="1325"/>
      <c r="INY123" s="1935"/>
      <c r="INZ123" s="1936"/>
      <c r="IOA123" s="1324"/>
      <c r="IOB123" s="1325"/>
      <c r="IOC123" s="90"/>
      <c r="IOD123" s="1941"/>
      <c r="IOE123" s="1572"/>
      <c r="IOF123" s="1572"/>
      <c r="IOG123" s="1573"/>
      <c r="IOH123" s="70"/>
      <c r="IOI123" s="70"/>
      <c r="IOJ123" s="70"/>
      <c r="IOK123" s="70"/>
      <c r="IOL123" s="70"/>
      <c r="IOM123" s="70"/>
      <c r="ION123" s="70"/>
      <c r="IOO123" s="70"/>
      <c r="IOP123" s="70"/>
      <c r="IOQ123" s="70"/>
      <c r="IOR123" s="70"/>
      <c r="IOS123" s="70"/>
      <c r="IOT123" s="1941"/>
      <c r="IOU123" s="1573"/>
      <c r="IOV123" s="89"/>
      <c r="IOW123" s="713">
        <v>1</v>
      </c>
      <c r="IOX123" s="1942"/>
      <c r="IOY123" s="796"/>
      <c r="IOZ123" s="796"/>
      <c r="IPA123" s="721"/>
      <c r="IPB123" s="722"/>
      <c r="IPC123" s="1324"/>
      <c r="IPD123" s="1325"/>
      <c r="IPE123" s="1935"/>
      <c r="IPF123" s="1936"/>
      <c r="IPG123" s="1324"/>
      <c r="IPH123" s="1325"/>
      <c r="IPI123" s="90"/>
      <c r="IPJ123" s="1941"/>
      <c r="IPK123" s="1572"/>
      <c r="IPL123" s="1572"/>
      <c r="IPM123" s="1573"/>
      <c r="IPN123" s="70"/>
      <c r="IPO123" s="70"/>
      <c r="IPP123" s="70"/>
      <c r="IPQ123" s="70"/>
      <c r="IPR123" s="70"/>
      <c r="IPS123" s="70"/>
      <c r="IPT123" s="70"/>
      <c r="IPU123" s="70"/>
      <c r="IPV123" s="70"/>
      <c r="IPW123" s="70"/>
      <c r="IPX123" s="70"/>
      <c r="IPY123" s="70"/>
      <c r="IPZ123" s="1941"/>
      <c r="IQA123" s="1573"/>
      <c r="IQB123" s="89"/>
      <c r="IQC123" s="713">
        <v>1</v>
      </c>
      <c r="IQD123" s="1942"/>
      <c r="IQE123" s="796"/>
      <c r="IQF123" s="796"/>
      <c r="IQG123" s="721"/>
      <c r="IQH123" s="722"/>
      <c r="IQI123" s="1324"/>
      <c r="IQJ123" s="1325"/>
      <c r="IQK123" s="1935"/>
      <c r="IQL123" s="1936"/>
      <c r="IQM123" s="1324"/>
      <c r="IQN123" s="1325"/>
      <c r="IQO123" s="90"/>
      <c r="IQP123" s="1941"/>
      <c r="IQQ123" s="1572"/>
      <c r="IQR123" s="1572"/>
      <c r="IQS123" s="1573"/>
      <c r="IQT123" s="70"/>
      <c r="IQU123" s="70"/>
      <c r="IQV123" s="70"/>
      <c r="IQW123" s="70"/>
      <c r="IQX123" s="70"/>
      <c r="IQY123" s="70"/>
      <c r="IQZ123" s="70"/>
      <c r="IRA123" s="70"/>
      <c r="IRB123" s="70"/>
      <c r="IRC123" s="70"/>
      <c r="IRD123" s="70"/>
      <c r="IRE123" s="70"/>
      <c r="IRF123" s="1941"/>
      <c r="IRG123" s="1573"/>
      <c r="IRH123" s="89"/>
      <c r="IRI123" s="713">
        <v>1</v>
      </c>
      <c r="IRJ123" s="1942"/>
      <c r="IRK123" s="796"/>
      <c r="IRL123" s="796"/>
      <c r="IRM123" s="721"/>
      <c r="IRN123" s="722"/>
      <c r="IRO123" s="1324"/>
      <c r="IRP123" s="1325"/>
      <c r="IRQ123" s="1935"/>
      <c r="IRR123" s="1936"/>
      <c r="IRS123" s="1324"/>
      <c r="IRT123" s="1325"/>
      <c r="IRU123" s="90"/>
      <c r="IRV123" s="1941"/>
      <c r="IRW123" s="1572"/>
      <c r="IRX123" s="1572"/>
      <c r="IRY123" s="1573"/>
      <c r="IRZ123" s="70"/>
      <c r="ISA123" s="70"/>
      <c r="ISB123" s="70"/>
      <c r="ISC123" s="70"/>
      <c r="ISD123" s="70"/>
      <c r="ISE123" s="70"/>
      <c r="ISF123" s="70"/>
      <c r="ISG123" s="70"/>
      <c r="ISH123" s="70"/>
      <c r="ISI123" s="70"/>
      <c r="ISJ123" s="70"/>
      <c r="ISK123" s="70"/>
      <c r="ISL123" s="1941"/>
      <c r="ISM123" s="1573"/>
      <c r="ISN123" s="89"/>
      <c r="ISO123" s="713">
        <v>1</v>
      </c>
      <c r="ISP123" s="1942"/>
      <c r="ISQ123" s="796"/>
      <c r="ISR123" s="796"/>
      <c r="ISS123" s="721"/>
      <c r="IST123" s="722"/>
      <c r="ISU123" s="1324"/>
      <c r="ISV123" s="1325"/>
      <c r="ISW123" s="1935"/>
      <c r="ISX123" s="1936"/>
      <c r="ISY123" s="1324"/>
      <c r="ISZ123" s="1325"/>
      <c r="ITA123" s="90"/>
      <c r="ITB123" s="1941"/>
      <c r="ITC123" s="1572"/>
      <c r="ITD123" s="1572"/>
      <c r="ITE123" s="1573"/>
      <c r="ITF123" s="70"/>
      <c r="ITG123" s="70"/>
      <c r="ITH123" s="70"/>
      <c r="ITI123" s="70"/>
      <c r="ITJ123" s="70"/>
      <c r="ITK123" s="70"/>
      <c r="ITL123" s="70"/>
      <c r="ITM123" s="70"/>
      <c r="ITN123" s="70"/>
      <c r="ITO123" s="70"/>
      <c r="ITP123" s="70"/>
      <c r="ITQ123" s="70"/>
      <c r="ITR123" s="1941"/>
      <c r="ITS123" s="1573"/>
      <c r="ITT123" s="89"/>
      <c r="ITU123" s="713">
        <v>1</v>
      </c>
      <c r="ITV123" s="1942"/>
      <c r="ITW123" s="796"/>
      <c r="ITX123" s="796"/>
      <c r="ITY123" s="721"/>
      <c r="ITZ123" s="722"/>
      <c r="IUA123" s="1324"/>
      <c r="IUB123" s="1325"/>
      <c r="IUC123" s="1935"/>
      <c r="IUD123" s="1936"/>
      <c r="IUE123" s="1324"/>
      <c r="IUF123" s="1325"/>
      <c r="IUG123" s="90"/>
      <c r="IUH123" s="1941"/>
      <c r="IUI123" s="1572"/>
      <c r="IUJ123" s="1572"/>
      <c r="IUK123" s="1573"/>
      <c r="IUL123" s="70"/>
      <c r="IUM123" s="70"/>
      <c r="IUN123" s="70"/>
      <c r="IUO123" s="70"/>
      <c r="IUP123" s="70"/>
      <c r="IUQ123" s="70"/>
      <c r="IUR123" s="70"/>
      <c r="IUS123" s="70"/>
      <c r="IUT123" s="70"/>
      <c r="IUU123" s="70"/>
      <c r="IUV123" s="70"/>
      <c r="IUW123" s="70"/>
      <c r="IUX123" s="1941"/>
      <c r="IUY123" s="1573"/>
      <c r="IUZ123" s="89"/>
      <c r="IVA123" s="713">
        <v>1</v>
      </c>
      <c r="IVB123" s="1942"/>
      <c r="IVC123" s="796"/>
      <c r="IVD123" s="796"/>
      <c r="IVE123" s="721"/>
      <c r="IVF123" s="722"/>
      <c r="IVG123" s="1324"/>
      <c r="IVH123" s="1325"/>
      <c r="IVI123" s="1935"/>
      <c r="IVJ123" s="1936"/>
      <c r="IVK123" s="1324"/>
      <c r="IVL123" s="1325"/>
      <c r="IVM123" s="90"/>
      <c r="IVN123" s="1941"/>
      <c r="IVO123" s="1572"/>
      <c r="IVP123" s="1572"/>
      <c r="IVQ123" s="1573"/>
      <c r="IVR123" s="70"/>
      <c r="IVS123" s="70"/>
      <c r="IVT123" s="70"/>
      <c r="IVU123" s="70"/>
      <c r="IVV123" s="70"/>
      <c r="IVW123" s="70"/>
      <c r="IVX123" s="70"/>
      <c r="IVY123" s="70"/>
      <c r="IVZ123" s="70"/>
      <c r="IWA123" s="70"/>
      <c r="IWB123" s="70"/>
      <c r="IWC123" s="70"/>
      <c r="IWD123" s="1941"/>
      <c r="IWE123" s="1573"/>
      <c r="IWF123" s="89"/>
      <c r="IWG123" s="713">
        <v>1</v>
      </c>
      <c r="IWH123" s="1942"/>
      <c r="IWI123" s="796"/>
      <c r="IWJ123" s="796"/>
      <c r="IWK123" s="721"/>
      <c r="IWL123" s="722"/>
      <c r="IWM123" s="1324"/>
      <c r="IWN123" s="1325"/>
      <c r="IWO123" s="1935"/>
      <c r="IWP123" s="1936"/>
      <c r="IWQ123" s="1324"/>
      <c r="IWR123" s="1325"/>
      <c r="IWS123" s="90"/>
      <c r="IWT123" s="1941"/>
      <c r="IWU123" s="1572"/>
      <c r="IWV123" s="1572"/>
      <c r="IWW123" s="1573"/>
      <c r="IWX123" s="70"/>
      <c r="IWY123" s="70"/>
      <c r="IWZ123" s="70"/>
      <c r="IXA123" s="70"/>
      <c r="IXB123" s="70"/>
      <c r="IXC123" s="70"/>
      <c r="IXD123" s="70"/>
      <c r="IXE123" s="70"/>
      <c r="IXF123" s="70"/>
      <c r="IXG123" s="70"/>
      <c r="IXH123" s="70"/>
      <c r="IXI123" s="70"/>
      <c r="IXJ123" s="1941"/>
      <c r="IXK123" s="1573"/>
      <c r="IXL123" s="89"/>
      <c r="IXM123" s="713">
        <v>1</v>
      </c>
      <c r="IXN123" s="1942"/>
      <c r="IXO123" s="796"/>
      <c r="IXP123" s="796"/>
      <c r="IXQ123" s="721"/>
      <c r="IXR123" s="722"/>
      <c r="IXS123" s="1324"/>
      <c r="IXT123" s="1325"/>
      <c r="IXU123" s="1935"/>
      <c r="IXV123" s="1936"/>
      <c r="IXW123" s="1324"/>
      <c r="IXX123" s="1325"/>
      <c r="IXY123" s="90"/>
      <c r="IXZ123" s="1941"/>
      <c r="IYA123" s="1572"/>
      <c r="IYB123" s="1572"/>
      <c r="IYC123" s="1573"/>
      <c r="IYD123" s="70"/>
      <c r="IYE123" s="70"/>
      <c r="IYF123" s="70"/>
      <c r="IYG123" s="70"/>
      <c r="IYH123" s="70"/>
      <c r="IYI123" s="70"/>
      <c r="IYJ123" s="70"/>
      <c r="IYK123" s="70"/>
      <c r="IYL123" s="70"/>
      <c r="IYM123" s="70"/>
      <c r="IYN123" s="70"/>
      <c r="IYO123" s="70"/>
      <c r="IYP123" s="1941"/>
      <c r="IYQ123" s="1573"/>
      <c r="IYR123" s="89"/>
      <c r="IYS123" s="713">
        <v>1</v>
      </c>
      <c r="IYT123" s="1942"/>
      <c r="IYU123" s="796"/>
      <c r="IYV123" s="796"/>
      <c r="IYW123" s="721"/>
      <c r="IYX123" s="722"/>
      <c r="IYY123" s="1324"/>
      <c r="IYZ123" s="1325"/>
      <c r="IZA123" s="1935"/>
      <c r="IZB123" s="1936"/>
      <c r="IZC123" s="1324"/>
      <c r="IZD123" s="1325"/>
      <c r="IZE123" s="90"/>
      <c r="IZF123" s="1941"/>
      <c r="IZG123" s="1572"/>
      <c r="IZH123" s="1572"/>
      <c r="IZI123" s="1573"/>
      <c r="IZJ123" s="70"/>
      <c r="IZK123" s="70"/>
      <c r="IZL123" s="70"/>
      <c r="IZM123" s="70"/>
      <c r="IZN123" s="70"/>
      <c r="IZO123" s="70"/>
      <c r="IZP123" s="70"/>
      <c r="IZQ123" s="70"/>
      <c r="IZR123" s="70"/>
      <c r="IZS123" s="70"/>
      <c r="IZT123" s="70"/>
      <c r="IZU123" s="70"/>
      <c r="IZV123" s="1941"/>
      <c r="IZW123" s="1573"/>
      <c r="IZX123" s="89"/>
      <c r="IZY123" s="713">
        <v>1</v>
      </c>
      <c r="IZZ123" s="1942"/>
      <c r="JAA123" s="796"/>
      <c r="JAB123" s="796"/>
      <c r="JAC123" s="721"/>
      <c r="JAD123" s="722"/>
      <c r="JAE123" s="1324"/>
      <c r="JAF123" s="1325"/>
      <c r="JAG123" s="1935"/>
      <c r="JAH123" s="1936"/>
      <c r="JAI123" s="1324"/>
      <c r="JAJ123" s="1325"/>
      <c r="JAK123" s="90"/>
      <c r="JAL123" s="1941"/>
      <c r="JAM123" s="1572"/>
      <c r="JAN123" s="1572"/>
      <c r="JAO123" s="1573"/>
      <c r="JAP123" s="70"/>
      <c r="JAQ123" s="70"/>
      <c r="JAR123" s="70"/>
      <c r="JAS123" s="70"/>
      <c r="JAT123" s="70"/>
      <c r="JAU123" s="70"/>
      <c r="JAV123" s="70"/>
      <c r="JAW123" s="70"/>
      <c r="JAX123" s="70"/>
      <c r="JAY123" s="70"/>
      <c r="JAZ123" s="70"/>
      <c r="JBA123" s="70"/>
      <c r="JBB123" s="1941"/>
      <c r="JBC123" s="1573"/>
      <c r="JBD123" s="89"/>
      <c r="JBE123" s="713">
        <v>1</v>
      </c>
      <c r="JBF123" s="1942"/>
      <c r="JBG123" s="796"/>
      <c r="JBH123" s="796"/>
      <c r="JBI123" s="721"/>
      <c r="JBJ123" s="722"/>
      <c r="JBK123" s="1324"/>
      <c r="JBL123" s="1325"/>
      <c r="JBM123" s="1935"/>
      <c r="JBN123" s="1936"/>
      <c r="JBO123" s="1324"/>
      <c r="JBP123" s="1325"/>
      <c r="JBQ123" s="90"/>
      <c r="JBR123" s="1941"/>
      <c r="JBS123" s="1572"/>
      <c r="JBT123" s="1572"/>
      <c r="JBU123" s="1573"/>
      <c r="JBV123" s="70"/>
      <c r="JBW123" s="70"/>
      <c r="JBX123" s="70"/>
      <c r="JBY123" s="70"/>
      <c r="JBZ123" s="70"/>
      <c r="JCA123" s="70"/>
      <c r="JCB123" s="70"/>
      <c r="JCC123" s="70"/>
      <c r="JCD123" s="70"/>
      <c r="JCE123" s="70"/>
      <c r="JCF123" s="70"/>
      <c r="JCG123" s="70"/>
      <c r="JCH123" s="1941"/>
      <c r="JCI123" s="1573"/>
      <c r="JCJ123" s="89"/>
      <c r="JCK123" s="713">
        <v>1</v>
      </c>
      <c r="JCL123" s="1942"/>
      <c r="JCM123" s="796"/>
      <c r="JCN123" s="796"/>
      <c r="JCO123" s="721"/>
      <c r="JCP123" s="722"/>
      <c r="JCQ123" s="1324"/>
      <c r="JCR123" s="1325"/>
      <c r="JCS123" s="1935"/>
      <c r="JCT123" s="1936"/>
      <c r="JCU123" s="1324"/>
      <c r="JCV123" s="1325"/>
      <c r="JCW123" s="90"/>
      <c r="JCX123" s="1941"/>
      <c r="JCY123" s="1572"/>
      <c r="JCZ123" s="1572"/>
      <c r="JDA123" s="1573"/>
      <c r="JDB123" s="70"/>
      <c r="JDC123" s="70"/>
      <c r="JDD123" s="70"/>
      <c r="JDE123" s="70"/>
      <c r="JDF123" s="70"/>
      <c r="JDG123" s="70"/>
      <c r="JDH123" s="70"/>
      <c r="JDI123" s="70"/>
      <c r="JDJ123" s="70"/>
      <c r="JDK123" s="70"/>
      <c r="JDL123" s="70"/>
      <c r="JDM123" s="70"/>
      <c r="JDN123" s="1941"/>
      <c r="JDO123" s="1573"/>
      <c r="JDP123" s="89"/>
      <c r="JDQ123" s="713">
        <v>1</v>
      </c>
      <c r="JDR123" s="1942"/>
      <c r="JDS123" s="796"/>
      <c r="JDT123" s="796"/>
      <c r="JDU123" s="721"/>
      <c r="JDV123" s="722"/>
      <c r="JDW123" s="1324"/>
      <c r="JDX123" s="1325"/>
      <c r="JDY123" s="1935"/>
      <c r="JDZ123" s="1936"/>
      <c r="JEA123" s="1324"/>
      <c r="JEB123" s="1325"/>
      <c r="JEC123" s="90"/>
      <c r="JED123" s="1941"/>
      <c r="JEE123" s="1572"/>
      <c r="JEF123" s="1572"/>
      <c r="JEG123" s="1573"/>
      <c r="JEH123" s="70"/>
      <c r="JEI123" s="70"/>
      <c r="JEJ123" s="70"/>
      <c r="JEK123" s="70"/>
      <c r="JEL123" s="70"/>
      <c r="JEM123" s="70"/>
      <c r="JEN123" s="70"/>
      <c r="JEO123" s="70"/>
      <c r="JEP123" s="70"/>
      <c r="JEQ123" s="70"/>
      <c r="JER123" s="70"/>
      <c r="JES123" s="70"/>
      <c r="JET123" s="1941"/>
      <c r="JEU123" s="1573"/>
      <c r="JEV123" s="89"/>
      <c r="JEW123" s="713">
        <v>1</v>
      </c>
      <c r="JEX123" s="1942"/>
      <c r="JEY123" s="796"/>
      <c r="JEZ123" s="796"/>
      <c r="JFA123" s="721"/>
      <c r="JFB123" s="722"/>
      <c r="JFC123" s="1324"/>
      <c r="JFD123" s="1325"/>
      <c r="JFE123" s="1935"/>
      <c r="JFF123" s="1936"/>
      <c r="JFG123" s="1324"/>
      <c r="JFH123" s="1325"/>
      <c r="JFI123" s="90"/>
      <c r="JFJ123" s="1941"/>
      <c r="JFK123" s="1572"/>
      <c r="JFL123" s="1572"/>
      <c r="JFM123" s="1573"/>
      <c r="JFN123" s="70"/>
      <c r="JFO123" s="70"/>
      <c r="JFP123" s="70"/>
      <c r="JFQ123" s="70"/>
      <c r="JFR123" s="70"/>
      <c r="JFS123" s="70"/>
      <c r="JFT123" s="70"/>
      <c r="JFU123" s="70"/>
      <c r="JFV123" s="70"/>
      <c r="JFW123" s="70"/>
      <c r="JFX123" s="70"/>
      <c r="JFY123" s="70"/>
      <c r="JFZ123" s="1941"/>
      <c r="JGA123" s="1573"/>
      <c r="JGB123" s="89"/>
      <c r="JGC123" s="713">
        <v>1</v>
      </c>
      <c r="JGD123" s="1942"/>
      <c r="JGE123" s="796"/>
      <c r="JGF123" s="796"/>
      <c r="JGG123" s="721"/>
      <c r="JGH123" s="722"/>
      <c r="JGI123" s="1324"/>
      <c r="JGJ123" s="1325"/>
      <c r="JGK123" s="1935"/>
      <c r="JGL123" s="1936"/>
      <c r="JGM123" s="1324"/>
      <c r="JGN123" s="1325"/>
      <c r="JGO123" s="90"/>
      <c r="JGP123" s="1941"/>
      <c r="JGQ123" s="1572"/>
      <c r="JGR123" s="1572"/>
      <c r="JGS123" s="1573"/>
      <c r="JGT123" s="70"/>
      <c r="JGU123" s="70"/>
      <c r="JGV123" s="70"/>
      <c r="JGW123" s="70"/>
      <c r="JGX123" s="70"/>
      <c r="JGY123" s="70"/>
      <c r="JGZ123" s="70"/>
      <c r="JHA123" s="70"/>
      <c r="JHB123" s="70"/>
      <c r="JHC123" s="70"/>
      <c r="JHD123" s="70"/>
      <c r="JHE123" s="70"/>
      <c r="JHF123" s="1941"/>
      <c r="JHG123" s="1573"/>
      <c r="JHH123" s="89"/>
      <c r="JHI123" s="713">
        <v>1</v>
      </c>
      <c r="JHJ123" s="1942"/>
      <c r="JHK123" s="796"/>
      <c r="JHL123" s="796"/>
      <c r="JHM123" s="721"/>
      <c r="JHN123" s="722"/>
      <c r="JHO123" s="1324"/>
      <c r="JHP123" s="1325"/>
      <c r="JHQ123" s="1935"/>
      <c r="JHR123" s="1936"/>
      <c r="JHS123" s="1324"/>
      <c r="JHT123" s="1325"/>
      <c r="JHU123" s="90"/>
      <c r="JHV123" s="1941"/>
      <c r="JHW123" s="1572"/>
      <c r="JHX123" s="1572"/>
      <c r="JHY123" s="1573"/>
      <c r="JHZ123" s="70"/>
      <c r="JIA123" s="70"/>
      <c r="JIB123" s="70"/>
      <c r="JIC123" s="70"/>
      <c r="JID123" s="70"/>
      <c r="JIE123" s="70"/>
      <c r="JIF123" s="70"/>
      <c r="JIG123" s="70"/>
      <c r="JIH123" s="70"/>
      <c r="JII123" s="70"/>
      <c r="JIJ123" s="70"/>
      <c r="JIK123" s="70"/>
      <c r="JIL123" s="1941"/>
      <c r="JIM123" s="1573"/>
      <c r="JIN123" s="89"/>
      <c r="JIO123" s="713">
        <v>1</v>
      </c>
      <c r="JIP123" s="1942"/>
      <c r="JIQ123" s="796"/>
      <c r="JIR123" s="796"/>
      <c r="JIS123" s="721"/>
      <c r="JIT123" s="722"/>
      <c r="JIU123" s="1324"/>
      <c r="JIV123" s="1325"/>
      <c r="JIW123" s="1935"/>
      <c r="JIX123" s="1936"/>
      <c r="JIY123" s="1324"/>
      <c r="JIZ123" s="1325"/>
      <c r="JJA123" s="90"/>
      <c r="JJB123" s="1941"/>
      <c r="JJC123" s="1572"/>
      <c r="JJD123" s="1572"/>
      <c r="JJE123" s="1573"/>
      <c r="JJF123" s="70"/>
      <c r="JJG123" s="70"/>
      <c r="JJH123" s="70"/>
      <c r="JJI123" s="70"/>
      <c r="JJJ123" s="70"/>
      <c r="JJK123" s="70"/>
      <c r="JJL123" s="70"/>
      <c r="JJM123" s="70"/>
      <c r="JJN123" s="70"/>
      <c r="JJO123" s="70"/>
      <c r="JJP123" s="70"/>
      <c r="JJQ123" s="70"/>
      <c r="JJR123" s="1941"/>
      <c r="JJS123" s="1573"/>
      <c r="JJT123" s="89"/>
      <c r="JJU123" s="713">
        <v>1</v>
      </c>
      <c r="JJV123" s="1942"/>
      <c r="JJW123" s="796"/>
      <c r="JJX123" s="796"/>
      <c r="JJY123" s="721"/>
      <c r="JJZ123" s="722"/>
      <c r="JKA123" s="1324"/>
      <c r="JKB123" s="1325"/>
      <c r="JKC123" s="1935"/>
      <c r="JKD123" s="1936"/>
      <c r="JKE123" s="1324"/>
      <c r="JKF123" s="1325"/>
      <c r="JKG123" s="90"/>
      <c r="JKH123" s="1941"/>
      <c r="JKI123" s="1572"/>
      <c r="JKJ123" s="1572"/>
      <c r="JKK123" s="1573"/>
      <c r="JKL123" s="70"/>
      <c r="JKM123" s="70"/>
      <c r="JKN123" s="70"/>
      <c r="JKO123" s="70"/>
      <c r="JKP123" s="70"/>
      <c r="JKQ123" s="70"/>
      <c r="JKR123" s="70"/>
      <c r="JKS123" s="70"/>
      <c r="JKT123" s="70"/>
      <c r="JKU123" s="70"/>
      <c r="JKV123" s="70"/>
      <c r="JKW123" s="70"/>
      <c r="JKX123" s="1941"/>
      <c r="JKY123" s="1573"/>
      <c r="JKZ123" s="89"/>
      <c r="JLA123" s="713">
        <v>1</v>
      </c>
      <c r="JLB123" s="1942"/>
      <c r="JLC123" s="796"/>
      <c r="JLD123" s="796"/>
      <c r="JLE123" s="721"/>
      <c r="JLF123" s="722"/>
      <c r="JLG123" s="1324"/>
      <c r="JLH123" s="1325"/>
      <c r="JLI123" s="1935"/>
      <c r="JLJ123" s="1936"/>
      <c r="JLK123" s="1324"/>
      <c r="JLL123" s="1325"/>
      <c r="JLM123" s="90"/>
      <c r="JLN123" s="1941"/>
      <c r="JLO123" s="1572"/>
      <c r="JLP123" s="1572"/>
      <c r="JLQ123" s="1573"/>
      <c r="JLR123" s="70"/>
      <c r="JLS123" s="70"/>
      <c r="JLT123" s="70"/>
      <c r="JLU123" s="70"/>
      <c r="JLV123" s="70"/>
      <c r="JLW123" s="70"/>
      <c r="JLX123" s="70"/>
      <c r="JLY123" s="70"/>
      <c r="JLZ123" s="70"/>
      <c r="JMA123" s="70"/>
      <c r="JMB123" s="70"/>
      <c r="JMC123" s="70"/>
      <c r="JMD123" s="1941"/>
      <c r="JME123" s="1573"/>
      <c r="JMF123" s="89"/>
      <c r="JMG123" s="713">
        <v>1</v>
      </c>
      <c r="JMH123" s="1942"/>
      <c r="JMI123" s="796"/>
      <c r="JMJ123" s="796"/>
      <c r="JMK123" s="721"/>
      <c r="JML123" s="722"/>
      <c r="JMM123" s="1324"/>
      <c r="JMN123" s="1325"/>
      <c r="JMO123" s="1935"/>
      <c r="JMP123" s="1936"/>
      <c r="JMQ123" s="1324"/>
      <c r="JMR123" s="1325"/>
      <c r="JMS123" s="90"/>
      <c r="JMT123" s="1941"/>
      <c r="JMU123" s="1572"/>
      <c r="JMV123" s="1572"/>
      <c r="JMW123" s="1573"/>
      <c r="JMX123" s="70"/>
      <c r="JMY123" s="70"/>
      <c r="JMZ123" s="70"/>
      <c r="JNA123" s="70"/>
      <c r="JNB123" s="70"/>
      <c r="JNC123" s="70"/>
      <c r="JND123" s="70"/>
      <c r="JNE123" s="70"/>
      <c r="JNF123" s="70"/>
      <c r="JNG123" s="70"/>
      <c r="JNH123" s="70"/>
      <c r="JNI123" s="70"/>
      <c r="JNJ123" s="1941"/>
      <c r="JNK123" s="1573"/>
      <c r="JNL123" s="89"/>
      <c r="JNM123" s="713">
        <v>1</v>
      </c>
      <c r="JNN123" s="1942"/>
      <c r="JNO123" s="796"/>
      <c r="JNP123" s="796"/>
      <c r="JNQ123" s="721"/>
      <c r="JNR123" s="722"/>
      <c r="JNS123" s="1324"/>
      <c r="JNT123" s="1325"/>
      <c r="JNU123" s="1935"/>
      <c r="JNV123" s="1936"/>
      <c r="JNW123" s="1324"/>
      <c r="JNX123" s="1325"/>
      <c r="JNY123" s="90"/>
      <c r="JNZ123" s="1941"/>
      <c r="JOA123" s="1572"/>
      <c r="JOB123" s="1572"/>
      <c r="JOC123" s="1573"/>
      <c r="JOD123" s="70"/>
      <c r="JOE123" s="70"/>
      <c r="JOF123" s="70"/>
      <c r="JOG123" s="70"/>
      <c r="JOH123" s="70"/>
      <c r="JOI123" s="70"/>
      <c r="JOJ123" s="70"/>
      <c r="JOK123" s="70"/>
      <c r="JOL123" s="70"/>
      <c r="JOM123" s="70"/>
      <c r="JON123" s="70"/>
      <c r="JOO123" s="70"/>
      <c r="JOP123" s="1941"/>
      <c r="JOQ123" s="1573"/>
      <c r="JOR123" s="89"/>
      <c r="JOS123" s="713">
        <v>1</v>
      </c>
      <c r="JOT123" s="1942"/>
      <c r="JOU123" s="796"/>
      <c r="JOV123" s="796"/>
      <c r="JOW123" s="721"/>
      <c r="JOX123" s="722"/>
      <c r="JOY123" s="1324"/>
      <c r="JOZ123" s="1325"/>
      <c r="JPA123" s="1935"/>
      <c r="JPB123" s="1936"/>
      <c r="JPC123" s="1324"/>
      <c r="JPD123" s="1325"/>
      <c r="JPE123" s="90"/>
      <c r="JPF123" s="1941"/>
      <c r="JPG123" s="1572"/>
      <c r="JPH123" s="1572"/>
      <c r="JPI123" s="1573"/>
      <c r="JPJ123" s="70"/>
      <c r="JPK123" s="70"/>
      <c r="JPL123" s="70"/>
      <c r="JPM123" s="70"/>
      <c r="JPN123" s="70"/>
      <c r="JPO123" s="70"/>
      <c r="JPP123" s="70"/>
      <c r="JPQ123" s="70"/>
      <c r="JPR123" s="70"/>
      <c r="JPS123" s="70"/>
      <c r="JPT123" s="70"/>
      <c r="JPU123" s="70"/>
      <c r="JPV123" s="1941"/>
      <c r="JPW123" s="1573"/>
      <c r="JPX123" s="89"/>
      <c r="JPY123" s="713">
        <v>1</v>
      </c>
      <c r="JPZ123" s="1942"/>
      <c r="JQA123" s="796"/>
      <c r="JQB123" s="796"/>
      <c r="JQC123" s="721"/>
      <c r="JQD123" s="722"/>
      <c r="JQE123" s="1324"/>
      <c r="JQF123" s="1325"/>
      <c r="JQG123" s="1935"/>
      <c r="JQH123" s="1936"/>
      <c r="JQI123" s="1324"/>
      <c r="JQJ123" s="1325"/>
      <c r="JQK123" s="90"/>
      <c r="JQL123" s="1941"/>
      <c r="JQM123" s="1572"/>
      <c r="JQN123" s="1572"/>
      <c r="JQO123" s="1573"/>
      <c r="JQP123" s="70"/>
      <c r="JQQ123" s="70"/>
      <c r="JQR123" s="70"/>
      <c r="JQS123" s="70"/>
      <c r="JQT123" s="70"/>
      <c r="JQU123" s="70"/>
      <c r="JQV123" s="70"/>
      <c r="JQW123" s="70"/>
      <c r="JQX123" s="70"/>
      <c r="JQY123" s="70"/>
      <c r="JQZ123" s="70"/>
      <c r="JRA123" s="70"/>
      <c r="JRB123" s="1941"/>
      <c r="JRC123" s="1573"/>
      <c r="JRD123" s="89"/>
      <c r="JRE123" s="713">
        <v>1</v>
      </c>
      <c r="JRF123" s="1942"/>
      <c r="JRG123" s="796"/>
      <c r="JRH123" s="796"/>
      <c r="JRI123" s="721"/>
      <c r="JRJ123" s="722"/>
      <c r="JRK123" s="1324"/>
      <c r="JRL123" s="1325"/>
      <c r="JRM123" s="1935"/>
      <c r="JRN123" s="1936"/>
      <c r="JRO123" s="1324"/>
      <c r="JRP123" s="1325"/>
      <c r="JRQ123" s="90"/>
      <c r="JRR123" s="1941"/>
      <c r="JRS123" s="1572"/>
      <c r="JRT123" s="1572"/>
      <c r="JRU123" s="1573"/>
      <c r="JRV123" s="70"/>
      <c r="JRW123" s="70"/>
      <c r="JRX123" s="70"/>
      <c r="JRY123" s="70"/>
      <c r="JRZ123" s="70"/>
      <c r="JSA123" s="70"/>
      <c r="JSB123" s="70"/>
      <c r="JSC123" s="70"/>
      <c r="JSD123" s="70"/>
      <c r="JSE123" s="70"/>
      <c r="JSF123" s="70"/>
      <c r="JSG123" s="70"/>
      <c r="JSH123" s="1941"/>
      <c r="JSI123" s="1573"/>
      <c r="JSJ123" s="89"/>
      <c r="JSK123" s="713">
        <v>1</v>
      </c>
      <c r="JSL123" s="1942"/>
      <c r="JSM123" s="796"/>
      <c r="JSN123" s="796"/>
      <c r="JSO123" s="721"/>
      <c r="JSP123" s="722"/>
      <c r="JSQ123" s="1324"/>
      <c r="JSR123" s="1325"/>
      <c r="JSS123" s="1935"/>
      <c r="JST123" s="1936"/>
      <c r="JSU123" s="1324"/>
      <c r="JSV123" s="1325"/>
      <c r="JSW123" s="90"/>
      <c r="JSX123" s="1941"/>
      <c r="JSY123" s="1572"/>
      <c r="JSZ123" s="1572"/>
      <c r="JTA123" s="1573"/>
      <c r="JTB123" s="70"/>
      <c r="JTC123" s="70"/>
      <c r="JTD123" s="70"/>
      <c r="JTE123" s="70"/>
      <c r="JTF123" s="70"/>
      <c r="JTG123" s="70"/>
      <c r="JTH123" s="70"/>
      <c r="JTI123" s="70"/>
      <c r="JTJ123" s="70"/>
      <c r="JTK123" s="70"/>
      <c r="JTL123" s="70"/>
      <c r="JTM123" s="70"/>
      <c r="JTN123" s="1941"/>
      <c r="JTO123" s="1573"/>
      <c r="JTP123" s="89"/>
      <c r="JTQ123" s="713">
        <v>1</v>
      </c>
      <c r="JTR123" s="1942"/>
      <c r="JTS123" s="796"/>
      <c r="JTT123" s="796"/>
      <c r="JTU123" s="721"/>
      <c r="JTV123" s="722"/>
      <c r="JTW123" s="1324"/>
      <c r="JTX123" s="1325"/>
      <c r="JTY123" s="1935"/>
      <c r="JTZ123" s="1936"/>
      <c r="JUA123" s="1324"/>
      <c r="JUB123" s="1325"/>
      <c r="JUC123" s="90"/>
      <c r="JUD123" s="1941"/>
      <c r="JUE123" s="1572"/>
      <c r="JUF123" s="1572"/>
      <c r="JUG123" s="1573"/>
      <c r="JUH123" s="70"/>
      <c r="JUI123" s="70"/>
      <c r="JUJ123" s="70"/>
      <c r="JUK123" s="70"/>
      <c r="JUL123" s="70"/>
      <c r="JUM123" s="70"/>
      <c r="JUN123" s="70"/>
      <c r="JUO123" s="70"/>
      <c r="JUP123" s="70"/>
      <c r="JUQ123" s="70"/>
      <c r="JUR123" s="70"/>
      <c r="JUS123" s="70"/>
      <c r="JUT123" s="1941"/>
      <c r="JUU123" s="1573"/>
      <c r="JUV123" s="89"/>
      <c r="JUW123" s="713">
        <v>1</v>
      </c>
      <c r="JUX123" s="1942"/>
      <c r="JUY123" s="796"/>
      <c r="JUZ123" s="796"/>
      <c r="JVA123" s="721"/>
      <c r="JVB123" s="722"/>
      <c r="JVC123" s="1324"/>
      <c r="JVD123" s="1325"/>
      <c r="JVE123" s="1935"/>
      <c r="JVF123" s="1936"/>
      <c r="JVG123" s="1324"/>
      <c r="JVH123" s="1325"/>
      <c r="JVI123" s="90"/>
      <c r="JVJ123" s="1941"/>
      <c r="JVK123" s="1572"/>
      <c r="JVL123" s="1572"/>
      <c r="JVM123" s="1573"/>
      <c r="JVN123" s="70"/>
      <c r="JVO123" s="70"/>
      <c r="JVP123" s="70"/>
      <c r="JVQ123" s="70"/>
      <c r="JVR123" s="70"/>
      <c r="JVS123" s="70"/>
      <c r="JVT123" s="70"/>
      <c r="JVU123" s="70"/>
      <c r="JVV123" s="70"/>
      <c r="JVW123" s="70"/>
      <c r="JVX123" s="70"/>
      <c r="JVY123" s="70"/>
      <c r="JVZ123" s="1941"/>
      <c r="JWA123" s="1573"/>
      <c r="JWB123" s="89"/>
      <c r="JWC123" s="713">
        <v>1</v>
      </c>
      <c r="JWD123" s="1942"/>
      <c r="JWE123" s="796"/>
      <c r="JWF123" s="796"/>
      <c r="JWG123" s="721"/>
      <c r="JWH123" s="722"/>
      <c r="JWI123" s="1324"/>
      <c r="JWJ123" s="1325"/>
      <c r="JWK123" s="1935"/>
      <c r="JWL123" s="1936"/>
      <c r="JWM123" s="1324"/>
      <c r="JWN123" s="1325"/>
      <c r="JWO123" s="90"/>
      <c r="JWP123" s="1941"/>
      <c r="JWQ123" s="1572"/>
      <c r="JWR123" s="1572"/>
      <c r="JWS123" s="1573"/>
      <c r="JWT123" s="70"/>
      <c r="JWU123" s="70"/>
      <c r="JWV123" s="70"/>
      <c r="JWW123" s="70"/>
      <c r="JWX123" s="70"/>
      <c r="JWY123" s="70"/>
      <c r="JWZ123" s="70"/>
      <c r="JXA123" s="70"/>
      <c r="JXB123" s="70"/>
      <c r="JXC123" s="70"/>
      <c r="JXD123" s="70"/>
      <c r="JXE123" s="70"/>
      <c r="JXF123" s="1941"/>
      <c r="JXG123" s="1573"/>
      <c r="JXH123" s="89"/>
      <c r="JXI123" s="713">
        <v>1</v>
      </c>
      <c r="JXJ123" s="1942"/>
      <c r="JXK123" s="796"/>
      <c r="JXL123" s="796"/>
      <c r="JXM123" s="721"/>
      <c r="JXN123" s="722"/>
      <c r="JXO123" s="1324"/>
      <c r="JXP123" s="1325"/>
      <c r="JXQ123" s="1935"/>
      <c r="JXR123" s="1936"/>
      <c r="JXS123" s="1324"/>
      <c r="JXT123" s="1325"/>
      <c r="JXU123" s="90"/>
      <c r="JXV123" s="1941"/>
      <c r="JXW123" s="1572"/>
      <c r="JXX123" s="1572"/>
      <c r="JXY123" s="1573"/>
      <c r="JXZ123" s="70"/>
      <c r="JYA123" s="70"/>
      <c r="JYB123" s="70"/>
      <c r="JYC123" s="70"/>
      <c r="JYD123" s="70"/>
      <c r="JYE123" s="70"/>
      <c r="JYF123" s="70"/>
      <c r="JYG123" s="70"/>
      <c r="JYH123" s="70"/>
      <c r="JYI123" s="70"/>
      <c r="JYJ123" s="70"/>
      <c r="JYK123" s="70"/>
      <c r="JYL123" s="1941"/>
      <c r="JYM123" s="1573"/>
      <c r="JYN123" s="89"/>
      <c r="JYO123" s="713">
        <v>1</v>
      </c>
      <c r="JYP123" s="1942"/>
      <c r="JYQ123" s="796"/>
      <c r="JYR123" s="796"/>
      <c r="JYS123" s="721"/>
      <c r="JYT123" s="722"/>
      <c r="JYU123" s="1324"/>
      <c r="JYV123" s="1325"/>
      <c r="JYW123" s="1935"/>
      <c r="JYX123" s="1936"/>
      <c r="JYY123" s="1324"/>
      <c r="JYZ123" s="1325"/>
      <c r="JZA123" s="90"/>
      <c r="JZB123" s="1941"/>
      <c r="JZC123" s="1572"/>
      <c r="JZD123" s="1572"/>
      <c r="JZE123" s="1573"/>
      <c r="JZF123" s="70"/>
      <c r="JZG123" s="70"/>
      <c r="JZH123" s="70"/>
      <c r="JZI123" s="70"/>
      <c r="JZJ123" s="70"/>
      <c r="JZK123" s="70"/>
      <c r="JZL123" s="70"/>
      <c r="JZM123" s="70"/>
      <c r="JZN123" s="70"/>
      <c r="JZO123" s="70"/>
      <c r="JZP123" s="70"/>
      <c r="JZQ123" s="70"/>
      <c r="JZR123" s="1941"/>
      <c r="JZS123" s="1573"/>
      <c r="JZT123" s="89"/>
      <c r="JZU123" s="713">
        <v>1</v>
      </c>
      <c r="JZV123" s="1942"/>
      <c r="JZW123" s="796"/>
      <c r="JZX123" s="796"/>
      <c r="JZY123" s="721"/>
      <c r="JZZ123" s="722"/>
      <c r="KAA123" s="1324"/>
      <c r="KAB123" s="1325"/>
      <c r="KAC123" s="1935"/>
      <c r="KAD123" s="1936"/>
      <c r="KAE123" s="1324"/>
      <c r="KAF123" s="1325"/>
      <c r="KAG123" s="90"/>
      <c r="KAH123" s="1941"/>
      <c r="KAI123" s="1572"/>
      <c r="KAJ123" s="1572"/>
      <c r="KAK123" s="1573"/>
      <c r="KAL123" s="70"/>
      <c r="KAM123" s="70"/>
      <c r="KAN123" s="70"/>
      <c r="KAO123" s="70"/>
      <c r="KAP123" s="70"/>
      <c r="KAQ123" s="70"/>
      <c r="KAR123" s="70"/>
      <c r="KAS123" s="70"/>
      <c r="KAT123" s="70"/>
      <c r="KAU123" s="70"/>
      <c r="KAV123" s="70"/>
      <c r="KAW123" s="70"/>
      <c r="KAX123" s="1941"/>
      <c r="KAY123" s="1573"/>
      <c r="KAZ123" s="89"/>
      <c r="KBA123" s="713">
        <v>1</v>
      </c>
      <c r="KBB123" s="1942"/>
      <c r="KBC123" s="796"/>
      <c r="KBD123" s="796"/>
      <c r="KBE123" s="721"/>
      <c r="KBF123" s="722"/>
      <c r="KBG123" s="1324"/>
      <c r="KBH123" s="1325"/>
      <c r="KBI123" s="1935"/>
      <c r="KBJ123" s="1936"/>
      <c r="KBK123" s="1324"/>
      <c r="KBL123" s="1325"/>
      <c r="KBM123" s="90"/>
      <c r="KBN123" s="1941"/>
      <c r="KBO123" s="1572"/>
      <c r="KBP123" s="1572"/>
      <c r="KBQ123" s="1573"/>
      <c r="KBR123" s="70"/>
      <c r="KBS123" s="70"/>
      <c r="KBT123" s="70"/>
      <c r="KBU123" s="70"/>
      <c r="KBV123" s="70"/>
      <c r="KBW123" s="70"/>
      <c r="KBX123" s="70"/>
      <c r="KBY123" s="70"/>
      <c r="KBZ123" s="70"/>
      <c r="KCA123" s="70"/>
      <c r="KCB123" s="70"/>
      <c r="KCC123" s="70"/>
      <c r="KCD123" s="1941"/>
      <c r="KCE123" s="1573"/>
      <c r="KCF123" s="89"/>
      <c r="KCG123" s="713">
        <v>1</v>
      </c>
      <c r="KCH123" s="1942"/>
      <c r="KCI123" s="796"/>
      <c r="KCJ123" s="796"/>
      <c r="KCK123" s="721"/>
      <c r="KCL123" s="722"/>
      <c r="KCM123" s="1324"/>
      <c r="KCN123" s="1325"/>
      <c r="KCO123" s="1935"/>
      <c r="KCP123" s="1936"/>
      <c r="KCQ123" s="1324"/>
      <c r="KCR123" s="1325"/>
      <c r="KCS123" s="90"/>
      <c r="KCT123" s="1941"/>
      <c r="KCU123" s="1572"/>
      <c r="KCV123" s="1572"/>
      <c r="KCW123" s="1573"/>
      <c r="KCX123" s="70"/>
      <c r="KCY123" s="70"/>
      <c r="KCZ123" s="70"/>
      <c r="KDA123" s="70"/>
      <c r="KDB123" s="70"/>
      <c r="KDC123" s="70"/>
      <c r="KDD123" s="70"/>
      <c r="KDE123" s="70"/>
      <c r="KDF123" s="70"/>
      <c r="KDG123" s="70"/>
      <c r="KDH123" s="70"/>
      <c r="KDI123" s="70"/>
      <c r="KDJ123" s="1941"/>
      <c r="KDK123" s="1573"/>
      <c r="KDL123" s="89"/>
      <c r="KDM123" s="713">
        <v>1</v>
      </c>
      <c r="KDN123" s="1942"/>
      <c r="KDO123" s="796"/>
      <c r="KDP123" s="796"/>
      <c r="KDQ123" s="721"/>
      <c r="KDR123" s="722"/>
      <c r="KDS123" s="1324"/>
      <c r="KDT123" s="1325"/>
      <c r="KDU123" s="1935"/>
      <c r="KDV123" s="1936"/>
      <c r="KDW123" s="1324"/>
      <c r="KDX123" s="1325"/>
      <c r="KDY123" s="90"/>
      <c r="KDZ123" s="1941"/>
      <c r="KEA123" s="1572"/>
      <c r="KEB123" s="1572"/>
      <c r="KEC123" s="1573"/>
      <c r="KED123" s="70"/>
      <c r="KEE123" s="70"/>
      <c r="KEF123" s="70"/>
      <c r="KEG123" s="70"/>
      <c r="KEH123" s="70"/>
      <c r="KEI123" s="70"/>
      <c r="KEJ123" s="70"/>
      <c r="KEK123" s="70"/>
      <c r="KEL123" s="70"/>
      <c r="KEM123" s="70"/>
      <c r="KEN123" s="70"/>
      <c r="KEO123" s="70"/>
      <c r="KEP123" s="1941"/>
      <c r="KEQ123" s="1573"/>
      <c r="KER123" s="89"/>
      <c r="KES123" s="713">
        <v>1</v>
      </c>
      <c r="KET123" s="1942"/>
      <c r="KEU123" s="796"/>
      <c r="KEV123" s="796"/>
      <c r="KEW123" s="721"/>
      <c r="KEX123" s="722"/>
      <c r="KEY123" s="1324"/>
      <c r="KEZ123" s="1325"/>
      <c r="KFA123" s="1935"/>
      <c r="KFB123" s="1936"/>
      <c r="KFC123" s="1324"/>
      <c r="KFD123" s="1325"/>
      <c r="KFE123" s="90"/>
      <c r="KFF123" s="1941"/>
      <c r="KFG123" s="1572"/>
      <c r="KFH123" s="1572"/>
      <c r="KFI123" s="1573"/>
      <c r="KFJ123" s="70"/>
      <c r="KFK123" s="70"/>
      <c r="KFL123" s="70"/>
      <c r="KFM123" s="70"/>
      <c r="KFN123" s="70"/>
      <c r="KFO123" s="70"/>
      <c r="KFP123" s="70"/>
      <c r="KFQ123" s="70"/>
      <c r="KFR123" s="70"/>
      <c r="KFS123" s="70"/>
      <c r="KFT123" s="70"/>
      <c r="KFU123" s="70"/>
      <c r="KFV123" s="1941"/>
      <c r="KFW123" s="1573"/>
      <c r="KFX123" s="89"/>
      <c r="KFY123" s="713">
        <v>1</v>
      </c>
      <c r="KFZ123" s="1942"/>
      <c r="KGA123" s="796"/>
      <c r="KGB123" s="796"/>
      <c r="KGC123" s="721"/>
      <c r="KGD123" s="722"/>
      <c r="KGE123" s="1324"/>
      <c r="KGF123" s="1325"/>
      <c r="KGG123" s="1935"/>
      <c r="KGH123" s="1936"/>
      <c r="KGI123" s="1324"/>
      <c r="KGJ123" s="1325"/>
      <c r="KGK123" s="90"/>
      <c r="KGL123" s="1941"/>
      <c r="KGM123" s="1572"/>
      <c r="KGN123" s="1572"/>
      <c r="KGO123" s="1573"/>
      <c r="KGP123" s="70"/>
      <c r="KGQ123" s="70"/>
      <c r="KGR123" s="70"/>
      <c r="KGS123" s="70"/>
      <c r="KGT123" s="70"/>
      <c r="KGU123" s="70"/>
      <c r="KGV123" s="70"/>
      <c r="KGW123" s="70"/>
      <c r="KGX123" s="70"/>
      <c r="KGY123" s="70"/>
      <c r="KGZ123" s="70"/>
      <c r="KHA123" s="70"/>
      <c r="KHB123" s="1941"/>
      <c r="KHC123" s="1573"/>
      <c r="KHD123" s="89"/>
      <c r="KHE123" s="713">
        <v>1</v>
      </c>
      <c r="KHF123" s="1942"/>
      <c r="KHG123" s="796"/>
      <c r="KHH123" s="796"/>
      <c r="KHI123" s="721"/>
      <c r="KHJ123" s="722"/>
      <c r="KHK123" s="1324"/>
      <c r="KHL123" s="1325"/>
      <c r="KHM123" s="1935"/>
      <c r="KHN123" s="1936"/>
      <c r="KHO123" s="1324"/>
      <c r="KHP123" s="1325"/>
      <c r="KHQ123" s="90"/>
      <c r="KHR123" s="1941"/>
      <c r="KHS123" s="1572"/>
      <c r="KHT123" s="1572"/>
      <c r="KHU123" s="1573"/>
      <c r="KHV123" s="70"/>
      <c r="KHW123" s="70"/>
      <c r="KHX123" s="70"/>
      <c r="KHY123" s="70"/>
      <c r="KHZ123" s="70"/>
      <c r="KIA123" s="70"/>
      <c r="KIB123" s="70"/>
      <c r="KIC123" s="70"/>
      <c r="KID123" s="70"/>
      <c r="KIE123" s="70"/>
      <c r="KIF123" s="70"/>
      <c r="KIG123" s="70"/>
      <c r="KIH123" s="1941"/>
      <c r="KII123" s="1573"/>
      <c r="KIJ123" s="89"/>
      <c r="KIK123" s="713">
        <v>1</v>
      </c>
      <c r="KIL123" s="1942"/>
      <c r="KIM123" s="796"/>
      <c r="KIN123" s="796"/>
      <c r="KIO123" s="721"/>
      <c r="KIP123" s="722"/>
      <c r="KIQ123" s="1324"/>
      <c r="KIR123" s="1325"/>
      <c r="KIS123" s="1935"/>
      <c r="KIT123" s="1936"/>
      <c r="KIU123" s="1324"/>
      <c r="KIV123" s="1325"/>
      <c r="KIW123" s="90"/>
      <c r="KIX123" s="1941"/>
      <c r="KIY123" s="1572"/>
      <c r="KIZ123" s="1572"/>
      <c r="KJA123" s="1573"/>
      <c r="KJB123" s="70"/>
      <c r="KJC123" s="70"/>
      <c r="KJD123" s="70"/>
      <c r="KJE123" s="70"/>
      <c r="KJF123" s="70"/>
      <c r="KJG123" s="70"/>
      <c r="KJH123" s="70"/>
      <c r="KJI123" s="70"/>
      <c r="KJJ123" s="70"/>
      <c r="KJK123" s="70"/>
      <c r="KJL123" s="70"/>
      <c r="KJM123" s="70"/>
      <c r="KJN123" s="1941"/>
      <c r="KJO123" s="1573"/>
      <c r="KJP123" s="89"/>
      <c r="KJQ123" s="713">
        <v>1</v>
      </c>
      <c r="KJR123" s="1942"/>
      <c r="KJS123" s="796"/>
      <c r="KJT123" s="796"/>
      <c r="KJU123" s="721"/>
      <c r="KJV123" s="722"/>
      <c r="KJW123" s="1324"/>
      <c r="KJX123" s="1325"/>
      <c r="KJY123" s="1935"/>
      <c r="KJZ123" s="1936"/>
      <c r="KKA123" s="1324"/>
      <c r="KKB123" s="1325"/>
      <c r="KKC123" s="90"/>
      <c r="KKD123" s="1941"/>
      <c r="KKE123" s="1572"/>
      <c r="KKF123" s="1572"/>
      <c r="KKG123" s="1573"/>
      <c r="KKH123" s="70"/>
      <c r="KKI123" s="70"/>
      <c r="KKJ123" s="70"/>
      <c r="KKK123" s="70"/>
      <c r="KKL123" s="70"/>
      <c r="KKM123" s="70"/>
      <c r="KKN123" s="70"/>
      <c r="KKO123" s="70"/>
      <c r="KKP123" s="70"/>
      <c r="KKQ123" s="70"/>
      <c r="KKR123" s="70"/>
      <c r="KKS123" s="70"/>
      <c r="KKT123" s="1941"/>
      <c r="KKU123" s="1573"/>
      <c r="KKV123" s="89"/>
      <c r="KKW123" s="713">
        <v>1</v>
      </c>
      <c r="KKX123" s="1942"/>
      <c r="KKY123" s="796"/>
      <c r="KKZ123" s="796"/>
      <c r="KLA123" s="721"/>
      <c r="KLB123" s="722"/>
      <c r="KLC123" s="1324"/>
      <c r="KLD123" s="1325"/>
      <c r="KLE123" s="1935"/>
      <c r="KLF123" s="1936"/>
      <c r="KLG123" s="1324"/>
      <c r="KLH123" s="1325"/>
      <c r="KLI123" s="90"/>
      <c r="KLJ123" s="1941"/>
      <c r="KLK123" s="1572"/>
      <c r="KLL123" s="1572"/>
      <c r="KLM123" s="1573"/>
      <c r="KLN123" s="70"/>
      <c r="KLO123" s="70"/>
      <c r="KLP123" s="70"/>
      <c r="KLQ123" s="70"/>
      <c r="KLR123" s="70"/>
      <c r="KLS123" s="70"/>
      <c r="KLT123" s="70"/>
      <c r="KLU123" s="70"/>
      <c r="KLV123" s="70"/>
      <c r="KLW123" s="70"/>
      <c r="KLX123" s="70"/>
      <c r="KLY123" s="70"/>
      <c r="KLZ123" s="1941"/>
      <c r="KMA123" s="1573"/>
      <c r="KMB123" s="89"/>
      <c r="KMC123" s="713">
        <v>1</v>
      </c>
      <c r="KMD123" s="1942"/>
      <c r="KME123" s="796"/>
      <c r="KMF123" s="796"/>
      <c r="KMG123" s="721"/>
      <c r="KMH123" s="722"/>
      <c r="KMI123" s="1324"/>
      <c r="KMJ123" s="1325"/>
      <c r="KMK123" s="1935"/>
      <c r="KML123" s="1936"/>
      <c r="KMM123" s="1324"/>
      <c r="KMN123" s="1325"/>
      <c r="KMO123" s="90"/>
      <c r="KMP123" s="1941"/>
      <c r="KMQ123" s="1572"/>
      <c r="KMR123" s="1572"/>
      <c r="KMS123" s="1573"/>
      <c r="KMT123" s="70"/>
      <c r="KMU123" s="70"/>
      <c r="KMV123" s="70"/>
      <c r="KMW123" s="70"/>
      <c r="KMX123" s="70"/>
      <c r="KMY123" s="70"/>
      <c r="KMZ123" s="70"/>
      <c r="KNA123" s="70"/>
      <c r="KNB123" s="70"/>
      <c r="KNC123" s="70"/>
      <c r="KND123" s="70"/>
      <c r="KNE123" s="70"/>
      <c r="KNF123" s="1941"/>
      <c r="KNG123" s="1573"/>
      <c r="KNH123" s="89"/>
      <c r="KNI123" s="713">
        <v>1</v>
      </c>
      <c r="KNJ123" s="1942"/>
      <c r="KNK123" s="796"/>
      <c r="KNL123" s="796"/>
      <c r="KNM123" s="721"/>
      <c r="KNN123" s="722"/>
      <c r="KNO123" s="1324"/>
      <c r="KNP123" s="1325"/>
      <c r="KNQ123" s="1935"/>
      <c r="KNR123" s="1936"/>
      <c r="KNS123" s="1324"/>
      <c r="KNT123" s="1325"/>
      <c r="KNU123" s="90"/>
      <c r="KNV123" s="1941"/>
      <c r="KNW123" s="1572"/>
      <c r="KNX123" s="1572"/>
      <c r="KNY123" s="1573"/>
      <c r="KNZ123" s="70"/>
      <c r="KOA123" s="70"/>
      <c r="KOB123" s="70"/>
      <c r="KOC123" s="70"/>
      <c r="KOD123" s="70"/>
      <c r="KOE123" s="70"/>
      <c r="KOF123" s="70"/>
      <c r="KOG123" s="70"/>
      <c r="KOH123" s="70"/>
      <c r="KOI123" s="70"/>
      <c r="KOJ123" s="70"/>
      <c r="KOK123" s="70"/>
      <c r="KOL123" s="1941"/>
      <c r="KOM123" s="1573"/>
      <c r="KON123" s="89"/>
      <c r="KOO123" s="713">
        <v>1</v>
      </c>
      <c r="KOP123" s="1942"/>
      <c r="KOQ123" s="796"/>
      <c r="KOR123" s="796"/>
      <c r="KOS123" s="721"/>
      <c r="KOT123" s="722"/>
      <c r="KOU123" s="1324"/>
      <c r="KOV123" s="1325"/>
      <c r="KOW123" s="1935"/>
      <c r="KOX123" s="1936"/>
      <c r="KOY123" s="1324"/>
      <c r="KOZ123" s="1325"/>
      <c r="KPA123" s="90"/>
      <c r="KPB123" s="1941"/>
      <c r="KPC123" s="1572"/>
      <c r="KPD123" s="1572"/>
      <c r="KPE123" s="1573"/>
      <c r="KPF123" s="70"/>
      <c r="KPG123" s="70"/>
      <c r="KPH123" s="70"/>
      <c r="KPI123" s="70"/>
      <c r="KPJ123" s="70"/>
      <c r="KPK123" s="70"/>
      <c r="KPL123" s="70"/>
      <c r="KPM123" s="70"/>
      <c r="KPN123" s="70"/>
      <c r="KPO123" s="70"/>
      <c r="KPP123" s="70"/>
      <c r="KPQ123" s="70"/>
      <c r="KPR123" s="1941"/>
      <c r="KPS123" s="1573"/>
      <c r="KPT123" s="89"/>
      <c r="KPU123" s="713">
        <v>1</v>
      </c>
      <c r="KPV123" s="1942"/>
      <c r="KPW123" s="796"/>
      <c r="KPX123" s="796"/>
      <c r="KPY123" s="721"/>
      <c r="KPZ123" s="722"/>
      <c r="KQA123" s="1324"/>
      <c r="KQB123" s="1325"/>
      <c r="KQC123" s="1935"/>
      <c r="KQD123" s="1936"/>
      <c r="KQE123" s="1324"/>
      <c r="KQF123" s="1325"/>
      <c r="KQG123" s="90"/>
      <c r="KQH123" s="1941"/>
      <c r="KQI123" s="1572"/>
      <c r="KQJ123" s="1572"/>
      <c r="KQK123" s="1573"/>
      <c r="KQL123" s="70"/>
      <c r="KQM123" s="70"/>
      <c r="KQN123" s="70"/>
      <c r="KQO123" s="70"/>
      <c r="KQP123" s="70"/>
      <c r="KQQ123" s="70"/>
      <c r="KQR123" s="70"/>
      <c r="KQS123" s="70"/>
      <c r="KQT123" s="70"/>
      <c r="KQU123" s="70"/>
      <c r="KQV123" s="70"/>
      <c r="KQW123" s="70"/>
      <c r="KQX123" s="1941"/>
      <c r="KQY123" s="1573"/>
      <c r="KQZ123" s="89"/>
      <c r="KRA123" s="713">
        <v>1</v>
      </c>
      <c r="KRB123" s="1942"/>
      <c r="KRC123" s="796"/>
      <c r="KRD123" s="796"/>
      <c r="KRE123" s="721"/>
      <c r="KRF123" s="722"/>
      <c r="KRG123" s="1324"/>
      <c r="KRH123" s="1325"/>
      <c r="KRI123" s="1935"/>
      <c r="KRJ123" s="1936"/>
      <c r="KRK123" s="1324"/>
      <c r="KRL123" s="1325"/>
      <c r="KRM123" s="90"/>
      <c r="KRN123" s="1941"/>
      <c r="KRO123" s="1572"/>
      <c r="KRP123" s="1572"/>
      <c r="KRQ123" s="1573"/>
      <c r="KRR123" s="70"/>
      <c r="KRS123" s="70"/>
      <c r="KRT123" s="70"/>
      <c r="KRU123" s="70"/>
      <c r="KRV123" s="70"/>
      <c r="KRW123" s="70"/>
      <c r="KRX123" s="70"/>
      <c r="KRY123" s="70"/>
      <c r="KRZ123" s="70"/>
      <c r="KSA123" s="70"/>
      <c r="KSB123" s="70"/>
      <c r="KSC123" s="70"/>
      <c r="KSD123" s="1941"/>
      <c r="KSE123" s="1573"/>
      <c r="KSF123" s="89"/>
      <c r="KSG123" s="713">
        <v>1</v>
      </c>
      <c r="KSH123" s="1942"/>
      <c r="KSI123" s="796"/>
      <c r="KSJ123" s="796"/>
      <c r="KSK123" s="721"/>
      <c r="KSL123" s="722"/>
      <c r="KSM123" s="1324"/>
      <c r="KSN123" s="1325"/>
      <c r="KSO123" s="1935"/>
      <c r="KSP123" s="1936"/>
      <c r="KSQ123" s="1324"/>
      <c r="KSR123" s="1325"/>
      <c r="KSS123" s="90"/>
      <c r="KST123" s="1941"/>
      <c r="KSU123" s="1572"/>
      <c r="KSV123" s="1572"/>
      <c r="KSW123" s="1573"/>
      <c r="KSX123" s="70"/>
      <c r="KSY123" s="70"/>
      <c r="KSZ123" s="70"/>
      <c r="KTA123" s="70"/>
      <c r="KTB123" s="70"/>
      <c r="KTC123" s="70"/>
      <c r="KTD123" s="70"/>
      <c r="KTE123" s="70"/>
      <c r="KTF123" s="70"/>
      <c r="KTG123" s="70"/>
      <c r="KTH123" s="70"/>
      <c r="KTI123" s="70"/>
      <c r="KTJ123" s="1941"/>
      <c r="KTK123" s="1573"/>
      <c r="KTL123" s="89"/>
      <c r="KTM123" s="713">
        <v>1</v>
      </c>
      <c r="KTN123" s="1942"/>
      <c r="KTO123" s="796"/>
      <c r="KTP123" s="796"/>
      <c r="KTQ123" s="721"/>
      <c r="KTR123" s="722"/>
      <c r="KTS123" s="1324"/>
      <c r="KTT123" s="1325"/>
      <c r="KTU123" s="1935"/>
      <c r="KTV123" s="1936"/>
      <c r="KTW123" s="1324"/>
      <c r="KTX123" s="1325"/>
      <c r="KTY123" s="90"/>
      <c r="KTZ123" s="1941"/>
      <c r="KUA123" s="1572"/>
      <c r="KUB123" s="1572"/>
      <c r="KUC123" s="1573"/>
      <c r="KUD123" s="70"/>
      <c r="KUE123" s="70"/>
      <c r="KUF123" s="70"/>
      <c r="KUG123" s="70"/>
      <c r="KUH123" s="70"/>
      <c r="KUI123" s="70"/>
      <c r="KUJ123" s="70"/>
      <c r="KUK123" s="70"/>
      <c r="KUL123" s="70"/>
      <c r="KUM123" s="70"/>
      <c r="KUN123" s="70"/>
      <c r="KUO123" s="70"/>
      <c r="KUP123" s="1941"/>
      <c r="KUQ123" s="1573"/>
      <c r="KUR123" s="89"/>
      <c r="KUS123" s="713">
        <v>1</v>
      </c>
      <c r="KUT123" s="1942"/>
      <c r="KUU123" s="796"/>
      <c r="KUV123" s="796"/>
      <c r="KUW123" s="721"/>
      <c r="KUX123" s="722"/>
      <c r="KUY123" s="1324"/>
      <c r="KUZ123" s="1325"/>
      <c r="KVA123" s="1935"/>
      <c r="KVB123" s="1936"/>
      <c r="KVC123" s="1324"/>
      <c r="KVD123" s="1325"/>
      <c r="KVE123" s="90"/>
      <c r="KVF123" s="1941"/>
      <c r="KVG123" s="1572"/>
      <c r="KVH123" s="1572"/>
      <c r="KVI123" s="1573"/>
      <c r="KVJ123" s="70"/>
      <c r="KVK123" s="70"/>
      <c r="KVL123" s="70"/>
      <c r="KVM123" s="70"/>
      <c r="KVN123" s="70"/>
      <c r="KVO123" s="70"/>
      <c r="KVP123" s="70"/>
      <c r="KVQ123" s="70"/>
      <c r="KVR123" s="70"/>
      <c r="KVS123" s="70"/>
      <c r="KVT123" s="70"/>
      <c r="KVU123" s="70"/>
      <c r="KVV123" s="1941"/>
      <c r="KVW123" s="1573"/>
      <c r="KVX123" s="89"/>
      <c r="KVY123" s="713">
        <v>1</v>
      </c>
      <c r="KVZ123" s="1942"/>
      <c r="KWA123" s="796"/>
      <c r="KWB123" s="796"/>
      <c r="KWC123" s="721"/>
      <c r="KWD123" s="722"/>
      <c r="KWE123" s="1324"/>
      <c r="KWF123" s="1325"/>
      <c r="KWG123" s="1935"/>
      <c r="KWH123" s="1936"/>
      <c r="KWI123" s="1324"/>
      <c r="KWJ123" s="1325"/>
      <c r="KWK123" s="90"/>
      <c r="KWL123" s="1941"/>
      <c r="KWM123" s="1572"/>
      <c r="KWN123" s="1572"/>
      <c r="KWO123" s="1573"/>
      <c r="KWP123" s="70"/>
      <c r="KWQ123" s="70"/>
      <c r="KWR123" s="70"/>
      <c r="KWS123" s="70"/>
      <c r="KWT123" s="70"/>
      <c r="KWU123" s="70"/>
      <c r="KWV123" s="70"/>
      <c r="KWW123" s="70"/>
      <c r="KWX123" s="70"/>
      <c r="KWY123" s="70"/>
      <c r="KWZ123" s="70"/>
      <c r="KXA123" s="70"/>
      <c r="KXB123" s="1941"/>
      <c r="KXC123" s="1573"/>
      <c r="KXD123" s="89"/>
      <c r="KXE123" s="713">
        <v>1</v>
      </c>
      <c r="KXF123" s="1942"/>
      <c r="KXG123" s="796"/>
      <c r="KXH123" s="796"/>
      <c r="KXI123" s="721"/>
      <c r="KXJ123" s="722"/>
      <c r="KXK123" s="1324"/>
      <c r="KXL123" s="1325"/>
      <c r="KXM123" s="1935"/>
      <c r="KXN123" s="1936"/>
      <c r="KXO123" s="1324"/>
      <c r="KXP123" s="1325"/>
      <c r="KXQ123" s="90"/>
      <c r="KXR123" s="1941"/>
      <c r="KXS123" s="1572"/>
      <c r="KXT123" s="1572"/>
      <c r="KXU123" s="1573"/>
      <c r="KXV123" s="70"/>
      <c r="KXW123" s="70"/>
      <c r="KXX123" s="70"/>
      <c r="KXY123" s="70"/>
      <c r="KXZ123" s="70"/>
      <c r="KYA123" s="70"/>
      <c r="KYB123" s="70"/>
      <c r="KYC123" s="70"/>
      <c r="KYD123" s="70"/>
      <c r="KYE123" s="70"/>
      <c r="KYF123" s="70"/>
      <c r="KYG123" s="70"/>
      <c r="KYH123" s="1941"/>
      <c r="KYI123" s="1573"/>
      <c r="KYJ123" s="89"/>
      <c r="KYK123" s="713">
        <v>1</v>
      </c>
      <c r="KYL123" s="1942"/>
      <c r="KYM123" s="796"/>
      <c r="KYN123" s="796"/>
      <c r="KYO123" s="721"/>
      <c r="KYP123" s="722"/>
      <c r="KYQ123" s="1324"/>
      <c r="KYR123" s="1325"/>
      <c r="KYS123" s="1935"/>
      <c r="KYT123" s="1936"/>
      <c r="KYU123" s="1324"/>
      <c r="KYV123" s="1325"/>
      <c r="KYW123" s="90"/>
      <c r="KYX123" s="1941"/>
      <c r="KYY123" s="1572"/>
      <c r="KYZ123" s="1572"/>
      <c r="KZA123" s="1573"/>
      <c r="KZB123" s="70"/>
      <c r="KZC123" s="70"/>
      <c r="KZD123" s="70"/>
      <c r="KZE123" s="70"/>
      <c r="KZF123" s="70"/>
      <c r="KZG123" s="70"/>
      <c r="KZH123" s="70"/>
      <c r="KZI123" s="70"/>
      <c r="KZJ123" s="70"/>
      <c r="KZK123" s="70"/>
      <c r="KZL123" s="70"/>
      <c r="KZM123" s="70"/>
      <c r="KZN123" s="1941"/>
      <c r="KZO123" s="1573"/>
      <c r="KZP123" s="89"/>
      <c r="KZQ123" s="713">
        <v>1</v>
      </c>
      <c r="KZR123" s="1942"/>
      <c r="KZS123" s="796"/>
      <c r="KZT123" s="796"/>
      <c r="KZU123" s="721"/>
      <c r="KZV123" s="722"/>
      <c r="KZW123" s="1324"/>
      <c r="KZX123" s="1325"/>
      <c r="KZY123" s="1935"/>
      <c r="KZZ123" s="1936"/>
      <c r="LAA123" s="1324"/>
      <c r="LAB123" s="1325"/>
      <c r="LAC123" s="90"/>
      <c r="LAD123" s="1941"/>
      <c r="LAE123" s="1572"/>
      <c r="LAF123" s="1572"/>
      <c r="LAG123" s="1573"/>
      <c r="LAH123" s="70"/>
      <c r="LAI123" s="70"/>
      <c r="LAJ123" s="70"/>
      <c r="LAK123" s="70"/>
      <c r="LAL123" s="70"/>
      <c r="LAM123" s="70"/>
      <c r="LAN123" s="70"/>
      <c r="LAO123" s="70"/>
      <c r="LAP123" s="70"/>
      <c r="LAQ123" s="70"/>
      <c r="LAR123" s="70"/>
      <c r="LAS123" s="70"/>
      <c r="LAT123" s="1941"/>
      <c r="LAU123" s="1573"/>
      <c r="LAV123" s="89"/>
      <c r="LAW123" s="713">
        <v>1</v>
      </c>
      <c r="LAX123" s="1942"/>
      <c r="LAY123" s="796"/>
      <c r="LAZ123" s="796"/>
      <c r="LBA123" s="721"/>
      <c r="LBB123" s="722"/>
      <c r="LBC123" s="1324"/>
      <c r="LBD123" s="1325"/>
      <c r="LBE123" s="1935"/>
      <c r="LBF123" s="1936"/>
      <c r="LBG123" s="1324"/>
      <c r="LBH123" s="1325"/>
      <c r="LBI123" s="90"/>
      <c r="LBJ123" s="1941"/>
      <c r="LBK123" s="1572"/>
      <c r="LBL123" s="1572"/>
      <c r="LBM123" s="1573"/>
      <c r="LBN123" s="70"/>
      <c r="LBO123" s="70"/>
      <c r="LBP123" s="70"/>
      <c r="LBQ123" s="70"/>
      <c r="LBR123" s="70"/>
      <c r="LBS123" s="70"/>
      <c r="LBT123" s="70"/>
      <c r="LBU123" s="70"/>
      <c r="LBV123" s="70"/>
      <c r="LBW123" s="70"/>
      <c r="LBX123" s="70"/>
      <c r="LBY123" s="70"/>
      <c r="LBZ123" s="1941"/>
      <c r="LCA123" s="1573"/>
      <c r="LCB123" s="89"/>
      <c r="LCC123" s="713">
        <v>1</v>
      </c>
      <c r="LCD123" s="1942"/>
      <c r="LCE123" s="796"/>
      <c r="LCF123" s="796"/>
      <c r="LCG123" s="721"/>
      <c r="LCH123" s="722"/>
      <c r="LCI123" s="1324"/>
      <c r="LCJ123" s="1325"/>
      <c r="LCK123" s="1935"/>
      <c r="LCL123" s="1936"/>
      <c r="LCM123" s="1324"/>
      <c r="LCN123" s="1325"/>
      <c r="LCO123" s="90"/>
      <c r="LCP123" s="1941"/>
      <c r="LCQ123" s="1572"/>
      <c r="LCR123" s="1572"/>
      <c r="LCS123" s="1573"/>
      <c r="LCT123" s="70"/>
      <c r="LCU123" s="70"/>
      <c r="LCV123" s="70"/>
      <c r="LCW123" s="70"/>
      <c r="LCX123" s="70"/>
      <c r="LCY123" s="70"/>
      <c r="LCZ123" s="70"/>
      <c r="LDA123" s="70"/>
      <c r="LDB123" s="70"/>
      <c r="LDC123" s="70"/>
      <c r="LDD123" s="70"/>
      <c r="LDE123" s="70"/>
      <c r="LDF123" s="1941"/>
      <c r="LDG123" s="1573"/>
      <c r="LDH123" s="89"/>
      <c r="LDI123" s="713">
        <v>1</v>
      </c>
      <c r="LDJ123" s="1942"/>
      <c r="LDK123" s="796"/>
      <c r="LDL123" s="796"/>
      <c r="LDM123" s="721"/>
      <c r="LDN123" s="722"/>
      <c r="LDO123" s="1324"/>
      <c r="LDP123" s="1325"/>
      <c r="LDQ123" s="1935"/>
      <c r="LDR123" s="1936"/>
      <c r="LDS123" s="1324"/>
      <c r="LDT123" s="1325"/>
      <c r="LDU123" s="90"/>
      <c r="LDV123" s="1941"/>
      <c r="LDW123" s="1572"/>
      <c r="LDX123" s="1572"/>
      <c r="LDY123" s="1573"/>
      <c r="LDZ123" s="70"/>
      <c r="LEA123" s="70"/>
      <c r="LEB123" s="70"/>
      <c r="LEC123" s="70"/>
      <c r="LED123" s="70"/>
      <c r="LEE123" s="70"/>
      <c r="LEF123" s="70"/>
      <c r="LEG123" s="70"/>
      <c r="LEH123" s="70"/>
      <c r="LEI123" s="70"/>
      <c r="LEJ123" s="70"/>
      <c r="LEK123" s="70"/>
      <c r="LEL123" s="1941"/>
      <c r="LEM123" s="1573"/>
      <c r="LEN123" s="89"/>
      <c r="LEO123" s="713">
        <v>1</v>
      </c>
      <c r="LEP123" s="1942"/>
      <c r="LEQ123" s="796"/>
      <c r="LER123" s="796"/>
      <c r="LES123" s="721"/>
      <c r="LET123" s="722"/>
      <c r="LEU123" s="1324"/>
      <c r="LEV123" s="1325"/>
      <c r="LEW123" s="1935"/>
      <c r="LEX123" s="1936"/>
      <c r="LEY123" s="1324"/>
      <c r="LEZ123" s="1325"/>
      <c r="LFA123" s="90"/>
      <c r="LFB123" s="1941"/>
      <c r="LFC123" s="1572"/>
      <c r="LFD123" s="1572"/>
      <c r="LFE123" s="1573"/>
      <c r="LFF123" s="70"/>
      <c r="LFG123" s="70"/>
      <c r="LFH123" s="70"/>
      <c r="LFI123" s="70"/>
      <c r="LFJ123" s="70"/>
      <c r="LFK123" s="70"/>
      <c r="LFL123" s="70"/>
      <c r="LFM123" s="70"/>
      <c r="LFN123" s="70"/>
      <c r="LFO123" s="70"/>
      <c r="LFP123" s="70"/>
      <c r="LFQ123" s="70"/>
      <c r="LFR123" s="1941"/>
      <c r="LFS123" s="1573"/>
      <c r="LFT123" s="89"/>
      <c r="LFU123" s="713">
        <v>1</v>
      </c>
      <c r="LFV123" s="1942"/>
      <c r="LFW123" s="796"/>
      <c r="LFX123" s="796"/>
      <c r="LFY123" s="721"/>
      <c r="LFZ123" s="722"/>
      <c r="LGA123" s="1324"/>
      <c r="LGB123" s="1325"/>
      <c r="LGC123" s="1935"/>
      <c r="LGD123" s="1936"/>
      <c r="LGE123" s="1324"/>
      <c r="LGF123" s="1325"/>
      <c r="LGG123" s="90"/>
      <c r="LGH123" s="1941"/>
      <c r="LGI123" s="1572"/>
      <c r="LGJ123" s="1572"/>
      <c r="LGK123" s="1573"/>
      <c r="LGL123" s="70"/>
      <c r="LGM123" s="70"/>
      <c r="LGN123" s="70"/>
      <c r="LGO123" s="70"/>
      <c r="LGP123" s="70"/>
      <c r="LGQ123" s="70"/>
      <c r="LGR123" s="70"/>
      <c r="LGS123" s="70"/>
      <c r="LGT123" s="70"/>
      <c r="LGU123" s="70"/>
      <c r="LGV123" s="70"/>
      <c r="LGW123" s="70"/>
      <c r="LGX123" s="1941"/>
      <c r="LGY123" s="1573"/>
      <c r="LGZ123" s="89"/>
      <c r="LHA123" s="713">
        <v>1</v>
      </c>
      <c r="LHB123" s="1942"/>
      <c r="LHC123" s="796"/>
      <c r="LHD123" s="796"/>
      <c r="LHE123" s="721"/>
      <c r="LHF123" s="722"/>
      <c r="LHG123" s="1324"/>
      <c r="LHH123" s="1325"/>
      <c r="LHI123" s="1935"/>
      <c r="LHJ123" s="1936"/>
      <c r="LHK123" s="1324"/>
      <c r="LHL123" s="1325"/>
      <c r="LHM123" s="90"/>
      <c r="LHN123" s="1941"/>
      <c r="LHO123" s="1572"/>
      <c r="LHP123" s="1572"/>
      <c r="LHQ123" s="1573"/>
      <c r="LHR123" s="70"/>
      <c r="LHS123" s="70"/>
      <c r="LHT123" s="70"/>
      <c r="LHU123" s="70"/>
      <c r="LHV123" s="70"/>
      <c r="LHW123" s="70"/>
      <c r="LHX123" s="70"/>
      <c r="LHY123" s="70"/>
      <c r="LHZ123" s="70"/>
      <c r="LIA123" s="70"/>
      <c r="LIB123" s="70"/>
      <c r="LIC123" s="70"/>
      <c r="LID123" s="1941"/>
      <c r="LIE123" s="1573"/>
      <c r="LIF123" s="89"/>
      <c r="LIG123" s="713">
        <v>1</v>
      </c>
      <c r="LIH123" s="1942"/>
      <c r="LII123" s="796"/>
      <c r="LIJ123" s="796"/>
      <c r="LIK123" s="721"/>
      <c r="LIL123" s="722"/>
      <c r="LIM123" s="1324"/>
      <c r="LIN123" s="1325"/>
      <c r="LIO123" s="1935"/>
      <c r="LIP123" s="1936"/>
      <c r="LIQ123" s="1324"/>
      <c r="LIR123" s="1325"/>
      <c r="LIS123" s="90"/>
      <c r="LIT123" s="1941"/>
      <c r="LIU123" s="1572"/>
      <c r="LIV123" s="1572"/>
      <c r="LIW123" s="1573"/>
      <c r="LIX123" s="70"/>
      <c r="LIY123" s="70"/>
      <c r="LIZ123" s="70"/>
      <c r="LJA123" s="70"/>
      <c r="LJB123" s="70"/>
      <c r="LJC123" s="70"/>
      <c r="LJD123" s="70"/>
      <c r="LJE123" s="70"/>
      <c r="LJF123" s="70"/>
      <c r="LJG123" s="70"/>
      <c r="LJH123" s="70"/>
      <c r="LJI123" s="70"/>
      <c r="LJJ123" s="1941"/>
      <c r="LJK123" s="1573"/>
      <c r="LJL123" s="89"/>
      <c r="LJM123" s="713">
        <v>1</v>
      </c>
      <c r="LJN123" s="1942"/>
      <c r="LJO123" s="796"/>
      <c r="LJP123" s="796"/>
      <c r="LJQ123" s="721"/>
      <c r="LJR123" s="722"/>
      <c r="LJS123" s="1324"/>
      <c r="LJT123" s="1325"/>
      <c r="LJU123" s="1935"/>
      <c r="LJV123" s="1936"/>
      <c r="LJW123" s="1324"/>
      <c r="LJX123" s="1325"/>
      <c r="LJY123" s="90"/>
      <c r="LJZ123" s="1941"/>
      <c r="LKA123" s="1572"/>
      <c r="LKB123" s="1572"/>
      <c r="LKC123" s="1573"/>
      <c r="LKD123" s="70"/>
      <c r="LKE123" s="70"/>
      <c r="LKF123" s="70"/>
      <c r="LKG123" s="70"/>
      <c r="LKH123" s="70"/>
      <c r="LKI123" s="70"/>
      <c r="LKJ123" s="70"/>
      <c r="LKK123" s="70"/>
      <c r="LKL123" s="70"/>
      <c r="LKM123" s="70"/>
      <c r="LKN123" s="70"/>
      <c r="LKO123" s="70"/>
      <c r="LKP123" s="1941"/>
      <c r="LKQ123" s="1573"/>
      <c r="LKR123" s="89"/>
      <c r="LKS123" s="713">
        <v>1</v>
      </c>
      <c r="LKT123" s="1942"/>
      <c r="LKU123" s="796"/>
      <c r="LKV123" s="796"/>
      <c r="LKW123" s="721"/>
      <c r="LKX123" s="722"/>
      <c r="LKY123" s="1324"/>
      <c r="LKZ123" s="1325"/>
      <c r="LLA123" s="1935"/>
      <c r="LLB123" s="1936"/>
      <c r="LLC123" s="1324"/>
      <c r="LLD123" s="1325"/>
      <c r="LLE123" s="90"/>
      <c r="LLF123" s="1941"/>
      <c r="LLG123" s="1572"/>
      <c r="LLH123" s="1572"/>
      <c r="LLI123" s="1573"/>
      <c r="LLJ123" s="70"/>
      <c r="LLK123" s="70"/>
      <c r="LLL123" s="70"/>
      <c r="LLM123" s="70"/>
      <c r="LLN123" s="70"/>
      <c r="LLO123" s="70"/>
      <c r="LLP123" s="70"/>
      <c r="LLQ123" s="70"/>
      <c r="LLR123" s="70"/>
      <c r="LLS123" s="70"/>
      <c r="LLT123" s="70"/>
      <c r="LLU123" s="70"/>
      <c r="LLV123" s="1941"/>
      <c r="LLW123" s="1573"/>
      <c r="LLX123" s="89"/>
      <c r="LLY123" s="713">
        <v>1</v>
      </c>
      <c r="LLZ123" s="1942"/>
      <c r="LMA123" s="796"/>
      <c r="LMB123" s="796"/>
      <c r="LMC123" s="721"/>
      <c r="LMD123" s="722"/>
      <c r="LME123" s="1324"/>
      <c r="LMF123" s="1325"/>
      <c r="LMG123" s="1935"/>
      <c r="LMH123" s="1936"/>
      <c r="LMI123" s="1324"/>
      <c r="LMJ123" s="1325"/>
      <c r="LMK123" s="90"/>
      <c r="LML123" s="1941"/>
      <c r="LMM123" s="1572"/>
      <c r="LMN123" s="1572"/>
      <c r="LMO123" s="1573"/>
      <c r="LMP123" s="70"/>
      <c r="LMQ123" s="70"/>
      <c r="LMR123" s="70"/>
      <c r="LMS123" s="70"/>
      <c r="LMT123" s="70"/>
      <c r="LMU123" s="70"/>
      <c r="LMV123" s="70"/>
      <c r="LMW123" s="70"/>
      <c r="LMX123" s="70"/>
      <c r="LMY123" s="70"/>
      <c r="LMZ123" s="70"/>
      <c r="LNA123" s="70"/>
      <c r="LNB123" s="1941"/>
      <c r="LNC123" s="1573"/>
      <c r="LND123" s="89"/>
      <c r="LNE123" s="713">
        <v>1</v>
      </c>
      <c r="LNF123" s="1942"/>
      <c r="LNG123" s="796"/>
      <c r="LNH123" s="796"/>
      <c r="LNI123" s="721"/>
      <c r="LNJ123" s="722"/>
      <c r="LNK123" s="1324"/>
      <c r="LNL123" s="1325"/>
      <c r="LNM123" s="1935"/>
      <c r="LNN123" s="1936"/>
      <c r="LNO123" s="1324"/>
      <c r="LNP123" s="1325"/>
      <c r="LNQ123" s="90"/>
      <c r="LNR123" s="1941"/>
      <c r="LNS123" s="1572"/>
      <c r="LNT123" s="1572"/>
      <c r="LNU123" s="1573"/>
      <c r="LNV123" s="70"/>
      <c r="LNW123" s="70"/>
      <c r="LNX123" s="70"/>
      <c r="LNY123" s="70"/>
      <c r="LNZ123" s="70"/>
      <c r="LOA123" s="70"/>
      <c r="LOB123" s="70"/>
      <c r="LOC123" s="70"/>
      <c r="LOD123" s="70"/>
      <c r="LOE123" s="70"/>
      <c r="LOF123" s="70"/>
      <c r="LOG123" s="70"/>
      <c r="LOH123" s="1941"/>
      <c r="LOI123" s="1573"/>
      <c r="LOJ123" s="89"/>
      <c r="LOK123" s="713">
        <v>1</v>
      </c>
      <c r="LOL123" s="1942"/>
      <c r="LOM123" s="796"/>
      <c r="LON123" s="796"/>
      <c r="LOO123" s="721"/>
      <c r="LOP123" s="722"/>
      <c r="LOQ123" s="1324"/>
      <c r="LOR123" s="1325"/>
      <c r="LOS123" s="1935"/>
      <c r="LOT123" s="1936"/>
      <c r="LOU123" s="1324"/>
      <c r="LOV123" s="1325"/>
      <c r="LOW123" s="90"/>
      <c r="LOX123" s="1941"/>
      <c r="LOY123" s="1572"/>
      <c r="LOZ123" s="1572"/>
      <c r="LPA123" s="1573"/>
      <c r="LPB123" s="70"/>
      <c r="LPC123" s="70"/>
      <c r="LPD123" s="70"/>
      <c r="LPE123" s="70"/>
      <c r="LPF123" s="70"/>
      <c r="LPG123" s="70"/>
      <c r="LPH123" s="70"/>
      <c r="LPI123" s="70"/>
      <c r="LPJ123" s="70"/>
      <c r="LPK123" s="70"/>
      <c r="LPL123" s="70"/>
      <c r="LPM123" s="70"/>
      <c r="LPN123" s="1941"/>
      <c r="LPO123" s="1573"/>
      <c r="LPP123" s="89"/>
      <c r="LPQ123" s="713">
        <v>1</v>
      </c>
      <c r="LPR123" s="1942"/>
      <c r="LPS123" s="796"/>
      <c r="LPT123" s="796"/>
      <c r="LPU123" s="721"/>
      <c r="LPV123" s="722"/>
      <c r="LPW123" s="1324"/>
      <c r="LPX123" s="1325"/>
      <c r="LPY123" s="1935"/>
      <c r="LPZ123" s="1936"/>
      <c r="LQA123" s="1324"/>
      <c r="LQB123" s="1325"/>
      <c r="LQC123" s="90"/>
      <c r="LQD123" s="1941"/>
      <c r="LQE123" s="1572"/>
      <c r="LQF123" s="1572"/>
      <c r="LQG123" s="1573"/>
      <c r="LQH123" s="70"/>
      <c r="LQI123" s="70"/>
      <c r="LQJ123" s="70"/>
      <c r="LQK123" s="70"/>
      <c r="LQL123" s="70"/>
      <c r="LQM123" s="70"/>
      <c r="LQN123" s="70"/>
      <c r="LQO123" s="70"/>
      <c r="LQP123" s="70"/>
      <c r="LQQ123" s="70"/>
      <c r="LQR123" s="70"/>
      <c r="LQS123" s="70"/>
      <c r="LQT123" s="1941"/>
      <c r="LQU123" s="1573"/>
      <c r="LQV123" s="89"/>
      <c r="LQW123" s="713">
        <v>1</v>
      </c>
      <c r="LQX123" s="1942"/>
      <c r="LQY123" s="796"/>
      <c r="LQZ123" s="796"/>
      <c r="LRA123" s="721"/>
      <c r="LRB123" s="722"/>
      <c r="LRC123" s="1324"/>
      <c r="LRD123" s="1325"/>
      <c r="LRE123" s="1935"/>
      <c r="LRF123" s="1936"/>
      <c r="LRG123" s="1324"/>
      <c r="LRH123" s="1325"/>
      <c r="LRI123" s="90"/>
      <c r="LRJ123" s="1941"/>
      <c r="LRK123" s="1572"/>
      <c r="LRL123" s="1572"/>
      <c r="LRM123" s="1573"/>
      <c r="LRN123" s="70"/>
      <c r="LRO123" s="70"/>
      <c r="LRP123" s="70"/>
      <c r="LRQ123" s="70"/>
      <c r="LRR123" s="70"/>
      <c r="LRS123" s="70"/>
      <c r="LRT123" s="70"/>
      <c r="LRU123" s="70"/>
      <c r="LRV123" s="70"/>
      <c r="LRW123" s="70"/>
      <c r="LRX123" s="70"/>
      <c r="LRY123" s="70"/>
      <c r="LRZ123" s="1941"/>
      <c r="LSA123" s="1573"/>
      <c r="LSB123" s="89"/>
      <c r="LSC123" s="713">
        <v>1</v>
      </c>
      <c r="LSD123" s="1942"/>
      <c r="LSE123" s="796"/>
      <c r="LSF123" s="796"/>
      <c r="LSG123" s="721"/>
      <c r="LSH123" s="722"/>
      <c r="LSI123" s="1324"/>
      <c r="LSJ123" s="1325"/>
      <c r="LSK123" s="1935"/>
      <c r="LSL123" s="1936"/>
      <c r="LSM123" s="1324"/>
      <c r="LSN123" s="1325"/>
      <c r="LSO123" s="90"/>
      <c r="LSP123" s="1941"/>
      <c r="LSQ123" s="1572"/>
      <c r="LSR123" s="1572"/>
      <c r="LSS123" s="1573"/>
      <c r="LST123" s="70"/>
      <c r="LSU123" s="70"/>
      <c r="LSV123" s="70"/>
      <c r="LSW123" s="70"/>
      <c r="LSX123" s="70"/>
      <c r="LSY123" s="70"/>
      <c r="LSZ123" s="70"/>
      <c r="LTA123" s="70"/>
      <c r="LTB123" s="70"/>
      <c r="LTC123" s="70"/>
      <c r="LTD123" s="70"/>
      <c r="LTE123" s="70"/>
      <c r="LTF123" s="1941"/>
      <c r="LTG123" s="1573"/>
      <c r="LTH123" s="89"/>
      <c r="LTI123" s="713">
        <v>1</v>
      </c>
      <c r="LTJ123" s="1942"/>
      <c r="LTK123" s="796"/>
      <c r="LTL123" s="796"/>
      <c r="LTM123" s="721"/>
      <c r="LTN123" s="722"/>
      <c r="LTO123" s="1324"/>
      <c r="LTP123" s="1325"/>
      <c r="LTQ123" s="1935"/>
      <c r="LTR123" s="1936"/>
      <c r="LTS123" s="1324"/>
      <c r="LTT123" s="1325"/>
      <c r="LTU123" s="90"/>
      <c r="LTV123" s="1941"/>
      <c r="LTW123" s="1572"/>
      <c r="LTX123" s="1572"/>
      <c r="LTY123" s="1573"/>
      <c r="LTZ123" s="70"/>
      <c r="LUA123" s="70"/>
      <c r="LUB123" s="70"/>
      <c r="LUC123" s="70"/>
      <c r="LUD123" s="70"/>
      <c r="LUE123" s="70"/>
      <c r="LUF123" s="70"/>
      <c r="LUG123" s="70"/>
      <c r="LUH123" s="70"/>
      <c r="LUI123" s="70"/>
      <c r="LUJ123" s="70"/>
      <c r="LUK123" s="70"/>
      <c r="LUL123" s="1941"/>
      <c r="LUM123" s="1573"/>
      <c r="LUN123" s="89"/>
      <c r="LUO123" s="713">
        <v>1</v>
      </c>
      <c r="LUP123" s="1942"/>
      <c r="LUQ123" s="796"/>
      <c r="LUR123" s="796"/>
      <c r="LUS123" s="721"/>
      <c r="LUT123" s="722"/>
      <c r="LUU123" s="1324"/>
      <c r="LUV123" s="1325"/>
      <c r="LUW123" s="1935"/>
      <c r="LUX123" s="1936"/>
      <c r="LUY123" s="1324"/>
      <c r="LUZ123" s="1325"/>
      <c r="LVA123" s="90"/>
      <c r="LVB123" s="1941"/>
      <c r="LVC123" s="1572"/>
      <c r="LVD123" s="1572"/>
      <c r="LVE123" s="1573"/>
      <c r="LVF123" s="70"/>
      <c r="LVG123" s="70"/>
      <c r="LVH123" s="70"/>
      <c r="LVI123" s="70"/>
      <c r="LVJ123" s="70"/>
      <c r="LVK123" s="70"/>
      <c r="LVL123" s="70"/>
      <c r="LVM123" s="70"/>
      <c r="LVN123" s="70"/>
      <c r="LVO123" s="70"/>
      <c r="LVP123" s="70"/>
      <c r="LVQ123" s="70"/>
      <c r="LVR123" s="1941"/>
      <c r="LVS123" s="1573"/>
      <c r="LVT123" s="89"/>
      <c r="LVU123" s="713">
        <v>1</v>
      </c>
      <c r="LVV123" s="1942"/>
      <c r="LVW123" s="796"/>
      <c r="LVX123" s="796"/>
      <c r="LVY123" s="721"/>
      <c r="LVZ123" s="722"/>
      <c r="LWA123" s="1324"/>
      <c r="LWB123" s="1325"/>
      <c r="LWC123" s="1935"/>
      <c r="LWD123" s="1936"/>
      <c r="LWE123" s="1324"/>
      <c r="LWF123" s="1325"/>
      <c r="LWG123" s="90"/>
      <c r="LWH123" s="1941"/>
      <c r="LWI123" s="1572"/>
      <c r="LWJ123" s="1572"/>
      <c r="LWK123" s="1573"/>
      <c r="LWL123" s="70"/>
      <c r="LWM123" s="70"/>
      <c r="LWN123" s="70"/>
      <c r="LWO123" s="70"/>
      <c r="LWP123" s="70"/>
      <c r="LWQ123" s="70"/>
      <c r="LWR123" s="70"/>
      <c r="LWS123" s="70"/>
      <c r="LWT123" s="70"/>
      <c r="LWU123" s="70"/>
      <c r="LWV123" s="70"/>
      <c r="LWW123" s="70"/>
      <c r="LWX123" s="1941"/>
      <c r="LWY123" s="1573"/>
      <c r="LWZ123" s="89"/>
      <c r="LXA123" s="713">
        <v>1</v>
      </c>
      <c r="LXB123" s="1942"/>
      <c r="LXC123" s="796"/>
      <c r="LXD123" s="796"/>
      <c r="LXE123" s="721"/>
      <c r="LXF123" s="722"/>
      <c r="LXG123" s="1324"/>
      <c r="LXH123" s="1325"/>
      <c r="LXI123" s="1935"/>
      <c r="LXJ123" s="1936"/>
      <c r="LXK123" s="1324"/>
      <c r="LXL123" s="1325"/>
      <c r="LXM123" s="90"/>
      <c r="LXN123" s="1941"/>
      <c r="LXO123" s="1572"/>
      <c r="LXP123" s="1572"/>
      <c r="LXQ123" s="1573"/>
      <c r="LXR123" s="70"/>
      <c r="LXS123" s="70"/>
      <c r="LXT123" s="70"/>
      <c r="LXU123" s="70"/>
      <c r="LXV123" s="70"/>
      <c r="LXW123" s="70"/>
      <c r="LXX123" s="70"/>
      <c r="LXY123" s="70"/>
      <c r="LXZ123" s="70"/>
      <c r="LYA123" s="70"/>
      <c r="LYB123" s="70"/>
      <c r="LYC123" s="70"/>
      <c r="LYD123" s="1941"/>
      <c r="LYE123" s="1573"/>
      <c r="LYF123" s="89"/>
      <c r="LYG123" s="713">
        <v>1</v>
      </c>
      <c r="LYH123" s="1942"/>
      <c r="LYI123" s="796"/>
      <c r="LYJ123" s="796"/>
      <c r="LYK123" s="721"/>
      <c r="LYL123" s="722"/>
      <c r="LYM123" s="1324"/>
      <c r="LYN123" s="1325"/>
      <c r="LYO123" s="1935"/>
      <c r="LYP123" s="1936"/>
      <c r="LYQ123" s="1324"/>
      <c r="LYR123" s="1325"/>
      <c r="LYS123" s="90"/>
      <c r="LYT123" s="1941"/>
      <c r="LYU123" s="1572"/>
      <c r="LYV123" s="1572"/>
      <c r="LYW123" s="1573"/>
      <c r="LYX123" s="70"/>
      <c r="LYY123" s="70"/>
      <c r="LYZ123" s="70"/>
      <c r="LZA123" s="70"/>
      <c r="LZB123" s="70"/>
      <c r="LZC123" s="70"/>
      <c r="LZD123" s="70"/>
      <c r="LZE123" s="70"/>
      <c r="LZF123" s="70"/>
      <c r="LZG123" s="70"/>
      <c r="LZH123" s="70"/>
      <c r="LZI123" s="70"/>
      <c r="LZJ123" s="1941"/>
      <c r="LZK123" s="1573"/>
      <c r="LZL123" s="89"/>
      <c r="LZM123" s="713">
        <v>1</v>
      </c>
      <c r="LZN123" s="1942"/>
      <c r="LZO123" s="796"/>
      <c r="LZP123" s="796"/>
      <c r="LZQ123" s="721"/>
      <c r="LZR123" s="722"/>
      <c r="LZS123" s="1324"/>
      <c r="LZT123" s="1325"/>
      <c r="LZU123" s="1935"/>
      <c r="LZV123" s="1936"/>
      <c r="LZW123" s="1324"/>
      <c r="LZX123" s="1325"/>
      <c r="LZY123" s="90"/>
      <c r="LZZ123" s="1941"/>
      <c r="MAA123" s="1572"/>
      <c r="MAB123" s="1572"/>
      <c r="MAC123" s="1573"/>
      <c r="MAD123" s="70"/>
      <c r="MAE123" s="70"/>
      <c r="MAF123" s="70"/>
      <c r="MAG123" s="70"/>
      <c r="MAH123" s="70"/>
      <c r="MAI123" s="70"/>
      <c r="MAJ123" s="70"/>
      <c r="MAK123" s="70"/>
      <c r="MAL123" s="70"/>
      <c r="MAM123" s="70"/>
      <c r="MAN123" s="70"/>
      <c r="MAO123" s="70"/>
      <c r="MAP123" s="1941"/>
      <c r="MAQ123" s="1573"/>
      <c r="MAR123" s="89"/>
      <c r="MAS123" s="713">
        <v>1</v>
      </c>
      <c r="MAT123" s="1942"/>
      <c r="MAU123" s="796"/>
      <c r="MAV123" s="796"/>
      <c r="MAW123" s="721"/>
      <c r="MAX123" s="722"/>
      <c r="MAY123" s="1324"/>
      <c r="MAZ123" s="1325"/>
      <c r="MBA123" s="1935"/>
      <c r="MBB123" s="1936"/>
      <c r="MBC123" s="1324"/>
      <c r="MBD123" s="1325"/>
      <c r="MBE123" s="90"/>
      <c r="MBF123" s="1941"/>
      <c r="MBG123" s="1572"/>
      <c r="MBH123" s="1572"/>
      <c r="MBI123" s="1573"/>
      <c r="MBJ123" s="70"/>
      <c r="MBK123" s="70"/>
      <c r="MBL123" s="70"/>
      <c r="MBM123" s="70"/>
      <c r="MBN123" s="70"/>
      <c r="MBO123" s="70"/>
      <c r="MBP123" s="70"/>
      <c r="MBQ123" s="70"/>
      <c r="MBR123" s="70"/>
      <c r="MBS123" s="70"/>
      <c r="MBT123" s="70"/>
      <c r="MBU123" s="70"/>
      <c r="MBV123" s="1941"/>
      <c r="MBW123" s="1573"/>
      <c r="MBX123" s="89"/>
      <c r="MBY123" s="713">
        <v>1</v>
      </c>
      <c r="MBZ123" s="1942"/>
      <c r="MCA123" s="796"/>
      <c r="MCB123" s="796"/>
      <c r="MCC123" s="721"/>
      <c r="MCD123" s="722"/>
      <c r="MCE123" s="1324"/>
      <c r="MCF123" s="1325"/>
      <c r="MCG123" s="1935"/>
      <c r="MCH123" s="1936"/>
      <c r="MCI123" s="1324"/>
      <c r="MCJ123" s="1325"/>
      <c r="MCK123" s="90"/>
      <c r="MCL123" s="1941"/>
      <c r="MCM123" s="1572"/>
      <c r="MCN123" s="1572"/>
      <c r="MCO123" s="1573"/>
      <c r="MCP123" s="70"/>
      <c r="MCQ123" s="70"/>
      <c r="MCR123" s="70"/>
      <c r="MCS123" s="70"/>
      <c r="MCT123" s="70"/>
      <c r="MCU123" s="70"/>
      <c r="MCV123" s="70"/>
      <c r="MCW123" s="70"/>
      <c r="MCX123" s="70"/>
      <c r="MCY123" s="70"/>
      <c r="MCZ123" s="70"/>
      <c r="MDA123" s="70"/>
      <c r="MDB123" s="1941"/>
      <c r="MDC123" s="1573"/>
      <c r="MDD123" s="89"/>
      <c r="MDE123" s="713">
        <v>1</v>
      </c>
      <c r="MDF123" s="1942"/>
      <c r="MDG123" s="796"/>
      <c r="MDH123" s="796"/>
      <c r="MDI123" s="721"/>
      <c r="MDJ123" s="722"/>
      <c r="MDK123" s="1324"/>
      <c r="MDL123" s="1325"/>
      <c r="MDM123" s="1935"/>
      <c r="MDN123" s="1936"/>
      <c r="MDO123" s="1324"/>
      <c r="MDP123" s="1325"/>
      <c r="MDQ123" s="90"/>
      <c r="MDR123" s="1941"/>
      <c r="MDS123" s="1572"/>
      <c r="MDT123" s="1572"/>
      <c r="MDU123" s="1573"/>
      <c r="MDV123" s="70"/>
      <c r="MDW123" s="70"/>
      <c r="MDX123" s="70"/>
      <c r="MDY123" s="70"/>
      <c r="MDZ123" s="70"/>
      <c r="MEA123" s="70"/>
      <c r="MEB123" s="70"/>
      <c r="MEC123" s="70"/>
      <c r="MED123" s="70"/>
      <c r="MEE123" s="70"/>
      <c r="MEF123" s="70"/>
      <c r="MEG123" s="70"/>
      <c r="MEH123" s="1941"/>
      <c r="MEI123" s="1573"/>
      <c r="MEJ123" s="89"/>
      <c r="MEK123" s="713">
        <v>1</v>
      </c>
      <c r="MEL123" s="1942"/>
      <c r="MEM123" s="796"/>
      <c r="MEN123" s="796"/>
      <c r="MEO123" s="721"/>
      <c r="MEP123" s="722"/>
      <c r="MEQ123" s="1324"/>
      <c r="MER123" s="1325"/>
      <c r="MES123" s="1935"/>
      <c r="MET123" s="1936"/>
      <c r="MEU123" s="1324"/>
      <c r="MEV123" s="1325"/>
      <c r="MEW123" s="90"/>
      <c r="MEX123" s="1941"/>
      <c r="MEY123" s="1572"/>
      <c r="MEZ123" s="1572"/>
      <c r="MFA123" s="1573"/>
      <c r="MFB123" s="70"/>
      <c r="MFC123" s="70"/>
      <c r="MFD123" s="70"/>
      <c r="MFE123" s="70"/>
      <c r="MFF123" s="70"/>
      <c r="MFG123" s="70"/>
      <c r="MFH123" s="70"/>
      <c r="MFI123" s="70"/>
      <c r="MFJ123" s="70"/>
      <c r="MFK123" s="70"/>
      <c r="MFL123" s="70"/>
      <c r="MFM123" s="70"/>
      <c r="MFN123" s="1941"/>
      <c r="MFO123" s="1573"/>
      <c r="MFP123" s="89"/>
      <c r="MFQ123" s="713">
        <v>1</v>
      </c>
      <c r="MFR123" s="1942"/>
      <c r="MFS123" s="796"/>
      <c r="MFT123" s="796"/>
      <c r="MFU123" s="721"/>
      <c r="MFV123" s="722"/>
      <c r="MFW123" s="1324"/>
      <c r="MFX123" s="1325"/>
      <c r="MFY123" s="1935"/>
      <c r="MFZ123" s="1936"/>
      <c r="MGA123" s="1324"/>
      <c r="MGB123" s="1325"/>
      <c r="MGC123" s="90"/>
      <c r="MGD123" s="1941"/>
      <c r="MGE123" s="1572"/>
      <c r="MGF123" s="1572"/>
      <c r="MGG123" s="1573"/>
      <c r="MGH123" s="70"/>
      <c r="MGI123" s="70"/>
      <c r="MGJ123" s="70"/>
      <c r="MGK123" s="70"/>
      <c r="MGL123" s="70"/>
      <c r="MGM123" s="70"/>
      <c r="MGN123" s="70"/>
      <c r="MGO123" s="70"/>
      <c r="MGP123" s="70"/>
      <c r="MGQ123" s="70"/>
      <c r="MGR123" s="70"/>
      <c r="MGS123" s="70"/>
      <c r="MGT123" s="1941"/>
      <c r="MGU123" s="1573"/>
      <c r="MGV123" s="89"/>
      <c r="MGW123" s="713">
        <v>1</v>
      </c>
      <c r="MGX123" s="1942"/>
      <c r="MGY123" s="796"/>
      <c r="MGZ123" s="796"/>
      <c r="MHA123" s="721"/>
      <c r="MHB123" s="722"/>
      <c r="MHC123" s="1324"/>
      <c r="MHD123" s="1325"/>
      <c r="MHE123" s="1935"/>
      <c r="MHF123" s="1936"/>
      <c r="MHG123" s="1324"/>
      <c r="MHH123" s="1325"/>
      <c r="MHI123" s="90"/>
      <c r="MHJ123" s="1941"/>
      <c r="MHK123" s="1572"/>
      <c r="MHL123" s="1572"/>
      <c r="MHM123" s="1573"/>
      <c r="MHN123" s="70"/>
      <c r="MHO123" s="70"/>
      <c r="MHP123" s="70"/>
      <c r="MHQ123" s="70"/>
      <c r="MHR123" s="70"/>
      <c r="MHS123" s="70"/>
      <c r="MHT123" s="70"/>
      <c r="MHU123" s="70"/>
      <c r="MHV123" s="70"/>
      <c r="MHW123" s="70"/>
      <c r="MHX123" s="70"/>
      <c r="MHY123" s="70"/>
      <c r="MHZ123" s="1941"/>
      <c r="MIA123" s="1573"/>
      <c r="MIB123" s="89"/>
      <c r="MIC123" s="713">
        <v>1</v>
      </c>
      <c r="MID123" s="1942"/>
      <c r="MIE123" s="796"/>
      <c r="MIF123" s="796"/>
      <c r="MIG123" s="721"/>
      <c r="MIH123" s="722"/>
      <c r="MII123" s="1324"/>
      <c r="MIJ123" s="1325"/>
      <c r="MIK123" s="1935"/>
      <c r="MIL123" s="1936"/>
      <c r="MIM123" s="1324"/>
      <c r="MIN123" s="1325"/>
      <c r="MIO123" s="90"/>
      <c r="MIP123" s="1941"/>
      <c r="MIQ123" s="1572"/>
      <c r="MIR123" s="1572"/>
      <c r="MIS123" s="1573"/>
      <c r="MIT123" s="70"/>
      <c r="MIU123" s="70"/>
      <c r="MIV123" s="70"/>
      <c r="MIW123" s="70"/>
      <c r="MIX123" s="70"/>
      <c r="MIY123" s="70"/>
      <c r="MIZ123" s="70"/>
      <c r="MJA123" s="70"/>
      <c r="MJB123" s="70"/>
      <c r="MJC123" s="70"/>
      <c r="MJD123" s="70"/>
      <c r="MJE123" s="70"/>
      <c r="MJF123" s="1941"/>
      <c r="MJG123" s="1573"/>
      <c r="MJH123" s="89"/>
      <c r="MJI123" s="713">
        <v>1</v>
      </c>
      <c r="MJJ123" s="1942"/>
      <c r="MJK123" s="796"/>
      <c r="MJL123" s="796"/>
      <c r="MJM123" s="721"/>
      <c r="MJN123" s="722"/>
      <c r="MJO123" s="1324"/>
      <c r="MJP123" s="1325"/>
      <c r="MJQ123" s="1935"/>
      <c r="MJR123" s="1936"/>
      <c r="MJS123" s="1324"/>
      <c r="MJT123" s="1325"/>
      <c r="MJU123" s="90"/>
      <c r="MJV123" s="1941"/>
      <c r="MJW123" s="1572"/>
      <c r="MJX123" s="1572"/>
      <c r="MJY123" s="1573"/>
      <c r="MJZ123" s="70"/>
      <c r="MKA123" s="70"/>
      <c r="MKB123" s="70"/>
      <c r="MKC123" s="70"/>
      <c r="MKD123" s="70"/>
      <c r="MKE123" s="70"/>
      <c r="MKF123" s="70"/>
      <c r="MKG123" s="70"/>
      <c r="MKH123" s="70"/>
      <c r="MKI123" s="70"/>
      <c r="MKJ123" s="70"/>
      <c r="MKK123" s="70"/>
      <c r="MKL123" s="1941"/>
      <c r="MKM123" s="1573"/>
      <c r="MKN123" s="89"/>
      <c r="MKO123" s="713">
        <v>1</v>
      </c>
      <c r="MKP123" s="1942"/>
      <c r="MKQ123" s="796"/>
      <c r="MKR123" s="796"/>
      <c r="MKS123" s="721"/>
      <c r="MKT123" s="722"/>
      <c r="MKU123" s="1324"/>
      <c r="MKV123" s="1325"/>
      <c r="MKW123" s="1935"/>
      <c r="MKX123" s="1936"/>
      <c r="MKY123" s="1324"/>
      <c r="MKZ123" s="1325"/>
      <c r="MLA123" s="90"/>
      <c r="MLB123" s="1941"/>
      <c r="MLC123" s="1572"/>
      <c r="MLD123" s="1572"/>
      <c r="MLE123" s="1573"/>
      <c r="MLF123" s="70"/>
      <c r="MLG123" s="70"/>
      <c r="MLH123" s="70"/>
      <c r="MLI123" s="70"/>
      <c r="MLJ123" s="70"/>
      <c r="MLK123" s="70"/>
      <c r="MLL123" s="70"/>
      <c r="MLM123" s="70"/>
      <c r="MLN123" s="70"/>
      <c r="MLO123" s="70"/>
      <c r="MLP123" s="70"/>
      <c r="MLQ123" s="70"/>
      <c r="MLR123" s="1941"/>
      <c r="MLS123" s="1573"/>
      <c r="MLT123" s="89"/>
      <c r="MLU123" s="713">
        <v>1</v>
      </c>
      <c r="MLV123" s="1942"/>
      <c r="MLW123" s="796"/>
      <c r="MLX123" s="796"/>
      <c r="MLY123" s="721"/>
      <c r="MLZ123" s="722"/>
      <c r="MMA123" s="1324"/>
      <c r="MMB123" s="1325"/>
      <c r="MMC123" s="1935"/>
      <c r="MMD123" s="1936"/>
      <c r="MME123" s="1324"/>
      <c r="MMF123" s="1325"/>
      <c r="MMG123" s="90"/>
      <c r="MMH123" s="1941"/>
      <c r="MMI123" s="1572"/>
      <c r="MMJ123" s="1572"/>
      <c r="MMK123" s="1573"/>
      <c r="MML123" s="70"/>
      <c r="MMM123" s="70"/>
      <c r="MMN123" s="70"/>
      <c r="MMO123" s="70"/>
      <c r="MMP123" s="70"/>
      <c r="MMQ123" s="70"/>
      <c r="MMR123" s="70"/>
      <c r="MMS123" s="70"/>
      <c r="MMT123" s="70"/>
      <c r="MMU123" s="70"/>
      <c r="MMV123" s="70"/>
      <c r="MMW123" s="70"/>
      <c r="MMX123" s="1941"/>
      <c r="MMY123" s="1573"/>
      <c r="MMZ123" s="89"/>
      <c r="MNA123" s="713">
        <v>1</v>
      </c>
      <c r="MNB123" s="1942"/>
      <c r="MNC123" s="796"/>
      <c r="MND123" s="796"/>
      <c r="MNE123" s="721"/>
      <c r="MNF123" s="722"/>
      <c r="MNG123" s="1324"/>
      <c r="MNH123" s="1325"/>
      <c r="MNI123" s="1935"/>
      <c r="MNJ123" s="1936"/>
      <c r="MNK123" s="1324"/>
      <c r="MNL123" s="1325"/>
      <c r="MNM123" s="90"/>
      <c r="MNN123" s="1941"/>
      <c r="MNO123" s="1572"/>
      <c r="MNP123" s="1572"/>
      <c r="MNQ123" s="1573"/>
      <c r="MNR123" s="70"/>
      <c r="MNS123" s="70"/>
      <c r="MNT123" s="70"/>
      <c r="MNU123" s="70"/>
      <c r="MNV123" s="70"/>
      <c r="MNW123" s="70"/>
      <c r="MNX123" s="70"/>
      <c r="MNY123" s="70"/>
      <c r="MNZ123" s="70"/>
      <c r="MOA123" s="70"/>
      <c r="MOB123" s="70"/>
      <c r="MOC123" s="70"/>
      <c r="MOD123" s="1941"/>
      <c r="MOE123" s="1573"/>
      <c r="MOF123" s="89"/>
      <c r="MOG123" s="713">
        <v>1</v>
      </c>
      <c r="MOH123" s="1942"/>
      <c r="MOI123" s="796"/>
      <c r="MOJ123" s="796"/>
      <c r="MOK123" s="721"/>
      <c r="MOL123" s="722"/>
      <c r="MOM123" s="1324"/>
      <c r="MON123" s="1325"/>
      <c r="MOO123" s="1935"/>
      <c r="MOP123" s="1936"/>
      <c r="MOQ123" s="1324"/>
      <c r="MOR123" s="1325"/>
      <c r="MOS123" s="90"/>
      <c r="MOT123" s="1941"/>
      <c r="MOU123" s="1572"/>
      <c r="MOV123" s="1572"/>
      <c r="MOW123" s="1573"/>
      <c r="MOX123" s="70"/>
      <c r="MOY123" s="70"/>
      <c r="MOZ123" s="70"/>
      <c r="MPA123" s="70"/>
      <c r="MPB123" s="70"/>
      <c r="MPC123" s="70"/>
      <c r="MPD123" s="70"/>
      <c r="MPE123" s="70"/>
      <c r="MPF123" s="70"/>
      <c r="MPG123" s="70"/>
      <c r="MPH123" s="70"/>
      <c r="MPI123" s="70"/>
      <c r="MPJ123" s="1941"/>
      <c r="MPK123" s="1573"/>
      <c r="MPL123" s="89"/>
      <c r="MPM123" s="713">
        <v>1</v>
      </c>
      <c r="MPN123" s="1942"/>
      <c r="MPO123" s="796"/>
      <c r="MPP123" s="796"/>
      <c r="MPQ123" s="721"/>
      <c r="MPR123" s="722"/>
      <c r="MPS123" s="1324"/>
      <c r="MPT123" s="1325"/>
      <c r="MPU123" s="1935"/>
      <c r="MPV123" s="1936"/>
      <c r="MPW123" s="1324"/>
      <c r="MPX123" s="1325"/>
      <c r="MPY123" s="90"/>
      <c r="MPZ123" s="1941"/>
      <c r="MQA123" s="1572"/>
      <c r="MQB123" s="1572"/>
      <c r="MQC123" s="1573"/>
      <c r="MQD123" s="70"/>
      <c r="MQE123" s="70"/>
      <c r="MQF123" s="70"/>
      <c r="MQG123" s="70"/>
      <c r="MQH123" s="70"/>
      <c r="MQI123" s="70"/>
      <c r="MQJ123" s="70"/>
      <c r="MQK123" s="70"/>
      <c r="MQL123" s="70"/>
      <c r="MQM123" s="70"/>
      <c r="MQN123" s="70"/>
      <c r="MQO123" s="70"/>
      <c r="MQP123" s="1941"/>
      <c r="MQQ123" s="1573"/>
      <c r="MQR123" s="89"/>
      <c r="MQS123" s="713">
        <v>1</v>
      </c>
      <c r="MQT123" s="1942"/>
      <c r="MQU123" s="796"/>
      <c r="MQV123" s="796"/>
      <c r="MQW123" s="721"/>
      <c r="MQX123" s="722"/>
      <c r="MQY123" s="1324"/>
      <c r="MQZ123" s="1325"/>
      <c r="MRA123" s="1935"/>
      <c r="MRB123" s="1936"/>
      <c r="MRC123" s="1324"/>
      <c r="MRD123" s="1325"/>
      <c r="MRE123" s="90"/>
      <c r="MRF123" s="1941"/>
      <c r="MRG123" s="1572"/>
      <c r="MRH123" s="1572"/>
      <c r="MRI123" s="1573"/>
      <c r="MRJ123" s="70"/>
      <c r="MRK123" s="70"/>
      <c r="MRL123" s="70"/>
      <c r="MRM123" s="70"/>
      <c r="MRN123" s="70"/>
      <c r="MRO123" s="70"/>
      <c r="MRP123" s="70"/>
      <c r="MRQ123" s="70"/>
      <c r="MRR123" s="70"/>
      <c r="MRS123" s="70"/>
      <c r="MRT123" s="70"/>
      <c r="MRU123" s="70"/>
      <c r="MRV123" s="1941"/>
      <c r="MRW123" s="1573"/>
      <c r="MRX123" s="89"/>
      <c r="MRY123" s="713">
        <v>1</v>
      </c>
      <c r="MRZ123" s="1942"/>
      <c r="MSA123" s="796"/>
      <c r="MSB123" s="796"/>
      <c r="MSC123" s="721"/>
      <c r="MSD123" s="722"/>
      <c r="MSE123" s="1324"/>
      <c r="MSF123" s="1325"/>
      <c r="MSG123" s="1935"/>
      <c r="MSH123" s="1936"/>
      <c r="MSI123" s="1324"/>
      <c r="MSJ123" s="1325"/>
      <c r="MSK123" s="90"/>
      <c r="MSL123" s="1941"/>
      <c r="MSM123" s="1572"/>
      <c r="MSN123" s="1572"/>
      <c r="MSO123" s="1573"/>
      <c r="MSP123" s="70"/>
      <c r="MSQ123" s="70"/>
      <c r="MSR123" s="70"/>
      <c r="MSS123" s="70"/>
      <c r="MST123" s="70"/>
      <c r="MSU123" s="70"/>
      <c r="MSV123" s="70"/>
      <c r="MSW123" s="70"/>
      <c r="MSX123" s="70"/>
      <c r="MSY123" s="70"/>
      <c r="MSZ123" s="70"/>
      <c r="MTA123" s="70"/>
      <c r="MTB123" s="1941"/>
      <c r="MTC123" s="1573"/>
      <c r="MTD123" s="89"/>
      <c r="MTE123" s="713">
        <v>1</v>
      </c>
      <c r="MTF123" s="1942"/>
      <c r="MTG123" s="796"/>
      <c r="MTH123" s="796"/>
      <c r="MTI123" s="721"/>
      <c r="MTJ123" s="722"/>
      <c r="MTK123" s="1324"/>
      <c r="MTL123" s="1325"/>
      <c r="MTM123" s="1935"/>
      <c r="MTN123" s="1936"/>
      <c r="MTO123" s="1324"/>
      <c r="MTP123" s="1325"/>
      <c r="MTQ123" s="90"/>
      <c r="MTR123" s="1941"/>
      <c r="MTS123" s="1572"/>
      <c r="MTT123" s="1572"/>
      <c r="MTU123" s="1573"/>
      <c r="MTV123" s="70"/>
      <c r="MTW123" s="70"/>
      <c r="MTX123" s="70"/>
      <c r="MTY123" s="70"/>
      <c r="MTZ123" s="70"/>
      <c r="MUA123" s="70"/>
      <c r="MUB123" s="70"/>
      <c r="MUC123" s="70"/>
      <c r="MUD123" s="70"/>
      <c r="MUE123" s="70"/>
      <c r="MUF123" s="70"/>
      <c r="MUG123" s="70"/>
      <c r="MUH123" s="1941"/>
      <c r="MUI123" s="1573"/>
      <c r="MUJ123" s="89"/>
      <c r="MUK123" s="713">
        <v>1</v>
      </c>
      <c r="MUL123" s="1942"/>
      <c r="MUM123" s="796"/>
      <c r="MUN123" s="796"/>
      <c r="MUO123" s="721"/>
      <c r="MUP123" s="722"/>
      <c r="MUQ123" s="1324"/>
      <c r="MUR123" s="1325"/>
      <c r="MUS123" s="1935"/>
      <c r="MUT123" s="1936"/>
      <c r="MUU123" s="1324"/>
      <c r="MUV123" s="1325"/>
      <c r="MUW123" s="90"/>
      <c r="MUX123" s="1941"/>
      <c r="MUY123" s="1572"/>
      <c r="MUZ123" s="1572"/>
      <c r="MVA123" s="1573"/>
      <c r="MVB123" s="70"/>
      <c r="MVC123" s="70"/>
      <c r="MVD123" s="70"/>
      <c r="MVE123" s="70"/>
      <c r="MVF123" s="70"/>
      <c r="MVG123" s="70"/>
      <c r="MVH123" s="70"/>
      <c r="MVI123" s="70"/>
      <c r="MVJ123" s="70"/>
      <c r="MVK123" s="70"/>
      <c r="MVL123" s="70"/>
      <c r="MVM123" s="70"/>
      <c r="MVN123" s="1941"/>
      <c r="MVO123" s="1573"/>
      <c r="MVP123" s="89"/>
      <c r="MVQ123" s="713">
        <v>1</v>
      </c>
      <c r="MVR123" s="1942"/>
      <c r="MVS123" s="796"/>
      <c r="MVT123" s="796"/>
      <c r="MVU123" s="721"/>
      <c r="MVV123" s="722"/>
      <c r="MVW123" s="1324"/>
      <c r="MVX123" s="1325"/>
      <c r="MVY123" s="1935"/>
      <c r="MVZ123" s="1936"/>
      <c r="MWA123" s="1324"/>
      <c r="MWB123" s="1325"/>
      <c r="MWC123" s="90"/>
      <c r="MWD123" s="1941"/>
      <c r="MWE123" s="1572"/>
      <c r="MWF123" s="1572"/>
      <c r="MWG123" s="1573"/>
      <c r="MWH123" s="70"/>
      <c r="MWI123" s="70"/>
      <c r="MWJ123" s="70"/>
      <c r="MWK123" s="70"/>
      <c r="MWL123" s="70"/>
      <c r="MWM123" s="70"/>
      <c r="MWN123" s="70"/>
      <c r="MWO123" s="70"/>
      <c r="MWP123" s="70"/>
      <c r="MWQ123" s="70"/>
      <c r="MWR123" s="70"/>
      <c r="MWS123" s="70"/>
      <c r="MWT123" s="1941"/>
      <c r="MWU123" s="1573"/>
      <c r="MWV123" s="89"/>
      <c r="MWW123" s="713">
        <v>1</v>
      </c>
      <c r="MWX123" s="1942"/>
      <c r="MWY123" s="796"/>
      <c r="MWZ123" s="796"/>
      <c r="MXA123" s="721"/>
      <c r="MXB123" s="722"/>
      <c r="MXC123" s="1324"/>
      <c r="MXD123" s="1325"/>
      <c r="MXE123" s="1935"/>
      <c r="MXF123" s="1936"/>
      <c r="MXG123" s="1324"/>
      <c r="MXH123" s="1325"/>
      <c r="MXI123" s="90"/>
      <c r="MXJ123" s="1941"/>
      <c r="MXK123" s="1572"/>
      <c r="MXL123" s="1572"/>
      <c r="MXM123" s="1573"/>
      <c r="MXN123" s="70"/>
      <c r="MXO123" s="70"/>
      <c r="MXP123" s="70"/>
      <c r="MXQ123" s="70"/>
      <c r="MXR123" s="70"/>
      <c r="MXS123" s="70"/>
      <c r="MXT123" s="70"/>
      <c r="MXU123" s="70"/>
      <c r="MXV123" s="70"/>
      <c r="MXW123" s="70"/>
      <c r="MXX123" s="70"/>
      <c r="MXY123" s="70"/>
      <c r="MXZ123" s="1941"/>
      <c r="MYA123" s="1573"/>
      <c r="MYB123" s="89"/>
      <c r="MYC123" s="713">
        <v>1</v>
      </c>
      <c r="MYD123" s="1942"/>
      <c r="MYE123" s="796"/>
      <c r="MYF123" s="796"/>
      <c r="MYG123" s="721"/>
      <c r="MYH123" s="722"/>
      <c r="MYI123" s="1324"/>
      <c r="MYJ123" s="1325"/>
      <c r="MYK123" s="1935"/>
      <c r="MYL123" s="1936"/>
      <c r="MYM123" s="1324"/>
      <c r="MYN123" s="1325"/>
      <c r="MYO123" s="90"/>
      <c r="MYP123" s="1941"/>
      <c r="MYQ123" s="1572"/>
      <c r="MYR123" s="1572"/>
      <c r="MYS123" s="1573"/>
      <c r="MYT123" s="70"/>
      <c r="MYU123" s="70"/>
      <c r="MYV123" s="70"/>
      <c r="MYW123" s="70"/>
      <c r="MYX123" s="70"/>
      <c r="MYY123" s="70"/>
      <c r="MYZ123" s="70"/>
      <c r="MZA123" s="70"/>
      <c r="MZB123" s="70"/>
      <c r="MZC123" s="70"/>
      <c r="MZD123" s="70"/>
      <c r="MZE123" s="70"/>
      <c r="MZF123" s="1941"/>
      <c r="MZG123" s="1573"/>
      <c r="MZH123" s="89"/>
      <c r="MZI123" s="713">
        <v>1</v>
      </c>
      <c r="MZJ123" s="1942"/>
      <c r="MZK123" s="796"/>
      <c r="MZL123" s="796"/>
      <c r="MZM123" s="721"/>
      <c r="MZN123" s="722"/>
      <c r="MZO123" s="1324"/>
      <c r="MZP123" s="1325"/>
      <c r="MZQ123" s="1935"/>
      <c r="MZR123" s="1936"/>
      <c r="MZS123" s="1324"/>
      <c r="MZT123" s="1325"/>
      <c r="MZU123" s="90"/>
      <c r="MZV123" s="1941"/>
      <c r="MZW123" s="1572"/>
      <c r="MZX123" s="1572"/>
      <c r="MZY123" s="1573"/>
      <c r="MZZ123" s="70"/>
      <c r="NAA123" s="70"/>
      <c r="NAB123" s="70"/>
      <c r="NAC123" s="70"/>
      <c r="NAD123" s="70"/>
      <c r="NAE123" s="70"/>
      <c r="NAF123" s="70"/>
      <c r="NAG123" s="70"/>
      <c r="NAH123" s="70"/>
      <c r="NAI123" s="70"/>
      <c r="NAJ123" s="70"/>
      <c r="NAK123" s="70"/>
      <c r="NAL123" s="1941"/>
      <c r="NAM123" s="1573"/>
      <c r="NAN123" s="89"/>
      <c r="NAO123" s="713">
        <v>1</v>
      </c>
      <c r="NAP123" s="1942"/>
      <c r="NAQ123" s="796"/>
      <c r="NAR123" s="796"/>
      <c r="NAS123" s="721"/>
      <c r="NAT123" s="722"/>
      <c r="NAU123" s="1324"/>
      <c r="NAV123" s="1325"/>
      <c r="NAW123" s="1935"/>
      <c r="NAX123" s="1936"/>
      <c r="NAY123" s="1324"/>
      <c r="NAZ123" s="1325"/>
      <c r="NBA123" s="90"/>
      <c r="NBB123" s="1941"/>
      <c r="NBC123" s="1572"/>
      <c r="NBD123" s="1572"/>
      <c r="NBE123" s="1573"/>
      <c r="NBF123" s="70"/>
      <c r="NBG123" s="70"/>
      <c r="NBH123" s="70"/>
      <c r="NBI123" s="70"/>
      <c r="NBJ123" s="70"/>
      <c r="NBK123" s="70"/>
      <c r="NBL123" s="70"/>
      <c r="NBM123" s="70"/>
      <c r="NBN123" s="70"/>
      <c r="NBO123" s="70"/>
      <c r="NBP123" s="70"/>
      <c r="NBQ123" s="70"/>
      <c r="NBR123" s="1941"/>
      <c r="NBS123" s="1573"/>
      <c r="NBT123" s="89"/>
      <c r="NBU123" s="713">
        <v>1</v>
      </c>
      <c r="NBV123" s="1942"/>
      <c r="NBW123" s="796"/>
      <c r="NBX123" s="796"/>
      <c r="NBY123" s="721"/>
      <c r="NBZ123" s="722"/>
      <c r="NCA123" s="1324"/>
      <c r="NCB123" s="1325"/>
      <c r="NCC123" s="1935"/>
      <c r="NCD123" s="1936"/>
      <c r="NCE123" s="1324"/>
      <c r="NCF123" s="1325"/>
      <c r="NCG123" s="90"/>
      <c r="NCH123" s="1941"/>
      <c r="NCI123" s="1572"/>
      <c r="NCJ123" s="1572"/>
      <c r="NCK123" s="1573"/>
      <c r="NCL123" s="70"/>
      <c r="NCM123" s="70"/>
      <c r="NCN123" s="70"/>
      <c r="NCO123" s="70"/>
      <c r="NCP123" s="70"/>
      <c r="NCQ123" s="70"/>
      <c r="NCR123" s="70"/>
      <c r="NCS123" s="70"/>
      <c r="NCT123" s="70"/>
      <c r="NCU123" s="70"/>
      <c r="NCV123" s="70"/>
      <c r="NCW123" s="70"/>
      <c r="NCX123" s="1941"/>
      <c r="NCY123" s="1573"/>
      <c r="NCZ123" s="89"/>
      <c r="NDA123" s="713">
        <v>1</v>
      </c>
      <c r="NDB123" s="1942"/>
      <c r="NDC123" s="796"/>
      <c r="NDD123" s="796"/>
      <c r="NDE123" s="721"/>
      <c r="NDF123" s="722"/>
      <c r="NDG123" s="1324"/>
      <c r="NDH123" s="1325"/>
      <c r="NDI123" s="1935"/>
      <c r="NDJ123" s="1936"/>
      <c r="NDK123" s="1324"/>
      <c r="NDL123" s="1325"/>
      <c r="NDM123" s="90"/>
      <c r="NDN123" s="1941"/>
      <c r="NDO123" s="1572"/>
      <c r="NDP123" s="1572"/>
      <c r="NDQ123" s="1573"/>
      <c r="NDR123" s="70"/>
      <c r="NDS123" s="70"/>
      <c r="NDT123" s="70"/>
      <c r="NDU123" s="70"/>
      <c r="NDV123" s="70"/>
      <c r="NDW123" s="70"/>
      <c r="NDX123" s="70"/>
      <c r="NDY123" s="70"/>
      <c r="NDZ123" s="70"/>
      <c r="NEA123" s="70"/>
      <c r="NEB123" s="70"/>
      <c r="NEC123" s="70"/>
      <c r="NED123" s="1941"/>
      <c r="NEE123" s="1573"/>
      <c r="NEF123" s="89"/>
      <c r="NEG123" s="713">
        <v>1</v>
      </c>
      <c r="NEH123" s="1942"/>
      <c r="NEI123" s="796"/>
      <c r="NEJ123" s="796"/>
      <c r="NEK123" s="721"/>
      <c r="NEL123" s="722"/>
      <c r="NEM123" s="1324"/>
      <c r="NEN123" s="1325"/>
      <c r="NEO123" s="1935"/>
      <c r="NEP123" s="1936"/>
      <c r="NEQ123" s="1324"/>
      <c r="NER123" s="1325"/>
      <c r="NES123" s="90"/>
      <c r="NET123" s="1941"/>
      <c r="NEU123" s="1572"/>
      <c r="NEV123" s="1572"/>
      <c r="NEW123" s="1573"/>
      <c r="NEX123" s="70"/>
      <c r="NEY123" s="70"/>
      <c r="NEZ123" s="70"/>
      <c r="NFA123" s="70"/>
      <c r="NFB123" s="70"/>
      <c r="NFC123" s="70"/>
      <c r="NFD123" s="70"/>
      <c r="NFE123" s="70"/>
      <c r="NFF123" s="70"/>
      <c r="NFG123" s="70"/>
      <c r="NFH123" s="70"/>
      <c r="NFI123" s="70"/>
      <c r="NFJ123" s="1941"/>
      <c r="NFK123" s="1573"/>
      <c r="NFL123" s="89"/>
      <c r="NFM123" s="713">
        <v>1</v>
      </c>
      <c r="NFN123" s="1942"/>
      <c r="NFO123" s="796"/>
      <c r="NFP123" s="796"/>
      <c r="NFQ123" s="721"/>
      <c r="NFR123" s="722"/>
      <c r="NFS123" s="1324"/>
      <c r="NFT123" s="1325"/>
      <c r="NFU123" s="1935"/>
      <c r="NFV123" s="1936"/>
      <c r="NFW123" s="1324"/>
      <c r="NFX123" s="1325"/>
      <c r="NFY123" s="90"/>
      <c r="NFZ123" s="1941"/>
      <c r="NGA123" s="1572"/>
      <c r="NGB123" s="1572"/>
      <c r="NGC123" s="1573"/>
      <c r="NGD123" s="70"/>
      <c r="NGE123" s="70"/>
      <c r="NGF123" s="70"/>
      <c r="NGG123" s="70"/>
      <c r="NGH123" s="70"/>
      <c r="NGI123" s="70"/>
      <c r="NGJ123" s="70"/>
      <c r="NGK123" s="70"/>
      <c r="NGL123" s="70"/>
      <c r="NGM123" s="70"/>
      <c r="NGN123" s="70"/>
      <c r="NGO123" s="70"/>
      <c r="NGP123" s="1941"/>
      <c r="NGQ123" s="1573"/>
      <c r="NGR123" s="89"/>
      <c r="NGS123" s="713">
        <v>1</v>
      </c>
      <c r="NGT123" s="1942"/>
      <c r="NGU123" s="796"/>
      <c r="NGV123" s="796"/>
      <c r="NGW123" s="721"/>
      <c r="NGX123" s="722"/>
      <c r="NGY123" s="1324"/>
      <c r="NGZ123" s="1325"/>
      <c r="NHA123" s="1935"/>
      <c r="NHB123" s="1936"/>
      <c r="NHC123" s="1324"/>
      <c r="NHD123" s="1325"/>
      <c r="NHE123" s="90"/>
      <c r="NHF123" s="1941"/>
      <c r="NHG123" s="1572"/>
      <c r="NHH123" s="1572"/>
      <c r="NHI123" s="1573"/>
      <c r="NHJ123" s="70"/>
      <c r="NHK123" s="70"/>
      <c r="NHL123" s="70"/>
      <c r="NHM123" s="70"/>
      <c r="NHN123" s="70"/>
      <c r="NHO123" s="70"/>
      <c r="NHP123" s="70"/>
      <c r="NHQ123" s="70"/>
      <c r="NHR123" s="70"/>
      <c r="NHS123" s="70"/>
      <c r="NHT123" s="70"/>
      <c r="NHU123" s="70"/>
      <c r="NHV123" s="1941"/>
      <c r="NHW123" s="1573"/>
      <c r="NHX123" s="89"/>
      <c r="NHY123" s="713">
        <v>1</v>
      </c>
      <c r="NHZ123" s="1942"/>
      <c r="NIA123" s="796"/>
      <c r="NIB123" s="796"/>
      <c r="NIC123" s="721"/>
      <c r="NID123" s="722"/>
      <c r="NIE123" s="1324"/>
      <c r="NIF123" s="1325"/>
      <c r="NIG123" s="1935"/>
      <c r="NIH123" s="1936"/>
      <c r="NII123" s="1324"/>
      <c r="NIJ123" s="1325"/>
      <c r="NIK123" s="90"/>
      <c r="NIL123" s="1941"/>
      <c r="NIM123" s="1572"/>
      <c r="NIN123" s="1572"/>
      <c r="NIO123" s="1573"/>
      <c r="NIP123" s="70"/>
      <c r="NIQ123" s="70"/>
      <c r="NIR123" s="70"/>
      <c r="NIS123" s="70"/>
      <c r="NIT123" s="70"/>
      <c r="NIU123" s="70"/>
      <c r="NIV123" s="70"/>
      <c r="NIW123" s="70"/>
      <c r="NIX123" s="70"/>
      <c r="NIY123" s="70"/>
      <c r="NIZ123" s="70"/>
      <c r="NJA123" s="70"/>
      <c r="NJB123" s="1941"/>
      <c r="NJC123" s="1573"/>
      <c r="NJD123" s="89"/>
      <c r="NJE123" s="713">
        <v>1</v>
      </c>
      <c r="NJF123" s="1942"/>
      <c r="NJG123" s="796"/>
      <c r="NJH123" s="796"/>
      <c r="NJI123" s="721"/>
      <c r="NJJ123" s="722"/>
      <c r="NJK123" s="1324"/>
      <c r="NJL123" s="1325"/>
      <c r="NJM123" s="1935"/>
      <c r="NJN123" s="1936"/>
      <c r="NJO123" s="1324"/>
      <c r="NJP123" s="1325"/>
      <c r="NJQ123" s="90"/>
      <c r="NJR123" s="1941"/>
      <c r="NJS123" s="1572"/>
      <c r="NJT123" s="1572"/>
      <c r="NJU123" s="1573"/>
      <c r="NJV123" s="70"/>
      <c r="NJW123" s="70"/>
      <c r="NJX123" s="70"/>
      <c r="NJY123" s="70"/>
      <c r="NJZ123" s="70"/>
      <c r="NKA123" s="70"/>
      <c r="NKB123" s="70"/>
      <c r="NKC123" s="70"/>
      <c r="NKD123" s="70"/>
      <c r="NKE123" s="70"/>
      <c r="NKF123" s="70"/>
      <c r="NKG123" s="70"/>
      <c r="NKH123" s="1941"/>
      <c r="NKI123" s="1573"/>
      <c r="NKJ123" s="89"/>
      <c r="NKK123" s="713">
        <v>1</v>
      </c>
      <c r="NKL123" s="1942"/>
      <c r="NKM123" s="796"/>
      <c r="NKN123" s="796"/>
      <c r="NKO123" s="721"/>
      <c r="NKP123" s="722"/>
      <c r="NKQ123" s="1324"/>
      <c r="NKR123" s="1325"/>
      <c r="NKS123" s="1935"/>
      <c r="NKT123" s="1936"/>
      <c r="NKU123" s="1324"/>
      <c r="NKV123" s="1325"/>
      <c r="NKW123" s="90"/>
      <c r="NKX123" s="1941"/>
      <c r="NKY123" s="1572"/>
      <c r="NKZ123" s="1572"/>
      <c r="NLA123" s="1573"/>
      <c r="NLB123" s="70"/>
      <c r="NLC123" s="70"/>
      <c r="NLD123" s="70"/>
      <c r="NLE123" s="70"/>
      <c r="NLF123" s="70"/>
      <c r="NLG123" s="70"/>
      <c r="NLH123" s="70"/>
      <c r="NLI123" s="70"/>
      <c r="NLJ123" s="70"/>
      <c r="NLK123" s="70"/>
      <c r="NLL123" s="70"/>
      <c r="NLM123" s="70"/>
      <c r="NLN123" s="1941"/>
      <c r="NLO123" s="1573"/>
      <c r="NLP123" s="89"/>
      <c r="NLQ123" s="713">
        <v>1</v>
      </c>
      <c r="NLR123" s="1942"/>
      <c r="NLS123" s="796"/>
      <c r="NLT123" s="796"/>
      <c r="NLU123" s="721"/>
      <c r="NLV123" s="722"/>
      <c r="NLW123" s="1324"/>
      <c r="NLX123" s="1325"/>
      <c r="NLY123" s="1935"/>
      <c r="NLZ123" s="1936"/>
      <c r="NMA123" s="1324"/>
      <c r="NMB123" s="1325"/>
      <c r="NMC123" s="90"/>
      <c r="NMD123" s="1941"/>
      <c r="NME123" s="1572"/>
      <c r="NMF123" s="1572"/>
      <c r="NMG123" s="1573"/>
      <c r="NMH123" s="70"/>
      <c r="NMI123" s="70"/>
      <c r="NMJ123" s="70"/>
      <c r="NMK123" s="70"/>
      <c r="NML123" s="70"/>
      <c r="NMM123" s="70"/>
      <c r="NMN123" s="70"/>
      <c r="NMO123" s="70"/>
      <c r="NMP123" s="70"/>
      <c r="NMQ123" s="70"/>
      <c r="NMR123" s="70"/>
      <c r="NMS123" s="70"/>
      <c r="NMT123" s="1941"/>
      <c r="NMU123" s="1573"/>
      <c r="NMV123" s="89"/>
      <c r="NMW123" s="713">
        <v>1</v>
      </c>
      <c r="NMX123" s="1942"/>
      <c r="NMY123" s="796"/>
      <c r="NMZ123" s="796"/>
      <c r="NNA123" s="721"/>
      <c r="NNB123" s="722"/>
      <c r="NNC123" s="1324"/>
      <c r="NND123" s="1325"/>
      <c r="NNE123" s="1935"/>
      <c r="NNF123" s="1936"/>
      <c r="NNG123" s="1324"/>
      <c r="NNH123" s="1325"/>
      <c r="NNI123" s="90"/>
      <c r="NNJ123" s="1941"/>
      <c r="NNK123" s="1572"/>
      <c r="NNL123" s="1572"/>
      <c r="NNM123" s="1573"/>
      <c r="NNN123" s="70"/>
      <c r="NNO123" s="70"/>
      <c r="NNP123" s="70"/>
      <c r="NNQ123" s="70"/>
      <c r="NNR123" s="70"/>
      <c r="NNS123" s="70"/>
      <c r="NNT123" s="70"/>
      <c r="NNU123" s="70"/>
      <c r="NNV123" s="70"/>
      <c r="NNW123" s="70"/>
      <c r="NNX123" s="70"/>
      <c r="NNY123" s="70"/>
      <c r="NNZ123" s="1941"/>
      <c r="NOA123" s="1573"/>
      <c r="NOB123" s="89"/>
      <c r="NOC123" s="713">
        <v>1</v>
      </c>
      <c r="NOD123" s="1942"/>
      <c r="NOE123" s="796"/>
      <c r="NOF123" s="796"/>
      <c r="NOG123" s="721"/>
      <c r="NOH123" s="722"/>
      <c r="NOI123" s="1324"/>
      <c r="NOJ123" s="1325"/>
      <c r="NOK123" s="1935"/>
      <c r="NOL123" s="1936"/>
      <c r="NOM123" s="1324"/>
      <c r="NON123" s="1325"/>
      <c r="NOO123" s="90"/>
      <c r="NOP123" s="1941"/>
      <c r="NOQ123" s="1572"/>
      <c r="NOR123" s="1572"/>
      <c r="NOS123" s="1573"/>
      <c r="NOT123" s="70"/>
      <c r="NOU123" s="70"/>
      <c r="NOV123" s="70"/>
      <c r="NOW123" s="70"/>
      <c r="NOX123" s="70"/>
      <c r="NOY123" s="70"/>
      <c r="NOZ123" s="70"/>
      <c r="NPA123" s="70"/>
      <c r="NPB123" s="70"/>
      <c r="NPC123" s="70"/>
      <c r="NPD123" s="70"/>
      <c r="NPE123" s="70"/>
      <c r="NPF123" s="1941"/>
      <c r="NPG123" s="1573"/>
      <c r="NPH123" s="89"/>
      <c r="NPI123" s="713">
        <v>1</v>
      </c>
      <c r="NPJ123" s="1942"/>
      <c r="NPK123" s="796"/>
      <c r="NPL123" s="796"/>
      <c r="NPM123" s="721"/>
      <c r="NPN123" s="722"/>
      <c r="NPO123" s="1324"/>
      <c r="NPP123" s="1325"/>
      <c r="NPQ123" s="1935"/>
      <c r="NPR123" s="1936"/>
      <c r="NPS123" s="1324"/>
      <c r="NPT123" s="1325"/>
      <c r="NPU123" s="90"/>
      <c r="NPV123" s="1941"/>
      <c r="NPW123" s="1572"/>
      <c r="NPX123" s="1572"/>
      <c r="NPY123" s="1573"/>
      <c r="NPZ123" s="70"/>
      <c r="NQA123" s="70"/>
      <c r="NQB123" s="70"/>
      <c r="NQC123" s="70"/>
      <c r="NQD123" s="70"/>
      <c r="NQE123" s="70"/>
      <c r="NQF123" s="70"/>
      <c r="NQG123" s="70"/>
      <c r="NQH123" s="70"/>
      <c r="NQI123" s="70"/>
      <c r="NQJ123" s="70"/>
      <c r="NQK123" s="70"/>
      <c r="NQL123" s="1941"/>
      <c r="NQM123" s="1573"/>
      <c r="NQN123" s="89"/>
      <c r="NQO123" s="713">
        <v>1</v>
      </c>
      <c r="NQP123" s="1942"/>
      <c r="NQQ123" s="796"/>
      <c r="NQR123" s="796"/>
      <c r="NQS123" s="721"/>
      <c r="NQT123" s="722"/>
      <c r="NQU123" s="1324"/>
      <c r="NQV123" s="1325"/>
      <c r="NQW123" s="1935"/>
      <c r="NQX123" s="1936"/>
      <c r="NQY123" s="1324"/>
      <c r="NQZ123" s="1325"/>
      <c r="NRA123" s="90"/>
      <c r="NRB123" s="1941"/>
      <c r="NRC123" s="1572"/>
      <c r="NRD123" s="1572"/>
      <c r="NRE123" s="1573"/>
      <c r="NRF123" s="70"/>
      <c r="NRG123" s="70"/>
      <c r="NRH123" s="70"/>
      <c r="NRI123" s="70"/>
      <c r="NRJ123" s="70"/>
      <c r="NRK123" s="70"/>
      <c r="NRL123" s="70"/>
      <c r="NRM123" s="70"/>
      <c r="NRN123" s="70"/>
      <c r="NRO123" s="70"/>
      <c r="NRP123" s="70"/>
      <c r="NRQ123" s="70"/>
      <c r="NRR123" s="1941"/>
      <c r="NRS123" s="1573"/>
      <c r="NRT123" s="89"/>
      <c r="NRU123" s="713">
        <v>1</v>
      </c>
      <c r="NRV123" s="1942"/>
      <c r="NRW123" s="796"/>
      <c r="NRX123" s="796"/>
      <c r="NRY123" s="721"/>
      <c r="NRZ123" s="722"/>
      <c r="NSA123" s="1324"/>
      <c r="NSB123" s="1325"/>
      <c r="NSC123" s="1935"/>
      <c r="NSD123" s="1936"/>
      <c r="NSE123" s="1324"/>
      <c r="NSF123" s="1325"/>
      <c r="NSG123" s="90"/>
      <c r="NSH123" s="1941"/>
      <c r="NSI123" s="1572"/>
      <c r="NSJ123" s="1572"/>
      <c r="NSK123" s="1573"/>
      <c r="NSL123" s="70"/>
      <c r="NSM123" s="70"/>
      <c r="NSN123" s="70"/>
      <c r="NSO123" s="70"/>
      <c r="NSP123" s="70"/>
      <c r="NSQ123" s="70"/>
      <c r="NSR123" s="70"/>
      <c r="NSS123" s="70"/>
      <c r="NST123" s="70"/>
      <c r="NSU123" s="70"/>
      <c r="NSV123" s="70"/>
      <c r="NSW123" s="70"/>
      <c r="NSX123" s="1941"/>
      <c r="NSY123" s="1573"/>
      <c r="NSZ123" s="89"/>
      <c r="NTA123" s="713">
        <v>1</v>
      </c>
      <c r="NTB123" s="1942"/>
      <c r="NTC123" s="796"/>
      <c r="NTD123" s="796"/>
      <c r="NTE123" s="721"/>
      <c r="NTF123" s="722"/>
      <c r="NTG123" s="1324"/>
      <c r="NTH123" s="1325"/>
      <c r="NTI123" s="1935"/>
      <c r="NTJ123" s="1936"/>
      <c r="NTK123" s="1324"/>
      <c r="NTL123" s="1325"/>
      <c r="NTM123" s="90"/>
      <c r="NTN123" s="1941"/>
      <c r="NTO123" s="1572"/>
      <c r="NTP123" s="1572"/>
      <c r="NTQ123" s="1573"/>
      <c r="NTR123" s="70"/>
      <c r="NTS123" s="70"/>
      <c r="NTT123" s="70"/>
      <c r="NTU123" s="70"/>
      <c r="NTV123" s="70"/>
      <c r="NTW123" s="70"/>
      <c r="NTX123" s="70"/>
      <c r="NTY123" s="70"/>
      <c r="NTZ123" s="70"/>
      <c r="NUA123" s="70"/>
      <c r="NUB123" s="70"/>
      <c r="NUC123" s="70"/>
      <c r="NUD123" s="1941"/>
      <c r="NUE123" s="1573"/>
      <c r="NUF123" s="89"/>
      <c r="NUG123" s="713">
        <v>1</v>
      </c>
      <c r="NUH123" s="1942"/>
      <c r="NUI123" s="796"/>
      <c r="NUJ123" s="796"/>
      <c r="NUK123" s="721"/>
      <c r="NUL123" s="722"/>
      <c r="NUM123" s="1324"/>
      <c r="NUN123" s="1325"/>
      <c r="NUO123" s="1935"/>
      <c r="NUP123" s="1936"/>
      <c r="NUQ123" s="1324"/>
      <c r="NUR123" s="1325"/>
      <c r="NUS123" s="90"/>
      <c r="NUT123" s="1941"/>
      <c r="NUU123" s="1572"/>
      <c r="NUV123" s="1572"/>
      <c r="NUW123" s="1573"/>
      <c r="NUX123" s="70"/>
      <c r="NUY123" s="70"/>
      <c r="NUZ123" s="70"/>
      <c r="NVA123" s="70"/>
      <c r="NVB123" s="70"/>
      <c r="NVC123" s="70"/>
      <c r="NVD123" s="70"/>
      <c r="NVE123" s="70"/>
      <c r="NVF123" s="70"/>
      <c r="NVG123" s="70"/>
      <c r="NVH123" s="70"/>
      <c r="NVI123" s="70"/>
      <c r="NVJ123" s="1941"/>
      <c r="NVK123" s="1573"/>
      <c r="NVL123" s="89"/>
      <c r="NVM123" s="713">
        <v>1</v>
      </c>
      <c r="NVN123" s="1942"/>
      <c r="NVO123" s="796"/>
      <c r="NVP123" s="796"/>
      <c r="NVQ123" s="721"/>
      <c r="NVR123" s="722"/>
      <c r="NVS123" s="1324"/>
      <c r="NVT123" s="1325"/>
      <c r="NVU123" s="1935"/>
      <c r="NVV123" s="1936"/>
      <c r="NVW123" s="1324"/>
      <c r="NVX123" s="1325"/>
      <c r="NVY123" s="90"/>
      <c r="NVZ123" s="1941"/>
      <c r="NWA123" s="1572"/>
      <c r="NWB123" s="1572"/>
      <c r="NWC123" s="1573"/>
      <c r="NWD123" s="70"/>
      <c r="NWE123" s="70"/>
      <c r="NWF123" s="70"/>
      <c r="NWG123" s="70"/>
      <c r="NWH123" s="70"/>
      <c r="NWI123" s="70"/>
      <c r="NWJ123" s="70"/>
      <c r="NWK123" s="70"/>
      <c r="NWL123" s="70"/>
      <c r="NWM123" s="70"/>
      <c r="NWN123" s="70"/>
      <c r="NWO123" s="70"/>
      <c r="NWP123" s="1941"/>
      <c r="NWQ123" s="1573"/>
      <c r="NWR123" s="89"/>
      <c r="NWS123" s="713">
        <v>1</v>
      </c>
      <c r="NWT123" s="1942"/>
      <c r="NWU123" s="796"/>
      <c r="NWV123" s="796"/>
      <c r="NWW123" s="721"/>
      <c r="NWX123" s="722"/>
      <c r="NWY123" s="1324"/>
      <c r="NWZ123" s="1325"/>
      <c r="NXA123" s="1935"/>
      <c r="NXB123" s="1936"/>
      <c r="NXC123" s="1324"/>
      <c r="NXD123" s="1325"/>
      <c r="NXE123" s="90"/>
      <c r="NXF123" s="1941"/>
      <c r="NXG123" s="1572"/>
      <c r="NXH123" s="1572"/>
      <c r="NXI123" s="1573"/>
      <c r="NXJ123" s="70"/>
      <c r="NXK123" s="70"/>
      <c r="NXL123" s="70"/>
      <c r="NXM123" s="70"/>
      <c r="NXN123" s="70"/>
      <c r="NXO123" s="70"/>
      <c r="NXP123" s="70"/>
      <c r="NXQ123" s="70"/>
      <c r="NXR123" s="70"/>
      <c r="NXS123" s="70"/>
      <c r="NXT123" s="70"/>
      <c r="NXU123" s="70"/>
      <c r="NXV123" s="1941"/>
      <c r="NXW123" s="1573"/>
      <c r="NXX123" s="89"/>
      <c r="NXY123" s="713">
        <v>1</v>
      </c>
      <c r="NXZ123" s="1942"/>
      <c r="NYA123" s="796"/>
      <c r="NYB123" s="796"/>
      <c r="NYC123" s="721"/>
      <c r="NYD123" s="722"/>
      <c r="NYE123" s="1324"/>
      <c r="NYF123" s="1325"/>
      <c r="NYG123" s="1935"/>
      <c r="NYH123" s="1936"/>
      <c r="NYI123" s="1324"/>
      <c r="NYJ123" s="1325"/>
      <c r="NYK123" s="90"/>
      <c r="NYL123" s="1941"/>
      <c r="NYM123" s="1572"/>
      <c r="NYN123" s="1572"/>
      <c r="NYO123" s="1573"/>
      <c r="NYP123" s="70"/>
      <c r="NYQ123" s="70"/>
      <c r="NYR123" s="70"/>
      <c r="NYS123" s="70"/>
      <c r="NYT123" s="70"/>
      <c r="NYU123" s="70"/>
      <c r="NYV123" s="70"/>
      <c r="NYW123" s="70"/>
      <c r="NYX123" s="70"/>
      <c r="NYY123" s="70"/>
      <c r="NYZ123" s="70"/>
      <c r="NZA123" s="70"/>
      <c r="NZB123" s="1941"/>
      <c r="NZC123" s="1573"/>
      <c r="NZD123" s="89"/>
      <c r="NZE123" s="713">
        <v>1</v>
      </c>
      <c r="NZF123" s="1942"/>
      <c r="NZG123" s="796"/>
      <c r="NZH123" s="796"/>
      <c r="NZI123" s="721"/>
      <c r="NZJ123" s="722"/>
      <c r="NZK123" s="1324"/>
      <c r="NZL123" s="1325"/>
      <c r="NZM123" s="1935"/>
      <c r="NZN123" s="1936"/>
      <c r="NZO123" s="1324"/>
      <c r="NZP123" s="1325"/>
      <c r="NZQ123" s="90"/>
      <c r="NZR123" s="1941"/>
      <c r="NZS123" s="1572"/>
      <c r="NZT123" s="1572"/>
      <c r="NZU123" s="1573"/>
      <c r="NZV123" s="70"/>
      <c r="NZW123" s="70"/>
      <c r="NZX123" s="70"/>
      <c r="NZY123" s="70"/>
      <c r="NZZ123" s="70"/>
      <c r="OAA123" s="70"/>
      <c r="OAB123" s="70"/>
      <c r="OAC123" s="70"/>
      <c r="OAD123" s="70"/>
      <c r="OAE123" s="70"/>
      <c r="OAF123" s="70"/>
      <c r="OAG123" s="70"/>
      <c r="OAH123" s="1941"/>
      <c r="OAI123" s="1573"/>
      <c r="OAJ123" s="89"/>
      <c r="OAK123" s="713">
        <v>1</v>
      </c>
      <c r="OAL123" s="1942"/>
      <c r="OAM123" s="796"/>
      <c r="OAN123" s="796"/>
      <c r="OAO123" s="721"/>
      <c r="OAP123" s="722"/>
      <c r="OAQ123" s="1324"/>
      <c r="OAR123" s="1325"/>
      <c r="OAS123" s="1935"/>
      <c r="OAT123" s="1936"/>
      <c r="OAU123" s="1324"/>
      <c r="OAV123" s="1325"/>
      <c r="OAW123" s="90"/>
      <c r="OAX123" s="1941"/>
      <c r="OAY123" s="1572"/>
      <c r="OAZ123" s="1572"/>
      <c r="OBA123" s="1573"/>
      <c r="OBB123" s="70"/>
      <c r="OBC123" s="70"/>
      <c r="OBD123" s="70"/>
      <c r="OBE123" s="70"/>
      <c r="OBF123" s="70"/>
      <c r="OBG123" s="70"/>
      <c r="OBH123" s="70"/>
      <c r="OBI123" s="70"/>
      <c r="OBJ123" s="70"/>
      <c r="OBK123" s="70"/>
      <c r="OBL123" s="70"/>
      <c r="OBM123" s="70"/>
      <c r="OBN123" s="1941"/>
      <c r="OBO123" s="1573"/>
      <c r="OBP123" s="89"/>
      <c r="OBQ123" s="713">
        <v>1</v>
      </c>
      <c r="OBR123" s="1942"/>
      <c r="OBS123" s="796"/>
      <c r="OBT123" s="796"/>
      <c r="OBU123" s="721"/>
      <c r="OBV123" s="722"/>
      <c r="OBW123" s="1324"/>
      <c r="OBX123" s="1325"/>
      <c r="OBY123" s="1935"/>
      <c r="OBZ123" s="1936"/>
      <c r="OCA123" s="1324"/>
      <c r="OCB123" s="1325"/>
      <c r="OCC123" s="90"/>
      <c r="OCD123" s="1941"/>
      <c r="OCE123" s="1572"/>
      <c r="OCF123" s="1572"/>
      <c r="OCG123" s="1573"/>
      <c r="OCH123" s="70"/>
      <c r="OCI123" s="70"/>
      <c r="OCJ123" s="70"/>
      <c r="OCK123" s="70"/>
      <c r="OCL123" s="70"/>
      <c r="OCM123" s="70"/>
      <c r="OCN123" s="70"/>
      <c r="OCO123" s="70"/>
      <c r="OCP123" s="70"/>
      <c r="OCQ123" s="70"/>
      <c r="OCR123" s="70"/>
      <c r="OCS123" s="70"/>
      <c r="OCT123" s="1941"/>
      <c r="OCU123" s="1573"/>
      <c r="OCV123" s="89"/>
      <c r="OCW123" s="713">
        <v>1</v>
      </c>
      <c r="OCX123" s="1942"/>
      <c r="OCY123" s="796"/>
      <c r="OCZ123" s="796"/>
      <c r="ODA123" s="721"/>
      <c r="ODB123" s="722"/>
      <c r="ODC123" s="1324"/>
      <c r="ODD123" s="1325"/>
      <c r="ODE123" s="1935"/>
      <c r="ODF123" s="1936"/>
      <c r="ODG123" s="1324"/>
      <c r="ODH123" s="1325"/>
      <c r="ODI123" s="90"/>
      <c r="ODJ123" s="1941"/>
      <c r="ODK123" s="1572"/>
      <c r="ODL123" s="1572"/>
      <c r="ODM123" s="1573"/>
      <c r="ODN123" s="70"/>
      <c r="ODO123" s="70"/>
      <c r="ODP123" s="70"/>
      <c r="ODQ123" s="70"/>
      <c r="ODR123" s="70"/>
      <c r="ODS123" s="70"/>
      <c r="ODT123" s="70"/>
      <c r="ODU123" s="70"/>
      <c r="ODV123" s="70"/>
      <c r="ODW123" s="70"/>
      <c r="ODX123" s="70"/>
      <c r="ODY123" s="70"/>
      <c r="ODZ123" s="1941"/>
      <c r="OEA123" s="1573"/>
      <c r="OEB123" s="89"/>
      <c r="OEC123" s="713">
        <v>1</v>
      </c>
      <c r="OED123" s="1942"/>
      <c r="OEE123" s="796"/>
      <c r="OEF123" s="796"/>
      <c r="OEG123" s="721"/>
      <c r="OEH123" s="722"/>
      <c r="OEI123" s="1324"/>
      <c r="OEJ123" s="1325"/>
      <c r="OEK123" s="1935"/>
      <c r="OEL123" s="1936"/>
      <c r="OEM123" s="1324"/>
      <c r="OEN123" s="1325"/>
      <c r="OEO123" s="90"/>
      <c r="OEP123" s="1941"/>
      <c r="OEQ123" s="1572"/>
      <c r="OER123" s="1572"/>
      <c r="OES123" s="1573"/>
      <c r="OET123" s="70"/>
      <c r="OEU123" s="70"/>
      <c r="OEV123" s="70"/>
      <c r="OEW123" s="70"/>
      <c r="OEX123" s="70"/>
      <c r="OEY123" s="70"/>
      <c r="OEZ123" s="70"/>
      <c r="OFA123" s="70"/>
      <c r="OFB123" s="70"/>
      <c r="OFC123" s="70"/>
      <c r="OFD123" s="70"/>
      <c r="OFE123" s="70"/>
      <c r="OFF123" s="1941"/>
      <c r="OFG123" s="1573"/>
      <c r="OFH123" s="89"/>
      <c r="OFI123" s="713">
        <v>1</v>
      </c>
      <c r="OFJ123" s="1942"/>
      <c r="OFK123" s="796"/>
      <c r="OFL123" s="796"/>
      <c r="OFM123" s="721"/>
      <c r="OFN123" s="722"/>
      <c r="OFO123" s="1324"/>
      <c r="OFP123" s="1325"/>
      <c r="OFQ123" s="1935"/>
      <c r="OFR123" s="1936"/>
      <c r="OFS123" s="1324"/>
      <c r="OFT123" s="1325"/>
      <c r="OFU123" s="90"/>
      <c r="OFV123" s="1941"/>
      <c r="OFW123" s="1572"/>
      <c r="OFX123" s="1572"/>
      <c r="OFY123" s="1573"/>
      <c r="OFZ123" s="70"/>
      <c r="OGA123" s="70"/>
      <c r="OGB123" s="70"/>
      <c r="OGC123" s="70"/>
      <c r="OGD123" s="70"/>
      <c r="OGE123" s="70"/>
      <c r="OGF123" s="70"/>
      <c r="OGG123" s="70"/>
      <c r="OGH123" s="70"/>
      <c r="OGI123" s="70"/>
      <c r="OGJ123" s="70"/>
      <c r="OGK123" s="70"/>
      <c r="OGL123" s="1941"/>
      <c r="OGM123" s="1573"/>
      <c r="OGN123" s="89"/>
      <c r="OGO123" s="713">
        <v>1</v>
      </c>
      <c r="OGP123" s="1942"/>
      <c r="OGQ123" s="796"/>
      <c r="OGR123" s="796"/>
      <c r="OGS123" s="721"/>
      <c r="OGT123" s="722"/>
      <c r="OGU123" s="1324"/>
      <c r="OGV123" s="1325"/>
      <c r="OGW123" s="1935"/>
      <c r="OGX123" s="1936"/>
      <c r="OGY123" s="1324"/>
      <c r="OGZ123" s="1325"/>
      <c r="OHA123" s="90"/>
      <c r="OHB123" s="1941"/>
      <c r="OHC123" s="1572"/>
      <c r="OHD123" s="1572"/>
      <c r="OHE123" s="1573"/>
      <c r="OHF123" s="70"/>
      <c r="OHG123" s="70"/>
      <c r="OHH123" s="70"/>
      <c r="OHI123" s="70"/>
      <c r="OHJ123" s="70"/>
      <c r="OHK123" s="70"/>
      <c r="OHL123" s="70"/>
      <c r="OHM123" s="70"/>
      <c r="OHN123" s="70"/>
      <c r="OHO123" s="70"/>
      <c r="OHP123" s="70"/>
      <c r="OHQ123" s="70"/>
      <c r="OHR123" s="1941"/>
      <c r="OHS123" s="1573"/>
      <c r="OHT123" s="89"/>
      <c r="OHU123" s="713">
        <v>1</v>
      </c>
      <c r="OHV123" s="1942"/>
      <c r="OHW123" s="796"/>
      <c r="OHX123" s="796"/>
      <c r="OHY123" s="721"/>
      <c r="OHZ123" s="722"/>
      <c r="OIA123" s="1324"/>
      <c r="OIB123" s="1325"/>
      <c r="OIC123" s="1935"/>
      <c r="OID123" s="1936"/>
      <c r="OIE123" s="1324"/>
      <c r="OIF123" s="1325"/>
      <c r="OIG123" s="90"/>
      <c r="OIH123" s="1941"/>
      <c r="OII123" s="1572"/>
      <c r="OIJ123" s="1572"/>
      <c r="OIK123" s="1573"/>
      <c r="OIL123" s="70"/>
      <c r="OIM123" s="70"/>
      <c r="OIN123" s="70"/>
      <c r="OIO123" s="70"/>
      <c r="OIP123" s="70"/>
      <c r="OIQ123" s="70"/>
      <c r="OIR123" s="70"/>
      <c r="OIS123" s="70"/>
      <c r="OIT123" s="70"/>
      <c r="OIU123" s="70"/>
      <c r="OIV123" s="70"/>
      <c r="OIW123" s="70"/>
      <c r="OIX123" s="1941"/>
      <c r="OIY123" s="1573"/>
      <c r="OIZ123" s="89"/>
      <c r="OJA123" s="713">
        <v>1</v>
      </c>
      <c r="OJB123" s="1942"/>
      <c r="OJC123" s="796"/>
      <c r="OJD123" s="796"/>
      <c r="OJE123" s="721"/>
      <c r="OJF123" s="722"/>
      <c r="OJG123" s="1324"/>
      <c r="OJH123" s="1325"/>
      <c r="OJI123" s="1935"/>
      <c r="OJJ123" s="1936"/>
      <c r="OJK123" s="1324"/>
      <c r="OJL123" s="1325"/>
      <c r="OJM123" s="90"/>
      <c r="OJN123" s="1941"/>
      <c r="OJO123" s="1572"/>
      <c r="OJP123" s="1572"/>
      <c r="OJQ123" s="1573"/>
      <c r="OJR123" s="70"/>
      <c r="OJS123" s="70"/>
      <c r="OJT123" s="70"/>
      <c r="OJU123" s="70"/>
      <c r="OJV123" s="70"/>
      <c r="OJW123" s="70"/>
      <c r="OJX123" s="70"/>
      <c r="OJY123" s="70"/>
      <c r="OJZ123" s="70"/>
      <c r="OKA123" s="70"/>
      <c r="OKB123" s="70"/>
      <c r="OKC123" s="70"/>
      <c r="OKD123" s="1941"/>
      <c r="OKE123" s="1573"/>
      <c r="OKF123" s="89"/>
      <c r="OKG123" s="713">
        <v>1</v>
      </c>
      <c r="OKH123" s="1942"/>
      <c r="OKI123" s="796"/>
      <c r="OKJ123" s="796"/>
      <c r="OKK123" s="721"/>
      <c r="OKL123" s="722"/>
      <c r="OKM123" s="1324"/>
      <c r="OKN123" s="1325"/>
      <c r="OKO123" s="1935"/>
      <c r="OKP123" s="1936"/>
      <c r="OKQ123" s="1324"/>
      <c r="OKR123" s="1325"/>
      <c r="OKS123" s="90"/>
      <c r="OKT123" s="1941"/>
      <c r="OKU123" s="1572"/>
      <c r="OKV123" s="1572"/>
      <c r="OKW123" s="1573"/>
      <c r="OKX123" s="70"/>
      <c r="OKY123" s="70"/>
      <c r="OKZ123" s="70"/>
      <c r="OLA123" s="70"/>
      <c r="OLB123" s="70"/>
      <c r="OLC123" s="70"/>
      <c r="OLD123" s="70"/>
      <c r="OLE123" s="70"/>
      <c r="OLF123" s="70"/>
      <c r="OLG123" s="70"/>
      <c r="OLH123" s="70"/>
      <c r="OLI123" s="70"/>
      <c r="OLJ123" s="1941"/>
      <c r="OLK123" s="1573"/>
      <c r="OLL123" s="89"/>
      <c r="OLM123" s="713">
        <v>1</v>
      </c>
      <c r="OLN123" s="1942"/>
      <c r="OLO123" s="796"/>
      <c r="OLP123" s="796"/>
      <c r="OLQ123" s="721"/>
      <c r="OLR123" s="722"/>
      <c r="OLS123" s="1324"/>
      <c r="OLT123" s="1325"/>
      <c r="OLU123" s="1935"/>
      <c r="OLV123" s="1936"/>
      <c r="OLW123" s="1324"/>
      <c r="OLX123" s="1325"/>
      <c r="OLY123" s="90"/>
      <c r="OLZ123" s="1941"/>
      <c r="OMA123" s="1572"/>
      <c r="OMB123" s="1572"/>
      <c r="OMC123" s="1573"/>
      <c r="OMD123" s="70"/>
      <c r="OME123" s="70"/>
      <c r="OMF123" s="70"/>
      <c r="OMG123" s="70"/>
      <c r="OMH123" s="70"/>
      <c r="OMI123" s="70"/>
      <c r="OMJ123" s="70"/>
      <c r="OMK123" s="70"/>
      <c r="OML123" s="70"/>
      <c r="OMM123" s="70"/>
      <c r="OMN123" s="70"/>
      <c r="OMO123" s="70"/>
      <c r="OMP123" s="1941"/>
      <c r="OMQ123" s="1573"/>
      <c r="OMR123" s="89"/>
      <c r="OMS123" s="713">
        <v>1</v>
      </c>
      <c r="OMT123" s="1942"/>
      <c r="OMU123" s="796"/>
      <c r="OMV123" s="796"/>
      <c r="OMW123" s="721"/>
      <c r="OMX123" s="722"/>
      <c r="OMY123" s="1324"/>
      <c r="OMZ123" s="1325"/>
      <c r="ONA123" s="1935"/>
      <c r="ONB123" s="1936"/>
      <c r="ONC123" s="1324"/>
      <c r="OND123" s="1325"/>
      <c r="ONE123" s="90"/>
      <c r="ONF123" s="1941"/>
      <c r="ONG123" s="1572"/>
      <c r="ONH123" s="1572"/>
      <c r="ONI123" s="1573"/>
      <c r="ONJ123" s="70"/>
      <c r="ONK123" s="70"/>
      <c r="ONL123" s="70"/>
      <c r="ONM123" s="70"/>
      <c r="ONN123" s="70"/>
      <c r="ONO123" s="70"/>
      <c r="ONP123" s="70"/>
      <c r="ONQ123" s="70"/>
      <c r="ONR123" s="70"/>
      <c r="ONS123" s="70"/>
      <c r="ONT123" s="70"/>
      <c r="ONU123" s="70"/>
      <c r="ONV123" s="1941"/>
      <c r="ONW123" s="1573"/>
      <c r="ONX123" s="89"/>
      <c r="ONY123" s="713">
        <v>1</v>
      </c>
      <c r="ONZ123" s="1942"/>
      <c r="OOA123" s="796"/>
      <c r="OOB123" s="796"/>
      <c r="OOC123" s="721"/>
      <c r="OOD123" s="722"/>
      <c r="OOE123" s="1324"/>
      <c r="OOF123" s="1325"/>
      <c r="OOG123" s="1935"/>
      <c r="OOH123" s="1936"/>
      <c r="OOI123" s="1324"/>
      <c r="OOJ123" s="1325"/>
      <c r="OOK123" s="90"/>
      <c r="OOL123" s="1941"/>
      <c r="OOM123" s="1572"/>
      <c r="OON123" s="1572"/>
      <c r="OOO123" s="1573"/>
      <c r="OOP123" s="70"/>
      <c r="OOQ123" s="70"/>
      <c r="OOR123" s="70"/>
      <c r="OOS123" s="70"/>
      <c r="OOT123" s="70"/>
      <c r="OOU123" s="70"/>
      <c r="OOV123" s="70"/>
      <c r="OOW123" s="70"/>
      <c r="OOX123" s="70"/>
      <c r="OOY123" s="70"/>
      <c r="OOZ123" s="70"/>
      <c r="OPA123" s="70"/>
      <c r="OPB123" s="1941"/>
      <c r="OPC123" s="1573"/>
      <c r="OPD123" s="89"/>
      <c r="OPE123" s="713">
        <v>1</v>
      </c>
      <c r="OPF123" s="1942"/>
      <c r="OPG123" s="796"/>
      <c r="OPH123" s="796"/>
      <c r="OPI123" s="721"/>
      <c r="OPJ123" s="722"/>
      <c r="OPK123" s="1324"/>
      <c r="OPL123" s="1325"/>
      <c r="OPM123" s="1935"/>
      <c r="OPN123" s="1936"/>
      <c r="OPO123" s="1324"/>
      <c r="OPP123" s="1325"/>
      <c r="OPQ123" s="90"/>
      <c r="OPR123" s="1941"/>
      <c r="OPS123" s="1572"/>
      <c r="OPT123" s="1572"/>
      <c r="OPU123" s="1573"/>
      <c r="OPV123" s="70"/>
      <c r="OPW123" s="70"/>
      <c r="OPX123" s="70"/>
      <c r="OPY123" s="70"/>
      <c r="OPZ123" s="70"/>
      <c r="OQA123" s="70"/>
      <c r="OQB123" s="70"/>
      <c r="OQC123" s="70"/>
      <c r="OQD123" s="70"/>
      <c r="OQE123" s="70"/>
      <c r="OQF123" s="70"/>
      <c r="OQG123" s="70"/>
      <c r="OQH123" s="1941"/>
      <c r="OQI123" s="1573"/>
      <c r="OQJ123" s="89"/>
      <c r="OQK123" s="713">
        <v>1</v>
      </c>
      <c r="OQL123" s="1942"/>
      <c r="OQM123" s="796"/>
      <c r="OQN123" s="796"/>
      <c r="OQO123" s="721"/>
      <c r="OQP123" s="722"/>
      <c r="OQQ123" s="1324"/>
      <c r="OQR123" s="1325"/>
      <c r="OQS123" s="1935"/>
      <c r="OQT123" s="1936"/>
      <c r="OQU123" s="1324"/>
      <c r="OQV123" s="1325"/>
      <c r="OQW123" s="90"/>
      <c r="OQX123" s="1941"/>
      <c r="OQY123" s="1572"/>
      <c r="OQZ123" s="1572"/>
      <c r="ORA123" s="1573"/>
      <c r="ORB123" s="70"/>
      <c r="ORC123" s="70"/>
      <c r="ORD123" s="70"/>
      <c r="ORE123" s="70"/>
      <c r="ORF123" s="70"/>
      <c r="ORG123" s="70"/>
      <c r="ORH123" s="70"/>
      <c r="ORI123" s="70"/>
      <c r="ORJ123" s="70"/>
      <c r="ORK123" s="70"/>
      <c r="ORL123" s="70"/>
      <c r="ORM123" s="70"/>
      <c r="ORN123" s="1941"/>
      <c r="ORO123" s="1573"/>
      <c r="ORP123" s="89"/>
      <c r="ORQ123" s="713">
        <v>1</v>
      </c>
      <c r="ORR123" s="1942"/>
      <c r="ORS123" s="796"/>
      <c r="ORT123" s="796"/>
      <c r="ORU123" s="721"/>
      <c r="ORV123" s="722"/>
      <c r="ORW123" s="1324"/>
      <c r="ORX123" s="1325"/>
      <c r="ORY123" s="1935"/>
      <c r="ORZ123" s="1936"/>
      <c r="OSA123" s="1324"/>
      <c r="OSB123" s="1325"/>
      <c r="OSC123" s="90"/>
      <c r="OSD123" s="1941"/>
      <c r="OSE123" s="1572"/>
      <c r="OSF123" s="1572"/>
      <c r="OSG123" s="1573"/>
      <c r="OSH123" s="70"/>
      <c r="OSI123" s="70"/>
      <c r="OSJ123" s="70"/>
      <c r="OSK123" s="70"/>
      <c r="OSL123" s="70"/>
      <c r="OSM123" s="70"/>
      <c r="OSN123" s="70"/>
      <c r="OSO123" s="70"/>
      <c r="OSP123" s="70"/>
      <c r="OSQ123" s="70"/>
      <c r="OSR123" s="70"/>
      <c r="OSS123" s="70"/>
      <c r="OST123" s="1941"/>
      <c r="OSU123" s="1573"/>
      <c r="OSV123" s="89"/>
      <c r="OSW123" s="713">
        <v>1</v>
      </c>
      <c r="OSX123" s="1942"/>
      <c r="OSY123" s="796"/>
      <c r="OSZ123" s="796"/>
      <c r="OTA123" s="721"/>
      <c r="OTB123" s="722"/>
      <c r="OTC123" s="1324"/>
      <c r="OTD123" s="1325"/>
      <c r="OTE123" s="1935"/>
      <c r="OTF123" s="1936"/>
      <c r="OTG123" s="1324"/>
      <c r="OTH123" s="1325"/>
      <c r="OTI123" s="90"/>
      <c r="OTJ123" s="1941"/>
      <c r="OTK123" s="1572"/>
      <c r="OTL123" s="1572"/>
      <c r="OTM123" s="1573"/>
      <c r="OTN123" s="70"/>
      <c r="OTO123" s="70"/>
      <c r="OTP123" s="70"/>
      <c r="OTQ123" s="70"/>
      <c r="OTR123" s="70"/>
      <c r="OTS123" s="70"/>
      <c r="OTT123" s="70"/>
      <c r="OTU123" s="70"/>
      <c r="OTV123" s="70"/>
      <c r="OTW123" s="70"/>
      <c r="OTX123" s="70"/>
      <c r="OTY123" s="70"/>
      <c r="OTZ123" s="1941"/>
      <c r="OUA123" s="1573"/>
      <c r="OUB123" s="89"/>
      <c r="OUC123" s="713">
        <v>1</v>
      </c>
      <c r="OUD123" s="1942"/>
      <c r="OUE123" s="796"/>
      <c r="OUF123" s="796"/>
      <c r="OUG123" s="721"/>
      <c r="OUH123" s="722"/>
      <c r="OUI123" s="1324"/>
      <c r="OUJ123" s="1325"/>
      <c r="OUK123" s="1935"/>
      <c r="OUL123" s="1936"/>
      <c r="OUM123" s="1324"/>
      <c r="OUN123" s="1325"/>
      <c r="OUO123" s="90"/>
      <c r="OUP123" s="1941"/>
      <c r="OUQ123" s="1572"/>
      <c r="OUR123" s="1572"/>
      <c r="OUS123" s="1573"/>
      <c r="OUT123" s="70"/>
      <c r="OUU123" s="70"/>
      <c r="OUV123" s="70"/>
      <c r="OUW123" s="70"/>
      <c r="OUX123" s="70"/>
      <c r="OUY123" s="70"/>
      <c r="OUZ123" s="70"/>
      <c r="OVA123" s="70"/>
      <c r="OVB123" s="70"/>
      <c r="OVC123" s="70"/>
      <c r="OVD123" s="70"/>
      <c r="OVE123" s="70"/>
      <c r="OVF123" s="1941"/>
      <c r="OVG123" s="1573"/>
      <c r="OVH123" s="89"/>
      <c r="OVI123" s="713">
        <v>1</v>
      </c>
      <c r="OVJ123" s="1942"/>
      <c r="OVK123" s="796"/>
      <c r="OVL123" s="796"/>
      <c r="OVM123" s="721"/>
      <c r="OVN123" s="722"/>
      <c r="OVO123" s="1324"/>
      <c r="OVP123" s="1325"/>
      <c r="OVQ123" s="1935"/>
      <c r="OVR123" s="1936"/>
      <c r="OVS123" s="1324"/>
      <c r="OVT123" s="1325"/>
      <c r="OVU123" s="90"/>
      <c r="OVV123" s="1941"/>
      <c r="OVW123" s="1572"/>
      <c r="OVX123" s="1572"/>
      <c r="OVY123" s="1573"/>
      <c r="OVZ123" s="70"/>
      <c r="OWA123" s="70"/>
      <c r="OWB123" s="70"/>
      <c r="OWC123" s="70"/>
      <c r="OWD123" s="70"/>
      <c r="OWE123" s="70"/>
      <c r="OWF123" s="70"/>
      <c r="OWG123" s="70"/>
      <c r="OWH123" s="70"/>
      <c r="OWI123" s="70"/>
      <c r="OWJ123" s="70"/>
      <c r="OWK123" s="70"/>
      <c r="OWL123" s="1941"/>
      <c r="OWM123" s="1573"/>
      <c r="OWN123" s="89"/>
      <c r="OWO123" s="713">
        <v>1</v>
      </c>
      <c r="OWP123" s="1942"/>
      <c r="OWQ123" s="796"/>
      <c r="OWR123" s="796"/>
      <c r="OWS123" s="721"/>
      <c r="OWT123" s="722"/>
      <c r="OWU123" s="1324"/>
      <c r="OWV123" s="1325"/>
      <c r="OWW123" s="1935"/>
      <c r="OWX123" s="1936"/>
      <c r="OWY123" s="1324"/>
      <c r="OWZ123" s="1325"/>
      <c r="OXA123" s="90"/>
      <c r="OXB123" s="1941"/>
      <c r="OXC123" s="1572"/>
      <c r="OXD123" s="1572"/>
      <c r="OXE123" s="1573"/>
      <c r="OXF123" s="70"/>
      <c r="OXG123" s="70"/>
      <c r="OXH123" s="70"/>
      <c r="OXI123" s="70"/>
      <c r="OXJ123" s="70"/>
      <c r="OXK123" s="70"/>
      <c r="OXL123" s="70"/>
      <c r="OXM123" s="70"/>
      <c r="OXN123" s="70"/>
      <c r="OXO123" s="70"/>
      <c r="OXP123" s="70"/>
      <c r="OXQ123" s="70"/>
      <c r="OXR123" s="1941"/>
      <c r="OXS123" s="1573"/>
      <c r="OXT123" s="89"/>
      <c r="OXU123" s="713">
        <v>1</v>
      </c>
      <c r="OXV123" s="1942"/>
      <c r="OXW123" s="796"/>
      <c r="OXX123" s="796"/>
      <c r="OXY123" s="721"/>
      <c r="OXZ123" s="722"/>
      <c r="OYA123" s="1324"/>
      <c r="OYB123" s="1325"/>
      <c r="OYC123" s="1935"/>
      <c r="OYD123" s="1936"/>
      <c r="OYE123" s="1324"/>
      <c r="OYF123" s="1325"/>
      <c r="OYG123" s="90"/>
      <c r="OYH123" s="1941"/>
      <c r="OYI123" s="1572"/>
      <c r="OYJ123" s="1572"/>
      <c r="OYK123" s="1573"/>
      <c r="OYL123" s="70"/>
      <c r="OYM123" s="70"/>
      <c r="OYN123" s="70"/>
      <c r="OYO123" s="70"/>
      <c r="OYP123" s="70"/>
      <c r="OYQ123" s="70"/>
      <c r="OYR123" s="70"/>
      <c r="OYS123" s="70"/>
      <c r="OYT123" s="70"/>
      <c r="OYU123" s="70"/>
      <c r="OYV123" s="70"/>
      <c r="OYW123" s="70"/>
      <c r="OYX123" s="1941"/>
      <c r="OYY123" s="1573"/>
      <c r="OYZ123" s="89"/>
      <c r="OZA123" s="713">
        <v>1</v>
      </c>
      <c r="OZB123" s="1942"/>
      <c r="OZC123" s="796"/>
      <c r="OZD123" s="796"/>
      <c r="OZE123" s="721"/>
      <c r="OZF123" s="722"/>
      <c r="OZG123" s="1324"/>
      <c r="OZH123" s="1325"/>
      <c r="OZI123" s="1935"/>
      <c r="OZJ123" s="1936"/>
      <c r="OZK123" s="1324"/>
      <c r="OZL123" s="1325"/>
      <c r="OZM123" s="90"/>
      <c r="OZN123" s="1941"/>
      <c r="OZO123" s="1572"/>
      <c r="OZP123" s="1572"/>
      <c r="OZQ123" s="1573"/>
      <c r="OZR123" s="70"/>
      <c r="OZS123" s="70"/>
      <c r="OZT123" s="70"/>
      <c r="OZU123" s="70"/>
      <c r="OZV123" s="70"/>
      <c r="OZW123" s="70"/>
      <c r="OZX123" s="70"/>
      <c r="OZY123" s="70"/>
      <c r="OZZ123" s="70"/>
      <c r="PAA123" s="70"/>
      <c r="PAB123" s="70"/>
      <c r="PAC123" s="70"/>
      <c r="PAD123" s="1941"/>
      <c r="PAE123" s="1573"/>
      <c r="PAF123" s="89"/>
      <c r="PAG123" s="713">
        <v>1</v>
      </c>
      <c r="PAH123" s="1942"/>
      <c r="PAI123" s="796"/>
      <c r="PAJ123" s="796"/>
      <c r="PAK123" s="721"/>
      <c r="PAL123" s="722"/>
      <c r="PAM123" s="1324"/>
      <c r="PAN123" s="1325"/>
      <c r="PAO123" s="1935"/>
      <c r="PAP123" s="1936"/>
      <c r="PAQ123" s="1324"/>
      <c r="PAR123" s="1325"/>
      <c r="PAS123" s="90"/>
      <c r="PAT123" s="1941"/>
      <c r="PAU123" s="1572"/>
      <c r="PAV123" s="1572"/>
      <c r="PAW123" s="1573"/>
      <c r="PAX123" s="70"/>
      <c r="PAY123" s="70"/>
      <c r="PAZ123" s="70"/>
      <c r="PBA123" s="70"/>
      <c r="PBB123" s="70"/>
      <c r="PBC123" s="70"/>
      <c r="PBD123" s="70"/>
      <c r="PBE123" s="70"/>
      <c r="PBF123" s="70"/>
      <c r="PBG123" s="70"/>
      <c r="PBH123" s="70"/>
      <c r="PBI123" s="70"/>
      <c r="PBJ123" s="1941"/>
      <c r="PBK123" s="1573"/>
      <c r="PBL123" s="89"/>
      <c r="PBM123" s="713">
        <v>1</v>
      </c>
      <c r="PBN123" s="1942"/>
      <c r="PBO123" s="796"/>
      <c r="PBP123" s="796"/>
      <c r="PBQ123" s="721"/>
      <c r="PBR123" s="722"/>
      <c r="PBS123" s="1324"/>
      <c r="PBT123" s="1325"/>
      <c r="PBU123" s="1935"/>
      <c r="PBV123" s="1936"/>
      <c r="PBW123" s="1324"/>
      <c r="PBX123" s="1325"/>
      <c r="PBY123" s="90"/>
      <c r="PBZ123" s="1941"/>
      <c r="PCA123" s="1572"/>
      <c r="PCB123" s="1572"/>
      <c r="PCC123" s="1573"/>
      <c r="PCD123" s="70"/>
      <c r="PCE123" s="70"/>
      <c r="PCF123" s="70"/>
      <c r="PCG123" s="70"/>
      <c r="PCH123" s="70"/>
      <c r="PCI123" s="70"/>
      <c r="PCJ123" s="70"/>
      <c r="PCK123" s="70"/>
      <c r="PCL123" s="70"/>
      <c r="PCM123" s="70"/>
      <c r="PCN123" s="70"/>
      <c r="PCO123" s="70"/>
      <c r="PCP123" s="1941"/>
      <c r="PCQ123" s="1573"/>
      <c r="PCR123" s="89"/>
      <c r="PCS123" s="713">
        <v>1</v>
      </c>
      <c r="PCT123" s="1942"/>
      <c r="PCU123" s="796"/>
      <c r="PCV123" s="796"/>
      <c r="PCW123" s="721"/>
      <c r="PCX123" s="722"/>
      <c r="PCY123" s="1324"/>
      <c r="PCZ123" s="1325"/>
      <c r="PDA123" s="1935"/>
      <c r="PDB123" s="1936"/>
      <c r="PDC123" s="1324"/>
      <c r="PDD123" s="1325"/>
      <c r="PDE123" s="90"/>
      <c r="PDF123" s="1941"/>
      <c r="PDG123" s="1572"/>
      <c r="PDH123" s="1572"/>
      <c r="PDI123" s="1573"/>
      <c r="PDJ123" s="70"/>
      <c r="PDK123" s="70"/>
      <c r="PDL123" s="70"/>
      <c r="PDM123" s="70"/>
      <c r="PDN123" s="70"/>
      <c r="PDO123" s="70"/>
      <c r="PDP123" s="70"/>
      <c r="PDQ123" s="70"/>
      <c r="PDR123" s="70"/>
      <c r="PDS123" s="70"/>
      <c r="PDT123" s="70"/>
      <c r="PDU123" s="70"/>
      <c r="PDV123" s="1941"/>
      <c r="PDW123" s="1573"/>
      <c r="PDX123" s="89"/>
      <c r="PDY123" s="713">
        <v>1</v>
      </c>
      <c r="PDZ123" s="1942"/>
      <c r="PEA123" s="796"/>
      <c r="PEB123" s="796"/>
      <c r="PEC123" s="721"/>
      <c r="PED123" s="722"/>
      <c r="PEE123" s="1324"/>
      <c r="PEF123" s="1325"/>
      <c r="PEG123" s="1935"/>
      <c r="PEH123" s="1936"/>
      <c r="PEI123" s="1324"/>
      <c r="PEJ123" s="1325"/>
      <c r="PEK123" s="90"/>
      <c r="PEL123" s="1941"/>
      <c r="PEM123" s="1572"/>
      <c r="PEN123" s="1572"/>
      <c r="PEO123" s="1573"/>
      <c r="PEP123" s="70"/>
      <c r="PEQ123" s="70"/>
      <c r="PER123" s="70"/>
      <c r="PES123" s="70"/>
      <c r="PET123" s="70"/>
      <c r="PEU123" s="70"/>
      <c r="PEV123" s="70"/>
      <c r="PEW123" s="70"/>
      <c r="PEX123" s="70"/>
      <c r="PEY123" s="70"/>
      <c r="PEZ123" s="70"/>
      <c r="PFA123" s="70"/>
      <c r="PFB123" s="1941"/>
      <c r="PFC123" s="1573"/>
      <c r="PFD123" s="89"/>
      <c r="PFE123" s="713">
        <v>1</v>
      </c>
      <c r="PFF123" s="1942"/>
      <c r="PFG123" s="796"/>
      <c r="PFH123" s="796"/>
      <c r="PFI123" s="721"/>
      <c r="PFJ123" s="722"/>
      <c r="PFK123" s="1324"/>
      <c r="PFL123" s="1325"/>
      <c r="PFM123" s="1935"/>
      <c r="PFN123" s="1936"/>
      <c r="PFO123" s="1324"/>
      <c r="PFP123" s="1325"/>
      <c r="PFQ123" s="90"/>
      <c r="PFR123" s="1941"/>
      <c r="PFS123" s="1572"/>
      <c r="PFT123" s="1572"/>
      <c r="PFU123" s="1573"/>
      <c r="PFV123" s="70"/>
      <c r="PFW123" s="70"/>
      <c r="PFX123" s="70"/>
      <c r="PFY123" s="70"/>
      <c r="PFZ123" s="70"/>
      <c r="PGA123" s="70"/>
      <c r="PGB123" s="70"/>
      <c r="PGC123" s="70"/>
      <c r="PGD123" s="70"/>
      <c r="PGE123" s="70"/>
      <c r="PGF123" s="70"/>
      <c r="PGG123" s="70"/>
      <c r="PGH123" s="1941"/>
      <c r="PGI123" s="1573"/>
      <c r="PGJ123" s="89"/>
      <c r="PGK123" s="713">
        <v>1</v>
      </c>
      <c r="PGL123" s="1942"/>
      <c r="PGM123" s="796"/>
      <c r="PGN123" s="796"/>
      <c r="PGO123" s="721"/>
      <c r="PGP123" s="722"/>
      <c r="PGQ123" s="1324"/>
      <c r="PGR123" s="1325"/>
      <c r="PGS123" s="1935"/>
      <c r="PGT123" s="1936"/>
      <c r="PGU123" s="1324"/>
      <c r="PGV123" s="1325"/>
      <c r="PGW123" s="90"/>
      <c r="PGX123" s="1941"/>
      <c r="PGY123" s="1572"/>
      <c r="PGZ123" s="1572"/>
      <c r="PHA123" s="1573"/>
      <c r="PHB123" s="70"/>
      <c r="PHC123" s="70"/>
      <c r="PHD123" s="70"/>
      <c r="PHE123" s="70"/>
      <c r="PHF123" s="70"/>
      <c r="PHG123" s="70"/>
      <c r="PHH123" s="70"/>
      <c r="PHI123" s="70"/>
      <c r="PHJ123" s="70"/>
      <c r="PHK123" s="70"/>
      <c r="PHL123" s="70"/>
      <c r="PHM123" s="70"/>
      <c r="PHN123" s="1941"/>
      <c r="PHO123" s="1573"/>
      <c r="PHP123" s="89"/>
      <c r="PHQ123" s="713">
        <v>1</v>
      </c>
      <c r="PHR123" s="1942"/>
      <c r="PHS123" s="796"/>
      <c r="PHT123" s="796"/>
      <c r="PHU123" s="721"/>
      <c r="PHV123" s="722"/>
      <c r="PHW123" s="1324"/>
      <c r="PHX123" s="1325"/>
      <c r="PHY123" s="1935"/>
      <c r="PHZ123" s="1936"/>
      <c r="PIA123" s="1324"/>
      <c r="PIB123" s="1325"/>
      <c r="PIC123" s="90"/>
      <c r="PID123" s="1941"/>
      <c r="PIE123" s="1572"/>
      <c r="PIF123" s="1572"/>
      <c r="PIG123" s="1573"/>
      <c r="PIH123" s="70"/>
      <c r="PII123" s="70"/>
      <c r="PIJ123" s="70"/>
      <c r="PIK123" s="70"/>
      <c r="PIL123" s="70"/>
      <c r="PIM123" s="70"/>
      <c r="PIN123" s="70"/>
      <c r="PIO123" s="70"/>
      <c r="PIP123" s="70"/>
      <c r="PIQ123" s="70"/>
      <c r="PIR123" s="70"/>
      <c r="PIS123" s="70"/>
      <c r="PIT123" s="1941"/>
      <c r="PIU123" s="1573"/>
      <c r="PIV123" s="89"/>
      <c r="PIW123" s="713">
        <v>1</v>
      </c>
      <c r="PIX123" s="1942"/>
      <c r="PIY123" s="796"/>
      <c r="PIZ123" s="796"/>
      <c r="PJA123" s="721"/>
      <c r="PJB123" s="722"/>
      <c r="PJC123" s="1324"/>
      <c r="PJD123" s="1325"/>
      <c r="PJE123" s="1935"/>
      <c r="PJF123" s="1936"/>
      <c r="PJG123" s="1324"/>
      <c r="PJH123" s="1325"/>
      <c r="PJI123" s="90"/>
      <c r="PJJ123" s="1941"/>
      <c r="PJK123" s="1572"/>
      <c r="PJL123" s="1572"/>
      <c r="PJM123" s="1573"/>
      <c r="PJN123" s="70"/>
      <c r="PJO123" s="70"/>
      <c r="PJP123" s="70"/>
      <c r="PJQ123" s="70"/>
      <c r="PJR123" s="70"/>
      <c r="PJS123" s="70"/>
      <c r="PJT123" s="70"/>
      <c r="PJU123" s="70"/>
      <c r="PJV123" s="70"/>
      <c r="PJW123" s="70"/>
      <c r="PJX123" s="70"/>
      <c r="PJY123" s="70"/>
      <c r="PJZ123" s="1941"/>
      <c r="PKA123" s="1573"/>
      <c r="PKB123" s="89"/>
      <c r="PKC123" s="713">
        <v>1</v>
      </c>
      <c r="PKD123" s="1942"/>
      <c r="PKE123" s="796"/>
      <c r="PKF123" s="796"/>
      <c r="PKG123" s="721"/>
      <c r="PKH123" s="722"/>
      <c r="PKI123" s="1324"/>
      <c r="PKJ123" s="1325"/>
      <c r="PKK123" s="1935"/>
      <c r="PKL123" s="1936"/>
      <c r="PKM123" s="1324"/>
      <c r="PKN123" s="1325"/>
      <c r="PKO123" s="90"/>
      <c r="PKP123" s="1941"/>
      <c r="PKQ123" s="1572"/>
      <c r="PKR123" s="1572"/>
      <c r="PKS123" s="1573"/>
      <c r="PKT123" s="70"/>
      <c r="PKU123" s="70"/>
      <c r="PKV123" s="70"/>
      <c r="PKW123" s="70"/>
      <c r="PKX123" s="70"/>
      <c r="PKY123" s="70"/>
      <c r="PKZ123" s="70"/>
      <c r="PLA123" s="70"/>
      <c r="PLB123" s="70"/>
      <c r="PLC123" s="70"/>
      <c r="PLD123" s="70"/>
      <c r="PLE123" s="70"/>
      <c r="PLF123" s="1941"/>
      <c r="PLG123" s="1573"/>
      <c r="PLH123" s="89"/>
      <c r="PLI123" s="713">
        <v>1</v>
      </c>
      <c r="PLJ123" s="1942"/>
      <c r="PLK123" s="796"/>
      <c r="PLL123" s="796"/>
      <c r="PLM123" s="721"/>
      <c r="PLN123" s="722"/>
      <c r="PLO123" s="1324"/>
      <c r="PLP123" s="1325"/>
      <c r="PLQ123" s="1935"/>
      <c r="PLR123" s="1936"/>
      <c r="PLS123" s="1324"/>
      <c r="PLT123" s="1325"/>
      <c r="PLU123" s="90"/>
      <c r="PLV123" s="1941"/>
      <c r="PLW123" s="1572"/>
      <c r="PLX123" s="1572"/>
      <c r="PLY123" s="1573"/>
      <c r="PLZ123" s="70"/>
      <c r="PMA123" s="70"/>
      <c r="PMB123" s="70"/>
      <c r="PMC123" s="70"/>
      <c r="PMD123" s="70"/>
      <c r="PME123" s="70"/>
      <c r="PMF123" s="70"/>
      <c r="PMG123" s="70"/>
      <c r="PMH123" s="70"/>
      <c r="PMI123" s="70"/>
      <c r="PMJ123" s="70"/>
      <c r="PMK123" s="70"/>
      <c r="PML123" s="1941"/>
      <c r="PMM123" s="1573"/>
      <c r="PMN123" s="89"/>
      <c r="PMO123" s="713">
        <v>1</v>
      </c>
      <c r="PMP123" s="1942"/>
      <c r="PMQ123" s="796"/>
      <c r="PMR123" s="796"/>
      <c r="PMS123" s="721"/>
      <c r="PMT123" s="722"/>
      <c r="PMU123" s="1324"/>
      <c r="PMV123" s="1325"/>
      <c r="PMW123" s="1935"/>
      <c r="PMX123" s="1936"/>
      <c r="PMY123" s="1324"/>
      <c r="PMZ123" s="1325"/>
      <c r="PNA123" s="90"/>
      <c r="PNB123" s="1941"/>
      <c r="PNC123" s="1572"/>
      <c r="PND123" s="1572"/>
      <c r="PNE123" s="1573"/>
      <c r="PNF123" s="70"/>
      <c r="PNG123" s="70"/>
      <c r="PNH123" s="70"/>
      <c r="PNI123" s="70"/>
      <c r="PNJ123" s="70"/>
      <c r="PNK123" s="70"/>
      <c r="PNL123" s="70"/>
      <c r="PNM123" s="70"/>
      <c r="PNN123" s="70"/>
      <c r="PNO123" s="70"/>
      <c r="PNP123" s="70"/>
      <c r="PNQ123" s="70"/>
      <c r="PNR123" s="1941"/>
      <c r="PNS123" s="1573"/>
      <c r="PNT123" s="89"/>
      <c r="PNU123" s="713">
        <v>1</v>
      </c>
      <c r="PNV123" s="1942"/>
      <c r="PNW123" s="796"/>
      <c r="PNX123" s="796"/>
      <c r="PNY123" s="721"/>
      <c r="PNZ123" s="722"/>
      <c r="POA123" s="1324"/>
      <c r="POB123" s="1325"/>
      <c r="POC123" s="1935"/>
      <c r="POD123" s="1936"/>
      <c r="POE123" s="1324"/>
      <c r="POF123" s="1325"/>
      <c r="POG123" s="90"/>
      <c r="POH123" s="1941"/>
      <c r="POI123" s="1572"/>
      <c r="POJ123" s="1572"/>
      <c r="POK123" s="1573"/>
      <c r="POL123" s="70"/>
      <c r="POM123" s="70"/>
      <c r="PON123" s="70"/>
      <c r="POO123" s="70"/>
      <c r="POP123" s="70"/>
      <c r="POQ123" s="70"/>
      <c r="POR123" s="70"/>
      <c r="POS123" s="70"/>
      <c r="POT123" s="70"/>
      <c r="POU123" s="70"/>
      <c r="POV123" s="70"/>
      <c r="POW123" s="70"/>
      <c r="POX123" s="1941"/>
      <c r="POY123" s="1573"/>
      <c r="POZ123" s="89"/>
      <c r="PPA123" s="713">
        <v>1</v>
      </c>
      <c r="PPB123" s="1942"/>
      <c r="PPC123" s="796"/>
      <c r="PPD123" s="796"/>
      <c r="PPE123" s="721"/>
      <c r="PPF123" s="722"/>
      <c r="PPG123" s="1324"/>
      <c r="PPH123" s="1325"/>
      <c r="PPI123" s="1935"/>
      <c r="PPJ123" s="1936"/>
      <c r="PPK123" s="1324"/>
      <c r="PPL123" s="1325"/>
      <c r="PPM123" s="90"/>
      <c r="PPN123" s="1941"/>
      <c r="PPO123" s="1572"/>
      <c r="PPP123" s="1572"/>
      <c r="PPQ123" s="1573"/>
      <c r="PPR123" s="70"/>
      <c r="PPS123" s="70"/>
      <c r="PPT123" s="70"/>
      <c r="PPU123" s="70"/>
      <c r="PPV123" s="70"/>
      <c r="PPW123" s="70"/>
      <c r="PPX123" s="70"/>
      <c r="PPY123" s="70"/>
      <c r="PPZ123" s="70"/>
      <c r="PQA123" s="70"/>
      <c r="PQB123" s="70"/>
      <c r="PQC123" s="70"/>
      <c r="PQD123" s="1941"/>
      <c r="PQE123" s="1573"/>
      <c r="PQF123" s="89"/>
      <c r="PQG123" s="713">
        <v>1</v>
      </c>
      <c r="PQH123" s="1942"/>
      <c r="PQI123" s="796"/>
      <c r="PQJ123" s="796"/>
      <c r="PQK123" s="721"/>
      <c r="PQL123" s="722"/>
      <c r="PQM123" s="1324"/>
      <c r="PQN123" s="1325"/>
      <c r="PQO123" s="1935"/>
      <c r="PQP123" s="1936"/>
      <c r="PQQ123" s="1324"/>
      <c r="PQR123" s="1325"/>
      <c r="PQS123" s="90"/>
      <c r="PQT123" s="1941"/>
      <c r="PQU123" s="1572"/>
      <c r="PQV123" s="1572"/>
      <c r="PQW123" s="1573"/>
      <c r="PQX123" s="70"/>
      <c r="PQY123" s="70"/>
      <c r="PQZ123" s="70"/>
      <c r="PRA123" s="70"/>
      <c r="PRB123" s="70"/>
      <c r="PRC123" s="70"/>
      <c r="PRD123" s="70"/>
      <c r="PRE123" s="70"/>
      <c r="PRF123" s="70"/>
      <c r="PRG123" s="70"/>
      <c r="PRH123" s="70"/>
      <c r="PRI123" s="70"/>
      <c r="PRJ123" s="1941"/>
      <c r="PRK123" s="1573"/>
      <c r="PRL123" s="89"/>
      <c r="PRM123" s="713">
        <v>1</v>
      </c>
      <c r="PRN123" s="1942"/>
      <c r="PRO123" s="796"/>
      <c r="PRP123" s="796"/>
      <c r="PRQ123" s="721"/>
      <c r="PRR123" s="722"/>
      <c r="PRS123" s="1324"/>
      <c r="PRT123" s="1325"/>
      <c r="PRU123" s="1935"/>
      <c r="PRV123" s="1936"/>
      <c r="PRW123" s="1324"/>
      <c r="PRX123" s="1325"/>
      <c r="PRY123" s="90"/>
      <c r="PRZ123" s="1941"/>
      <c r="PSA123" s="1572"/>
      <c r="PSB123" s="1572"/>
      <c r="PSC123" s="1573"/>
      <c r="PSD123" s="70"/>
      <c r="PSE123" s="70"/>
      <c r="PSF123" s="70"/>
      <c r="PSG123" s="70"/>
      <c r="PSH123" s="70"/>
      <c r="PSI123" s="70"/>
      <c r="PSJ123" s="70"/>
      <c r="PSK123" s="70"/>
      <c r="PSL123" s="70"/>
      <c r="PSM123" s="70"/>
      <c r="PSN123" s="70"/>
      <c r="PSO123" s="70"/>
      <c r="PSP123" s="1941"/>
      <c r="PSQ123" s="1573"/>
      <c r="PSR123" s="89"/>
      <c r="PSS123" s="713">
        <v>1</v>
      </c>
      <c r="PST123" s="1942"/>
      <c r="PSU123" s="796"/>
      <c r="PSV123" s="796"/>
      <c r="PSW123" s="721"/>
      <c r="PSX123" s="722"/>
      <c r="PSY123" s="1324"/>
      <c r="PSZ123" s="1325"/>
      <c r="PTA123" s="1935"/>
      <c r="PTB123" s="1936"/>
      <c r="PTC123" s="1324"/>
      <c r="PTD123" s="1325"/>
      <c r="PTE123" s="90"/>
      <c r="PTF123" s="1941"/>
      <c r="PTG123" s="1572"/>
      <c r="PTH123" s="1572"/>
      <c r="PTI123" s="1573"/>
      <c r="PTJ123" s="70"/>
      <c r="PTK123" s="70"/>
      <c r="PTL123" s="70"/>
      <c r="PTM123" s="70"/>
      <c r="PTN123" s="70"/>
      <c r="PTO123" s="70"/>
      <c r="PTP123" s="70"/>
      <c r="PTQ123" s="70"/>
      <c r="PTR123" s="70"/>
      <c r="PTS123" s="70"/>
      <c r="PTT123" s="70"/>
      <c r="PTU123" s="70"/>
      <c r="PTV123" s="1941"/>
      <c r="PTW123" s="1573"/>
      <c r="PTX123" s="89"/>
      <c r="PTY123" s="713">
        <v>1</v>
      </c>
      <c r="PTZ123" s="1942"/>
      <c r="PUA123" s="796"/>
      <c r="PUB123" s="796"/>
      <c r="PUC123" s="721"/>
      <c r="PUD123" s="722"/>
      <c r="PUE123" s="1324"/>
      <c r="PUF123" s="1325"/>
      <c r="PUG123" s="1935"/>
      <c r="PUH123" s="1936"/>
      <c r="PUI123" s="1324"/>
      <c r="PUJ123" s="1325"/>
      <c r="PUK123" s="90"/>
      <c r="PUL123" s="1941"/>
      <c r="PUM123" s="1572"/>
      <c r="PUN123" s="1572"/>
      <c r="PUO123" s="1573"/>
      <c r="PUP123" s="70"/>
      <c r="PUQ123" s="70"/>
      <c r="PUR123" s="70"/>
      <c r="PUS123" s="70"/>
      <c r="PUT123" s="70"/>
      <c r="PUU123" s="70"/>
      <c r="PUV123" s="70"/>
      <c r="PUW123" s="70"/>
      <c r="PUX123" s="70"/>
      <c r="PUY123" s="70"/>
      <c r="PUZ123" s="70"/>
      <c r="PVA123" s="70"/>
      <c r="PVB123" s="1941"/>
      <c r="PVC123" s="1573"/>
      <c r="PVD123" s="89"/>
      <c r="PVE123" s="713">
        <v>1</v>
      </c>
      <c r="PVF123" s="1942"/>
      <c r="PVG123" s="796"/>
      <c r="PVH123" s="796"/>
      <c r="PVI123" s="721"/>
      <c r="PVJ123" s="722"/>
      <c r="PVK123" s="1324"/>
      <c r="PVL123" s="1325"/>
      <c r="PVM123" s="1935"/>
      <c r="PVN123" s="1936"/>
      <c r="PVO123" s="1324"/>
      <c r="PVP123" s="1325"/>
      <c r="PVQ123" s="90"/>
      <c r="PVR123" s="1941"/>
      <c r="PVS123" s="1572"/>
      <c r="PVT123" s="1572"/>
      <c r="PVU123" s="1573"/>
      <c r="PVV123" s="70"/>
      <c r="PVW123" s="70"/>
      <c r="PVX123" s="70"/>
      <c r="PVY123" s="70"/>
      <c r="PVZ123" s="70"/>
      <c r="PWA123" s="70"/>
      <c r="PWB123" s="70"/>
      <c r="PWC123" s="70"/>
      <c r="PWD123" s="70"/>
      <c r="PWE123" s="70"/>
      <c r="PWF123" s="70"/>
      <c r="PWG123" s="70"/>
      <c r="PWH123" s="1941"/>
      <c r="PWI123" s="1573"/>
      <c r="PWJ123" s="89"/>
      <c r="PWK123" s="713">
        <v>1</v>
      </c>
      <c r="PWL123" s="1942"/>
      <c r="PWM123" s="796"/>
      <c r="PWN123" s="796"/>
      <c r="PWO123" s="721"/>
      <c r="PWP123" s="722"/>
      <c r="PWQ123" s="1324"/>
      <c r="PWR123" s="1325"/>
      <c r="PWS123" s="1935"/>
      <c r="PWT123" s="1936"/>
      <c r="PWU123" s="1324"/>
      <c r="PWV123" s="1325"/>
      <c r="PWW123" s="90"/>
      <c r="PWX123" s="1941"/>
      <c r="PWY123" s="1572"/>
      <c r="PWZ123" s="1572"/>
      <c r="PXA123" s="1573"/>
      <c r="PXB123" s="70"/>
      <c r="PXC123" s="70"/>
      <c r="PXD123" s="70"/>
      <c r="PXE123" s="70"/>
      <c r="PXF123" s="70"/>
      <c r="PXG123" s="70"/>
      <c r="PXH123" s="70"/>
      <c r="PXI123" s="70"/>
      <c r="PXJ123" s="70"/>
      <c r="PXK123" s="70"/>
      <c r="PXL123" s="70"/>
      <c r="PXM123" s="70"/>
      <c r="PXN123" s="1941"/>
      <c r="PXO123" s="1573"/>
      <c r="PXP123" s="89"/>
      <c r="PXQ123" s="713">
        <v>1</v>
      </c>
      <c r="PXR123" s="1942"/>
      <c r="PXS123" s="796"/>
      <c r="PXT123" s="796"/>
      <c r="PXU123" s="721"/>
      <c r="PXV123" s="722"/>
      <c r="PXW123" s="1324"/>
      <c r="PXX123" s="1325"/>
      <c r="PXY123" s="1935"/>
      <c r="PXZ123" s="1936"/>
      <c r="PYA123" s="1324"/>
      <c r="PYB123" s="1325"/>
      <c r="PYC123" s="90"/>
      <c r="PYD123" s="1941"/>
      <c r="PYE123" s="1572"/>
      <c r="PYF123" s="1572"/>
      <c r="PYG123" s="1573"/>
      <c r="PYH123" s="70"/>
      <c r="PYI123" s="70"/>
      <c r="PYJ123" s="70"/>
      <c r="PYK123" s="70"/>
      <c r="PYL123" s="70"/>
      <c r="PYM123" s="70"/>
      <c r="PYN123" s="70"/>
      <c r="PYO123" s="70"/>
      <c r="PYP123" s="70"/>
      <c r="PYQ123" s="70"/>
      <c r="PYR123" s="70"/>
      <c r="PYS123" s="70"/>
      <c r="PYT123" s="1941"/>
      <c r="PYU123" s="1573"/>
      <c r="PYV123" s="89"/>
      <c r="PYW123" s="713">
        <v>1</v>
      </c>
      <c r="PYX123" s="1942"/>
      <c r="PYY123" s="796"/>
      <c r="PYZ123" s="796"/>
      <c r="PZA123" s="721"/>
      <c r="PZB123" s="722"/>
      <c r="PZC123" s="1324"/>
      <c r="PZD123" s="1325"/>
      <c r="PZE123" s="1935"/>
      <c r="PZF123" s="1936"/>
      <c r="PZG123" s="1324"/>
      <c r="PZH123" s="1325"/>
      <c r="PZI123" s="90"/>
      <c r="PZJ123" s="1941"/>
      <c r="PZK123" s="1572"/>
      <c r="PZL123" s="1572"/>
      <c r="PZM123" s="1573"/>
      <c r="PZN123" s="70"/>
      <c r="PZO123" s="70"/>
      <c r="PZP123" s="70"/>
      <c r="PZQ123" s="70"/>
      <c r="PZR123" s="70"/>
      <c r="PZS123" s="70"/>
      <c r="PZT123" s="70"/>
      <c r="PZU123" s="70"/>
      <c r="PZV123" s="70"/>
      <c r="PZW123" s="70"/>
      <c r="PZX123" s="70"/>
      <c r="PZY123" s="70"/>
      <c r="PZZ123" s="1941"/>
      <c r="QAA123" s="1573"/>
      <c r="QAB123" s="89"/>
      <c r="QAC123" s="713">
        <v>1</v>
      </c>
      <c r="QAD123" s="1942"/>
      <c r="QAE123" s="796"/>
      <c r="QAF123" s="796"/>
      <c r="QAG123" s="721"/>
      <c r="QAH123" s="722"/>
      <c r="QAI123" s="1324"/>
      <c r="QAJ123" s="1325"/>
      <c r="QAK123" s="1935"/>
      <c r="QAL123" s="1936"/>
      <c r="QAM123" s="1324"/>
      <c r="QAN123" s="1325"/>
      <c r="QAO123" s="90"/>
      <c r="QAP123" s="1941"/>
      <c r="QAQ123" s="1572"/>
      <c r="QAR123" s="1572"/>
      <c r="QAS123" s="1573"/>
      <c r="QAT123" s="70"/>
      <c r="QAU123" s="70"/>
      <c r="QAV123" s="70"/>
      <c r="QAW123" s="70"/>
      <c r="QAX123" s="70"/>
      <c r="QAY123" s="70"/>
      <c r="QAZ123" s="70"/>
      <c r="QBA123" s="70"/>
      <c r="QBB123" s="70"/>
      <c r="QBC123" s="70"/>
      <c r="QBD123" s="70"/>
      <c r="QBE123" s="70"/>
      <c r="QBF123" s="1941"/>
      <c r="QBG123" s="1573"/>
      <c r="QBH123" s="89"/>
      <c r="QBI123" s="713">
        <v>1</v>
      </c>
      <c r="QBJ123" s="1942"/>
      <c r="QBK123" s="796"/>
      <c r="QBL123" s="796"/>
      <c r="QBM123" s="721"/>
      <c r="QBN123" s="722"/>
      <c r="QBO123" s="1324"/>
      <c r="QBP123" s="1325"/>
      <c r="QBQ123" s="1935"/>
      <c r="QBR123" s="1936"/>
      <c r="QBS123" s="1324"/>
      <c r="QBT123" s="1325"/>
      <c r="QBU123" s="90"/>
      <c r="QBV123" s="1941"/>
      <c r="QBW123" s="1572"/>
      <c r="QBX123" s="1572"/>
      <c r="QBY123" s="1573"/>
      <c r="QBZ123" s="70"/>
      <c r="QCA123" s="70"/>
      <c r="QCB123" s="70"/>
      <c r="QCC123" s="70"/>
      <c r="QCD123" s="70"/>
      <c r="QCE123" s="70"/>
      <c r="QCF123" s="70"/>
      <c r="QCG123" s="70"/>
      <c r="QCH123" s="70"/>
      <c r="QCI123" s="70"/>
      <c r="QCJ123" s="70"/>
      <c r="QCK123" s="70"/>
      <c r="QCL123" s="1941"/>
      <c r="QCM123" s="1573"/>
      <c r="QCN123" s="89"/>
      <c r="QCO123" s="713">
        <v>1</v>
      </c>
      <c r="QCP123" s="1942"/>
      <c r="QCQ123" s="796"/>
      <c r="QCR123" s="796"/>
      <c r="QCS123" s="721"/>
      <c r="QCT123" s="722"/>
      <c r="QCU123" s="1324"/>
      <c r="QCV123" s="1325"/>
      <c r="QCW123" s="1935"/>
      <c r="QCX123" s="1936"/>
      <c r="QCY123" s="1324"/>
      <c r="QCZ123" s="1325"/>
      <c r="QDA123" s="90"/>
      <c r="QDB123" s="1941"/>
      <c r="QDC123" s="1572"/>
      <c r="QDD123" s="1572"/>
      <c r="QDE123" s="1573"/>
      <c r="QDF123" s="70"/>
      <c r="QDG123" s="70"/>
      <c r="QDH123" s="70"/>
      <c r="QDI123" s="70"/>
      <c r="QDJ123" s="70"/>
      <c r="QDK123" s="70"/>
      <c r="QDL123" s="70"/>
      <c r="QDM123" s="70"/>
      <c r="QDN123" s="70"/>
      <c r="QDO123" s="70"/>
      <c r="QDP123" s="70"/>
      <c r="QDQ123" s="70"/>
      <c r="QDR123" s="1941"/>
      <c r="QDS123" s="1573"/>
      <c r="QDT123" s="89"/>
      <c r="QDU123" s="713">
        <v>1</v>
      </c>
      <c r="QDV123" s="1942"/>
      <c r="QDW123" s="796"/>
      <c r="QDX123" s="796"/>
      <c r="QDY123" s="721"/>
      <c r="QDZ123" s="722"/>
      <c r="QEA123" s="1324"/>
      <c r="QEB123" s="1325"/>
      <c r="QEC123" s="1935"/>
      <c r="QED123" s="1936"/>
      <c r="QEE123" s="1324"/>
      <c r="QEF123" s="1325"/>
      <c r="QEG123" s="90"/>
      <c r="QEH123" s="1941"/>
      <c r="QEI123" s="1572"/>
      <c r="QEJ123" s="1572"/>
      <c r="QEK123" s="1573"/>
      <c r="QEL123" s="70"/>
      <c r="QEM123" s="70"/>
      <c r="QEN123" s="70"/>
      <c r="QEO123" s="70"/>
      <c r="QEP123" s="70"/>
      <c r="QEQ123" s="70"/>
      <c r="QER123" s="70"/>
      <c r="QES123" s="70"/>
      <c r="QET123" s="70"/>
      <c r="QEU123" s="70"/>
      <c r="QEV123" s="70"/>
      <c r="QEW123" s="70"/>
      <c r="QEX123" s="1941"/>
      <c r="QEY123" s="1573"/>
      <c r="QEZ123" s="89"/>
      <c r="QFA123" s="713">
        <v>1</v>
      </c>
      <c r="QFB123" s="1942"/>
      <c r="QFC123" s="796"/>
      <c r="QFD123" s="796"/>
      <c r="QFE123" s="721"/>
      <c r="QFF123" s="722"/>
      <c r="QFG123" s="1324"/>
      <c r="QFH123" s="1325"/>
      <c r="QFI123" s="1935"/>
      <c r="QFJ123" s="1936"/>
      <c r="QFK123" s="1324"/>
      <c r="QFL123" s="1325"/>
      <c r="QFM123" s="90"/>
      <c r="QFN123" s="1941"/>
      <c r="QFO123" s="1572"/>
      <c r="QFP123" s="1572"/>
      <c r="QFQ123" s="1573"/>
      <c r="QFR123" s="70"/>
      <c r="QFS123" s="70"/>
      <c r="QFT123" s="70"/>
      <c r="QFU123" s="70"/>
      <c r="QFV123" s="70"/>
      <c r="QFW123" s="70"/>
      <c r="QFX123" s="70"/>
      <c r="QFY123" s="70"/>
      <c r="QFZ123" s="70"/>
      <c r="QGA123" s="70"/>
      <c r="QGB123" s="70"/>
      <c r="QGC123" s="70"/>
      <c r="QGD123" s="1941"/>
      <c r="QGE123" s="1573"/>
      <c r="QGF123" s="89"/>
      <c r="QGG123" s="713">
        <v>1</v>
      </c>
      <c r="QGH123" s="1942"/>
      <c r="QGI123" s="796"/>
      <c r="QGJ123" s="796"/>
      <c r="QGK123" s="721"/>
      <c r="QGL123" s="722"/>
      <c r="QGM123" s="1324"/>
      <c r="QGN123" s="1325"/>
      <c r="QGO123" s="1935"/>
      <c r="QGP123" s="1936"/>
      <c r="QGQ123" s="1324"/>
      <c r="QGR123" s="1325"/>
      <c r="QGS123" s="90"/>
      <c r="QGT123" s="1941"/>
      <c r="QGU123" s="1572"/>
      <c r="QGV123" s="1572"/>
      <c r="QGW123" s="1573"/>
      <c r="QGX123" s="70"/>
      <c r="QGY123" s="70"/>
      <c r="QGZ123" s="70"/>
      <c r="QHA123" s="70"/>
      <c r="QHB123" s="70"/>
      <c r="QHC123" s="70"/>
      <c r="QHD123" s="70"/>
      <c r="QHE123" s="70"/>
      <c r="QHF123" s="70"/>
      <c r="QHG123" s="70"/>
      <c r="QHH123" s="70"/>
      <c r="QHI123" s="70"/>
      <c r="QHJ123" s="1941"/>
      <c r="QHK123" s="1573"/>
      <c r="QHL123" s="89"/>
      <c r="QHM123" s="713">
        <v>1</v>
      </c>
      <c r="QHN123" s="1942"/>
      <c r="QHO123" s="796"/>
      <c r="QHP123" s="796"/>
      <c r="QHQ123" s="721"/>
      <c r="QHR123" s="722"/>
      <c r="QHS123" s="1324"/>
      <c r="QHT123" s="1325"/>
      <c r="QHU123" s="1935"/>
      <c r="QHV123" s="1936"/>
      <c r="QHW123" s="1324"/>
      <c r="QHX123" s="1325"/>
      <c r="QHY123" s="90"/>
      <c r="QHZ123" s="1941"/>
      <c r="QIA123" s="1572"/>
      <c r="QIB123" s="1572"/>
      <c r="QIC123" s="1573"/>
      <c r="QID123" s="70"/>
      <c r="QIE123" s="70"/>
      <c r="QIF123" s="70"/>
      <c r="QIG123" s="70"/>
      <c r="QIH123" s="70"/>
      <c r="QII123" s="70"/>
      <c r="QIJ123" s="70"/>
      <c r="QIK123" s="70"/>
      <c r="QIL123" s="70"/>
      <c r="QIM123" s="70"/>
      <c r="QIN123" s="70"/>
      <c r="QIO123" s="70"/>
      <c r="QIP123" s="1941"/>
      <c r="QIQ123" s="1573"/>
      <c r="QIR123" s="89"/>
      <c r="QIS123" s="713">
        <v>1</v>
      </c>
      <c r="QIT123" s="1942"/>
      <c r="QIU123" s="796"/>
      <c r="QIV123" s="796"/>
      <c r="QIW123" s="721"/>
      <c r="QIX123" s="722"/>
      <c r="QIY123" s="1324"/>
      <c r="QIZ123" s="1325"/>
      <c r="QJA123" s="1935"/>
      <c r="QJB123" s="1936"/>
      <c r="QJC123" s="1324"/>
      <c r="QJD123" s="1325"/>
      <c r="QJE123" s="90"/>
      <c r="QJF123" s="1941"/>
      <c r="QJG123" s="1572"/>
      <c r="QJH123" s="1572"/>
      <c r="QJI123" s="1573"/>
      <c r="QJJ123" s="70"/>
      <c r="QJK123" s="70"/>
      <c r="QJL123" s="70"/>
      <c r="QJM123" s="70"/>
      <c r="QJN123" s="70"/>
      <c r="QJO123" s="70"/>
      <c r="QJP123" s="70"/>
      <c r="QJQ123" s="70"/>
      <c r="QJR123" s="70"/>
      <c r="QJS123" s="70"/>
      <c r="QJT123" s="70"/>
      <c r="QJU123" s="70"/>
      <c r="QJV123" s="1941"/>
      <c r="QJW123" s="1573"/>
      <c r="QJX123" s="89"/>
      <c r="QJY123" s="713">
        <v>1</v>
      </c>
      <c r="QJZ123" s="1942"/>
      <c r="QKA123" s="796"/>
      <c r="QKB123" s="796"/>
      <c r="QKC123" s="721"/>
      <c r="QKD123" s="722"/>
      <c r="QKE123" s="1324"/>
      <c r="QKF123" s="1325"/>
      <c r="QKG123" s="1935"/>
      <c r="QKH123" s="1936"/>
      <c r="QKI123" s="1324"/>
      <c r="QKJ123" s="1325"/>
      <c r="QKK123" s="90"/>
      <c r="QKL123" s="1941"/>
      <c r="QKM123" s="1572"/>
      <c r="QKN123" s="1572"/>
      <c r="QKO123" s="1573"/>
      <c r="QKP123" s="70"/>
      <c r="QKQ123" s="70"/>
      <c r="QKR123" s="70"/>
      <c r="QKS123" s="70"/>
      <c r="QKT123" s="70"/>
      <c r="QKU123" s="70"/>
      <c r="QKV123" s="70"/>
      <c r="QKW123" s="70"/>
      <c r="QKX123" s="70"/>
      <c r="QKY123" s="70"/>
      <c r="QKZ123" s="70"/>
      <c r="QLA123" s="70"/>
      <c r="QLB123" s="1941"/>
      <c r="QLC123" s="1573"/>
      <c r="QLD123" s="89"/>
      <c r="QLE123" s="713">
        <v>1</v>
      </c>
      <c r="QLF123" s="1942"/>
      <c r="QLG123" s="796"/>
      <c r="QLH123" s="796"/>
      <c r="QLI123" s="721"/>
      <c r="QLJ123" s="722"/>
      <c r="QLK123" s="1324"/>
      <c r="QLL123" s="1325"/>
      <c r="QLM123" s="1935"/>
      <c r="QLN123" s="1936"/>
      <c r="QLO123" s="1324"/>
      <c r="QLP123" s="1325"/>
      <c r="QLQ123" s="90"/>
      <c r="QLR123" s="1941"/>
      <c r="QLS123" s="1572"/>
      <c r="QLT123" s="1572"/>
      <c r="QLU123" s="1573"/>
      <c r="QLV123" s="70"/>
      <c r="QLW123" s="70"/>
      <c r="QLX123" s="70"/>
      <c r="QLY123" s="70"/>
      <c r="QLZ123" s="70"/>
      <c r="QMA123" s="70"/>
      <c r="QMB123" s="70"/>
      <c r="QMC123" s="70"/>
      <c r="QMD123" s="70"/>
      <c r="QME123" s="70"/>
      <c r="QMF123" s="70"/>
      <c r="QMG123" s="70"/>
      <c r="QMH123" s="1941"/>
      <c r="QMI123" s="1573"/>
      <c r="QMJ123" s="89"/>
      <c r="QMK123" s="713">
        <v>1</v>
      </c>
      <c r="QML123" s="1942"/>
      <c r="QMM123" s="796"/>
      <c r="QMN123" s="796"/>
      <c r="QMO123" s="721"/>
      <c r="QMP123" s="722"/>
      <c r="QMQ123" s="1324"/>
      <c r="QMR123" s="1325"/>
      <c r="QMS123" s="1935"/>
      <c r="QMT123" s="1936"/>
      <c r="QMU123" s="1324"/>
      <c r="QMV123" s="1325"/>
      <c r="QMW123" s="90"/>
      <c r="QMX123" s="1941"/>
      <c r="QMY123" s="1572"/>
      <c r="QMZ123" s="1572"/>
      <c r="QNA123" s="1573"/>
      <c r="QNB123" s="70"/>
      <c r="QNC123" s="70"/>
      <c r="QND123" s="70"/>
      <c r="QNE123" s="70"/>
      <c r="QNF123" s="70"/>
      <c r="QNG123" s="70"/>
      <c r="QNH123" s="70"/>
      <c r="QNI123" s="70"/>
      <c r="QNJ123" s="70"/>
      <c r="QNK123" s="70"/>
      <c r="QNL123" s="70"/>
      <c r="QNM123" s="70"/>
      <c r="QNN123" s="1941"/>
      <c r="QNO123" s="1573"/>
      <c r="QNP123" s="89"/>
      <c r="QNQ123" s="713">
        <v>1</v>
      </c>
      <c r="QNR123" s="1942"/>
      <c r="QNS123" s="796"/>
      <c r="QNT123" s="796"/>
      <c r="QNU123" s="721"/>
      <c r="QNV123" s="722"/>
      <c r="QNW123" s="1324"/>
      <c r="QNX123" s="1325"/>
      <c r="QNY123" s="1935"/>
      <c r="QNZ123" s="1936"/>
      <c r="QOA123" s="1324"/>
      <c r="QOB123" s="1325"/>
      <c r="QOC123" s="90"/>
      <c r="QOD123" s="1941"/>
      <c r="QOE123" s="1572"/>
      <c r="QOF123" s="1572"/>
      <c r="QOG123" s="1573"/>
      <c r="QOH123" s="70"/>
      <c r="QOI123" s="70"/>
      <c r="QOJ123" s="70"/>
      <c r="QOK123" s="70"/>
      <c r="QOL123" s="70"/>
      <c r="QOM123" s="70"/>
      <c r="QON123" s="70"/>
      <c r="QOO123" s="70"/>
      <c r="QOP123" s="70"/>
      <c r="QOQ123" s="70"/>
      <c r="QOR123" s="70"/>
      <c r="QOS123" s="70"/>
      <c r="QOT123" s="1941"/>
      <c r="QOU123" s="1573"/>
      <c r="QOV123" s="89"/>
      <c r="QOW123" s="713">
        <v>1</v>
      </c>
      <c r="QOX123" s="1942"/>
      <c r="QOY123" s="796"/>
      <c r="QOZ123" s="796"/>
      <c r="QPA123" s="721"/>
      <c r="QPB123" s="722"/>
      <c r="QPC123" s="1324"/>
      <c r="QPD123" s="1325"/>
      <c r="QPE123" s="1935"/>
      <c r="QPF123" s="1936"/>
      <c r="QPG123" s="1324"/>
      <c r="QPH123" s="1325"/>
      <c r="QPI123" s="90"/>
      <c r="QPJ123" s="1941"/>
      <c r="QPK123" s="1572"/>
      <c r="QPL123" s="1572"/>
      <c r="QPM123" s="1573"/>
      <c r="QPN123" s="70"/>
      <c r="QPO123" s="70"/>
      <c r="QPP123" s="70"/>
      <c r="QPQ123" s="70"/>
      <c r="QPR123" s="70"/>
      <c r="QPS123" s="70"/>
      <c r="QPT123" s="70"/>
      <c r="QPU123" s="70"/>
      <c r="QPV123" s="70"/>
      <c r="QPW123" s="70"/>
      <c r="QPX123" s="70"/>
      <c r="QPY123" s="70"/>
      <c r="QPZ123" s="1941"/>
      <c r="QQA123" s="1573"/>
      <c r="QQB123" s="89"/>
      <c r="QQC123" s="713">
        <v>1</v>
      </c>
      <c r="QQD123" s="1942"/>
      <c r="QQE123" s="796"/>
      <c r="QQF123" s="796"/>
      <c r="QQG123" s="721"/>
      <c r="QQH123" s="722"/>
      <c r="QQI123" s="1324"/>
      <c r="QQJ123" s="1325"/>
      <c r="QQK123" s="1935"/>
      <c r="QQL123" s="1936"/>
      <c r="QQM123" s="1324"/>
      <c r="QQN123" s="1325"/>
      <c r="QQO123" s="90"/>
      <c r="QQP123" s="1941"/>
      <c r="QQQ123" s="1572"/>
      <c r="QQR123" s="1572"/>
      <c r="QQS123" s="1573"/>
      <c r="QQT123" s="70"/>
      <c r="QQU123" s="70"/>
      <c r="QQV123" s="70"/>
      <c r="QQW123" s="70"/>
      <c r="QQX123" s="70"/>
      <c r="QQY123" s="70"/>
      <c r="QQZ123" s="70"/>
      <c r="QRA123" s="70"/>
      <c r="QRB123" s="70"/>
      <c r="QRC123" s="70"/>
      <c r="QRD123" s="70"/>
      <c r="QRE123" s="70"/>
      <c r="QRF123" s="1941"/>
      <c r="QRG123" s="1573"/>
      <c r="QRH123" s="89"/>
      <c r="QRI123" s="713">
        <v>1</v>
      </c>
      <c r="QRJ123" s="1942"/>
      <c r="QRK123" s="796"/>
      <c r="QRL123" s="796"/>
      <c r="QRM123" s="721"/>
      <c r="QRN123" s="722"/>
      <c r="QRO123" s="1324"/>
      <c r="QRP123" s="1325"/>
      <c r="QRQ123" s="1935"/>
      <c r="QRR123" s="1936"/>
      <c r="QRS123" s="1324"/>
      <c r="QRT123" s="1325"/>
      <c r="QRU123" s="90"/>
      <c r="QRV123" s="1941"/>
      <c r="QRW123" s="1572"/>
      <c r="QRX123" s="1572"/>
      <c r="QRY123" s="1573"/>
      <c r="QRZ123" s="70"/>
      <c r="QSA123" s="70"/>
      <c r="QSB123" s="70"/>
      <c r="QSC123" s="70"/>
      <c r="QSD123" s="70"/>
      <c r="QSE123" s="70"/>
      <c r="QSF123" s="70"/>
      <c r="QSG123" s="70"/>
      <c r="QSH123" s="70"/>
      <c r="QSI123" s="70"/>
      <c r="QSJ123" s="70"/>
      <c r="QSK123" s="70"/>
      <c r="QSL123" s="1941"/>
      <c r="QSM123" s="1573"/>
      <c r="QSN123" s="89"/>
      <c r="QSO123" s="713">
        <v>1</v>
      </c>
      <c r="QSP123" s="1942"/>
      <c r="QSQ123" s="796"/>
      <c r="QSR123" s="796"/>
      <c r="QSS123" s="721"/>
      <c r="QST123" s="722"/>
      <c r="QSU123" s="1324"/>
      <c r="QSV123" s="1325"/>
      <c r="QSW123" s="1935"/>
      <c r="QSX123" s="1936"/>
      <c r="QSY123" s="1324"/>
      <c r="QSZ123" s="1325"/>
      <c r="QTA123" s="90"/>
      <c r="QTB123" s="1941"/>
      <c r="QTC123" s="1572"/>
      <c r="QTD123" s="1572"/>
      <c r="QTE123" s="1573"/>
      <c r="QTF123" s="70"/>
      <c r="QTG123" s="70"/>
      <c r="QTH123" s="70"/>
      <c r="QTI123" s="70"/>
      <c r="QTJ123" s="70"/>
      <c r="QTK123" s="70"/>
      <c r="QTL123" s="70"/>
      <c r="QTM123" s="70"/>
      <c r="QTN123" s="70"/>
      <c r="QTO123" s="70"/>
      <c r="QTP123" s="70"/>
      <c r="QTQ123" s="70"/>
      <c r="QTR123" s="1941"/>
      <c r="QTS123" s="1573"/>
      <c r="QTT123" s="89"/>
      <c r="QTU123" s="713">
        <v>1</v>
      </c>
      <c r="QTV123" s="1942"/>
      <c r="QTW123" s="796"/>
      <c r="QTX123" s="796"/>
      <c r="QTY123" s="721"/>
      <c r="QTZ123" s="722"/>
      <c r="QUA123" s="1324"/>
      <c r="QUB123" s="1325"/>
      <c r="QUC123" s="1935"/>
      <c r="QUD123" s="1936"/>
      <c r="QUE123" s="1324"/>
      <c r="QUF123" s="1325"/>
      <c r="QUG123" s="90"/>
      <c r="QUH123" s="1941"/>
      <c r="QUI123" s="1572"/>
      <c r="QUJ123" s="1572"/>
      <c r="QUK123" s="1573"/>
      <c r="QUL123" s="70"/>
      <c r="QUM123" s="70"/>
      <c r="QUN123" s="70"/>
      <c r="QUO123" s="70"/>
      <c r="QUP123" s="70"/>
      <c r="QUQ123" s="70"/>
      <c r="QUR123" s="70"/>
      <c r="QUS123" s="70"/>
      <c r="QUT123" s="70"/>
      <c r="QUU123" s="70"/>
      <c r="QUV123" s="70"/>
      <c r="QUW123" s="70"/>
      <c r="QUX123" s="1941"/>
      <c r="QUY123" s="1573"/>
      <c r="QUZ123" s="89"/>
      <c r="QVA123" s="713">
        <v>1</v>
      </c>
      <c r="QVB123" s="1942"/>
      <c r="QVC123" s="796"/>
      <c r="QVD123" s="796"/>
      <c r="QVE123" s="721"/>
      <c r="QVF123" s="722"/>
      <c r="QVG123" s="1324"/>
      <c r="QVH123" s="1325"/>
      <c r="QVI123" s="1935"/>
      <c r="QVJ123" s="1936"/>
      <c r="QVK123" s="1324"/>
      <c r="QVL123" s="1325"/>
      <c r="QVM123" s="90"/>
      <c r="QVN123" s="1941"/>
      <c r="QVO123" s="1572"/>
      <c r="QVP123" s="1572"/>
      <c r="QVQ123" s="1573"/>
      <c r="QVR123" s="70"/>
      <c r="QVS123" s="70"/>
      <c r="QVT123" s="70"/>
      <c r="QVU123" s="70"/>
      <c r="QVV123" s="70"/>
      <c r="QVW123" s="70"/>
      <c r="QVX123" s="70"/>
      <c r="QVY123" s="70"/>
      <c r="QVZ123" s="70"/>
      <c r="QWA123" s="70"/>
      <c r="QWB123" s="70"/>
      <c r="QWC123" s="70"/>
      <c r="QWD123" s="1941"/>
      <c r="QWE123" s="1573"/>
      <c r="QWF123" s="89"/>
      <c r="QWG123" s="713">
        <v>1</v>
      </c>
      <c r="QWH123" s="1942"/>
      <c r="QWI123" s="796"/>
      <c r="QWJ123" s="796"/>
      <c r="QWK123" s="721"/>
      <c r="QWL123" s="722"/>
      <c r="QWM123" s="1324"/>
      <c r="QWN123" s="1325"/>
      <c r="QWO123" s="1935"/>
      <c r="QWP123" s="1936"/>
      <c r="QWQ123" s="1324"/>
      <c r="QWR123" s="1325"/>
      <c r="QWS123" s="90"/>
      <c r="QWT123" s="1941"/>
      <c r="QWU123" s="1572"/>
      <c r="QWV123" s="1572"/>
      <c r="QWW123" s="1573"/>
      <c r="QWX123" s="70"/>
      <c r="QWY123" s="70"/>
      <c r="QWZ123" s="70"/>
      <c r="QXA123" s="70"/>
      <c r="QXB123" s="70"/>
      <c r="QXC123" s="70"/>
      <c r="QXD123" s="70"/>
      <c r="QXE123" s="70"/>
      <c r="QXF123" s="70"/>
      <c r="QXG123" s="70"/>
      <c r="QXH123" s="70"/>
      <c r="QXI123" s="70"/>
      <c r="QXJ123" s="1941"/>
      <c r="QXK123" s="1573"/>
      <c r="QXL123" s="89"/>
      <c r="QXM123" s="713">
        <v>1</v>
      </c>
      <c r="QXN123" s="1942"/>
      <c r="QXO123" s="796"/>
      <c r="QXP123" s="796"/>
      <c r="QXQ123" s="721"/>
      <c r="QXR123" s="722"/>
      <c r="QXS123" s="1324"/>
      <c r="QXT123" s="1325"/>
      <c r="QXU123" s="1935"/>
      <c r="QXV123" s="1936"/>
      <c r="QXW123" s="1324"/>
      <c r="QXX123" s="1325"/>
      <c r="QXY123" s="90"/>
      <c r="QXZ123" s="1941"/>
      <c r="QYA123" s="1572"/>
      <c r="QYB123" s="1572"/>
      <c r="QYC123" s="1573"/>
      <c r="QYD123" s="70"/>
      <c r="QYE123" s="70"/>
      <c r="QYF123" s="70"/>
      <c r="QYG123" s="70"/>
      <c r="QYH123" s="70"/>
      <c r="QYI123" s="70"/>
      <c r="QYJ123" s="70"/>
      <c r="QYK123" s="70"/>
      <c r="QYL123" s="70"/>
      <c r="QYM123" s="70"/>
      <c r="QYN123" s="70"/>
      <c r="QYO123" s="70"/>
      <c r="QYP123" s="1941"/>
      <c r="QYQ123" s="1573"/>
      <c r="QYR123" s="89"/>
      <c r="QYS123" s="713">
        <v>1</v>
      </c>
      <c r="QYT123" s="1942"/>
      <c r="QYU123" s="796"/>
      <c r="QYV123" s="796"/>
      <c r="QYW123" s="721"/>
      <c r="QYX123" s="722"/>
      <c r="QYY123" s="1324"/>
      <c r="QYZ123" s="1325"/>
      <c r="QZA123" s="1935"/>
      <c r="QZB123" s="1936"/>
      <c r="QZC123" s="1324"/>
      <c r="QZD123" s="1325"/>
      <c r="QZE123" s="90"/>
      <c r="QZF123" s="1941"/>
      <c r="QZG123" s="1572"/>
      <c r="QZH123" s="1572"/>
      <c r="QZI123" s="1573"/>
      <c r="QZJ123" s="70"/>
      <c r="QZK123" s="70"/>
      <c r="QZL123" s="70"/>
      <c r="QZM123" s="70"/>
      <c r="QZN123" s="70"/>
      <c r="QZO123" s="70"/>
      <c r="QZP123" s="70"/>
      <c r="QZQ123" s="70"/>
      <c r="QZR123" s="70"/>
      <c r="QZS123" s="70"/>
      <c r="QZT123" s="70"/>
      <c r="QZU123" s="70"/>
      <c r="QZV123" s="1941"/>
      <c r="QZW123" s="1573"/>
      <c r="QZX123" s="89"/>
      <c r="QZY123" s="713">
        <v>1</v>
      </c>
      <c r="QZZ123" s="1942"/>
      <c r="RAA123" s="796"/>
      <c r="RAB123" s="796"/>
      <c r="RAC123" s="721"/>
      <c r="RAD123" s="722"/>
      <c r="RAE123" s="1324"/>
      <c r="RAF123" s="1325"/>
      <c r="RAG123" s="1935"/>
      <c r="RAH123" s="1936"/>
      <c r="RAI123" s="1324"/>
      <c r="RAJ123" s="1325"/>
      <c r="RAK123" s="90"/>
      <c r="RAL123" s="1941"/>
      <c r="RAM123" s="1572"/>
      <c r="RAN123" s="1572"/>
      <c r="RAO123" s="1573"/>
      <c r="RAP123" s="70"/>
      <c r="RAQ123" s="70"/>
      <c r="RAR123" s="70"/>
      <c r="RAS123" s="70"/>
      <c r="RAT123" s="70"/>
      <c r="RAU123" s="70"/>
      <c r="RAV123" s="70"/>
      <c r="RAW123" s="70"/>
      <c r="RAX123" s="70"/>
      <c r="RAY123" s="70"/>
      <c r="RAZ123" s="70"/>
      <c r="RBA123" s="70"/>
      <c r="RBB123" s="1941"/>
      <c r="RBC123" s="1573"/>
      <c r="RBD123" s="89"/>
      <c r="RBE123" s="713">
        <v>1</v>
      </c>
      <c r="RBF123" s="1942"/>
      <c r="RBG123" s="796"/>
      <c r="RBH123" s="796"/>
      <c r="RBI123" s="721"/>
      <c r="RBJ123" s="722"/>
      <c r="RBK123" s="1324"/>
      <c r="RBL123" s="1325"/>
      <c r="RBM123" s="1935"/>
      <c r="RBN123" s="1936"/>
      <c r="RBO123" s="1324"/>
      <c r="RBP123" s="1325"/>
      <c r="RBQ123" s="90"/>
      <c r="RBR123" s="1941"/>
      <c r="RBS123" s="1572"/>
      <c r="RBT123" s="1572"/>
      <c r="RBU123" s="1573"/>
      <c r="RBV123" s="70"/>
      <c r="RBW123" s="70"/>
      <c r="RBX123" s="70"/>
      <c r="RBY123" s="70"/>
      <c r="RBZ123" s="70"/>
      <c r="RCA123" s="70"/>
      <c r="RCB123" s="70"/>
      <c r="RCC123" s="70"/>
      <c r="RCD123" s="70"/>
      <c r="RCE123" s="70"/>
      <c r="RCF123" s="70"/>
      <c r="RCG123" s="70"/>
      <c r="RCH123" s="1941"/>
      <c r="RCI123" s="1573"/>
      <c r="RCJ123" s="89"/>
      <c r="RCK123" s="713">
        <v>1</v>
      </c>
      <c r="RCL123" s="1942"/>
      <c r="RCM123" s="796"/>
      <c r="RCN123" s="796"/>
      <c r="RCO123" s="721"/>
      <c r="RCP123" s="722"/>
      <c r="RCQ123" s="1324"/>
      <c r="RCR123" s="1325"/>
      <c r="RCS123" s="1935"/>
      <c r="RCT123" s="1936"/>
      <c r="RCU123" s="1324"/>
      <c r="RCV123" s="1325"/>
      <c r="RCW123" s="90"/>
      <c r="RCX123" s="1941"/>
      <c r="RCY123" s="1572"/>
      <c r="RCZ123" s="1572"/>
      <c r="RDA123" s="1573"/>
      <c r="RDB123" s="70"/>
      <c r="RDC123" s="70"/>
      <c r="RDD123" s="70"/>
      <c r="RDE123" s="70"/>
      <c r="RDF123" s="70"/>
      <c r="RDG123" s="70"/>
      <c r="RDH123" s="70"/>
      <c r="RDI123" s="70"/>
      <c r="RDJ123" s="70"/>
      <c r="RDK123" s="70"/>
      <c r="RDL123" s="70"/>
      <c r="RDM123" s="70"/>
      <c r="RDN123" s="1941"/>
      <c r="RDO123" s="1573"/>
      <c r="RDP123" s="89"/>
      <c r="RDQ123" s="713">
        <v>1</v>
      </c>
      <c r="RDR123" s="1942"/>
      <c r="RDS123" s="796"/>
      <c r="RDT123" s="796"/>
      <c r="RDU123" s="721"/>
      <c r="RDV123" s="722"/>
      <c r="RDW123" s="1324"/>
      <c r="RDX123" s="1325"/>
      <c r="RDY123" s="1935"/>
      <c r="RDZ123" s="1936"/>
      <c r="REA123" s="1324"/>
      <c r="REB123" s="1325"/>
      <c r="REC123" s="90"/>
      <c r="RED123" s="1941"/>
      <c r="REE123" s="1572"/>
      <c r="REF123" s="1572"/>
      <c r="REG123" s="1573"/>
      <c r="REH123" s="70"/>
      <c r="REI123" s="70"/>
      <c r="REJ123" s="70"/>
      <c r="REK123" s="70"/>
      <c r="REL123" s="70"/>
      <c r="REM123" s="70"/>
      <c r="REN123" s="70"/>
      <c r="REO123" s="70"/>
      <c r="REP123" s="70"/>
      <c r="REQ123" s="70"/>
      <c r="RER123" s="70"/>
      <c r="RES123" s="70"/>
      <c r="RET123" s="1941"/>
      <c r="REU123" s="1573"/>
      <c r="REV123" s="89"/>
      <c r="REW123" s="713">
        <v>1</v>
      </c>
      <c r="REX123" s="1942"/>
      <c r="REY123" s="796"/>
      <c r="REZ123" s="796"/>
      <c r="RFA123" s="721"/>
      <c r="RFB123" s="722"/>
      <c r="RFC123" s="1324"/>
      <c r="RFD123" s="1325"/>
      <c r="RFE123" s="1935"/>
      <c r="RFF123" s="1936"/>
      <c r="RFG123" s="1324"/>
      <c r="RFH123" s="1325"/>
      <c r="RFI123" s="90"/>
      <c r="RFJ123" s="1941"/>
      <c r="RFK123" s="1572"/>
      <c r="RFL123" s="1572"/>
      <c r="RFM123" s="1573"/>
      <c r="RFN123" s="70"/>
      <c r="RFO123" s="70"/>
      <c r="RFP123" s="70"/>
      <c r="RFQ123" s="70"/>
      <c r="RFR123" s="70"/>
      <c r="RFS123" s="70"/>
      <c r="RFT123" s="70"/>
      <c r="RFU123" s="70"/>
      <c r="RFV123" s="70"/>
      <c r="RFW123" s="70"/>
      <c r="RFX123" s="70"/>
      <c r="RFY123" s="70"/>
      <c r="RFZ123" s="1941"/>
      <c r="RGA123" s="1573"/>
      <c r="RGB123" s="89"/>
      <c r="RGC123" s="713">
        <v>1</v>
      </c>
      <c r="RGD123" s="1942"/>
      <c r="RGE123" s="796"/>
      <c r="RGF123" s="796"/>
      <c r="RGG123" s="721"/>
      <c r="RGH123" s="722"/>
      <c r="RGI123" s="1324"/>
      <c r="RGJ123" s="1325"/>
      <c r="RGK123" s="1935"/>
      <c r="RGL123" s="1936"/>
      <c r="RGM123" s="1324"/>
      <c r="RGN123" s="1325"/>
      <c r="RGO123" s="90"/>
      <c r="RGP123" s="1941"/>
      <c r="RGQ123" s="1572"/>
      <c r="RGR123" s="1572"/>
      <c r="RGS123" s="1573"/>
      <c r="RGT123" s="70"/>
      <c r="RGU123" s="70"/>
      <c r="RGV123" s="70"/>
      <c r="RGW123" s="70"/>
      <c r="RGX123" s="70"/>
      <c r="RGY123" s="70"/>
      <c r="RGZ123" s="70"/>
      <c r="RHA123" s="70"/>
      <c r="RHB123" s="70"/>
      <c r="RHC123" s="70"/>
      <c r="RHD123" s="70"/>
      <c r="RHE123" s="70"/>
      <c r="RHF123" s="1941"/>
      <c r="RHG123" s="1573"/>
      <c r="RHH123" s="89"/>
      <c r="RHI123" s="713">
        <v>1</v>
      </c>
      <c r="RHJ123" s="1942"/>
      <c r="RHK123" s="796"/>
      <c r="RHL123" s="796"/>
      <c r="RHM123" s="721"/>
      <c r="RHN123" s="722"/>
      <c r="RHO123" s="1324"/>
      <c r="RHP123" s="1325"/>
      <c r="RHQ123" s="1935"/>
      <c r="RHR123" s="1936"/>
      <c r="RHS123" s="1324"/>
      <c r="RHT123" s="1325"/>
      <c r="RHU123" s="90"/>
      <c r="RHV123" s="1941"/>
      <c r="RHW123" s="1572"/>
      <c r="RHX123" s="1572"/>
      <c r="RHY123" s="1573"/>
      <c r="RHZ123" s="70"/>
      <c r="RIA123" s="70"/>
      <c r="RIB123" s="70"/>
      <c r="RIC123" s="70"/>
      <c r="RID123" s="70"/>
      <c r="RIE123" s="70"/>
      <c r="RIF123" s="70"/>
      <c r="RIG123" s="70"/>
      <c r="RIH123" s="70"/>
      <c r="RII123" s="70"/>
      <c r="RIJ123" s="70"/>
      <c r="RIK123" s="70"/>
      <c r="RIL123" s="1941"/>
      <c r="RIM123" s="1573"/>
      <c r="RIN123" s="89"/>
      <c r="RIO123" s="713">
        <v>1</v>
      </c>
      <c r="RIP123" s="1942"/>
      <c r="RIQ123" s="796"/>
      <c r="RIR123" s="796"/>
      <c r="RIS123" s="721"/>
      <c r="RIT123" s="722"/>
      <c r="RIU123" s="1324"/>
      <c r="RIV123" s="1325"/>
      <c r="RIW123" s="1935"/>
      <c r="RIX123" s="1936"/>
      <c r="RIY123" s="1324"/>
      <c r="RIZ123" s="1325"/>
      <c r="RJA123" s="90"/>
      <c r="RJB123" s="1941"/>
      <c r="RJC123" s="1572"/>
      <c r="RJD123" s="1572"/>
      <c r="RJE123" s="1573"/>
      <c r="RJF123" s="70"/>
      <c r="RJG123" s="70"/>
      <c r="RJH123" s="70"/>
      <c r="RJI123" s="70"/>
      <c r="RJJ123" s="70"/>
      <c r="RJK123" s="70"/>
      <c r="RJL123" s="70"/>
      <c r="RJM123" s="70"/>
      <c r="RJN123" s="70"/>
      <c r="RJO123" s="70"/>
      <c r="RJP123" s="70"/>
      <c r="RJQ123" s="70"/>
      <c r="RJR123" s="1941"/>
      <c r="RJS123" s="1573"/>
      <c r="RJT123" s="89"/>
      <c r="RJU123" s="713">
        <v>1</v>
      </c>
      <c r="RJV123" s="1942"/>
      <c r="RJW123" s="796"/>
      <c r="RJX123" s="796"/>
      <c r="RJY123" s="721"/>
      <c r="RJZ123" s="722"/>
      <c r="RKA123" s="1324"/>
      <c r="RKB123" s="1325"/>
      <c r="RKC123" s="1935"/>
      <c r="RKD123" s="1936"/>
      <c r="RKE123" s="1324"/>
      <c r="RKF123" s="1325"/>
      <c r="RKG123" s="90"/>
      <c r="RKH123" s="1941"/>
      <c r="RKI123" s="1572"/>
      <c r="RKJ123" s="1572"/>
      <c r="RKK123" s="1573"/>
      <c r="RKL123" s="70"/>
      <c r="RKM123" s="70"/>
      <c r="RKN123" s="70"/>
      <c r="RKO123" s="70"/>
      <c r="RKP123" s="70"/>
      <c r="RKQ123" s="70"/>
      <c r="RKR123" s="70"/>
      <c r="RKS123" s="70"/>
      <c r="RKT123" s="70"/>
      <c r="RKU123" s="70"/>
      <c r="RKV123" s="70"/>
      <c r="RKW123" s="70"/>
      <c r="RKX123" s="1941"/>
      <c r="RKY123" s="1573"/>
      <c r="RKZ123" s="89"/>
      <c r="RLA123" s="713">
        <v>1</v>
      </c>
      <c r="RLB123" s="1942"/>
      <c r="RLC123" s="796"/>
      <c r="RLD123" s="796"/>
      <c r="RLE123" s="721"/>
      <c r="RLF123" s="722"/>
      <c r="RLG123" s="1324"/>
      <c r="RLH123" s="1325"/>
      <c r="RLI123" s="1935"/>
      <c r="RLJ123" s="1936"/>
      <c r="RLK123" s="1324"/>
      <c r="RLL123" s="1325"/>
      <c r="RLM123" s="90"/>
      <c r="RLN123" s="1941"/>
      <c r="RLO123" s="1572"/>
      <c r="RLP123" s="1572"/>
      <c r="RLQ123" s="1573"/>
      <c r="RLR123" s="70"/>
      <c r="RLS123" s="70"/>
      <c r="RLT123" s="70"/>
      <c r="RLU123" s="70"/>
      <c r="RLV123" s="70"/>
      <c r="RLW123" s="70"/>
      <c r="RLX123" s="70"/>
      <c r="RLY123" s="70"/>
      <c r="RLZ123" s="70"/>
      <c r="RMA123" s="70"/>
      <c r="RMB123" s="70"/>
      <c r="RMC123" s="70"/>
      <c r="RMD123" s="1941"/>
      <c r="RME123" s="1573"/>
      <c r="RMF123" s="89"/>
      <c r="RMG123" s="713">
        <v>1</v>
      </c>
      <c r="RMH123" s="1942"/>
      <c r="RMI123" s="796"/>
      <c r="RMJ123" s="796"/>
      <c r="RMK123" s="721"/>
      <c r="RML123" s="722"/>
      <c r="RMM123" s="1324"/>
      <c r="RMN123" s="1325"/>
      <c r="RMO123" s="1935"/>
      <c r="RMP123" s="1936"/>
      <c r="RMQ123" s="1324"/>
      <c r="RMR123" s="1325"/>
      <c r="RMS123" s="90"/>
      <c r="RMT123" s="1941"/>
      <c r="RMU123" s="1572"/>
      <c r="RMV123" s="1572"/>
      <c r="RMW123" s="1573"/>
      <c r="RMX123" s="70"/>
      <c r="RMY123" s="70"/>
      <c r="RMZ123" s="70"/>
      <c r="RNA123" s="70"/>
      <c r="RNB123" s="70"/>
      <c r="RNC123" s="70"/>
      <c r="RND123" s="70"/>
      <c r="RNE123" s="70"/>
      <c r="RNF123" s="70"/>
      <c r="RNG123" s="70"/>
      <c r="RNH123" s="70"/>
      <c r="RNI123" s="70"/>
      <c r="RNJ123" s="1941"/>
      <c r="RNK123" s="1573"/>
      <c r="RNL123" s="89"/>
      <c r="RNM123" s="713">
        <v>1</v>
      </c>
      <c r="RNN123" s="1942"/>
      <c r="RNO123" s="796"/>
      <c r="RNP123" s="796"/>
      <c r="RNQ123" s="721"/>
      <c r="RNR123" s="722"/>
      <c r="RNS123" s="1324"/>
      <c r="RNT123" s="1325"/>
      <c r="RNU123" s="1935"/>
      <c r="RNV123" s="1936"/>
      <c r="RNW123" s="1324"/>
      <c r="RNX123" s="1325"/>
      <c r="RNY123" s="90"/>
      <c r="RNZ123" s="1941"/>
      <c r="ROA123" s="1572"/>
      <c r="ROB123" s="1572"/>
      <c r="ROC123" s="1573"/>
      <c r="ROD123" s="70"/>
      <c r="ROE123" s="70"/>
      <c r="ROF123" s="70"/>
      <c r="ROG123" s="70"/>
      <c r="ROH123" s="70"/>
      <c r="ROI123" s="70"/>
      <c r="ROJ123" s="70"/>
      <c r="ROK123" s="70"/>
      <c r="ROL123" s="70"/>
      <c r="ROM123" s="70"/>
      <c r="RON123" s="70"/>
      <c r="ROO123" s="70"/>
      <c r="ROP123" s="1941"/>
      <c r="ROQ123" s="1573"/>
      <c r="ROR123" s="89"/>
      <c r="ROS123" s="713">
        <v>1</v>
      </c>
      <c r="ROT123" s="1942"/>
      <c r="ROU123" s="796"/>
      <c r="ROV123" s="796"/>
      <c r="ROW123" s="721"/>
      <c r="ROX123" s="722"/>
      <c r="ROY123" s="1324"/>
      <c r="ROZ123" s="1325"/>
      <c r="RPA123" s="1935"/>
      <c r="RPB123" s="1936"/>
      <c r="RPC123" s="1324"/>
      <c r="RPD123" s="1325"/>
      <c r="RPE123" s="90"/>
      <c r="RPF123" s="1941"/>
      <c r="RPG123" s="1572"/>
      <c r="RPH123" s="1572"/>
      <c r="RPI123" s="1573"/>
      <c r="RPJ123" s="70"/>
      <c r="RPK123" s="70"/>
      <c r="RPL123" s="70"/>
      <c r="RPM123" s="70"/>
      <c r="RPN123" s="70"/>
      <c r="RPO123" s="70"/>
      <c r="RPP123" s="70"/>
      <c r="RPQ123" s="70"/>
      <c r="RPR123" s="70"/>
      <c r="RPS123" s="70"/>
      <c r="RPT123" s="70"/>
      <c r="RPU123" s="70"/>
      <c r="RPV123" s="1941"/>
      <c r="RPW123" s="1573"/>
      <c r="RPX123" s="89"/>
      <c r="RPY123" s="713">
        <v>1</v>
      </c>
      <c r="RPZ123" s="1942"/>
      <c r="RQA123" s="796"/>
      <c r="RQB123" s="796"/>
      <c r="RQC123" s="721"/>
      <c r="RQD123" s="722"/>
      <c r="RQE123" s="1324"/>
      <c r="RQF123" s="1325"/>
      <c r="RQG123" s="1935"/>
      <c r="RQH123" s="1936"/>
      <c r="RQI123" s="1324"/>
      <c r="RQJ123" s="1325"/>
      <c r="RQK123" s="90"/>
      <c r="RQL123" s="1941"/>
      <c r="RQM123" s="1572"/>
      <c r="RQN123" s="1572"/>
      <c r="RQO123" s="1573"/>
      <c r="RQP123" s="70"/>
      <c r="RQQ123" s="70"/>
      <c r="RQR123" s="70"/>
      <c r="RQS123" s="70"/>
      <c r="RQT123" s="70"/>
      <c r="RQU123" s="70"/>
      <c r="RQV123" s="70"/>
      <c r="RQW123" s="70"/>
      <c r="RQX123" s="70"/>
      <c r="RQY123" s="70"/>
      <c r="RQZ123" s="70"/>
      <c r="RRA123" s="70"/>
      <c r="RRB123" s="1941"/>
      <c r="RRC123" s="1573"/>
      <c r="RRD123" s="89"/>
      <c r="RRE123" s="713">
        <v>1</v>
      </c>
      <c r="RRF123" s="1942"/>
      <c r="RRG123" s="796"/>
      <c r="RRH123" s="796"/>
      <c r="RRI123" s="721"/>
      <c r="RRJ123" s="722"/>
      <c r="RRK123" s="1324"/>
      <c r="RRL123" s="1325"/>
      <c r="RRM123" s="1935"/>
      <c r="RRN123" s="1936"/>
      <c r="RRO123" s="1324"/>
      <c r="RRP123" s="1325"/>
      <c r="RRQ123" s="90"/>
      <c r="RRR123" s="1941"/>
      <c r="RRS123" s="1572"/>
      <c r="RRT123" s="1572"/>
      <c r="RRU123" s="1573"/>
      <c r="RRV123" s="70"/>
      <c r="RRW123" s="70"/>
      <c r="RRX123" s="70"/>
      <c r="RRY123" s="70"/>
      <c r="RRZ123" s="70"/>
      <c r="RSA123" s="70"/>
      <c r="RSB123" s="70"/>
      <c r="RSC123" s="70"/>
      <c r="RSD123" s="70"/>
      <c r="RSE123" s="70"/>
      <c r="RSF123" s="70"/>
      <c r="RSG123" s="70"/>
      <c r="RSH123" s="1941"/>
      <c r="RSI123" s="1573"/>
      <c r="RSJ123" s="89"/>
      <c r="RSK123" s="713">
        <v>1</v>
      </c>
      <c r="RSL123" s="1942"/>
      <c r="RSM123" s="796"/>
      <c r="RSN123" s="796"/>
      <c r="RSO123" s="721"/>
      <c r="RSP123" s="722"/>
      <c r="RSQ123" s="1324"/>
      <c r="RSR123" s="1325"/>
      <c r="RSS123" s="1935"/>
      <c r="RST123" s="1936"/>
      <c r="RSU123" s="1324"/>
      <c r="RSV123" s="1325"/>
      <c r="RSW123" s="90"/>
      <c r="RSX123" s="1941"/>
      <c r="RSY123" s="1572"/>
      <c r="RSZ123" s="1572"/>
      <c r="RTA123" s="1573"/>
      <c r="RTB123" s="70"/>
      <c r="RTC123" s="70"/>
      <c r="RTD123" s="70"/>
      <c r="RTE123" s="70"/>
      <c r="RTF123" s="70"/>
      <c r="RTG123" s="70"/>
      <c r="RTH123" s="70"/>
      <c r="RTI123" s="70"/>
      <c r="RTJ123" s="70"/>
      <c r="RTK123" s="70"/>
      <c r="RTL123" s="70"/>
      <c r="RTM123" s="70"/>
      <c r="RTN123" s="1941"/>
      <c r="RTO123" s="1573"/>
      <c r="RTP123" s="89"/>
      <c r="RTQ123" s="713">
        <v>1</v>
      </c>
      <c r="RTR123" s="1942"/>
      <c r="RTS123" s="796"/>
      <c r="RTT123" s="796"/>
      <c r="RTU123" s="721"/>
      <c r="RTV123" s="722"/>
      <c r="RTW123" s="1324"/>
      <c r="RTX123" s="1325"/>
      <c r="RTY123" s="1935"/>
      <c r="RTZ123" s="1936"/>
      <c r="RUA123" s="1324"/>
      <c r="RUB123" s="1325"/>
      <c r="RUC123" s="90"/>
      <c r="RUD123" s="1941"/>
      <c r="RUE123" s="1572"/>
      <c r="RUF123" s="1572"/>
      <c r="RUG123" s="1573"/>
      <c r="RUH123" s="70"/>
      <c r="RUI123" s="70"/>
      <c r="RUJ123" s="70"/>
      <c r="RUK123" s="70"/>
      <c r="RUL123" s="70"/>
      <c r="RUM123" s="70"/>
      <c r="RUN123" s="70"/>
      <c r="RUO123" s="70"/>
      <c r="RUP123" s="70"/>
      <c r="RUQ123" s="70"/>
      <c r="RUR123" s="70"/>
      <c r="RUS123" s="70"/>
      <c r="RUT123" s="1941"/>
      <c r="RUU123" s="1573"/>
      <c r="RUV123" s="89"/>
      <c r="RUW123" s="713">
        <v>1</v>
      </c>
      <c r="RUX123" s="1942"/>
      <c r="RUY123" s="796"/>
      <c r="RUZ123" s="796"/>
      <c r="RVA123" s="721"/>
      <c r="RVB123" s="722"/>
      <c r="RVC123" s="1324"/>
      <c r="RVD123" s="1325"/>
      <c r="RVE123" s="1935"/>
      <c r="RVF123" s="1936"/>
      <c r="RVG123" s="1324"/>
      <c r="RVH123" s="1325"/>
      <c r="RVI123" s="90"/>
      <c r="RVJ123" s="1941"/>
      <c r="RVK123" s="1572"/>
      <c r="RVL123" s="1572"/>
      <c r="RVM123" s="1573"/>
      <c r="RVN123" s="70"/>
      <c r="RVO123" s="70"/>
      <c r="RVP123" s="70"/>
      <c r="RVQ123" s="70"/>
      <c r="RVR123" s="70"/>
      <c r="RVS123" s="70"/>
      <c r="RVT123" s="70"/>
      <c r="RVU123" s="70"/>
      <c r="RVV123" s="70"/>
      <c r="RVW123" s="70"/>
      <c r="RVX123" s="70"/>
      <c r="RVY123" s="70"/>
      <c r="RVZ123" s="1941"/>
      <c r="RWA123" s="1573"/>
      <c r="RWB123" s="89"/>
      <c r="RWC123" s="713">
        <v>1</v>
      </c>
      <c r="RWD123" s="1942"/>
      <c r="RWE123" s="796"/>
      <c r="RWF123" s="796"/>
      <c r="RWG123" s="721"/>
      <c r="RWH123" s="722"/>
      <c r="RWI123" s="1324"/>
      <c r="RWJ123" s="1325"/>
      <c r="RWK123" s="1935"/>
      <c r="RWL123" s="1936"/>
      <c r="RWM123" s="1324"/>
      <c r="RWN123" s="1325"/>
      <c r="RWO123" s="90"/>
      <c r="RWP123" s="1941"/>
      <c r="RWQ123" s="1572"/>
      <c r="RWR123" s="1572"/>
      <c r="RWS123" s="1573"/>
      <c r="RWT123" s="70"/>
      <c r="RWU123" s="70"/>
      <c r="RWV123" s="70"/>
      <c r="RWW123" s="70"/>
      <c r="RWX123" s="70"/>
      <c r="RWY123" s="70"/>
      <c r="RWZ123" s="70"/>
      <c r="RXA123" s="70"/>
      <c r="RXB123" s="70"/>
      <c r="RXC123" s="70"/>
      <c r="RXD123" s="70"/>
      <c r="RXE123" s="70"/>
      <c r="RXF123" s="1941"/>
      <c r="RXG123" s="1573"/>
      <c r="RXH123" s="89"/>
      <c r="RXI123" s="713">
        <v>1</v>
      </c>
      <c r="RXJ123" s="1942"/>
      <c r="RXK123" s="796"/>
      <c r="RXL123" s="796"/>
      <c r="RXM123" s="721"/>
      <c r="RXN123" s="722"/>
      <c r="RXO123" s="1324"/>
      <c r="RXP123" s="1325"/>
      <c r="RXQ123" s="1935"/>
      <c r="RXR123" s="1936"/>
      <c r="RXS123" s="1324"/>
      <c r="RXT123" s="1325"/>
      <c r="RXU123" s="90"/>
      <c r="RXV123" s="1941"/>
      <c r="RXW123" s="1572"/>
      <c r="RXX123" s="1572"/>
      <c r="RXY123" s="1573"/>
      <c r="RXZ123" s="70"/>
      <c r="RYA123" s="70"/>
      <c r="RYB123" s="70"/>
      <c r="RYC123" s="70"/>
      <c r="RYD123" s="70"/>
      <c r="RYE123" s="70"/>
      <c r="RYF123" s="70"/>
      <c r="RYG123" s="70"/>
      <c r="RYH123" s="70"/>
      <c r="RYI123" s="70"/>
      <c r="RYJ123" s="70"/>
      <c r="RYK123" s="70"/>
      <c r="RYL123" s="1941"/>
      <c r="RYM123" s="1573"/>
      <c r="RYN123" s="89"/>
      <c r="RYO123" s="713">
        <v>1</v>
      </c>
      <c r="RYP123" s="1942"/>
      <c r="RYQ123" s="796"/>
      <c r="RYR123" s="796"/>
      <c r="RYS123" s="721"/>
      <c r="RYT123" s="722"/>
      <c r="RYU123" s="1324"/>
      <c r="RYV123" s="1325"/>
      <c r="RYW123" s="1935"/>
      <c r="RYX123" s="1936"/>
      <c r="RYY123" s="1324"/>
      <c r="RYZ123" s="1325"/>
      <c r="RZA123" s="90"/>
      <c r="RZB123" s="1941"/>
      <c r="RZC123" s="1572"/>
      <c r="RZD123" s="1572"/>
      <c r="RZE123" s="1573"/>
      <c r="RZF123" s="70"/>
      <c r="RZG123" s="70"/>
      <c r="RZH123" s="70"/>
      <c r="RZI123" s="70"/>
      <c r="RZJ123" s="70"/>
      <c r="RZK123" s="70"/>
      <c r="RZL123" s="70"/>
      <c r="RZM123" s="70"/>
      <c r="RZN123" s="70"/>
      <c r="RZO123" s="70"/>
      <c r="RZP123" s="70"/>
      <c r="RZQ123" s="70"/>
      <c r="RZR123" s="1941"/>
      <c r="RZS123" s="1573"/>
      <c r="RZT123" s="89"/>
      <c r="RZU123" s="713">
        <v>1</v>
      </c>
      <c r="RZV123" s="1942"/>
      <c r="RZW123" s="796"/>
      <c r="RZX123" s="796"/>
      <c r="RZY123" s="721"/>
      <c r="RZZ123" s="722"/>
      <c r="SAA123" s="1324"/>
      <c r="SAB123" s="1325"/>
      <c r="SAC123" s="1935"/>
      <c r="SAD123" s="1936"/>
      <c r="SAE123" s="1324"/>
      <c r="SAF123" s="1325"/>
      <c r="SAG123" s="90"/>
      <c r="SAH123" s="1941"/>
      <c r="SAI123" s="1572"/>
      <c r="SAJ123" s="1572"/>
      <c r="SAK123" s="1573"/>
      <c r="SAL123" s="70"/>
      <c r="SAM123" s="70"/>
      <c r="SAN123" s="70"/>
      <c r="SAO123" s="70"/>
      <c r="SAP123" s="70"/>
      <c r="SAQ123" s="70"/>
      <c r="SAR123" s="70"/>
      <c r="SAS123" s="70"/>
      <c r="SAT123" s="70"/>
      <c r="SAU123" s="70"/>
      <c r="SAV123" s="70"/>
      <c r="SAW123" s="70"/>
      <c r="SAX123" s="1941"/>
      <c r="SAY123" s="1573"/>
      <c r="SAZ123" s="89"/>
      <c r="SBA123" s="713">
        <v>1</v>
      </c>
      <c r="SBB123" s="1942"/>
      <c r="SBC123" s="796"/>
      <c r="SBD123" s="796"/>
      <c r="SBE123" s="721"/>
      <c r="SBF123" s="722"/>
      <c r="SBG123" s="1324"/>
      <c r="SBH123" s="1325"/>
      <c r="SBI123" s="1935"/>
      <c r="SBJ123" s="1936"/>
      <c r="SBK123" s="1324"/>
      <c r="SBL123" s="1325"/>
      <c r="SBM123" s="90"/>
      <c r="SBN123" s="1941"/>
      <c r="SBO123" s="1572"/>
      <c r="SBP123" s="1572"/>
      <c r="SBQ123" s="1573"/>
      <c r="SBR123" s="70"/>
      <c r="SBS123" s="70"/>
      <c r="SBT123" s="70"/>
      <c r="SBU123" s="70"/>
      <c r="SBV123" s="70"/>
      <c r="SBW123" s="70"/>
      <c r="SBX123" s="70"/>
      <c r="SBY123" s="70"/>
      <c r="SBZ123" s="70"/>
      <c r="SCA123" s="70"/>
      <c r="SCB123" s="70"/>
      <c r="SCC123" s="70"/>
      <c r="SCD123" s="1941"/>
      <c r="SCE123" s="1573"/>
      <c r="SCF123" s="89"/>
      <c r="SCG123" s="713">
        <v>1</v>
      </c>
      <c r="SCH123" s="1942"/>
      <c r="SCI123" s="796"/>
      <c r="SCJ123" s="796"/>
      <c r="SCK123" s="721"/>
      <c r="SCL123" s="722"/>
      <c r="SCM123" s="1324"/>
      <c r="SCN123" s="1325"/>
      <c r="SCO123" s="1935"/>
      <c r="SCP123" s="1936"/>
      <c r="SCQ123" s="1324"/>
      <c r="SCR123" s="1325"/>
      <c r="SCS123" s="90"/>
      <c r="SCT123" s="1941"/>
      <c r="SCU123" s="1572"/>
      <c r="SCV123" s="1572"/>
      <c r="SCW123" s="1573"/>
      <c r="SCX123" s="70"/>
      <c r="SCY123" s="70"/>
      <c r="SCZ123" s="70"/>
      <c r="SDA123" s="70"/>
      <c r="SDB123" s="70"/>
      <c r="SDC123" s="70"/>
      <c r="SDD123" s="70"/>
      <c r="SDE123" s="70"/>
      <c r="SDF123" s="70"/>
      <c r="SDG123" s="70"/>
      <c r="SDH123" s="70"/>
      <c r="SDI123" s="70"/>
      <c r="SDJ123" s="1941"/>
      <c r="SDK123" s="1573"/>
      <c r="SDL123" s="89"/>
      <c r="SDM123" s="713">
        <v>1</v>
      </c>
      <c r="SDN123" s="1942"/>
      <c r="SDO123" s="796"/>
      <c r="SDP123" s="796"/>
      <c r="SDQ123" s="721"/>
      <c r="SDR123" s="722"/>
      <c r="SDS123" s="1324"/>
      <c r="SDT123" s="1325"/>
      <c r="SDU123" s="1935"/>
      <c r="SDV123" s="1936"/>
      <c r="SDW123" s="1324"/>
      <c r="SDX123" s="1325"/>
      <c r="SDY123" s="90"/>
      <c r="SDZ123" s="1941"/>
      <c r="SEA123" s="1572"/>
      <c r="SEB123" s="1572"/>
      <c r="SEC123" s="1573"/>
      <c r="SED123" s="70"/>
      <c r="SEE123" s="70"/>
      <c r="SEF123" s="70"/>
      <c r="SEG123" s="70"/>
      <c r="SEH123" s="70"/>
      <c r="SEI123" s="70"/>
      <c r="SEJ123" s="70"/>
      <c r="SEK123" s="70"/>
      <c r="SEL123" s="70"/>
      <c r="SEM123" s="70"/>
      <c r="SEN123" s="70"/>
      <c r="SEO123" s="70"/>
      <c r="SEP123" s="1941"/>
      <c r="SEQ123" s="1573"/>
      <c r="SER123" s="89"/>
      <c r="SES123" s="713">
        <v>1</v>
      </c>
      <c r="SET123" s="1942"/>
      <c r="SEU123" s="796"/>
      <c r="SEV123" s="796"/>
      <c r="SEW123" s="721"/>
      <c r="SEX123" s="722"/>
      <c r="SEY123" s="1324"/>
      <c r="SEZ123" s="1325"/>
      <c r="SFA123" s="1935"/>
      <c r="SFB123" s="1936"/>
      <c r="SFC123" s="1324"/>
      <c r="SFD123" s="1325"/>
      <c r="SFE123" s="90"/>
      <c r="SFF123" s="1941"/>
      <c r="SFG123" s="1572"/>
      <c r="SFH123" s="1572"/>
      <c r="SFI123" s="1573"/>
      <c r="SFJ123" s="70"/>
      <c r="SFK123" s="70"/>
      <c r="SFL123" s="70"/>
      <c r="SFM123" s="70"/>
      <c r="SFN123" s="70"/>
      <c r="SFO123" s="70"/>
      <c r="SFP123" s="70"/>
      <c r="SFQ123" s="70"/>
      <c r="SFR123" s="70"/>
      <c r="SFS123" s="70"/>
      <c r="SFT123" s="70"/>
      <c r="SFU123" s="70"/>
      <c r="SFV123" s="1941"/>
      <c r="SFW123" s="1573"/>
      <c r="SFX123" s="89"/>
      <c r="SFY123" s="713">
        <v>1</v>
      </c>
      <c r="SFZ123" s="1942"/>
      <c r="SGA123" s="796"/>
      <c r="SGB123" s="796"/>
      <c r="SGC123" s="721"/>
      <c r="SGD123" s="722"/>
      <c r="SGE123" s="1324"/>
      <c r="SGF123" s="1325"/>
      <c r="SGG123" s="1935"/>
      <c r="SGH123" s="1936"/>
      <c r="SGI123" s="1324"/>
      <c r="SGJ123" s="1325"/>
      <c r="SGK123" s="90"/>
      <c r="SGL123" s="1941"/>
      <c r="SGM123" s="1572"/>
      <c r="SGN123" s="1572"/>
      <c r="SGO123" s="1573"/>
      <c r="SGP123" s="70"/>
      <c r="SGQ123" s="70"/>
      <c r="SGR123" s="70"/>
      <c r="SGS123" s="70"/>
      <c r="SGT123" s="70"/>
      <c r="SGU123" s="70"/>
      <c r="SGV123" s="70"/>
      <c r="SGW123" s="70"/>
      <c r="SGX123" s="70"/>
      <c r="SGY123" s="70"/>
      <c r="SGZ123" s="70"/>
      <c r="SHA123" s="70"/>
      <c r="SHB123" s="1941"/>
      <c r="SHC123" s="1573"/>
      <c r="SHD123" s="89"/>
      <c r="SHE123" s="713">
        <v>1</v>
      </c>
      <c r="SHF123" s="1942"/>
      <c r="SHG123" s="796"/>
      <c r="SHH123" s="796"/>
      <c r="SHI123" s="721"/>
      <c r="SHJ123" s="722"/>
      <c r="SHK123" s="1324"/>
      <c r="SHL123" s="1325"/>
      <c r="SHM123" s="1935"/>
      <c r="SHN123" s="1936"/>
      <c r="SHO123" s="1324"/>
      <c r="SHP123" s="1325"/>
      <c r="SHQ123" s="90"/>
      <c r="SHR123" s="1941"/>
      <c r="SHS123" s="1572"/>
      <c r="SHT123" s="1572"/>
      <c r="SHU123" s="1573"/>
      <c r="SHV123" s="70"/>
      <c r="SHW123" s="70"/>
      <c r="SHX123" s="70"/>
      <c r="SHY123" s="70"/>
      <c r="SHZ123" s="70"/>
      <c r="SIA123" s="70"/>
      <c r="SIB123" s="70"/>
      <c r="SIC123" s="70"/>
      <c r="SID123" s="70"/>
      <c r="SIE123" s="70"/>
      <c r="SIF123" s="70"/>
      <c r="SIG123" s="70"/>
      <c r="SIH123" s="1941"/>
      <c r="SII123" s="1573"/>
      <c r="SIJ123" s="89"/>
      <c r="SIK123" s="713">
        <v>1</v>
      </c>
      <c r="SIL123" s="1942"/>
      <c r="SIM123" s="796"/>
      <c r="SIN123" s="796"/>
      <c r="SIO123" s="721"/>
      <c r="SIP123" s="722"/>
      <c r="SIQ123" s="1324"/>
      <c r="SIR123" s="1325"/>
      <c r="SIS123" s="1935"/>
      <c r="SIT123" s="1936"/>
      <c r="SIU123" s="1324"/>
      <c r="SIV123" s="1325"/>
      <c r="SIW123" s="90"/>
      <c r="SIX123" s="1941"/>
      <c r="SIY123" s="1572"/>
      <c r="SIZ123" s="1572"/>
      <c r="SJA123" s="1573"/>
      <c r="SJB123" s="70"/>
      <c r="SJC123" s="70"/>
      <c r="SJD123" s="70"/>
      <c r="SJE123" s="70"/>
      <c r="SJF123" s="70"/>
      <c r="SJG123" s="70"/>
      <c r="SJH123" s="70"/>
      <c r="SJI123" s="70"/>
      <c r="SJJ123" s="70"/>
      <c r="SJK123" s="70"/>
      <c r="SJL123" s="70"/>
      <c r="SJM123" s="70"/>
      <c r="SJN123" s="1941"/>
      <c r="SJO123" s="1573"/>
      <c r="SJP123" s="89"/>
      <c r="SJQ123" s="713">
        <v>1</v>
      </c>
      <c r="SJR123" s="1942"/>
      <c r="SJS123" s="796"/>
      <c r="SJT123" s="796"/>
      <c r="SJU123" s="721"/>
      <c r="SJV123" s="722"/>
      <c r="SJW123" s="1324"/>
      <c r="SJX123" s="1325"/>
      <c r="SJY123" s="1935"/>
      <c r="SJZ123" s="1936"/>
      <c r="SKA123" s="1324"/>
      <c r="SKB123" s="1325"/>
      <c r="SKC123" s="90"/>
      <c r="SKD123" s="1941"/>
      <c r="SKE123" s="1572"/>
      <c r="SKF123" s="1572"/>
      <c r="SKG123" s="1573"/>
      <c r="SKH123" s="70"/>
      <c r="SKI123" s="70"/>
      <c r="SKJ123" s="70"/>
      <c r="SKK123" s="70"/>
      <c r="SKL123" s="70"/>
      <c r="SKM123" s="70"/>
      <c r="SKN123" s="70"/>
      <c r="SKO123" s="70"/>
      <c r="SKP123" s="70"/>
      <c r="SKQ123" s="70"/>
      <c r="SKR123" s="70"/>
      <c r="SKS123" s="70"/>
      <c r="SKT123" s="1941"/>
      <c r="SKU123" s="1573"/>
      <c r="SKV123" s="89"/>
      <c r="SKW123" s="713">
        <v>1</v>
      </c>
      <c r="SKX123" s="1942"/>
      <c r="SKY123" s="796"/>
      <c r="SKZ123" s="796"/>
      <c r="SLA123" s="721"/>
      <c r="SLB123" s="722"/>
      <c r="SLC123" s="1324"/>
      <c r="SLD123" s="1325"/>
      <c r="SLE123" s="1935"/>
      <c r="SLF123" s="1936"/>
      <c r="SLG123" s="1324"/>
      <c r="SLH123" s="1325"/>
      <c r="SLI123" s="90"/>
      <c r="SLJ123" s="1941"/>
      <c r="SLK123" s="1572"/>
      <c r="SLL123" s="1572"/>
      <c r="SLM123" s="1573"/>
      <c r="SLN123" s="70"/>
      <c r="SLO123" s="70"/>
      <c r="SLP123" s="70"/>
      <c r="SLQ123" s="70"/>
      <c r="SLR123" s="70"/>
      <c r="SLS123" s="70"/>
      <c r="SLT123" s="70"/>
      <c r="SLU123" s="70"/>
      <c r="SLV123" s="70"/>
      <c r="SLW123" s="70"/>
      <c r="SLX123" s="70"/>
      <c r="SLY123" s="70"/>
      <c r="SLZ123" s="1941"/>
      <c r="SMA123" s="1573"/>
      <c r="SMB123" s="89"/>
      <c r="SMC123" s="713">
        <v>1</v>
      </c>
      <c r="SMD123" s="1942"/>
      <c r="SME123" s="796"/>
      <c r="SMF123" s="796"/>
      <c r="SMG123" s="721"/>
      <c r="SMH123" s="722"/>
      <c r="SMI123" s="1324"/>
      <c r="SMJ123" s="1325"/>
      <c r="SMK123" s="1935"/>
      <c r="SML123" s="1936"/>
      <c r="SMM123" s="1324"/>
      <c r="SMN123" s="1325"/>
      <c r="SMO123" s="90"/>
      <c r="SMP123" s="1941"/>
      <c r="SMQ123" s="1572"/>
      <c r="SMR123" s="1572"/>
      <c r="SMS123" s="1573"/>
      <c r="SMT123" s="70"/>
      <c r="SMU123" s="70"/>
      <c r="SMV123" s="70"/>
      <c r="SMW123" s="70"/>
      <c r="SMX123" s="70"/>
      <c r="SMY123" s="70"/>
      <c r="SMZ123" s="70"/>
      <c r="SNA123" s="70"/>
      <c r="SNB123" s="70"/>
      <c r="SNC123" s="70"/>
      <c r="SND123" s="70"/>
      <c r="SNE123" s="70"/>
      <c r="SNF123" s="1941"/>
      <c r="SNG123" s="1573"/>
      <c r="SNH123" s="89"/>
      <c r="SNI123" s="713">
        <v>1</v>
      </c>
      <c r="SNJ123" s="1942"/>
      <c r="SNK123" s="796"/>
      <c r="SNL123" s="796"/>
      <c r="SNM123" s="721"/>
      <c r="SNN123" s="722"/>
      <c r="SNO123" s="1324"/>
      <c r="SNP123" s="1325"/>
      <c r="SNQ123" s="1935"/>
      <c r="SNR123" s="1936"/>
      <c r="SNS123" s="1324"/>
      <c r="SNT123" s="1325"/>
      <c r="SNU123" s="90"/>
      <c r="SNV123" s="1941"/>
      <c r="SNW123" s="1572"/>
      <c r="SNX123" s="1572"/>
      <c r="SNY123" s="1573"/>
      <c r="SNZ123" s="70"/>
      <c r="SOA123" s="70"/>
      <c r="SOB123" s="70"/>
      <c r="SOC123" s="70"/>
      <c r="SOD123" s="70"/>
      <c r="SOE123" s="70"/>
      <c r="SOF123" s="70"/>
      <c r="SOG123" s="70"/>
      <c r="SOH123" s="70"/>
      <c r="SOI123" s="70"/>
      <c r="SOJ123" s="70"/>
      <c r="SOK123" s="70"/>
      <c r="SOL123" s="1941"/>
      <c r="SOM123" s="1573"/>
      <c r="SON123" s="89"/>
      <c r="SOO123" s="713">
        <v>1</v>
      </c>
      <c r="SOP123" s="1942"/>
      <c r="SOQ123" s="796"/>
      <c r="SOR123" s="796"/>
      <c r="SOS123" s="721"/>
      <c r="SOT123" s="722"/>
      <c r="SOU123" s="1324"/>
      <c r="SOV123" s="1325"/>
      <c r="SOW123" s="1935"/>
      <c r="SOX123" s="1936"/>
      <c r="SOY123" s="1324"/>
      <c r="SOZ123" s="1325"/>
      <c r="SPA123" s="90"/>
      <c r="SPB123" s="1941"/>
      <c r="SPC123" s="1572"/>
      <c r="SPD123" s="1572"/>
      <c r="SPE123" s="1573"/>
      <c r="SPF123" s="70"/>
      <c r="SPG123" s="70"/>
      <c r="SPH123" s="70"/>
      <c r="SPI123" s="70"/>
      <c r="SPJ123" s="70"/>
      <c r="SPK123" s="70"/>
      <c r="SPL123" s="70"/>
      <c r="SPM123" s="70"/>
      <c r="SPN123" s="70"/>
      <c r="SPO123" s="70"/>
      <c r="SPP123" s="70"/>
      <c r="SPQ123" s="70"/>
      <c r="SPR123" s="1941"/>
      <c r="SPS123" s="1573"/>
      <c r="SPT123" s="89"/>
      <c r="SPU123" s="713">
        <v>1</v>
      </c>
      <c r="SPV123" s="1942"/>
      <c r="SPW123" s="796"/>
      <c r="SPX123" s="796"/>
      <c r="SPY123" s="721"/>
      <c r="SPZ123" s="722"/>
      <c r="SQA123" s="1324"/>
      <c r="SQB123" s="1325"/>
      <c r="SQC123" s="1935"/>
      <c r="SQD123" s="1936"/>
      <c r="SQE123" s="1324"/>
      <c r="SQF123" s="1325"/>
      <c r="SQG123" s="90"/>
      <c r="SQH123" s="1941"/>
      <c r="SQI123" s="1572"/>
      <c r="SQJ123" s="1572"/>
      <c r="SQK123" s="1573"/>
      <c r="SQL123" s="70"/>
      <c r="SQM123" s="70"/>
      <c r="SQN123" s="70"/>
      <c r="SQO123" s="70"/>
      <c r="SQP123" s="70"/>
      <c r="SQQ123" s="70"/>
      <c r="SQR123" s="70"/>
      <c r="SQS123" s="70"/>
      <c r="SQT123" s="70"/>
      <c r="SQU123" s="70"/>
      <c r="SQV123" s="70"/>
      <c r="SQW123" s="70"/>
      <c r="SQX123" s="1941"/>
      <c r="SQY123" s="1573"/>
      <c r="SQZ123" s="89"/>
      <c r="SRA123" s="713">
        <v>1</v>
      </c>
      <c r="SRB123" s="1942"/>
      <c r="SRC123" s="796"/>
      <c r="SRD123" s="796"/>
      <c r="SRE123" s="721"/>
      <c r="SRF123" s="722"/>
      <c r="SRG123" s="1324"/>
      <c r="SRH123" s="1325"/>
      <c r="SRI123" s="1935"/>
      <c r="SRJ123" s="1936"/>
      <c r="SRK123" s="1324"/>
      <c r="SRL123" s="1325"/>
      <c r="SRM123" s="90"/>
      <c r="SRN123" s="1941"/>
      <c r="SRO123" s="1572"/>
      <c r="SRP123" s="1572"/>
      <c r="SRQ123" s="1573"/>
      <c r="SRR123" s="70"/>
      <c r="SRS123" s="70"/>
      <c r="SRT123" s="70"/>
      <c r="SRU123" s="70"/>
      <c r="SRV123" s="70"/>
      <c r="SRW123" s="70"/>
      <c r="SRX123" s="70"/>
      <c r="SRY123" s="70"/>
      <c r="SRZ123" s="70"/>
      <c r="SSA123" s="70"/>
      <c r="SSB123" s="70"/>
      <c r="SSC123" s="70"/>
      <c r="SSD123" s="1941"/>
      <c r="SSE123" s="1573"/>
      <c r="SSF123" s="89"/>
      <c r="SSG123" s="713">
        <v>1</v>
      </c>
      <c r="SSH123" s="1942"/>
      <c r="SSI123" s="796"/>
      <c r="SSJ123" s="796"/>
      <c r="SSK123" s="721"/>
      <c r="SSL123" s="722"/>
      <c r="SSM123" s="1324"/>
      <c r="SSN123" s="1325"/>
      <c r="SSO123" s="1935"/>
      <c r="SSP123" s="1936"/>
      <c r="SSQ123" s="1324"/>
      <c r="SSR123" s="1325"/>
      <c r="SSS123" s="90"/>
      <c r="SST123" s="1941"/>
      <c r="SSU123" s="1572"/>
      <c r="SSV123" s="1572"/>
      <c r="SSW123" s="1573"/>
      <c r="SSX123" s="70"/>
      <c r="SSY123" s="70"/>
      <c r="SSZ123" s="70"/>
      <c r="STA123" s="70"/>
      <c r="STB123" s="70"/>
      <c r="STC123" s="70"/>
      <c r="STD123" s="70"/>
      <c r="STE123" s="70"/>
      <c r="STF123" s="70"/>
      <c r="STG123" s="70"/>
      <c r="STH123" s="70"/>
      <c r="STI123" s="70"/>
      <c r="STJ123" s="1941"/>
      <c r="STK123" s="1573"/>
      <c r="STL123" s="89"/>
      <c r="STM123" s="713">
        <v>1</v>
      </c>
      <c r="STN123" s="1942"/>
      <c r="STO123" s="796"/>
      <c r="STP123" s="796"/>
      <c r="STQ123" s="721"/>
      <c r="STR123" s="722"/>
      <c r="STS123" s="1324"/>
      <c r="STT123" s="1325"/>
      <c r="STU123" s="1935"/>
      <c r="STV123" s="1936"/>
      <c r="STW123" s="1324"/>
      <c r="STX123" s="1325"/>
      <c r="STY123" s="90"/>
      <c r="STZ123" s="1941"/>
      <c r="SUA123" s="1572"/>
      <c r="SUB123" s="1572"/>
      <c r="SUC123" s="1573"/>
      <c r="SUD123" s="70"/>
      <c r="SUE123" s="70"/>
      <c r="SUF123" s="70"/>
      <c r="SUG123" s="70"/>
      <c r="SUH123" s="70"/>
      <c r="SUI123" s="70"/>
      <c r="SUJ123" s="70"/>
      <c r="SUK123" s="70"/>
      <c r="SUL123" s="70"/>
      <c r="SUM123" s="70"/>
      <c r="SUN123" s="70"/>
      <c r="SUO123" s="70"/>
      <c r="SUP123" s="1941"/>
      <c r="SUQ123" s="1573"/>
      <c r="SUR123" s="89"/>
      <c r="SUS123" s="713">
        <v>1</v>
      </c>
      <c r="SUT123" s="1942"/>
      <c r="SUU123" s="796"/>
      <c r="SUV123" s="796"/>
      <c r="SUW123" s="721"/>
      <c r="SUX123" s="722"/>
      <c r="SUY123" s="1324"/>
      <c r="SUZ123" s="1325"/>
      <c r="SVA123" s="1935"/>
      <c r="SVB123" s="1936"/>
      <c r="SVC123" s="1324"/>
      <c r="SVD123" s="1325"/>
      <c r="SVE123" s="90"/>
      <c r="SVF123" s="1941"/>
      <c r="SVG123" s="1572"/>
      <c r="SVH123" s="1572"/>
      <c r="SVI123" s="1573"/>
      <c r="SVJ123" s="70"/>
      <c r="SVK123" s="70"/>
      <c r="SVL123" s="70"/>
      <c r="SVM123" s="70"/>
      <c r="SVN123" s="70"/>
      <c r="SVO123" s="70"/>
      <c r="SVP123" s="70"/>
      <c r="SVQ123" s="70"/>
      <c r="SVR123" s="70"/>
      <c r="SVS123" s="70"/>
      <c r="SVT123" s="70"/>
      <c r="SVU123" s="70"/>
      <c r="SVV123" s="1941"/>
      <c r="SVW123" s="1573"/>
      <c r="SVX123" s="89"/>
      <c r="SVY123" s="713">
        <v>1</v>
      </c>
      <c r="SVZ123" s="1942"/>
      <c r="SWA123" s="796"/>
      <c r="SWB123" s="796"/>
      <c r="SWC123" s="721"/>
      <c r="SWD123" s="722"/>
      <c r="SWE123" s="1324"/>
      <c r="SWF123" s="1325"/>
      <c r="SWG123" s="1935"/>
      <c r="SWH123" s="1936"/>
      <c r="SWI123" s="1324"/>
      <c r="SWJ123" s="1325"/>
      <c r="SWK123" s="90"/>
      <c r="SWL123" s="1941"/>
      <c r="SWM123" s="1572"/>
      <c r="SWN123" s="1572"/>
      <c r="SWO123" s="1573"/>
      <c r="SWP123" s="70"/>
      <c r="SWQ123" s="70"/>
      <c r="SWR123" s="70"/>
      <c r="SWS123" s="70"/>
      <c r="SWT123" s="70"/>
      <c r="SWU123" s="70"/>
      <c r="SWV123" s="70"/>
      <c r="SWW123" s="70"/>
      <c r="SWX123" s="70"/>
      <c r="SWY123" s="70"/>
      <c r="SWZ123" s="70"/>
      <c r="SXA123" s="70"/>
      <c r="SXB123" s="1941"/>
      <c r="SXC123" s="1573"/>
      <c r="SXD123" s="89"/>
      <c r="SXE123" s="713">
        <v>1</v>
      </c>
      <c r="SXF123" s="1942"/>
      <c r="SXG123" s="796"/>
      <c r="SXH123" s="796"/>
      <c r="SXI123" s="721"/>
      <c r="SXJ123" s="722"/>
      <c r="SXK123" s="1324"/>
      <c r="SXL123" s="1325"/>
      <c r="SXM123" s="1935"/>
      <c r="SXN123" s="1936"/>
      <c r="SXO123" s="1324"/>
      <c r="SXP123" s="1325"/>
      <c r="SXQ123" s="90"/>
      <c r="SXR123" s="1941"/>
      <c r="SXS123" s="1572"/>
      <c r="SXT123" s="1572"/>
      <c r="SXU123" s="1573"/>
      <c r="SXV123" s="70"/>
      <c r="SXW123" s="70"/>
      <c r="SXX123" s="70"/>
      <c r="SXY123" s="70"/>
      <c r="SXZ123" s="70"/>
      <c r="SYA123" s="70"/>
      <c r="SYB123" s="70"/>
      <c r="SYC123" s="70"/>
      <c r="SYD123" s="70"/>
      <c r="SYE123" s="70"/>
      <c r="SYF123" s="70"/>
      <c r="SYG123" s="70"/>
      <c r="SYH123" s="1941"/>
      <c r="SYI123" s="1573"/>
      <c r="SYJ123" s="89"/>
      <c r="SYK123" s="713">
        <v>1</v>
      </c>
      <c r="SYL123" s="1942"/>
      <c r="SYM123" s="796"/>
      <c r="SYN123" s="796"/>
      <c r="SYO123" s="721"/>
      <c r="SYP123" s="722"/>
      <c r="SYQ123" s="1324"/>
      <c r="SYR123" s="1325"/>
      <c r="SYS123" s="1935"/>
      <c r="SYT123" s="1936"/>
      <c r="SYU123" s="1324"/>
      <c r="SYV123" s="1325"/>
      <c r="SYW123" s="90"/>
      <c r="SYX123" s="1941"/>
      <c r="SYY123" s="1572"/>
      <c r="SYZ123" s="1572"/>
      <c r="SZA123" s="1573"/>
      <c r="SZB123" s="70"/>
      <c r="SZC123" s="70"/>
      <c r="SZD123" s="70"/>
      <c r="SZE123" s="70"/>
      <c r="SZF123" s="70"/>
      <c r="SZG123" s="70"/>
      <c r="SZH123" s="70"/>
      <c r="SZI123" s="70"/>
      <c r="SZJ123" s="70"/>
      <c r="SZK123" s="70"/>
      <c r="SZL123" s="70"/>
      <c r="SZM123" s="70"/>
      <c r="SZN123" s="1941"/>
      <c r="SZO123" s="1573"/>
      <c r="SZP123" s="89"/>
      <c r="SZQ123" s="713">
        <v>1</v>
      </c>
      <c r="SZR123" s="1942"/>
      <c r="SZS123" s="796"/>
      <c r="SZT123" s="796"/>
      <c r="SZU123" s="721"/>
      <c r="SZV123" s="722"/>
      <c r="SZW123" s="1324"/>
      <c r="SZX123" s="1325"/>
      <c r="SZY123" s="1935"/>
      <c r="SZZ123" s="1936"/>
      <c r="TAA123" s="1324"/>
      <c r="TAB123" s="1325"/>
      <c r="TAC123" s="90"/>
      <c r="TAD123" s="1941"/>
      <c r="TAE123" s="1572"/>
      <c r="TAF123" s="1572"/>
      <c r="TAG123" s="1573"/>
      <c r="TAH123" s="70"/>
      <c r="TAI123" s="70"/>
      <c r="TAJ123" s="70"/>
      <c r="TAK123" s="70"/>
      <c r="TAL123" s="70"/>
      <c r="TAM123" s="70"/>
      <c r="TAN123" s="70"/>
      <c r="TAO123" s="70"/>
      <c r="TAP123" s="70"/>
      <c r="TAQ123" s="70"/>
      <c r="TAR123" s="70"/>
      <c r="TAS123" s="70"/>
      <c r="TAT123" s="1941"/>
      <c r="TAU123" s="1573"/>
      <c r="TAV123" s="89"/>
      <c r="TAW123" s="713">
        <v>1</v>
      </c>
      <c r="TAX123" s="1942"/>
      <c r="TAY123" s="796"/>
      <c r="TAZ123" s="796"/>
      <c r="TBA123" s="721"/>
      <c r="TBB123" s="722"/>
      <c r="TBC123" s="1324"/>
      <c r="TBD123" s="1325"/>
      <c r="TBE123" s="1935"/>
      <c r="TBF123" s="1936"/>
      <c r="TBG123" s="1324"/>
      <c r="TBH123" s="1325"/>
      <c r="TBI123" s="90"/>
      <c r="TBJ123" s="1941"/>
      <c r="TBK123" s="1572"/>
      <c r="TBL123" s="1572"/>
      <c r="TBM123" s="1573"/>
      <c r="TBN123" s="70"/>
      <c r="TBO123" s="70"/>
      <c r="TBP123" s="70"/>
      <c r="TBQ123" s="70"/>
      <c r="TBR123" s="70"/>
      <c r="TBS123" s="70"/>
      <c r="TBT123" s="70"/>
      <c r="TBU123" s="70"/>
      <c r="TBV123" s="70"/>
      <c r="TBW123" s="70"/>
      <c r="TBX123" s="70"/>
      <c r="TBY123" s="70"/>
      <c r="TBZ123" s="1941"/>
      <c r="TCA123" s="1573"/>
      <c r="TCB123" s="89"/>
      <c r="TCC123" s="713">
        <v>1</v>
      </c>
      <c r="TCD123" s="1942"/>
      <c r="TCE123" s="796"/>
      <c r="TCF123" s="796"/>
      <c r="TCG123" s="721"/>
      <c r="TCH123" s="722"/>
      <c r="TCI123" s="1324"/>
      <c r="TCJ123" s="1325"/>
      <c r="TCK123" s="1935"/>
      <c r="TCL123" s="1936"/>
      <c r="TCM123" s="1324"/>
      <c r="TCN123" s="1325"/>
      <c r="TCO123" s="90"/>
      <c r="TCP123" s="1941"/>
      <c r="TCQ123" s="1572"/>
      <c r="TCR123" s="1572"/>
      <c r="TCS123" s="1573"/>
      <c r="TCT123" s="70"/>
      <c r="TCU123" s="70"/>
      <c r="TCV123" s="70"/>
      <c r="TCW123" s="70"/>
      <c r="TCX123" s="70"/>
      <c r="TCY123" s="70"/>
      <c r="TCZ123" s="70"/>
      <c r="TDA123" s="70"/>
      <c r="TDB123" s="70"/>
      <c r="TDC123" s="70"/>
      <c r="TDD123" s="70"/>
      <c r="TDE123" s="70"/>
      <c r="TDF123" s="1941"/>
      <c r="TDG123" s="1573"/>
      <c r="TDH123" s="89"/>
      <c r="TDI123" s="713">
        <v>1</v>
      </c>
      <c r="TDJ123" s="1942"/>
      <c r="TDK123" s="796"/>
      <c r="TDL123" s="796"/>
      <c r="TDM123" s="721"/>
      <c r="TDN123" s="722"/>
      <c r="TDO123" s="1324"/>
      <c r="TDP123" s="1325"/>
      <c r="TDQ123" s="1935"/>
      <c r="TDR123" s="1936"/>
      <c r="TDS123" s="1324"/>
      <c r="TDT123" s="1325"/>
      <c r="TDU123" s="90"/>
      <c r="TDV123" s="1941"/>
      <c r="TDW123" s="1572"/>
      <c r="TDX123" s="1572"/>
      <c r="TDY123" s="1573"/>
      <c r="TDZ123" s="70"/>
      <c r="TEA123" s="70"/>
      <c r="TEB123" s="70"/>
      <c r="TEC123" s="70"/>
      <c r="TED123" s="70"/>
      <c r="TEE123" s="70"/>
      <c r="TEF123" s="70"/>
      <c r="TEG123" s="70"/>
      <c r="TEH123" s="70"/>
      <c r="TEI123" s="70"/>
      <c r="TEJ123" s="70"/>
      <c r="TEK123" s="70"/>
      <c r="TEL123" s="1941"/>
      <c r="TEM123" s="1573"/>
      <c r="TEN123" s="89"/>
      <c r="TEO123" s="713">
        <v>1</v>
      </c>
      <c r="TEP123" s="1942"/>
      <c r="TEQ123" s="796"/>
      <c r="TER123" s="796"/>
      <c r="TES123" s="721"/>
      <c r="TET123" s="722"/>
      <c r="TEU123" s="1324"/>
      <c r="TEV123" s="1325"/>
      <c r="TEW123" s="1935"/>
      <c r="TEX123" s="1936"/>
      <c r="TEY123" s="1324"/>
      <c r="TEZ123" s="1325"/>
      <c r="TFA123" s="90"/>
      <c r="TFB123" s="1941"/>
      <c r="TFC123" s="1572"/>
      <c r="TFD123" s="1572"/>
      <c r="TFE123" s="1573"/>
      <c r="TFF123" s="70"/>
      <c r="TFG123" s="70"/>
      <c r="TFH123" s="70"/>
      <c r="TFI123" s="70"/>
      <c r="TFJ123" s="70"/>
      <c r="TFK123" s="70"/>
      <c r="TFL123" s="70"/>
      <c r="TFM123" s="70"/>
      <c r="TFN123" s="70"/>
      <c r="TFO123" s="70"/>
      <c r="TFP123" s="70"/>
      <c r="TFQ123" s="70"/>
      <c r="TFR123" s="1941"/>
      <c r="TFS123" s="1573"/>
      <c r="TFT123" s="89"/>
      <c r="TFU123" s="713">
        <v>1</v>
      </c>
      <c r="TFV123" s="1942"/>
      <c r="TFW123" s="796"/>
      <c r="TFX123" s="796"/>
      <c r="TFY123" s="721"/>
      <c r="TFZ123" s="722"/>
      <c r="TGA123" s="1324"/>
      <c r="TGB123" s="1325"/>
      <c r="TGC123" s="1935"/>
      <c r="TGD123" s="1936"/>
      <c r="TGE123" s="1324"/>
      <c r="TGF123" s="1325"/>
      <c r="TGG123" s="90"/>
      <c r="TGH123" s="1941"/>
      <c r="TGI123" s="1572"/>
      <c r="TGJ123" s="1572"/>
      <c r="TGK123" s="1573"/>
      <c r="TGL123" s="70"/>
      <c r="TGM123" s="70"/>
      <c r="TGN123" s="70"/>
      <c r="TGO123" s="70"/>
      <c r="TGP123" s="70"/>
      <c r="TGQ123" s="70"/>
      <c r="TGR123" s="70"/>
      <c r="TGS123" s="70"/>
      <c r="TGT123" s="70"/>
      <c r="TGU123" s="70"/>
      <c r="TGV123" s="70"/>
      <c r="TGW123" s="70"/>
      <c r="TGX123" s="1941"/>
      <c r="TGY123" s="1573"/>
      <c r="TGZ123" s="89"/>
      <c r="THA123" s="713">
        <v>1</v>
      </c>
      <c r="THB123" s="1942"/>
      <c r="THC123" s="796"/>
      <c r="THD123" s="796"/>
      <c r="THE123" s="721"/>
      <c r="THF123" s="722"/>
      <c r="THG123" s="1324"/>
      <c r="THH123" s="1325"/>
      <c r="THI123" s="1935"/>
      <c r="THJ123" s="1936"/>
      <c r="THK123" s="1324"/>
      <c r="THL123" s="1325"/>
      <c r="THM123" s="90"/>
      <c r="THN123" s="1941"/>
      <c r="THO123" s="1572"/>
      <c r="THP123" s="1572"/>
      <c r="THQ123" s="1573"/>
      <c r="THR123" s="70"/>
      <c r="THS123" s="70"/>
      <c r="THT123" s="70"/>
      <c r="THU123" s="70"/>
      <c r="THV123" s="70"/>
      <c r="THW123" s="70"/>
      <c r="THX123" s="70"/>
      <c r="THY123" s="70"/>
      <c r="THZ123" s="70"/>
      <c r="TIA123" s="70"/>
      <c r="TIB123" s="70"/>
      <c r="TIC123" s="70"/>
      <c r="TID123" s="1941"/>
      <c r="TIE123" s="1573"/>
      <c r="TIF123" s="89"/>
      <c r="TIG123" s="713">
        <v>1</v>
      </c>
      <c r="TIH123" s="1942"/>
      <c r="TII123" s="796"/>
      <c r="TIJ123" s="796"/>
      <c r="TIK123" s="721"/>
      <c r="TIL123" s="722"/>
      <c r="TIM123" s="1324"/>
      <c r="TIN123" s="1325"/>
      <c r="TIO123" s="1935"/>
      <c r="TIP123" s="1936"/>
      <c r="TIQ123" s="1324"/>
      <c r="TIR123" s="1325"/>
      <c r="TIS123" s="90"/>
      <c r="TIT123" s="1941"/>
      <c r="TIU123" s="1572"/>
      <c r="TIV123" s="1572"/>
      <c r="TIW123" s="1573"/>
      <c r="TIX123" s="70"/>
      <c r="TIY123" s="70"/>
      <c r="TIZ123" s="70"/>
      <c r="TJA123" s="70"/>
      <c r="TJB123" s="70"/>
      <c r="TJC123" s="70"/>
      <c r="TJD123" s="70"/>
      <c r="TJE123" s="70"/>
      <c r="TJF123" s="70"/>
      <c r="TJG123" s="70"/>
      <c r="TJH123" s="70"/>
      <c r="TJI123" s="70"/>
      <c r="TJJ123" s="1941"/>
      <c r="TJK123" s="1573"/>
      <c r="TJL123" s="89"/>
      <c r="TJM123" s="713">
        <v>1</v>
      </c>
      <c r="TJN123" s="1942"/>
      <c r="TJO123" s="796"/>
      <c r="TJP123" s="796"/>
      <c r="TJQ123" s="721"/>
      <c r="TJR123" s="722"/>
      <c r="TJS123" s="1324"/>
      <c r="TJT123" s="1325"/>
      <c r="TJU123" s="1935"/>
      <c r="TJV123" s="1936"/>
      <c r="TJW123" s="1324"/>
      <c r="TJX123" s="1325"/>
      <c r="TJY123" s="90"/>
      <c r="TJZ123" s="1941"/>
      <c r="TKA123" s="1572"/>
      <c r="TKB123" s="1572"/>
      <c r="TKC123" s="1573"/>
      <c r="TKD123" s="70"/>
      <c r="TKE123" s="70"/>
      <c r="TKF123" s="70"/>
      <c r="TKG123" s="70"/>
      <c r="TKH123" s="70"/>
      <c r="TKI123" s="70"/>
      <c r="TKJ123" s="70"/>
      <c r="TKK123" s="70"/>
      <c r="TKL123" s="70"/>
      <c r="TKM123" s="70"/>
      <c r="TKN123" s="70"/>
      <c r="TKO123" s="70"/>
      <c r="TKP123" s="1941"/>
      <c r="TKQ123" s="1573"/>
      <c r="TKR123" s="89"/>
      <c r="TKS123" s="713">
        <v>1</v>
      </c>
      <c r="TKT123" s="1942"/>
      <c r="TKU123" s="796"/>
      <c r="TKV123" s="796"/>
      <c r="TKW123" s="721"/>
      <c r="TKX123" s="722"/>
      <c r="TKY123" s="1324"/>
      <c r="TKZ123" s="1325"/>
      <c r="TLA123" s="1935"/>
      <c r="TLB123" s="1936"/>
      <c r="TLC123" s="1324"/>
      <c r="TLD123" s="1325"/>
      <c r="TLE123" s="90"/>
      <c r="TLF123" s="1941"/>
      <c r="TLG123" s="1572"/>
      <c r="TLH123" s="1572"/>
      <c r="TLI123" s="1573"/>
      <c r="TLJ123" s="70"/>
      <c r="TLK123" s="70"/>
      <c r="TLL123" s="70"/>
      <c r="TLM123" s="70"/>
      <c r="TLN123" s="70"/>
      <c r="TLO123" s="70"/>
      <c r="TLP123" s="70"/>
      <c r="TLQ123" s="70"/>
      <c r="TLR123" s="70"/>
      <c r="TLS123" s="70"/>
      <c r="TLT123" s="70"/>
      <c r="TLU123" s="70"/>
      <c r="TLV123" s="1941"/>
      <c r="TLW123" s="1573"/>
      <c r="TLX123" s="89"/>
      <c r="TLY123" s="713">
        <v>1</v>
      </c>
      <c r="TLZ123" s="1942"/>
      <c r="TMA123" s="796"/>
      <c r="TMB123" s="796"/>
      <c r="TMC123" s="721"/>
      <c r="TMD123" s="722"/>
      <c r="TME123" s="1324"/>
      <c r="TMF123" s="1325"/>
      <c r="TMG123" s="1935"/>
      <c r="TMH123" s="1936"/>
      <c r="TMI123" s="1324"/>
      <c r="TMJ123" s="1325"/>
      <c r="TMK123" s="90"/>
      <c r="TML123" s="1941"/>
      <c r="TMM123" s="1572"/>
      <c r="TMN123" s="1572"/>
      <c r="TMO123" s="1573"/>
      <c r="TMP123" s="70"/>
      <c r="TMQ123" s="70"/>
      <c r="TMR123" s="70"/>
      <c r="TMS123" s="70"/>
      <c r="TMT123" s="70"/>
      <c r="TMU123" s="70"/>
      <c r="TMV123" s="70"/>
      <c r="TMW123" s="70"/>
      <c r="TMX123" s="70"/>
      <c r="TMY123" s="70"/>
      <c r="TMZ123" s="70"/>
      <c r="TNA123" s="70"/>
      <c r="TNB123" s="1941"/>
      <c r="TNC123" s="1573"/>
      <c r="TND123" s="89"/>
      <c r="TNE123" s="713">
        <v>1</v>
      </c>
      <c r="TNF123" s="1942"/>
      <c r="TNG123" s="796"/>
      <c r="TNH123" s="796"/>
      <c r="TNI123" s="721"/>
      <c r="TNJ123" s="722"/>
      <c r="TNK123" s="1324"/>
      <c r="TNL123" s="1325"/>
      <c r="TNM123" s="1935"/>
      <c r="TNN123" s="1936"/>
      <c r="TNO123" s="1324"/>
      <c r="TNP123" s="1325"/>
      <c r="TNQ123" s="90"/>
      <c r="TNR123" s="1941"/>
      <c r="TNS123" s="1572"/>
      <c r="TNT123" s="1572"/>
      <c r="TNU123" s="1573"/>
      <c r="TNV123" s="70"/>
      <c r="TNW123" s="70"/>
      <c r="TNX123" s="70"/>
      <c r="TNY123" s="70"/>
      <c r="TNZ123" s="70"/>
      <c r="TOA123" s="70"/>
      <c r="TOB123" s="70"/>
      <c r="TOC123" s="70"/>
      <c r="TOD123" s="70"/>
      <c r="TOE123" s="70"/>
      <c r="TOF123" s="70"/>
      <c r="TOG123" s="70"/>
      <c r="TOH123" s="1941"/>
      <c r="TOI123" s="1573"/>
      <c r="TOJ123" s="89"/>
      <c r="TOK123" s="713">
        <v>1</v>
      </c>
      <c r="TOL123" s="1942"/>
      <c r="TOM123" s="796"/>
      <c r="TON123" s="796"/>
      <c r="TOO123" s="721"/>
      <c r="TOP123" s="722"/>
      <c r="TOQ123" s="1324"/>
      <c r="TOR123" s="1325"/>
      <c r="TOS123" s="1935"/>
      <c r="TOT123" s="1936"/>
      <c r="TOU123" s="1324"/>
      <c r="TOV123" s="1325"/>
      <c r="TOW123" s="90"/>
      <c r="TOX123" s="1941"/>
      <c r="TOY123" s="1572"/>
      <c r="TOZ123" s="1572"/>
      <c r="TPA123" s="1573"/>
      <c r="TPB123" s="70"/>
      <c r="TPC123" s="70"/>
      <c r="TPD123" s="70"/>
      <c r="TPE123" s="70"/>
      <c r="TPF123" s="70"/>
      <c r="TPG123" s="70"/>
      <c r="TPH123" s="70"/>
      <c r="TPI123" s="70"/>
      <c r="TPJ123" s="70"/>
      <c r="TPK123" s="70"/>
      <c r="TPL123" s="70"/>
      <c r="TPM123" s="70"/>
      <c r="TPN123" s="1941"/>
      <c r="TPO123" s="1573"/>
      <c r="TPP123" s="89"/>
      <c r="TPQ123" s="713">
        <v>1</v>
      </c>
      <c r="TPR123" s="1942"/>
      <c r="TPS123" s="796"/>
      <c r="TPT123" s="796"/>
      <c r="TPU123" s="721"/>
      <c r="TPV123" s="722"/>
      <c r="TPW123" s="1324"/>
      <c r="TPX123" s="1325"/>
      <c r="TPY123" s="1935"/>
      <c r="TPZ123" s="1936"/>
      <c r="TQA123" s="1324"/>
      <c r="TQB123" s="1325"/>
      <c r="TQC123" s="90"/>
      <c r="TQD123" s="1941"/>
      <c r="TQE123" s="1572"/>
      <c r="TQF123" s="1572"/>
      <c r="TQG123" s="1573"/>
      <c r="TQH123" s="70"/>
      <c r="TQI123" s="70"/>
      <c r="TQJ123" s="70"/>
      <c r="TQK123" s="70"/>
      <c r="TQL123" s="70"/>
      <c r="TQM123" s="70"/>
      <c r="TQN123" s="70"/>
      <c r="TQO123" s="70"/>
      <c r="TQP123" s="70"/>
      <c r="TQQ123" s="70"/>
      <c r="TQR123" s="70"/>
      <c r="TQS123" s="70"/>
      <c r="TQT123" s="1941"/>
      <c r="TQU123" s="1573"/>
      <c r="TQV123" s="89"/>
      <c r="TQW123" s="713">
        <v>1</v>
      </c>
      <c r="TQX123" s="1942"/>
      <c r="TQY123" s="796"/>
      <c r="TQZ123" s="796"/>
      <c r="TRA123" s="721"/>
      <c r="TRB123" s="722"/>
      <c r="TRC123" s="1324"/>
      <c r="TRD123" s="1325"/>
      <c r="TRE123" s="1935"/>
      <c r="TRF123" s="1936"/>
      <c r="TRG123" s="1324"/>
      <c r="TRH123" s="1325"/>
      <c r="TRI123" s="90"/>
      <c r="TRJ123" s="1941"/>
      <c r="TRK123" s="1572"/>
      <c r="TRL123" s="1572"/>
      <c r="TRM123" s="1573"/>
      <c r="TRN123" s="70"/>
      <c r="TRO123" s="70"/>
      <c r="TRP123" s="70"/>
      <c r="TRQ123" s="70"/>
      <c r="TRR123" s="70"/>
      <c r="TRS123" s="70"/>
      <c r="TRT123" s="70"/>
      <c r="TRU123" s="70"/>
      <c r="TRV123" s="70"/>
      <c r="TRW123" s="70"/>
      <c r="TRX123" s="70"/>
      <c r="TRY123" s="70"/>
      <c r="TRZ123" s="1941"/>
      <c r="TSA123" s="1573"/>
      <c r="TSB123" s="89"/>
      <c r="TSC123" s="713">
        <v>1</v>
      </c>
      <c r="TSD123" s="1942"/>
      <c r="TSE123" s="796"/>
      <c r="TSF123" s="796"/>
      <c r="TSG123" s="721"/>
      <c r="TSH123" s="722"/>
      <c r="TSI123" s="1324"/>
      <c r="TSJ123" s="1325"/>
      <c r="TSK123" s="1935"/>
      <c r="TSL123" s="1936"/>
      <c r="TSM123" s="1324"/>
      <c r="TSN123" s="1325"/>
      <c r="TSO123" s="90"/>
      <c r="TSP123" s="1941"/>
      <c r="TSQ123" s="1572"/>
      <c r="TSR123" s="1572"/>
      <c r="TSS123" s="1573"/>
      <c r="TST123" s="70"/>
      <c r="TSU123" s="70"/>
      <c r="TSV123" s="70"/>
      <c r="TSW123" s="70"/>
      <c r="TSX123" s="70"/>
      <c r="TSY123" s="70"/>
      <c r="TSZ123" s="70"/>
      <c r="TTA123" s="70"/>
      <c r="TTB123" s="70"/>
      <c r="TTC123" s="70"/>
      <c r="TTD123" s="70"/>
      <c r="TTE123" s="70"/>
      <c r="TTF123" s="1941"/>
      <c r="TTG123" s="1573"/>
      <c r="TTH123" s="89"/>
      <c r="TTI123" s="713">
        <v>1</v>
      </c>
      <c r="TTJ123" s="1942"/>
      <c r="TTK123" s="796"/>
      <c r="TTL123" s="796"/>
      <c r="TTM123" s="721"/>
      <c r="TTN123" s="722"/>
      <c r="TTO123" s="1324"/>
      <c r="TTP123" s="1325"/>
      <c r="TTQ123" s="1935"/>
      <c r="TTR123" s="1936"/>
      <c r="TTS123" s="1324"/>
      <c r="TTT123" s="1325"/>
      <c r="TTU123" s="90"/>
      <c r="TTV123" s="1941"/>
      <c r="TTW123" s="1572"/>
      <c r="TTX123" s="1572"/>
      <c r="TTY123" s="1573"/>
      <c r="TTZ123" s="70"/>
      <c r="TUA123" s="70"/>
      <c r="TUB123" s="70"/>
      <c r="TUC123" s="70"/>
      <c r="TUD123" s="70"/>
      <c r="TUE123" s="70"/>
      <c r="TUF123" s="70"/>
      <c r="TUG123" s="70"/>
      <c r="TUH123" s="70"/>
      <c r="TUI123" s="70"/>
      <c r="TUJ123" s="70"/>
      <c r="TUK123" s="70"/>
      <c r="TUL123" s="1941"/>
      <c r="TUM123" s="1573"/>
      <c r="TUN123" s="89"/>
      <c r="TUO123" s="713">
        <v>1</v>
      </c>
      <c r="TUP123" s="1942"/>
      <c r="TUQ123" s="796"/>
      <c r="TUR123" s="796"/>
      <c r="TUS123" s="721"/>
      <c r="TUT123" s="722"/>
      <c r="TUU123" s="1324"/>
      <c r="TUV123" s="1325"/>
      <c r="TUW123" s="1935"/>
      <c r="TUX123" s="1936"/>
      <c r="TUY123" s="1324"/>
      <c r="TUZ123" s="1325"/>
      <c r="TVA123" s="90"/>
      <c r="TVB123" s="1941"/>
      <c r="TVC123" s="1572"/>
      <c r="TVD123" s="1572"/>
      <c r="TVE123" s="1573"/>
      <c r="TVF123" s="70"/>
      <c r="TVG123" s="70"/>
      <c r="TVH123" s="70"/>
      <c r="TVI123" s="70"/>
      <c r="TVJ123" s="70"/>
      <c r="TVK123" s="70"/>
      <c r="TVL123" s="70"/>
      <c r="TVM123" s="70"/>
      <c r="TVN123" s="70"/>
      <c r="TVO123" s="70"/>
      <c r="TVP123" s="70"/>
      <c r="TVQ123" s="70"/>
      <c r="TVR123" s="1941"/>
      <c r="TVS123" s="1573"/>
      <c r="TVT123" s="89"/>
      <c r="TVU123" s="713">
        <v>1</v>
      </c>
      <c r="TVV123" s="1942"/>
      <c r="TVW123" s="796"/>
      <c r="TVX123" s="796"/>
      <c r="TVY123" s="721"/>
      <c r="TVZ123" s="722"/>
      <c r="TWA123" s="1324"/>
      <c r="TWB123" s="1325"/>
      <c r="TWC123" s="1935"/>
      <c r="TWD123" s="1936"/>
      <c r="TWE123" s="1324"/>
      <c r="TWF123" s="1325"/>
      <c r="TWG123" s="90"/>
      <c r="TWH123" s="1941"/>
      <c r="TWI123" s="1572"/>
      <c r="TWJ123" s="1572"/>
      <c r="TWK123" s="1573"/>
      <c r="TWL123" s="70"/>
      <c r="TWM123" s="70"/>
      <c r="TWN123" s="70"/>
      <c r="TWO123" s="70"/>
      <c r="TWP123" s="70"/>
      <c r="TWQ123" s="70"/>
      <c r="TWR123" s="70"/>
      <c r="TWS123" s="70"/>
      <c r="TWT123" s="70"/>
      <c r="TWU123" s="70"/>
      <c r="TWV123" s="70"/>
      <c r="TWW123" s="70"/>
      <c r="TWX123" s="1941"/>
      <c r="TWY123" s="1573"/>
      <c r="TWZ123" s="89"/>
      <c r="TXA123" s="713">
        <v>1</v>
      </c>
      <c r="TXB123" s="1942"/>
      <c r="TXC123" s="796"/>
      <c r="TXD123" s="796"/>
      <c r="TXE123" s="721"/>
      <c r="TXF123" s="722"/>
      <c r="TXG123" s="1324"/>
      <c r="TXH123" s="1325"/>
      <c r="TXI123" s="1935"/>
      <c r="TXJ123" s="1936"/>
      <c r="TXK123" s="1324"/>
      <c r="TXL123" s="1325"/>
      <c r="TXM123" s="90"/>
      <c r="TXN123" s="1941"/>
      <c r="TXO123" s="1572"/>
      <c r="TXP123" s="1572"/>
      <c r="TXQ123" s="1573"/>
      <c r="TXR123" s="70"/>
      <c r="TXS123" s="70"/>
      <c r="TXT123" s="70"/>
      <c r="TXU123" s="70"/>
      <c r="TXV123" s="70"/>
      <c r="TXW123" s="70"/>
      <c r="TXX123" s="70"/>
      <c r="TXY123" s="70"/>
      <c r="TXZ123" s="70"/>
      <c r="TYA123" s="70"/>
      <c r="TYB123" s="70"/>
      <c r="TYC123" s="70"/>
      <c r="TYD123" s="1941"/>
      <c r="TYE123" s="1573"/>
      <c r="TYF123" s="89"/>
      <c r="TYG123" s="713">
        <v>1</v>
      </c>
      <c r="TYH123" s="1942"/>
      <c r="TYI123" s="796"/>
      <c r="TYJ123" s="796"/>
      <c r="TYK123" s="721"/>
      <c r="TYL123" s="722"/>
      <c r="TYM123" s="1324"/>
      <c r="TYN123" s="1325"/>
      <c r="TYO123" s="1935"/>
      <c r="TYP123" s="1936"/>
      <c r="TYQ123" s="1324"/>
      <c r="TYR123" s="1325"/>
      <c r="TYS123" s="90"/>
      <c r="TYT123" s="1941"/>
      <c r="TYU123" s="1572"/>
      <c r="TYV123" s="1572"/>
      <c r="TYW123" s="1573"/>
      <c r="TYX123" s="70"/>
      <c r="TYY123" s="70"/>
      <c r="TYZ123" s="70"/>
      <c r="TZA123" s="70"/>
      <c r="TZB123" s="70"/>
      <c r="TZC123" s="70"/>
      <c r="TZD123" s="70"/>
      <c r="TZE123" s="70"/>
      <c r="TZF123" s="70"/>
      <c r="TZG123" s="70"/>
      <c r="TZH123" s="70"/>
      <c r="TZI123" s="70"/>
      <c r="TZJ123" s="1941"/>
      <c r="TZK123" s="1573"/>
      <c r="TZL123" s="89"/>
      <c r="TZM123" s="713">
        <v>1</v>
      </c>
      <c r="TZN123" s="1942"/>
      <c r="TZO123" s="796"/>
      <c r="TZP123" s="796"/>
      <c r="TZQ123" s="721"/>
      <c r="TZR123" s="722"/>
      <c r="TZS123" s="1324"/>
      <c r="TZT123" s="1325"/>
      <c r="TZU123" s="1935"/>
      <c r="TZV123" s="1936"/>
      <c r="TZW123" s="1324"/>
      <c r="TZX123" s="1325"/>
      <c r="TZY123" s="90"/>
      <c r="TZZ123" s="1941"/>
      <c r="UAA123" s="1572"/>
      <c r="UAB123" s="1572"/>
      <c r="UAC123" s="1573"/>
      <c r="UAD123" s="70"/>
      <c r="UAE123" s="70"/>
      <c r="UAF123" s="70"/>
      <c r="UAG123" s="70"/>
      <c r="UAH123" s="70"/>
      <c r="UAI123" s="70"/>
      <c r="UAJ123" s="70"/>
      <c r="UAK123" s="70"/>
      <c r="UAL123" s="70"/>
      <c r="UAM123" s="70"/>
      <c r="UAN123" s="70"/>
      <c r="UAO123" s="70"/>
      <c r="UAP123" s="1941"/>
      <c r="UAQ123" s="1573"/>
      <c r="UAR123" s="89"/>
      <c r="UAS123" s="713">
        <v>1</v>
      </c>
      <c r="UAT123" s="1942"/>
      <c r="UAU123" s="796"/>
      <c r="UAV123" s="796"/>
      <c r="UAW123" s="721"/>
      <c r="UAX123" s="722"/>
      <c r="UAY123" s="1324"/>
      <c r="UAZ123" s="1325"/>
      <c r="UBA123" s="1935"/>
      <c r="UBB123" s="1936"/>
      <c r="UBC123" s="1324"/>
      <c r="UBD123" s="1325"/>
      <c r="UBE123" s="90"/>
      <c r="UBF123" s="1941"/>
      <c r="UBG123" s="1572"/>
      <c r="UBH123" s="1572"/>
      <c r="UBI123" s="1573"/>
      <c r="UBJ123" s="70"/>
      <c r="UBK123" s="70"/>
      <c r="UBL123" s="70"/>
      <c r="UBM123" s="70"/>
      <c r="UBN123" s="70"/>
      <c r="UBO123" s="70"/>
      <c r="UBP123" s="70"/>
      <c r="UBQ123" s="70"/>
      <c r="UBR123" s="70"/>
      <c r="UBS123" s="70"/>
      <c r="UBT123" s="70"/>
      <c r="UBU123" s="70"/>
      <c r="UBV123" s="1941"/>
      <c r="UBW123" s="1573"/>
      <c r="UBX123" s="89"/>
      <c r="UBY123" s="713">
        <v>1</v>
      </c>
      <c r="UBZ123" s="1942"/>
      <c r="UCA123" s="796"/>
      <c r="UCB123" s="796"/>
      <c r="UCC123" s="721"/>
      <c r="UCD123" s="722"/>
      <c r="UCE123" s="1324"/>
      <c r="UCF123" s="1325"/>
      <c r="UCG123" s="1935"/>
      <c r="UCH123" s="1936"/>
      <c r="UCI123" s="1324"/>
      <c r="UCJ123" s="1325"/>
      <c r="UCK123" s="90"/>
      <c r="UCL123" s="1941"/>
      <c r="UCM123" s="1572"/>
      <c r="UCN123" s="1572"/>
      <c r="UCO123" s="1573"/>
      <c r="UCP123" s="70"/>
      <c r="UCQ123" s="70"/>
      <c r="UCR123" s="70"/>
      <c r="UCS123" s="70"/>
      <c r="UCT123" s="70"/>
      <c r="UCU123" s="70"/>
      <c r="UCV123" s="70"/>
      <c r="UCW123" s="70"/>
      <c r="UCX123" s="70"/>
      <c r="UCY123" s="70"/>
      <c r="UCZ123" s="70"/>
      <c r="UDA123" s="70"/>
      <c r="UDB123" s="1941"/>
      <c r="UDC123" s="1573"/>
      <c r="UDD123" s="89"/>
      <c r="UDE123" s="713">
        <v>1</v>
      </c>
      <c r="UDF123" s="1942"/>
      <c r="UDG123" s="796"/>
      <c r="UDH123" s="796"/>
      <c r="UDI123" s="721"/>
      <c r="UDJ123" s="722"/>
      <c r="UDK123" s="1324"/>
      <c r="UDL123" s="1325"/>
      <c r="UDM123" s="1935"/>
      <c r="UDN123" s="1936"/>
      <c r="UDO123" s="1324"/>
      <c r="UDP123" s="1325"/>
      <c r="UDQ123" s="90"/>
      <c r="UDR123" s="1941"/>
      <c r="UDS123" s="1572"/>
      <c r="UDT123" s="1572"/>
      <c r="UDU123" s="1573"/>
      <c r="UDV123" s="70"/>
      <c r="UDW123" s="70"/>
      <c r="UDX123" s="70"/>
      <c r="UDY123" s="70"/>
      <c r="UDZ123" s="70"/>
      <c r="UEA123" s="70"/>
      <c r="UEB123" s="70"/>
      <c r="UEC123" s="70"/>
      <c r="UED123" s="70"/>
      <c r="UEE123" s="70"/>
      <c r="UEF123" s="70"/>
      <c r="UEG123" s="70"/>
      <c r="UEH123" s="1941"/>
      <c r="UEI123" s="1573"/>
      <c r="UEJ123" s="89"/>
      <c r="UEK123" s="713">
        <v>1</v>
      </c>
      <c r="UEL123" s="1942"/>
      <c r="UEM123" s="796"/>
      <c r="UEN123" s="796"/>
      <c r="UEO123" s="721"/>
      <c r="UEP123" s="722"/>
      <c r="UEQ123" s="1324"/>
      <c r="UER123" s="1325"/>
      <c r="UES123" s="1935"/>
      <c r="UET123" s="1936"/>
      <c r="UEU123" s="1324"/>
      <c r="UEV123" s="1325"/>
      <c r="UEW123" s="90"/>
      <c r="UEX123" s="1941"/>
      <c r="UEY123" s="1572"/>
      <c r="UEZ123" s="1572"/>
      <c r="UFA123" s="1573"/>
      <c r="UFB123" s="70"/>
      <c r="UFC123" s="70"/>
      <c r="UFD123" s="70"/>
      <c r="UFE123" s="70"/>
      <c r="UFF123" s="70"/>
      <c r="UFG123" s="70"/>
      <c r="UFH123" s="70"/>
      <c r="UFI123" s="70"/>
      <c r="UFJ123" s="70"/>
      <c r="UFK123" s="70"/>
      <c r="UFL123" s="70"/>
      <c r="UFM123" s="70"/>
      <c r="UFN123" s="1941"/>
      <c r="UFO123" s="1573"/>
      <c r="UFP123" s="89"/>
      <c r="UFQ123" s="713">
        <v>1</v>
      </c>
      <c r="UFR123" s="1942"/>
      <c r="UFS123" s="796"/>
      <c r="UFT123" s="796"/>
      <c r="UFU123" s="721"/>
      <c r="UFV123" s="722"/>
      <c r="UFW123" s="1324"/>
      <c r="UFX123" s="1325"/>
      <c r="UFY123" s="1935"/>
      <c r="UFZ123" s="1936"/>
      <c r="UGA123" s="1324"/>
      <c r="UGB123" s="1325"/>
      <c r="UGC123" s="90"/>
      <c r="UGD123" s="1941"/>
      <c r="UGE123" s="1572"/>
      <c r="UGF123" s="1572"/>
      <c r="UGG123" s="1573"/>
      <c r="UGH123" s="70"/>
      <c r="UGI123" s="70"/>
      <c r="UGJ123" s="70"/>
      <c r="UGK123" s="70"/>
      <c r="UGL123" s="70"/>
      <c r="UGM123" s="70"/>
      <c r="UGN123" s="70"/>
      <c r="UGO123" s="70"/>
      <c r="UGP123" s="70"/>
      <c r="UGQ123" s="70"/>
      <c r="UGR123" s="70"/>
      <c r="UGS123" s="70"/>
      <c r="UGT123" s="1941"/>
      <c r="UGU123" s="1573"/>
      <c r="UGV123" s="89"/>
      <c r="UGW123" s="713">
        <v>1</v>
      </c>
      <c r="UGX123" s="1942"/>
      <c r="UGY123" s="796"/>
      <c r="UGZ123" s="796"/>
      <c r="UHA123" s="721"/>
      <c r="UHB123" s="722"/>
      <c r="UHC123" s="1324"/>
      <c r="UHD123" s="1325"/>
      <c r="UHE123" s="1935"/>
      <c r="UHF123" s="1936"/>
      <c r="UHG123" s="1324"/>
      <c r="UHH123" s="1325"/>
      <c r="UHI123" s="90"/>
      <c r="UHJ123" s="1941"/>
      <c r="UHK123" s="1572"/>
      <c r="UHL123" s="1572"/>
      <c r="UHM123" s="1573"/>
      <c r="UHN123" s="70"/>
      <c r="UHO123" s="70"/>
      <c r="UHP123" s="70"/>
      <c r="UHQ123" s="70"/>
      <c r="UHR123" s="70"/>
      <c r="UHS123" s="70"/>
      <c r="UHT123" s="70"/>
      <c r="UHU123" s="70"/>
      <c r="UHV123" s="70"/>
      <c r="UHW123" s="70"/>
      <c r="UHX123" s="70"/>
      <c r="UHY123" s="70"/>
      <c r="UHZ123" s="1941"/>
      <c r="UIA123" s="1573"/>
      <c r="UIB123" s="89"/>
      <c r="UIC123" s="713">
        <v>1</v>
      </c>
      <c r="UID123" s="1942"/>
      <c r="UIE123" s="796"/>
      <c r="UIF123" s="796"/>
      <c r="UIG123" s="721"/>
      <c r="UIH123" s="722"/>
      <c r="UII123" s="1324"/>
      <c r="UIJ123" s="1325"/>
      <c r="UIK123" s="1935"/>
      <c r="UIL123" s="1936"/>
      <c r="UIM123" s="1324"/>
      <c r="UIN123" s="1325"/>
      <c r="UIO123" s="90"/>
      <c r="UIP123" s="1941"/>
      <c r="UIQ123" s="1572"/>
      <c r="UIR123" s="1572"/>
      <c r="UIS123" s="1573"/>
      <c r="UIT123" s="70"/>
      <c r="UIU123" s="70"/>
      <c r="UIV123" s="70"/>
      <c r="UIW123" s="70"/>
      <c r="UIX123" s="70"/>
      <c r="UIY123" s="70"/>
      <c r="UIZ123" s="70"/>
      <c r="UJA123" s="70"/>
      <c r="UJB123" s="70"/>
      <c r="UJC123" s="70"/>
      <c r="UJD123" s="70"/>
      <c r="UJE123" s="70"/>
      <c r="UJF123" s="1941"/>
      <c r="UJG123" s="1573"/>
      <c r="UJH123" s="89"/>
      <c r="UJI123" s="713">
        <v>1</v>
      </c>
      <c r="UJJ123" s="1942"/>
      <c r="UJK123" s="796"/>
      <c r="UJL123" s="796"/>
      <c r="UJM123" s="721"/>
      <c r="UJN123" s="722"/>
      <c r="UJO123" s="1324"/>
      <c r="UJP123" s="1325"/>
      <c r="UJQ123" s="1935"/>
      <c r="UJR123" s="1936"/>
      <c r="UJS123" s="1324"/>
      <c r="UJT123" s="1325"/>
      <c r="UJU123" s="90"/>
      <c r="UJV123" s="1941"/>
      <c r="UJW123" s="1572"/>
      <c r="UJX123" s="1572"/>
      <c r="UJY123" s="1573"/>
      <c r="UJZ123" s="70"/>
      <c r="UKA123" s="70"/>
      <c r="UKB123" s="70"/>
      <c r="UKC123" s="70"/>
      <c r="UKD123" s="70"/>
      <c r="UKE123" s="70"/>
      <c r="UKF123" s="70"/>
      <c r="UKG123" s="70"/>
      <c r="UKH123" s="70"/>
      <c r="UKI123" s="70"/>
      <c r="UKJ123" s="70"/>
      <c r="UKK123" s="70"/>
      <c r="UKL123" s="1941"/>
      <c r="UKM123" s="1573"/>
      <c r="UKN123" s="89"/>
      <c r="UKO123" s="713">
        <v>1</v>
      </c>
      <c r="UKP123" s="1942"/>
      <c r="UKQ123" s="796"/>
      <c r="UKR123" s="796"/>
      <c r="UKS123" s="721"/>
      <c r="UKT123" s="722"/>
      <c r="UKU123" s="1324"/>
      <c r="UKV123" s="1325"/>
      <c r="UKW123" s="1935"/>
      <c r="UKX123" s="1936"/>
      <c r="UKY123" s="1324"/>
      <c r="UKZ123" s="1325"/>
      <c r="ULA123" s="90"/>
      <c r="ULB123" s="1941"/>
      <c r="ULC123" s="1572"/>
      <c r="ULD123" s="1572"/>
      <c r="ULE123" s="1573"/>
      <c r="ULF123" s="70"/>
      <c r="ULG123" s="70"/>
      <c r="ULH123" s="70"/>
      <c r="ULI123" s="70"/>
      <c r="ULJ123" s="70"/>
      <c r="ULK123" s="70"/>
      <c r="ULL123" s="70"/>
      <c r="ULM123" s="70"/>
      <c r="ULN123" s="70"/>
      <c r="ULO123" s="70"/>
      <c r="ULP123" s="70"/>
      <c r="ULQ123" s="70"/>
      <c r="ULR123" s="1941"/>
      <c r="ULS123" s="1573"/>
      <c r="ULT123" s="89"/>
      <c r="ULU123" s="713">
        <v>1</v>
      </c>
      <c r="ULV123" s="1942"/>
      <c r="ULW123" s="796"/>
      <c r="ULX123" s="796"/>
      <c r="ULY123" s="721"/>
      <c r="ULZ123" s="722"/>
      <c r="UMA123" s="1324"/>
      <c r="UMB123" s="1325"/>
      <c r="UMC123" s="1935"/>
      <c r="UMD123" s="1936"/>
      <c r="UME123" s="1324"/>
      <c r="UMF123" s="1325"/>
      <c r="UMG123" s="90"/>
      <c r="UMH123" s="1941"/>
      <c r="UMI123" s="1572"/>
      <c r="UMJ123" s="1572"/>
      <c r="UMK123" s="1573"/>
      <c r="UML123" s="70"/>
      <c r="UMM123" s="70"/>
      <c r="UMN123" s="70"/>
      <c r="UMO123" s="70"/>
      <c r="UMP123" s="70"/>
      <c r="UMQ123" s="70"/>
      <c r="UMR123" s="70"/>
      <c r="UMS123" s="70"/>
      <c r="UMT123" s="70"/>
      <c r="UMU123" s="70"/>
      <c r="UMV123" s="70"/>
      <c r="UMW123" s="70"/>
      <c r="UMX123" s="1941"/>
      <c r="UMY123" s="1573"/>
      <c r="UMZ123" s="89"/>
      <c r="UNA123" s="713">
        <v>1</v>
      </c>
      <c r="UNB123" s="1942"/>
      <c r="UNC123" s="796"/>
      <c r="UND123" s="796"/>
      <c r="UNE123" s="721"/>
      <c r="UNF123" s="722"/>
      <c r="UNG123" s="1324"/>
      <c r="UNH123" s="1325"/>
      <c r="UNI123" s="1935"/>
      <c r="UNJ123" s="1936"/>
      <c r="UNK123" s="1324"/>
      <c r="UNL123" s="1325"/>
      <c r="UNM123" s="90"/>
      <c r="UNN123" s="1941"/>
      <c r="UNO123" s="1572"/>
      <c r="UNP123" s="1572"/>
      <c r="UNQ123" s="1573"/>
      <c r="UNR123" s="70"/>
      <c r="UNS123" s="70"/>
      <c r="UNT123" s="70"/>
      <c r="UNU123" s="70"/>
      <c r="UNV123" s="70"/>
      <c r="UNW123" s="70"/>
      <c r="UNX123" s="70"/>
      <c r="UNY123" s="70"/>
      <c r="UNZ123" s="70"/>
      <c r="UOA123" s="70"/>
      <c r="UOB123" s="70"/>
      <c r="UOC123" s="70"/>
      <c r="UOD123" s="1941"/>
      <c r="UOE123" s="1573"/>
      <c r="UOF123" s="89"/>
      <c r="UOG123" s="713">
        <v>1</v>
      </c>
      <c r="UOH123" s="1942"/>
      <c r="UOI123" s="796"/>
      <c r="UOJ123" s="796"/>
      <c r="UOK123" s="721"/>
      <c r="UOL123" s="722"/>
      <c r="UOM123" s="1324"/>
      <c r="UON123" s="1325"/>
      <c r="UOO123" s="1935"/>
      <c r="UOP123" s="1936"/>
      <c r="UOQ123" s="1324"/>
      <c r="UOR123" s="1325"/>
      <c r="UOS123" s="90"/>
      <c r="UOT123" s="1941"/>
      <c r="UOU123" s="1572"/>
      <c r="UOV123" s="1572"/>
      <c r="UOW123" s="1573"/>
      <c r="UOX123" s="70"/>
      <c r="UOY123" s="70"/>
      <c r="UOZ123" s="70"/>
      <c r="UPA123" s="70"/>
      <c r="UPB123" s="70"/>
      <c r="UPC123" s="70"/>
      <c r="UPD123" s="70"/>
      <c r="UPE123" s="70"/>
      <c r="UPF123" s="70"/>
      <c r="UPG123" s="70"/>
      <c r="UPH123" s="70"/>
      <c r="UPI123" s="70"/>
      <c r="UPJ123" s="1941"/>
      <c r="UPK123" s="1573"/>
      <c r="UPL123" s="89"/>
      <c r="UPM123" s="713">
        <v>1</v>
      </c>
      <c r="UPN123" s="1942"/>
      <c r="UPO123" s="796"/>
      <c r="UPP123" s="796"/>
      <c r="UPQ123" s="721"/>
      <c r="UPR123" s="722"/>
      <c r="UPS123" s="1324"/>
      <c r="UPT123" s="1325"/>
      <c r="UPU123" s="1935"/>
      <c r="UPV123" s="1936"/>
      <c r="UPW123" s="1324"/>
      <c r="UPX123" s="1325"/>
      <c r="UPY123" s="90"/>
      <c r="UPZ123" s="1941"/>
      <c r="UQA123" s="1572"/>
      <c r="UQB123" s="1572"/>
      <c r="UQC123" s="1573"/>
      <c r="UQD123" s="70"/>
      <c r="UQE123" s="70"/>
      <c r="UQF123" s="70"/>
      <c r="UQG123" s="70"/>
      <c r="UQH123" s="70"/>
      <c r="UQI123" s="70"/>
      <c r="UQJ123" s="70"/>
      <c r="UQK123" s="70"/>
      <c r="UQL123" s="70"/>
      <c r="UQM123" s="70"/>
      <c r="UQN123" s="70"/>
      <c r="UQO123" s="70"/>
      <c r="UQP123" s="1941"/>
      <c r="UQQ123" s="1573"/>
      <c r="UQR123" s="89"/>
      <c r="UQS123" s="713">
        <v>1</v>
      </c>
      <c r="UQT123" s="1942"/>
      <c r="UQU123" s="796"/>
      <c r="UQV123" s="796"/>
      <c r="UQW123" s="721"/>
      <c r="UQX123" s="722"/>
      <c r="UQY123" s="1324"/>
      <c r="UQZ123" s="1325"/>
      <c r="URA123" s="1935"/>
      <c r="URB123" s="1936"/>
      <c r="URC123" s="1324"/>
      <c r="URD123" s="1325"/>
      <c r="URE123" s="90"/>
      <c r="URF123" s="1941"/>
      <c r="URG123" s="1572"/>
      <c r="URH123" s="1572"/>
      <c r="URI123" s="1573"/>
      <c r="URJ123" s="70"/>
      <c r="URK123" s="70"/>
      <c r="URL123" s="70"/>
      <c r="URM123" s="70"/>
      <c r="URN123" s="70"/>
      <c r="URO123" s="70"/>
      <c r="URP123" s="70"/>
      <c r="URQ123" s="70"/>
      <c r="URR123" s="70"/>
      <c r="URS123" s="70"/>
      <c r="URT123" s="70"/>
      <c r="URU123" s="70"/>
      <c r="URV123" s="1941"/>
      <c r="URW123" s="1573"/>
      <c r="URX123" s="89"/>
      <c r="URY123" s="713">
        <v>1</v>
      </c>
      <c r="URZ123" s="1942"/>
      <c r="USA123" s="796"/>
      <c r="USB123" s="796"/>
      <c r="USC123" s="721"/>
      <c r="USD123" s="722"/>
      <c r="USE123" s="1324"/>
      <c r="USF123" s="1325"/>
      <c r="USG123" s="1935"/>
      <c r="USH123" s="1936"/>
      <c r="USI123" s="1324"/>
      <c r="USJ123" s="1325"/>
      <c r="USK123" s="90"/>
      <c r="USL123" s="1941"/>
      <c r="USM123" s="1572"/>
      <c r="USN123" s="1572"/>
      <c r="USO123" s="1573"/>
      <c r="USP123" s="70"/>
      <c r="USQ123" s="70"/>
      <c r="USR123" s="70"/>
      <c r="USS123" s="70"/>
      <c r="UST123" s="70"/>
      <c r="USU123" s="70"/>
      <c r="USV123" s="70"/>
      <c r="USW123" s="70"/>
      <c r="USX123" s="70"/>
      <c r="USY123" s="70"/>
      <c r="USZ123" s="70"/>
      <c r="UTA123" s="70"/>
      <c r="UTB123" s="1941"/>
      <c r="UTC123" s="1573"/>
      <c r="UTD123" s="89"/>
      <c r="UTE123" s="713">
        <v>1</v>
      </c>
      <c r="UTF123" s="1942"/>
      <c r="UTG123" s="796"/>
      <c r="UTH123" s="796"/>
      <c r="UTI123" s="721"/>
      <c r="UTJ123" s="722"/>
      <c r="UTK123" s="1324"/>
      <c r="UTL123" s="1325"/>
      <c r="UTM123" s="1935"/>
      <c r="UTN123" s="1936"/>
      <c r="UTO123" s="1324"/>
      <c r="UTP123" s="1325"/>
      <c r="UTQ123" s="90"/>
      <c r="UTR123" s="1941"/>
      <c r="UTS123" s="1572"/>
      <c r="UTT123" s="1572"/>
      <c r="UTU123" s="1573"/>
      <c r="UTV123" s="70"/>
      <c r="UTW123" s="70"/>
      <c r="UTX123" s="70"/>
      <c r="UTY123" s="70"/>
      <c r="UTZ123" s="70"/>
      <c r="UUA123" s="70"/>
      <c r="UUB123" s="70"/>
      <c r="UUC123" s="70"/>
      <c r="UUD123" s="70"/>
      <c r="UUE123" s="70"/>
      <c r="UUF123" s="70"/>
      <c r="UUG123" s="70"/>
      <c r="UUH123" s="1941"/>
      <c r="UUI123" s="1573"/>
      <c r="UUJ123" s="89"/>
      <c r="UUK123" s="713">
        <v>1</v>
      </c>
      <c r="UUL123" s="1942"/>
      <c r="UUM123" s="796"/>
      <c r="UUN123" s="796"/>
      <c r="UUO123" s="721"/>
      <c r="UUP123" s="722"/>
      <c r="UUQ123" s="1324"/>
      <c r="UUR123" s="1325"/>
      <c r="UUS123" s="1935"/>
      <c r="UUT123" s="1936"/>
      <c r="UUU123" s="1324"/>
      <c r="UUV123" s="1325"/>
      <c r="UUW123" s="90"/>
      <c r="UUX123" s="1941"/>
      <c r="UUY123" s="1572"/>
      <c r="UUZ123" s="1572"/>
      <c r="UVA123" s="1573"/>
      <c r="UVB123" s="70"/>
      <c r="UVC123" s="70"/>
      <c r="UVD123" s="70"/>
      <c r="UVE123" s="70"/>
      <c r="UVF123" s="70"/>
      <c r="UVG123" s="70"/>
      <c r="UVH123" s="70"/>
      <c r="UVI123" s="70"/>
      <c r="UVJ123" s="70"/>
      <c r="UVK123" s="70"/>
      <c r="UVL123" s="70"/>
      <c r="UVM123" s="70"/>
      <c r="UVN123" s="1941"/>
      <c r="UVO123" s="1573"/>
      <c r="UVP123" s="89"/>
      <c r="UVQ123" s="713">
        <v>1</v>
      </c>
      <c r="UVR123" s="1942"/>
      <c r="UVS123" s="796"/>
      <c r="UVT123" s="796"/>
      <c r="UVU123" s="721"/>
      <c r="UVV123" s="722"/>
      <c r="UVW123" s="1324"/>
      <c r="UVX123" s="1325"/>
      <c r="UVY123" s="1935"/>
      <c r="UVZ123" s="1936"/>
      <c r="UWA123" s="1324"/>
      <c r="UWB123" s="1325"/>
      <c r="UWC123" s="90"/>
      <c r="UWD123" s="1941"/>
      <c r="UWE123" s="1572"/>
      <c r="UWF123" s="1572"/>
      <c r="UWG123" s="1573"/>
      <c r="UWH123" s="70"/>
      <c r="UWI123" s="70"/>
      <c r="UWJ123" s="70"/>
      <c r="UWK123" s="70"/>
      <c r="UWL123" s="70"/>
      <c r="UWM123" s="70"/>
      <c r="UWN123" s="70"/>
      <c r="UWO123" s="70"/>
      <c r="UWP123" s="70"/>
      <c r="UWQ123" s="70"/>
      <c r="UWR123" s="70"/>
      <c r="UWS123" s="70"/>
      <c r="UWT123" s="1941"/>
      <c r="UWU123" s="1573"/>
      <c r="UWV123" s="89"/>
      <c r="UWW123" s="713">
        <v>1</v>
      </c>
      <c r="UWX123" s="1942"/>
      <c r="UWY123" s="796"/>
      <c r="UWZ123" s="796"/>
      <c r="UXA123" s="721"/>
      <c r="UXB123" s="722"/>
      <c r="UXC123" s="1324"/>
      <c r="UXD123" s="1325"/>
      <c r="UXE123" s="1935"/>
      <c r="UXF123" s="1936"/>
      <c r="UXG123" s="1324"/>
      <c r="UXH123" s="1325"/>
      <c r="UXI123" s="90"/>
      <c r="UXJ123" s="1941"/>
      <c r="UXK123" s="1572"/>
      <c r="UXL123" s="1572"/>
      <c r="UXM123" s="1573"/>
      <c r="UXN123" s="70"/>
      <c r="UXO123" s="70"/>
      <c r="UXP123" s="70"/>
      <c r="UXQ123" s="70"/>
      <c r="UXR123" s="70"/>
      <c r="UXS123" s="70"/>
      <c r="UXT123" s="70"/>
      <c r="UXU123" s="70"/>
      <c r="UXV123" s="70"/>
      <c r="UXW123" s="70"/>
      <c r="UXX123" s="70"/>
      <c r="UXY123" s="70"/>
      <c r="UXZ123" s="1941"/>
      <c r="UYA123" s="1573"/>
      <c r="UYB123" s="89"/>
      <c r="UYC123" s="713">
        <v>1</v>
      </c>
      <c r="UYD123" s="1942"/>
      <c r="UYE123" s="796"/>
      <c r="UYF123" s="796"/>
      <c r="UYG123" s="721"/>
      <c r="UYH123" s="722"/>
      <c r="UYI123" s="1324"/>
      <c r="UYJ123" s="1325"/>
      <c r="UYK123" s="1935"/>
      <c r="UYL123" s="1936"/>
      <c r="UYM123" s="1324"/>
      <c r="UYN123" s="1325"/>
      <c r="UYO123" s="90"/>
      <c r="UYP123" s="1941"/>
      <c r="UYQ123" s="1572"/>
      <c r="UYR123" s="1572"/>
      <c r="UYS123" s="1573"/>
      <c r="UYT123" s="70"/>
      <c r="UYU123" s="70"/>
      <c r="UYV123" s="70"/>
      <c r="UYW123" s="70"/>
      <c r="UYX123" s="70"/>
      <c r="UYY123" s="70"/>
      <c r="UYZ123" s="70"/>
      <c r="UZA123" s="70"/>
      <c r="UZB123" s="70"/>
      <c r="UZC123" s="70"/>
      <c r="UZD123" s="70"/>
      <c r="UZE123" s="70"/>
      <c r="UZF123" s="1941"/>
      <c r="UZG123" s="1573"/>
      <c r="UZH123" s="89"/>
      <c r="UZI123" s="713">
        <v>1</v>
      </c>
      <c r="UZJ123" s="1942"/>
      <c r="UZK123" s="796"/>
      <c r="UZL123" s="796"/>
      <c r="UZM123" s="721"/>
      <c r="UZN123" s="722"/>
      <c r="UZO123" s="1324"/>
      <c r="UZP123" s="1325"/>
      <c r="UZQ123" s="1935"/>
      <c r="UZR123" s="1936"/>
      <c r="UZS123" s="1324"/>
      <c r="UZT123" s="1325"/>
      <c r="UZU123" s="90"/>
      <c r="UZV123" s="1941"/>
      <c r="UZW123" s="1572"/>
      <c r="UZX123" s="1572"/>
      <c r="UZY123" s="1573"/>
      <c r="UZZ123" s="70"/>
      <c r="VAA123" s="70"/>
      <c r="VAB123" s="70"/>
      <c r="VAC123" s="70"/>
      <c r="VAD123" s="70"/>
      <c r="VAE123" s="70"/>
      <c r="VAF123" s="70"/>
      <c r="VAG123" s="70"/>
      <c r="VAH123" s="70"/>
      <c r="VAI123" s="70"/>
      <c r="VAJ123" s="70"/>
      <c r="VAK123" s="70"/>
      <c r="VAL123" s="1941"/>
      <c r="VAM123" s="1573"/>
      <c r="VAN123" s="89"/>
      <c r="VAO123" s="713">
        <v>1</v>
      </c>
      <c r="VAP123" s="1942"/>
      <c r="VAQ123" s="796"/>
      <c r="VAR123" s="796"/>
      <c r="VAS123" s="721"/>
      <c r="VAT123" s="722"/>
      <c r="VAU123" s="1324"/>
      <c r="VAV123" s="1325"/>
      <c r="VAW123" s="1935"/>
      <c r="VAX123" s="1936"/>
      <c r="VAY123" s="1324"/>
      <c r="VAZ123" s="1325"/>
      <c r="VBA123" s="90"/>
      <c r="VBB123" s="1941"/>
      <c r="VBC123" s="1572"/>
      <c r="VBD123" s="1572"/>
      <c r="VBE123" s="1573"/>
      <c r="VBF123" s="70"/>
      <c r="VBG123" s="70"/>
      <c r="VBH123" s="70"/>
      <c r="VBI123" s="70"/>
      <c r="VBJ123" s="70"/>
      <c r="VBK123" s="70"/>
      <c r="VBL123" s="70"/>
      <c r="VBM123" s="70"/>
      <c r="VBN123" s="70"/>
      <c r="VBO123" s="70"/>
      <c r="VBP123" s="70"/>
      <c r="VBQ123" s="70"/>
      <c r="VBR123" s="1941"/>
      <c r="VBS123" s="1573"/>
      <c r="VBT123" s="89"/>
      <c r="VBU123" s="713">
        <v>1</v>
      </c>
      <c r="VBV123" s="1942"/>
      <c r="VBW123" s="796"/>
      <c r="VBX123" s="796"/>
      <c r="VBY123" s="721"/>
      <c r="VBZ123" s="722"/>
      <c r="VCA123" s="1324"/>
      <c r="VCB123" s="1325"/>
      <c r="VCC123" s="1935"/>
      <c r="VCD123" s="1936"/>
      <c r="VCE123" s="1324"/>
      <c r="VCF123" s="1325"/>
      <c r="VCG123" s="90"/>
      <c r="VCH123" s="1941"/>
      <c r="VCI123" s="1572"/>
      <c r="VCJ123" s="1572"/>
      <c r="VCK123" s="1573"/>
      <c r="VCL123" s="70"/>
      <c r="VCM123" s="70"/>
      <c r="VCN123" s="70"/>
      <c r="VCO123" s="70"/>
      <c r="VCP123" s="70"/>
      <c r="VCQ123" s="70"/>
      <c r="VCR123" s="70"/>
      <c r="VCS123" s="70"/>
      <c r="VCT123" s="70"/>
      <c r="VCU123" s="70"/>
      <c r="VCV123" s="70"/>
      <c r="VCW123" s="70"/>
      <c r="VCX123" s="1941"/>
      <c r="VCY123" s="1573"/>
      <c r="VCZ123" s="89"/>
      <c r="VDA123" s="713">
        <v>1</v>
      </c>
      <c r="VDB123" s="1942"/>
      <c r="VDC123" s="796"/>
      <c r="VDD123" s="796"/>
      <c r="VDE123" s="721"/>
      <c r="VDF123" s="722"/>
      <c r="VDG123" s="1324"/>
      <c r="VDH123" s="1325"/>
      <c r="VDI123" s="1935"/>
      <c r="VDJ123" s="1936"/>
      <c r="VDK123" s="1324"/>
      <c r="VDL123" s="1325"/>
      <c r="VDM123" s="90"/>
      <c r="VDN123" s="1941"/>
      <c r="VDO123" s="1572"/>
      <c r="VDP123" s="1572"/>
      <c r="VDQ123" s="1573"/>
      <c r="VDR123" s="70"/>
      <c r="VDS123" s="70"/>
      <c r="VDT123" s="70"/>
      <c r="VDU123" s="70"/>
      <c r="VDV123" s="70"/>
      <c r="VDW123" s="70"/>
      <c r="VDX123" s="70"/>
      <c r="VDY123" s="70"/>
      <c r="VDZ123" s="70"/>
      <c r="VEA123" s="70"/>
      <c r="VEB123" s="70"/>
      <c r="VEC123" s="70"/>
      <c r="VED123" s="1941"/>
      <c r="VEE123" s="1573"/>
      <c r="VEF123" s="89"/>
      <c r="VEG123" s="713">
        <v>1</v>
      </c>
      <c r="VEH123" s="1942"/>
      <c r="VEI123" s="796"/>
      <c r="VEJ123" s="796"/>
      <c r="VEK123" s="721"/>
      <c r="VEL123" s="722"/>
      <c r="VEM123" s="1324"/>
      <c r="VEN123" s="1325"/>
      <c r="VEO123" s="1935"/>
      <c r="VEP123" s="1936"/>
      <c r="VEQ123" s="1324"/>
      <c r="VER123" s="1325"/>
      <c r="VES123" s="90"/>
      <c r="VET123" s="1941"/>
      <c r="VEU123" s="1572"/>
      <c r="VEV123" s="1572"/>
      <c r="VEW123" s="1573"/>
      <c r="VEX123" s="70"/>
      <c r="VEY123" s="70"/>
      <c r="VEZ123" s="70"/>
      <c r="VFA123" s="70"/>
      <c r="VFB123" s="70"/>
      <c r="VFC123" s="70"/>
      <c r="VFD123" s="70"/>
      <c r="VFE123" s="70"/>
      <c r="VFF123" s="70"/>
      <c r="VFG123" s="70"/>
      <c r="VFH123" s="70"/>
      <c r="VFI123" s="70"/>
      <c r="VFJ123" s="1941"/>
      <c r="VFK123" s="1573"/>
      <c r="VFL123" s="89"/>
      <c r="VFM123" s="713">
        <v>1</v>
      </c>
      <c r="VFN123" s="1942"/>
      <c r="VFO123" s="796"/>
      <c r="VFP123" s="796"/>
      <c r="VFQ123" s="721"/>
      <c r="VFR123" s="722"/>
      <c r="VFS123" s="1324"/>
      <c r="VFT123" s="1325"/>
      <c r="VFU123" s="1935"/>
      <c r="VFV123" s="1936"/>
      <c r="VFW123" s="1324"/>
      <c r="VFX123" s="1325"/>
      <c r="VFY123" s="90"/>
      <c r="VFZ123" s="1941"/>
      <c r="VGA123" s="1572"/>
      <c r="VGB123" s="1572"/>
      <c r="VGC123" s="1573"/>
      <c r="VGD123" s="70"/>
      <c r="VGE123" s="70"/>
      <c r="VGF123" s="70"/>
      <c r="VGG123" s="70"/>
      <c r="VGH123" s="70"/>
      <c r="VGI123" s="70"/>
      <c r="VGJ123" s="70"/>
      <c r="VGK123" s="70"/>
      <c r="VGL123" s="70"/>
      <c r="VGM123" s="70"/>
      <c r="VGN123" s="70"/>
      <c r="VGO123" s="70"/>
      <c r="VGP123" s="1941"/>
      <c r="VGQ123" s="1573"/>
      <c r="VGR123" s="89"/>
      <c r="VGS123" s="713">
        <v>1</v>
      </c>
      <c r="VGT123" s="1942"/>
      <c r="VGU123" s="796"/>
      <c r="VGV123" s="796"/>
      <c r="VGW123" s="721"/>
      <c r="VGX123" s="722"/>
      <c r="VGY123" s="1324"/>
      <c r="VGZ123" s="1325"/>
      <c r="VHA123" s="1935"/>
      <c r="VHB123" s="1936"/>
      <c r="VHC123" s="1324"/>
      <c r="VHD123" s="1325"/>
      <c r="VHE123" s="90"/>
      <c r="VHF123" s="1941"/>
      <c r="VHG123" s="1572"/>
      <c r="VHH123" s="1572"/>
      <c r="VHI123" s="1573"/>
      <c r="VHJ123" s="70"/>
      <c r="VHK123" s="70"/>
      <c r="VHL123" s="70"/>
      <c r="VHM123" s="70"/>
      <c r="VHN123" s="70"/>
      <c r="VHO123" s="70"/>
      <c r="VHP123" s="70"/>
      <c r="VHQ123" s="70"/>
      <c r="VHR123" s="70"/>
      <c r="VHS123" s="70"/>
      <c r="VHT123" s="70"/>
      <c r="VHU123" s="70"/>
      <c r="VHV123" s="1941"/>
      <c r="VHW123" s="1573"/>
      <c r="VHX123" s="89"/>
      <c r="VHY123" s="713">
        <v>1</v>
      </c>
      <c r="VHZ123" s="1942"/>
      <c r="VIA123" s="796"/>
      <c r="VIB123" s="796"/>
      <c r="VIC123" s="721"/>
      <c r="VID123" s="722"/>
      <c r="VIE123" s="1324"/>
      <c r="VIF123" s="1325"/>
      <c r="VIG123" s="1935"/>
      <c r="VIH123" s="1936"/>
      <c r="VII123" s="1324"/>
      <c r="VIJ123" s="1325"/>
      <c r="VIK123" s="90"/>
      <c r="VIL123" s="1941"/>
      <c r="VIM123" s="1572"/>
      <c r="VIN123" s="1572"/>
      <c r="VIO123" s="1573"/>
      <c r="VIP123" s="70"/>
      <c r="VIQ123" s="70"/>
      <c r="VIR123" s="70"/>
      <c r="VIS123" s="70"/>
      <c r="VIT123" s="70"/>
      <c r="VIU123" s="70"/>
      <c r="VIV123" s="70"/>
      <c r="VIW123" s="70"/>
      <c r="VIX123" s="70"/>
      <c r="VIY123" s="70"/>
      <c r="VIZ123" s="70"/>
      <c r="VJA123" s="70"/>
      <c r="VJB123" s="1941"/>
      <c r="VJC123" s="1573"/>
      <c r="VJD123" s="89"/>
      <c r="VJE123" s="713">
        <v>1</v>
      </c>
      <c r="VJF123" s="1942"/>
      <c r="VJG123" s="796"/>
      <c r="VJH123" s="796"/>
      <c r="VJI123" s="721"/>
      <c r="VJJ123" s="722"/>
      <c r="VJK123" s="1324"/>
      <c r="VJL123" s="1325"/>
      <c r="VJM123" s="1935"/>
      <c r="VJN123" s="1936"/>
      <c r="VJO123" s="1324"/>
      <c r="VJP123" s="1325"/>
      <c r="VJQ123" s="90"/>
      <c r="VJR123" s="1941"/>
      <c r="VJS123" s="1572"/>
      <c r="VJT123" s="1572"/>
      <c r="VJU123" s="1573"/>
      <c r="VJV123" s="70"/>
      <c r="VJW123" s="70"/>
      <c r="VJX123" s="70"/>
      <c r="VJY123" s="70"/>
      <c r="VJZ123" s="70"/>
      <c r="VKA123" s="70"/>
      <c r="VKB123" s="70"/>
      <c r="VKC123" s="70"/>
      <c r="VKD123" s="70"/>
      <c r="VKE123" s="70"/>
      <c r="VKF123" s="70"/>
      <c r="VKG123" s="70"/>
      <c r="VKH123" s="1941"/>
      <c r="VKI123" s="1573"/>
      <c r="VKJ123" s="89"/>
      <c r="VKK123" s="713">
        <v>1</v>
      </c>
      <c r="VKL123" s="1942"/>
      <c r="VKM123" s="796"/>
      <c r="VKN123" s="796"/>
      <c r="VKO123" s="721"/>
      <c r="VKP123" s="722"/>
      <c r="VKQ123" s="1324"/>
      <c r="VKR123" s="1325"/>
      <c r="VKS123" s="1935"/>
      <c r="VKT123" s="1936"/>
      <c r="VKU123" s="1324"/>
      <c r="VKV123" s="1325"/>
      <c r="VKW123" s="90"/>
      <c r="VKX123" s="1941"/>
      <c r="VKY123" s="1572"/>
      <c r="VKZ123" s="1572"/>
      <c r="VLA123" s="1573"/>
      <c r="VLB123" s="70"/>
      <c r="VLC123" s="70"/>
      <c r="VLD123" s="70"/>
      <c r="VLE123" s="70"/>
      <c r="VLF123" s="70"/>
      <c r="VLG123" s="70"/>
      <c r="VLH123" s="70"/>
      <c r="VLI123" s="70"/>
      <c r="VLJ123" s="70"/>
      <c r="VLK123" s="70"/>
      <c r="VLL123" s="70"/>
      <c r="VLM123" s="70"/>
      <c r="VLN123" s="1941"/>
      <c r="VLO123" s="1573"/>
      <c r="VLP123" s="89"/>
      <c r="VLQ123" s="713">
        <v>1</v>
      </c>
      <c r="VLR123" s="1942"/>
      <c r="VLS123" s="796"/>
      <c r="VLT123" s="796"/>
      <c r="VLU123" s="721"/>
      <c r="VLV123" s="722"/>
      <c r="VLW123" s="1324"/>
      <c r="VLX123" s="1325"/>
      <c r="VLY123" s="1935"/>
      <c r="VLZ123" s="1936"/>
      <c r="VMA123" s="1324"/>
      <c r="VMB123" s="1325"/>
      <c r="VMC123" s="90"/>
      <c r="VMD123" s="1941"/>
      <c r="VME123" s="1572"/>
      <c r="VMF123" s="1572"/>
      <c r="VMG123" s="1573"/>
      <c r="VMH123" s="70"/>
      <c r="VMI123" s="70"/>
      <c r="VMJ123" s="70"/>
      <c r="VMK123" s="70"/>
      <c r="VML123" s="70"/>
      <c r="VMM123" s="70"/>
      <c r="VMN123" s="70"/>
      <c r="VMO123" s="70"/>
      <c r="VMP123" s="70"/>
      <c r="VMQ123" s="70"/>
      <c r="VMR123" s="70"/>
      <c r="VMS123" s="70"/>
      <c r="VMT123" s="1941"/>
      <c r="VMU123" s="1573"/>
      <c r="VMV123" s="89"/>
      <c r="VMW123" s="713">
        <v>1</v>
      </c>
      <c r="VMX123" s="1942"/>
      <c r="VMY123" s="796"/>
      <c r="VMZ123" s="796"/>
      <c r="VNA123" s="721"/>
      <c r="VNB123" s="722"/>
      <c r="VNC123" s="1324"/>
      <c r="VND123" s="1325"/>
      <c r="VNE123" s="1935"/>
      <c r="VNF123" s="1936"/>
      <c r="VNG123" s="1324"/>
      <c r="VNH123" s="1325"/>
      <c r="VNI123" s="90"/>
      <c r="VNJ123" s="1941"/>
      <c r="VNK123" s="1572"/>
      <c r="VNL123" s="1572"/>
      <c r="VNM123" s="1573"/>
      <c r="VNN123" s="70"/>
      <c r="VNO123" s="70"/>
      <c r="VNP123" s="70"/>
      <c r="VNQ123" s="70"/>
      <c r="VNR123" s="70"/>
      <c r="VNS123" s="70"/>
      <c r="VNT123" s="70"/>
      <c r="VNU123" s="70"/>
      <c r="VNV123" s="70"/>
      <c r="VNW123" s="70"/>
      <c r="VNX123" s="70"/>
      <c r="VNY123" s="70"/>
      <c r="VNZ123" s="1941"/>
      <c r="VOA123" s="1573"/>
      <c r="VOB123" s="89"/>
      <c r="VOC123" s="713">
        <v>1</v>
      </c>
      <c r="VOD123" s="1942"/>
      <c r="VOE123" s="796"/>
      <c r="VOF123" s="796"/>
      <c r="VOG123" s="721"/>
      <c r="VOH123" s="722"/>
      <c r="VOI123" s="1324"/>
      <c r="VOJ123" s="1325"/>
      <c r="VOK123" s="1935"/>
      <c r="VOL123" s="1936"/>
      <c r="VOM123" s="1324"/>
      <c r="VON123" s="1325"/>
      <c r="VOO123" s="90"/>
      <c r="VOP123" s="1941"/>
      <c r="VOQ123" s="1572"/>
      <c r="VOR123" s="1572"/>
      <c r="VOS123" s="1573"/>
      <c r="VOT123" s="70"/>
      <c r="VOU123" s="70"/>
      <c r="VOV123" s="70"/>
      <c r="VOW123" s="70"/>
      <c r="VOX123" s="70"/>
      <c r="VOY123" s="70"/>
      <c r="VOZ123" s="70"/>
      <c r="VPA123" s="70"/>
      <c r="VPB123" s="70"/>
      <c r="VPC123" s="70"/>
      <c r="VPD123" s="70"/>
      <c r="VPE123" s="70"/>
      <c r="VPF123" s="1941"/>
      <c r="VPG123" s="1573"/>
      <c r="VPH123" s="89"/>
      <c r="VPI123" s="713">
        <v>1</v>
      </c>
      <c r="VPJ123" s="1942"/>
      <c r="VPK123" s="796"/>
      <c r="VPL123" s="796"/>
      <c r="VPM123" s="721"/>
      <c r="VPN123" s="722"/>
      <c r="VPO123" s="1324"/>
      <c r="VPP123" s="1325"/>
      <c r="VPQ123" s="1935"/>
      <c r="VPR123" s="1936"/>
      <c r="VPS123" s="1324"/>
      <c r="VPT123" s="1325"/>
      <c r="VPU123" s="90"/>
      <c r="VPV123" s="1941"/>
      <c r="VPW123" s="1572"/>
      <c r="VPX123" s="1572"/>
      <c r="VPY123" s="1573"/>
      <c r="VPZ123" s="70"/>
      <c r="VQA123" s="70"/>
      <c r="VQB123" s="70"/>
      <c r="VQC123" s="70"/>
      <c r="VQD123" s="70"/>
      <c r="VQE123" s="70"/>
      <c r="VQF123" s="70"/>
      <c r="VQG123" s="70"/>
      <c r="VQH123" s="70"/>
      <c r="VQI123" s="70"/>
      <c r="VQJ123" s="70"/>
      <c r="VQK123" s="70"/>
      <c r="VQL123" s="1941"/>
      <c r="VQM123" s="1573"/>
      <c r="VQN123" s="89"/>
      <c r="VQO123" s="713">
        <v>1</v>
      </c>
      <c r="VQP123" s="1942"/>
      <c r="VQQ123" s="796"/>
      <c r="VQR123" s="796"/>
      <c r="VQS123" s="721"/>
      <c r="VQT123" s="722"/>
      <c r="VQU123" s="1324"/>
      <c r="VQV123" s="1325"/>
      <c r="VQW123" s="1935"/>
      <c r="VQX123" s="1936"/>
      <c r="VQY123" s="1324"/>
      <c r="VQZ123" s="1325"/>
      <c r="VRA123" s="90"/>
      <c r="VRB123" s="1941"/>
      <c r="VRC123" s="1572"/>
      <c r="VRD123" s="1572"/>
      <c r="VRE123" s="1573"/>
      <c r="VRF123" s="70"/>
      <c r="VRG123" s="70"/>
      <c r="VRH123" s="70"/>
      <c r="VRI123" s="70"/>
      <c r="VRJ123" s="70"/>
      <c r="VRK123" s="70"/>
      <c r="VRL123" s="70"/>
      <c r="VRM123" s="70"/>
      <c r="VRN123" s="70"/>
      <c r="VRO123" s="70"/>
      <c r="VRP123" s="70"/>
      <c r="VRQ123" s="70"/>
      <c r="VRR123" s="1941"/>
      <c r="VRS123" s="1573"/>
      <c r="VRT123" s="89"/>
      <c r="VRU123" s="713">
        <v>1</v>
      </c>
      <c r="VRV123" s="1942"/>
      <c r="VRW123" s="796"/>
      <c r="VRX123" s="796"/>
      <c r="VRY123" s="721"/>
      <c r="VRZ123" s="722"/>
      <c r="VSA123" s="1324"/>
      <c r="VSB123" s="1325"/>
      <c r="VSC123" s="1935"/>
      <c r="VSD123" s="1936"/>
      <c r="VSE123" s="1324"/>
      <c r="VSF123" s="1325"/>
      <c r="VSG123" s="90"/>
      <c r="VSH123" s="1941"/>
      <c r="VSI123" s="1572"/>
      <c r="VSJ123" s="1572"/>
      <c r="VSK123" s="1573"/>
      <c r="VSL123" s="70"/>
      <c r="VSM123" s="70"/>
      <c r="VSN123" s="70"/>
      <c r="VSO123" s="70"/>
      <c r="VSP123" s="70"/>
      <c r="VSQ123" s="70"/>
      <c r="VSR123" s="70"/>
      <c r="VSS123" s="70"/>
      <c r="VST123" s="70"/>
      <c r="VSU123" s="70"/>
      <c r="VSV123" s="70"/>
      <c r="VSW123" s="70"/>
      <c r="VSX123" s="1941"/>
      <c r="VSY123" s="1573"/>
      <c r="VSZ123" s="89"/>
      <c r="VTA123" s="713">
        <v>1</v>
      </c>
      <c r="VTB123" s="1942"/>
      <c r="VTC123" s="796"/>
      <c r="VTD123" s="796"/>
      <c r="VTE123" s="721"/>
      <c r="VTF123" s="722"/>
      <c r="VTG123" s="1324"/>
      <c r="VTH123" s="1325"/>
      <c r="VTI123" s="1935"/>
      <c r="VTJ123" s="1936"/>
      <c r="VTK123" s="1324"/>
      <c r="VTL123" s="1325"/>
      <c r="VTM123" s="90"/>
      <c r="VTN123" s="1941"/>
      <c r="VTO123" s="1572"/>
      <c r="VTP123" s="1572"/>
      <c r="VTQ123" s="1573"/>
      <c r="VTR123" s="70"/>
      <c r="VTS123" s="70"/>
      <c r="VTT123" s="70"/>
      <c r="VTU123" s="70"/>
      <c r="VTV123" s="70"/>
      <c r="VTW123" s="70"/>
      <c r="VTX123" s="70"/>
      <c r="VTY123" s="70"/>
      <c r="VTZ123" s="70"/>
      <c r="VUA123" s="70"/>
      <c r="VUB123" s="70"/>
      <c r="VUC123" s="70"/>
      <c r="VUD123" s="1941"/>
      <c r="VUE123" s="1573"/>
      <c r="VUF123" s="89"/>
      <c r="VUG123" s="713">
        <v>1</v>
      </c>
      <c r="VUH123" s="1942"/>
      <c r="VUI123" s="796"/>
      <c r="VUJ123" s="796"/>
      <c r="VUK123" s="721"/>
      <c r="VUL123" s="722"/>
      <c r="VUM123" s="1324"/>
      <c r="VUN123" s="1325"/>
      <c r="VUO123" s="1935"/>
      <c r="VUP123" s="1936"/>
      <c r="VUQ123" s="1324"/>
      <c r="VUR123" s="1325"/>
      <c r="VUS123" s="90"/>
      <c r="VUT123" s="1941"/>
      <c r="VUU123" s="1572"/>
      <c r="VUV123" s="1572"/>
      <c r="VUW123" s="1573"/>
      <c r="VUX123" s="70"/>
      <c r="VUY123" s="70"/>
      <c r="VUZ123" s="70"/>
      <c r="VVA123" s="70"/>
      <c r="VVB123" s="70"/>
      <c r="VVC123" s="70"/>
      <c r="VVD123" s="70"/>
      <c r="VVE123" s="70"/>
      <c r="VVF123" s="70"/>
      <c r="VVG123" s="70"/>
      <c r="VVH123" s="70"/>
      <c r="VVI123" s="70"/>
      <c r="VVJ123" s="1941"/>
      <c r="VVK123" s="1573"/>
      <c r="VVL123" s="89"/>
      <c r="VVM123" s="713">
        <v>1</v>
      </c>
      <c r="VVN123" s="1942"/>
      <c r="VVO123" s="796"/>
      <c r="VVP123" s="796"/>
      <c r="VVQ123" s="721"/>
      <c r="VVR123" s="722"/>
      <c r="VVS123" s="1324"/>
      <c r="VVT123" s="1325"/>
      <c r="VVU123" s="1935"/>
      <c r="VVV123" s="1936"/>
      <c r="VVW123" s="1324"/>
      <c r="VVX123" s="1325"/>
      <c r="VVY123" s="90"/>
      <c r="VVZ123" s="1941"/>
      <c r="VWA123" s="1572"/>
      <c r="VWB123" s="1572"/>
      <c r="VWC123" s="1573"/>
      <c r="VWD123" s="70"/>
      <c r="VWE123" s="70"/>
      <c r="VWF123" s="70"/>
      <c r="VWG123" s="70"/>
      <c r="VWH123" s="70"/>
      <c r="VWI123" s="70"/>
      <c r="VWJ123" s="70"/>
      <c r="VWK123" s="70"/>
      <c r="VWL123" s="70"/>
      <c r="VWM123" s="70"/>
      <c r="VWN123" s="70"/>
      <c r="VWO123" s="70"/>
      <c r="VWP123" s="1941"/>
      <c r="VWQ123" s="1573"/>
      <c r="VWR123" s="89"/>
      <c r="VWS123" s="713">
        <v>1</v>
      </c>
      <c r="VWT123" s="1942"/>
      <c r="VWU123" s="796"/>
      <c r="VWV123" s="796"/>
      <c r="VWW123" s="721"/>
      <c r="VWX123" s="722"/>
      <c r="VWY123" s="1324"/>
      <c r="VWZ123" s="1325"/>
      <c r="VXA123" s="1935"/>
      <c r="VXB123" s="1936"/>
      <c r="VXC123" s="1324"/>
      <c r="VXD123" s="1325"/>
      <c r="VXE123" s="90"/>
      <c r="VXF123" s="1941"/>
      <c r="VXG123" s="1572"/>
      <c r="VXH123" s="1572"/>
      <c r="VXI123" s="1573"/>
      <c r="VXJ123" s="70"/>
      <c r="VXK123" s="70"/>
      <c r="VXL123" s="70"/>
      <c r="VXM123" s="70"/>
      <c r="VXN123" s="70"/>
      <c r="VXO123" s="70"/>
      <c r="VXP123" s="70"/>
      <c r="VXQ123" s="70"/>
      <c r="VXR123" s="70"/>
      <c r="VXS123" s="70"/>
      <c r="VXT123" s="70"/>
      <c r="VXU123" s="70"/>
      <c r="VXV123" s="1941"/>
      <c r="VXW123" s="1573"/>
      <c r="VXX123" s="89"/>
      <c r="VXY123" s="713">
        <v>1</v>
      </c>
      <c r="VXZ123" s="1942"/>
      <c r="VYA123" s="796"/>
      <c r="VYB123" s="796"/>
      <c r="VYC123" s="721"/>
      <c r="VYD123" s="722"/>
      <c r="VYE123" s="1324"/>
      <c r="VYF123" s="1325"/>
      <c r="VYG123" s="1935"/>
      <c r="VYH123" s="1936"/>
      <c r="VYI123" s="1324"/>
      <c r="VYJ123" s="1325"/>
      <c r="VYK123" s="90"/>
      <c r="VYL123" s="1941"/>
      <c r="VYM123" s="1572"/>
      <c r="VYN123" s="1572"/>
      <c r="VYO123" s="1573"/>
      <c r="VYP123" s="70"/>
      <c r="VYQ123" s="70"/>
      <c r="VYR123" s="70"/>
      <c r="VYS123" s="70"/>
      <c r="VYT123" s="70"/>
      <c r="VYU123" s="70"/>
      <c r="VYV123" s="70"/>
      <c r="VYW123" s="70"/>
      <c r="VYX123" s="70"/>
      <c r="VYY123" s="70"/>
      <c r="VYZ123" s="70"/>
      <c r="VZA123" s="70"/>
      <c r="VZB123" s="1941"/>
      <c r="VZC123" s="1573"/>
      <c r="VZD123" s="89"/>
      <c r="VZE123" s="713">
        <v>1</v>
      </c>
      <c r="VZF123" s="1942"/>
      <c r="VZG123" s="796"/>
      <c r="VZH123" s="796"/>
      <c r="VZI123" s="721"/>
      <c r="VZJ123" s="722"/>
      <c r="VZK123" s="1324"/>
      <c r="VZL123" s="1325"/>
      <c r="VZM123" s="1935"/>
      <c r="VZN123" s="1936"/>
      <c r="VZO123" s="1324"/>
      <c r="VZP123" s="1325"/>
      <c r="VZQ123" s="90"/>
      <c r="VZR123" s="1941"/>
      <c r="VZS123" s="1572"/>
      <c r="VZT123" s="1572"/>
      <c r="VZU123" s="1573"/>
      <c r="VZV123" s="70"/>
      <c r="VZW123" s="70"/>
      <c r="VZX123" s="70"/>
      <c r="VZY123" s="70"/>
      <c r="VZZ123" s="70"/>
      <c r="WAA123" s="70"/>
      <c r="WAB123" s="70"/>
      <c r="WAC123" s="70"/>
      <c r="WAD123" s="70"/>
      <c r="WAE123" s="70"/>
      <c r="WAF123" s="70"/>
      <c r="WAG123" s="70"/>
      <c r="WAH123" s="1941"/>
      <c r="WAI123" s="1573"/>
      <c r="WAJ123" s="89"/>
      <c r="WAK123" s="713">
        <v>1</v>
      </c>
      <c r="WAL123" s="1942"/>
      <c r="WAM123" s="796"/>
      <c r="WAN123" s="796"/>
      <c r="WAO123" s="721"/>
      <c r="WAP123" s="722"/>
      <c r="WAQ123" s="1324"/>
      <c r="WAR123" s="1325"/>
      <c r="WAS123" s="1935"/>
      <c r="WAT123" s="1936"/>
      <c r="WAU123" s="1324"/>
      <c r="WAV123" s="1325"/>
      <c r="WAW123" s="90"/>
      <c r="WAX123" s="1941"/>
      <c r="WAY123" s="1572"/>
      <c r="WAZ123" s="1572"/>
      <c r="WBA123" s="1573"/>
      <c r="WBB123" s="70"/>
      <c r="WBC123" s="70"/>
      <c r="WBD123" s="70"/>
      <c r="WBE123" s="70"/>
      <c r="WBF123" s="70"/>
      <c r="WBG123" s="70"/>
      <c r="WBH123" s="70"/>
      <c r="WBI123" s="70"/>
      <c r="WBJ123" s="70"/>
      <c r="WBK123" s="70"/>
      <c r="WBL123" s="70"/>
      <c r="WBM123" s="70"/>
      <c r="WBN123" s="1941"/>
      <c r="WBO123" s="1573"/>
      <c r="WBP123" s="89"/>
      <c r="WBQ123" s="713">
        <v>1</v>
      </c>
      <c r="WBR123" s="1942"/>
      <c r="WBS123" s="796"/>
      <c r="WBT123" s="796"/>
      <c r="WBU123" s="721"/>
      <c r="WBV123" s="722"/>
      <c r="WBW123" s="1324"/>
      <c r="WBX123" s="1325"/>
      <c r="WBY123" s="1935"/>
      <c r="WBZ123" s="1936"/>
      <c r="WCA123" s="1324"/>
      <c r="WCB123" s="1325"/>
      <c r="WCC123" s="90"/>
      <c r="WCD123" s="1941"/>
      <c r="WCE123" s="1572"/>
      <c r="WCF123" s="1572"/>
      <c r="WCG123" s="1573"/>
      <c r="WCH123" s="70"/>
      <c r="WCI123" s="70"/>
      <c r="WCJ123" s="70"/>
      <c r="WCK123" s="70"/>
      <c r="WCL123" s="70"/>
      <c r="WCM123" s="70"/>
      <c r="WCN123" s="70"/>
      <c r="WCO123" s="70"/>
      <c r="WCP123" s="70"/>
      <c r="WCQ123" s="70"/>
      <c r="WCR123" s="70"/>
      <c r="WCS123" s="70"/>
      <c r="WCT123" s="1941"/>
      <c r="WCU123" s="1573"/>
      <c r="WCV123" s="89"/>
      <c r="WCW123" s="713">
        <v>1</v>
      </c>
      <c r="WCX123" s="1942"/>
      <c r="WCY123" s="796"/>
      <c r="WCZ123" s="796"/>
      <c r="WDA123" s="721"/>
      <c r="WDB123" s="722"/>
      <c r="WDC123" s="1324"/>
      <c r="WDD123" s="1325"/>
      <c r="WDE123" s="1935"/>
      <c r="WDF123" s="1936"/>
      <c r="WDG123" s="1324"/>
      <c r="WDH123" s="1325"/>
      <c r="WDI123" s="90"/>
      <c r="WDJ123" s="1941"/>
      <c r="WDK123" s="1572"/>
      <c r="WDL123" s="1572"/>
      <c r="WDM123" s="1573"/>
      <c r="WDN123" s="70"/>
      <c r="WDO123" s="70"/>
      <c r="WDP123" s="70"/>
      <c r="WDQ123" s="70"/>
      <c r="WDR123" s="70"/>
      <c r="WDS123" s="70"/>
      <c r="WDT123" s="70"/>
      <c r="WDU123" s="70"/>
      <c r="WDV123" s="70"/>
      <c r="WDW123" s="70"/>
      <c r="WDX123" s="70"/>
      <c r="WDY123" s="70"/>
      <c r="WDZ123" s="1941"/>
      <c r="WEA123" s="1573"/>
      <c r="WEB123" s="89"/>
      <c r="WEC123" s="713">
        <v>1</v>
      </c>
      <c r="WED123" s="1942"/>
      <c r="WEE123" s="796"/>
      <c r="WEF123" s="796"/>
      <c r="WEG123" s="721"/>
      <c r="WEH123" s="722"/>
      <c r="WEI123" s="1324"/>
      <c r="WEJ123" s="1325"/>
      <c r="WEK123" s="1935"/>
      <c r="WEL123" s="1936"/>
      <c r="WEM123" s="1324"/>
      <c r="WEN123" s="1325"/>
      <c r="WEO123" s="90"/>
      <c r="WEP123" s="1941"/>
      <c r="WEQ123" s="1572"/>
      <c r="WER123" s="1572"/>
      <c r="WES123" s="1573"/>
      <c r="WET123" s="70"/>
      <c r="WEU123" s="70"/>
      <c r="WEV123" s="70"/>
      <c r="WEW123" s="70"/>
      <c r="WEX123" s="70"/>
      <c r="WEY123" s="70"/>
      <c r="WEZ123" s="70"/>
      <c r="WFA123" s="70"/>
      <c r="WFB123" s="70"/>
      <c r="WFC123" s="70"/>
      <c r="WFD123" s="70"/>
      <c r="WFE123" s="70"/>
      <c r="WFF123" s="1941"/>
      <c r="WFG123" s="1573"/>
      <c r="WFH123" s="89"/>
      <c r="WFI123" s="713">
        <v>1</v>
      </c>
      <c r="WFJ123" s="1942"/>
      <c r="WFK123" s="796"/>
      <c r="WFL123" s="796"/>
      <c r="WFM123" s="721"/>
      <c r="WFN123" s="722"/>
      <c r="WFO123" s="1324"/>
      <c r="WFP123" s="1325"/>
      <c r="WFQ123" s="1935"/>
      <c r="WFR123" s="1936"/>
      <c r="WFS123" s="1324"/>
      <c r="WFT123" s="1325"/>
      <c r="WFU123" s="90"/>
      <c r="WFV123" s="1941"/>
      <c r="WFW123" s="1572"/>
      <c r="WFX123" s="1572"/>
      <c r="WFY123" s="1573"/>
      <c r="WFZ123" s="70"/>
      <c r="WGA123" s="70"/>
      <c r="WGB123" s="70"/>
      <c r="WGC123" s="70"/>
      <c r="WGD123" s="70"/>
      <c r="WGE123" s="70"/>
      <c r="WGF123" s="70"/>
      <c r="WGG123" s="70"/>
      <c r="WGH123" s="70"/>
      <c r="WGI123" s="70"/>
      <c r="WGJ123" s="70"/>
      <c r="WGK123" s="70"/>
      <c r="WGL123" s="1941"/>
      <c r="WGM123" s="1573"/>
      <c r="WGN123" s="89"/>
      <c r="WGO123" s="713">
        <v>1</v>
      </c>
      <c r="WGP123" s="1942"/>
      <c r="WGQ123" s="796"/>
      <c r="WGR123" s="796"/>
      <c r="WGS123" s="721"/>
      <c r="WGT123" s="722"/>
      <c r="WGU123" s="1324"/>
      <c r="WGV123" s="1325"/>
      <c r="WGW123" s="1935"/>
      <c r="WGX123" s="1936"/>
      <c r="WGY123" s="1324"/>
      <c r="WGZ123" s="1325"/>
      <c r="WHA123" s="90"/>
      <c r="WHB123" s="1941"/>
      <c r="WHC123" s="1572"/>
      <c r="WHD123" s="1572"/>
      <c r="WHE123" s="1573"/>
      <c r="WHF123" s="70"/>
      <c r="WHG123" s="70"/>
      <c r="WHH123" s="70"/>
      <c r="WHI123" s="70"/>
      <c r="WHJ123" s="70"/>
      <c r="WHK123" s="70"/>
      <c r="WHL123" s="70"/>
      <c r="WHM123" s="70"/>
      <c r="WHN123" s="70"/>
      <c r="WHO123" s="70"/>
      <c r="WHP123" s="70"/>
      <c r="WHQ123" s="70"/>
      <c r="WHR123" s="1941"/>
      <c r="WHS123" s="1573"/>
      <c r="WHT123" s="89"/>
      <c r="WHU123" s="713">
        <v>1</v>
      </c>
      <c r="WHV123" s="1942"/>
      <c r="WHW123" s="796"/>
      <c r="WHX123" s="796"/>
      <c r="WHY123" s="721"/>
      <c r="WHZ123" s="722"/>
      <c r="WIA123" s="1324"/>
      <c r="WIB123" s="1325"/>
      <c r="WIC123" s="1935"/>
      <c r="WID123" s="1936"/>
      <c r="WIE123" s="1324"/>
      <c r="WIF123" s="1325"/>
      <c r="WIG123" s="90"/>
      <c r="WIH123" s="1941"/>
      <c r="WII123" s="1572"/>
      <c r="WIJ123" s="1572"/>
      <c r="WIK123" s="1573"/>
      <c r="WIL123" s="70"/>
      <c r="WIM123" s="70"/>
      <c r="WIN123" s="70"/>
      <c r="WIO123" s="70"/>
      <c r="WIP123" s="70"/>
      <c r="WIQ123" s="70"/>
      <c r="WIR123" s="70"/>
      <c r="WIS123" s="70"/>
      <c r="WIT123" s="70"/>
      <c r="WIU123" s="70"/>
      <c r="WIV123" s="70"/>
      <c r="WIW123" s="70"/>
      <c r="WIX123" s="1941"/>
      <c r="WIY123" s="1573"/>
      <c r="WIZ123" s="89"/>
      <c r="WJA123" s="713">
        <v>1</v>
      </c>
      <c r="WJB123" s="1942"/>
      <c r="WJC123" s="796"/>
      <c r="WJD123" s="796"/>
      <c r="WJE123" s="721"/>
      <c r="WJF123" s="722"/>
      <c r="WJG123" s="1324"/>
      <c r="WJH123" s="1325"/>
      <c r="WJI123" s="1935"/>
      <c r="WJJ123" s="1936"/>
      <c r="WJK123" s="1324"/>
      <c r="WJL123" s="1325"/>
      <c r="WJM123" s="90"/>
      <c r="WJN123" s="1941"/>
      <c r="WJO123" s="1572"/>
      <c r="WJP123" s="1572"/>
      <c r="WJQ123" s="1573"/>
      <c r="WJR123" s="70"/>
      <c r="WJS123" s="70"/>
      <c r="WJT123" s="70"/>
      <c r="WJU123" s="70"/>
      <c r="WJV123" s="70"/>
      <c r="WJW123" s="70"/>
      <c r="WJX123" s="70"/>
      <c r="WJY123" s="70"/>
      <c r="WJZ123" s="70"/>
      <c r="WKA123" s="70"/>
      <c r="WKB123" s="70"/>
      <c r="WKC123" s="70"/>
      <c r="WKD123" s="1941"/>
      <c r="WKE123" s="1573"/>
      <c r="WKF123" s="89"/>
      <c r="WKG123" s="713">
        <v>1</v>
      </c>
      <c r="WKH123" s="1942"/>
      <c r="WKI123" s="796"/>
      <c r="WKJ123" s="796"/>
      <c r="WKK123" s="721"/>
      <c r="WKL123" s="722"/>
      <c r="WKM123" s="1324"/>
      <c r="WKN123" s="1325"/>
      <c r="WKO123" s="1935"/>
      <c r="WKP123" s="1936"/>
      <c r="WKQ123" s="1324"/>
      <c r="WKR123" s="1325"/>
      <c r="WKS123" s="90"/>
      <c r="WKT123" s="1941"/>
      <c r="WKU123" s="1572"/>
      <c r="WKV123" s="1572"/>
      <c r="WKW123" s="1573"/>
      <c r="WKX123" s="70"/>
      <c r="WKY123" s="70"/>
      <c r="WKZ123" s="70"/>
      <c r="WLA123" s="70"/>
      <c r="WLB123" s="70"/>
      <c r="WLC123" s="70"/>
      <c r="WLD123" s="70"/>
      <c r="WLE123" s="70"/>
      <c r="WLF123" s="70"/>
      <c r="WLG123" s="70"/>
      <c r="WLH123" s="70"/>
      <c r="WLI123" s="70"/>
      <c r="WLJ123" s="1941"/>
      <c r="WLK123" s="1573"/>
      <c r="WLL123" s="89"/>
      <c r="WLM123" s="713">
        <v>1</v>
      </c>
      <c r="WLN123" s="1942"/>
      <c r="WLO123" s="796"/>
      <c r="WLP123" s="796"/>
      <c r="WLQ123" s="721"/>
      <c r="WLR123" s="722"/>
      <c r="WLS123" s="1324"/>
      <c r="WLT123" s="1325"/>
      <c r="WLU123" s="1935"/>
      <c r="WLV123" s="1936"/>
      <c r="WLW123" s="1324"/>
      <c r="WLX123" s="1325"/>
      <c r="WLY123" s="90"/>
      <c r="WLZ123" s="1941"/>
      <c r="WMA123" s="1572"/>
      <c r="WMB123" s="1572"/>
      <c r="WMC123" s="1573"/>
      <c r="WMD123" s="70"/>
      <c r="WME123" s="70"/>
      <c r="WMF123" s="70"/>
      <c r="WMG123" s="70"/>
      <c r="WMH123" s="70"/>
      <c r="WMI123" s="70"/>
      <c r="WMJ123" s="70"/>
      <c r="WMK123" s="70"/>
      <c r="WML123" s="70"/>
      <c r="WMM123" s="70"/>
      <c r="WMN123" s="70"/>
      <c r="WMO123" s="70"/>
      <c r="WMP123" s="1941"/>
      <c r="WMQ123" s="1573"/>
      <c r="WMR123" s="89"/>
      <c r="WMS123" s="713">
        <v>1</v>
      </c>
      <c r="WMT123" s="1942"/>
      <c r="WMU123" s="796"/>
      <c r="WMV123" s="796"/>
      <c r="WMW123" s="721"/>
      <c r="WMX123" s="722"/>
      <c r="WMY123" s="1324"/>
      <c r="WMZ123" s="1325"/>
      <c r="WNA123" s="1935"/>
      <c r="WNB123" s="1936"/>
      <c r="WNC123" s="1324"/>
      <c r="WND123" s="1325"/>
      <c r="WNE123" s="90"/>
      <c r="WNF123" s="1941"/>
      <c r="WNG123" s="1572"/>
      <c r="WNH123" s="1572"/>
      <c r="WNI123" s="1573"/>
      <c r="WNJ123" s="70"/>
      <c r="WNK123" s="70"/>
      <c r="WNL123" s="70"/>
      <c r="WNM123" s="70"/>
      <c r="WNN123" s="70"/>
      <c r="WNO123" s="70"/>
      <c r="WNP123" s="70"/>
      <c r="WNQ123" s="70"/>
      <c r="WNR123" s="70"/>
      <c r="WNS123" s="70"/>
      <c r="WNT123" s="70"/>
      <c r="WNU123" s="70"/>
      <c r="WNV123" s="1941"/>
      <c r="WNW123" s="1573"/>
      <c r="WNX123" s="89"/>
      <c r="WNY123" s="713">
        <v>1</v>
      </c>
      <c r="WNZ123" s="1942"/>
      <c r="WOA123" s="796"/>
      <c r="WOB123" s="796"/>
      <c r="WOC123" s="721"/>
      <c r="WOD123" s="722"/>
      <c r="WOE123" s="1324"/>
      <c r="WOF123" s="1325"/>
      <c r="WOG123" s="1935"/>
      <c r="WOH123" s="1936"/>
      <c r="WOI123" s="1324"/>
      <c r="WOJ123" s="1325"/>
      <c r="WOK123" s="90"/>
      <c r="WOL123" s="1941"/>
      <c r="WOM123" s="1572"/>
      <c r="WON123" s="1572"/>
      <c r="WOO123" s="1573"/>
      <c r="WOP123" s="70"/>
      <c r="WOQ123" s="70"/>
      <c r="WOR123" s="70"/>
      <c r="WOS123" s="70"/>
      <c r="WOT123" s="70"/>
      <c r="WOU123" s="70"/>
      <c r="WOV123" s="70"/>
      <c r="WOW123" s="70"/>
      <c r="WOX123" s="70"/>
      <c r="WOY123" s="70"/>
      <c r="WOZ123" s="70"/>
      <c r="WPA123" s="70"/>
      <c r="WPB123" s="1941"/>
      <c r="WPC123" s="1573"/>
      <c r="WPD123" s="89"/>
      <c r="WPE123" s="713">
        <v>1</v>
      </c>
      <c r="WPF123" s="1942"/>
      <c r="WPG123" s="796"/>
      <c r="WPH123" s="796"/>
      <c r="WPI123" s="721"/>
      <c r="WPJ123" s="722"/>
      <c r="WPK123" s="1324"/>
      <c r="WPL123" s="1325"/>
      <c r="WPM123" s="1935"/>
      <c r="WPN123" s="1936"/>
      <c r="WPO123" s="1324"/>
      <c r="WPP123" s="1325"/>
      <c r="WPQ123" s="90"/>
      <c r="WPR123" s="1941"/>
      <c r="WPS123" s="1572"/>
      <c r="WPT123" s="1572"/>
      <c r="WPU123" s="1573"/>
      <c r="WPV123" s="70"/>
      <c r="WPW123" s="70"/>
      <c r="WPX123" s="70"/>
      <c r="WPY123" s="70"/>
      <c r="WPZ123" s="70"/>
      <c r="WQA123" s="70"/>
      <c r="WQB123" s="70"/>
      <c r="WQC123" s="70"/>
      <c r="WQD123" s="70"/>
      <c r="WQE123" s="70"/>
      <c r="WQF123" s="70"/>
      <c r="WQG123" s="70"/>
      <c r="WQH123" s="1941"/>
      <c r="WQI123" s="1573"/>
      <c r="WQJ123" s="89"/>
      <c r="WQK123" s="713">
        <v>1</v>
      </c>
      <c r="WQL123" s="1942"/>
      <c r="WQM123" s="796"/>
      <c r="WQN123" s="796"/>
      <c r="WQO123" s="721"/>
      <c r="WQP123" s="722"/>
      <c r="WQQ123" s="1324"/>
      <c r="WQR123" s="1325"/>
      <c r="WQS123" s="1935"/>
      <c r="WQT123" s="1936"/>
      <c r="WQU123" s="1324"/>
      <c r="WQV123" s="1325"/>
      <c r="WQW123" s="90"/>
      <c r="WQX123" s="1941"/>
      <c r="WQY123" s="1572"/>
      <c r="WQZ123" s="1572"/>
      <c r="WRA123" s="1573"/>
      <c r="WRB123" s="70"/>
      <c r="WRC123" s="70"/>
      <c r="WRD123" s="70"/>
      <c r="WRE123" s="70"/>
      <c r="WRF123" s="70"/>
      <c r="WRG123" s="70"/>
      <c r="WRH123" s="70"/>
      <c r="WRI123" s="70"/>
      <c r="WRJ123" s="70"/>
      <c r="WRK123" s="70"/>
      <c r="WRL123" s="70"/>
      <c r="WRM123" s="70"/>
      <c r="WRN123" s="1941"/>
      <c r="WRO123" s="1573"/>
      <c r="WRP123" s="89"/>
      <c r="WRQ123" s="713">
        <v>1</v>
      </c>
      <c r="WRR123" s="1942"/>
      <c r="WRS123" s="796"/>
      <c r="WRT123" s="796"/>
      <c r="WRU123" s="721"/>
      <c r="WRV123" s="722"/>
      <c r="WRW123" s="1324"/>
      <c r="WRX123" s="1325"/>
      <c r="WRY123" s="1935"/>
      <c r="WRZ123" s="1936"/>
      <c r="WSA123" s="1324"/>
      <c r="WSB123" s="1325"/>
      <c r="WSC123" s="90"/>
      <c r="WSD123" s="1941"/>
      <c r="WSE123" s="1572"/>
      <c r="WSF123" s="1572"/>
      <c r="WSG123" s="1573"/>
      <c r="WSH123" s="70"/>
      <c r="WSI123" s="70"/>
      <c r="WSJ123" s="70"/>
      <c r="WSK123" s="70"/>
      <c r="WSL123" s="70"/>
      <c r="WSM123" s="70"/>
      <c r="WSN123" s="70"/>
      <c r="WSO123" s="70"/>
      <c r="WSP123" s="70"/>
      <c r="WSQ123" s="70"/>
      <c r="WSR123" s="70"/>
      <c r="WSS123" s="70"/>
      <c r="WST123" s="1941"/>
      <c r="WSU123" s="1573"/>
      <c r="WSV123" s="89"/>
      <c r="WSW123" s="713">
        <v>1</v>
      </c>
      <c r="WSX123" s="1942"/>
      <c r="WSY123" s="796"/>
      <c r="WSZ123" s="796"/>
      <c r="WTA123" s="721"/>
      <c r="WTB123" s="722"/>
      <c r="WTC123" s="1324"/>
      <c r="WTD123" s="1325"/>
      <c r="WTE123" s="1935"/>
      <c r="WTF123" s="1936"/>
      <c r="WTG123" s="1324"/>
      <c r="WTH123" s="1325"/>
      <c r="WTI123" s="90"/>
      <c r="WTJ123" s="1941"/>
      <c r="WTK123" s="1572"/>
      <c r="WTL123" s="1572"/>
      <c r="WTM123" s="1573"/>
      <c r="WTN123" s="70"/>
      <c r="WTO123" s="70"/>
      <c r="WTP123" s="70"/>
      <c r="WTQ123" s="70"/>
      <c r="WTR123" s="70"/>
      <c r="WTS123" s="70"/>
      <c r="WTT123" s="70"/>
      <c r="WTU123" s="70"/>
      <c r="WTV123" s="70"/>
      <c r="WTW123" s="70"/>
      <c r="WTX123" s="70"/>
      <c r="WTY123" s="70"/>
      <c r="WTZ123" s="1941"/>
      <c r="WUA123" s="1573"/>
      <c r="WUB123" s="89"/>
      <c r="WUC123" s="713">
        <v>1</v>
      </c>
      <c r="WUD123" s="1942"/>
      <c r="WUE123" s="796"/>
      <c r="WUF123" s="796"/>
      <c r="WUG123" s="721"/>
      <c r="WUH123" s="722"/>
      <c r="WUI123" s="1324"/>
      <c r="WUJ123" s="1325"/>
      <c r="WUK123" s="1935"/>
      <c r="WUL123" s="1936"/>
      <c r="WUM123" s="1324"/>
      <c r="WUN123" s="1325"/>
      <c r="WUO123" s="90"/>
      <c r="WUP123" s="1941"/>
      <c r="WUQ123" s="1572"/>
      <c r="WUR123" s="1572"/>
      <c r="WUS123" s="1573"/>
      <c r="WUT123" s="70"/>
      <c r="WUU123" s="70"/>
      <c r="WUV123" s="70"/>
      <c r="WUW123" s="70"/>
      <c r="WUX123" s="70"/>
      <c r="WUY123" s="70"/>
      <c r="WUZ123" s="70"/>
      <c r="WVA123" s="70"/>
      <c r="WVB123" s="70"/>
      <c r="WVC123" s="70"/>
      <c r="WVD123" s="70"/>
      <c r="WVE123" s="70"/>
      <c r="WVF123" s="1941"/>
      <c r="WVG123" s="1573"/>
      <c r="WVH123" s="89"/>
      <c r="WVI123" s="713">
        <v>1</v>
      </c>
      <c r="WVJ123" s="1942"/>
      <c r="WVK123" s="796"/>
      <c r="WVL123" s="796"/>
      <c r="WVM123" s="721"/>
      <c r="WVN123" s="722"/>
      <c r="WVO123" s="1324"/>
      <c r="WVP123" s="1325"/>
      <c r="WVQ123" s="1935"/>
      <c r="WVR123" s="1936"/>
      <c r="WVS123" s="1324"/>
      <c r="WVT123" s="1325"/>
      <c r="WVU123" s="90"/>
      <c r="WVV123" s="1941"/>
      <c r="WVW123" s="1572"/>
      <c r="WVX123" s="1572"/>
      <c r="WVY123" s="1573"/>
      <c r="WVZ123" s="70"/>
      <c r="WWA123" s="70"/>
      <c r="WWB123" s="70"/>
      <c r="WWC123" s="70"/>
      <c r="WWD123" s="70"/>
      <c r="WWE123" s="70"/>
      <c r="WWF123" s="70"/>
      <c r="WWG123" s="70"/>
      <c r="WWH123" s="70"/>
      <c r="WWI123" s="70"/>
      <c r="WWJ123" s="70"/>
      <c r="WWK123" s="70"/>
      <c r="WWL123" s="1941"/>
      <c r="WWM123" s="1573"/>
      <c r="WWN123" s="89"/>
      <c r="WWO123" s="713">
        <v>1</v>
      </c>
      <c r="WWP123" s="1942"/>
      <c r="WWQ123" s="796"/>
      <c r="WWR123" s="796"/>
      <c r="WWS123" s="721"/>
      <c r="WWT123" s="722"/>
      <c r="WWU123" s="1324"/>
      <c r="WWV123" s="1325"/>
      <c r="WWW123" s="1935"/>
      <c r="WWX123" s="1936"/>
      <c r="WWY123" s="1324"/>
      <c r="WWZ123" s="1325"/>
      <c r="WXA123" s="90"/>
      <c r="WXB123" s="1941"/>
      <c r="WXC123" s="1572"/>
      <c r="WXD123" s="1572"/>
      <c r="WXE123" s="1573"/>
      <c r="WXF123" s="70"/>
      <c r="WXG123" s="70"/>
      <c r="WXH123" s="70"/>
      <c r="WXI123" s="70"/>
      <c r="WXJ123" s="70"/>
      <c r="WXK123" s="70"/>
      <c r="WXL123" s="70"/>
      <c r="WXM123" s="70"/>
      <c r="WXN123" s="70"/>
      <c r="WXO123" s="70"/>
      <c r="WXP123" s="70"/>
      <c r="WXQ123" s="70"/>
      <c r="WXR123" s="1941"/>
      <c r="WXS123" s="1573"/>
      <c r="WXT123" s="89"/>
      <c r="WXU123" s="713">
        <v>1</v>
      </c>
      <c r="WXV123" s="1942"/>
      <c r="WXW123" s="796"/>
      <c r="WXX123" s="796"/>
      <c r="WXY123" s="721"/>
      <c r="WXZ123" s="722"/>
      <c r="WYA123" s="1324"/>
      <c r="WYB123" s="1325"/>
      <c r="WYC123" s="1935"/>
      <c r="WYD123" s="1936"/>
      <c r="WYE123" s="1324"/>
      <c r="WYF123" s="1325"/>
      <c r="WYG123" s="90"/>
      <c r="WYH123" s="1941"/>
      <c r="WYI123" s="1572"/>
      <c r="WYJ123" s="1572"/>
      <c r="WYK123" s="1573"/>
      <c r="WYL123" s="70"/>
      <c r="WYM123" s="70"/>
      <c r="WYN123" s="70"/>
      <c r="WYO123" s="70"/>
      <c r="WYP123" s="70"/>
      <c r="WYQ123" s="70"/>
      <c r="WYR123" s="70"/>
      <c r="WYS123" s="70"/>
      <c r="WYT123" s="70"/>
      <c r="WYU123" s="70"/>
      <c r="WYV123" s="70"/>
      <c r="WYW123" s="70"/>
      <c r="WYX123" s="1941"/>
      <c r="WYY123" s="1573"/>
      <c r="WYZ123" s="89"/>
      <c r="WZA123" s="713">
        <v>1</v>
      </c>
      <c r="WZB123" s="1942"/>
      <c r="WZC123" s="796"/>
      <c r="WZD123" s="796"/>
      <c r="WZE123" s="721"/>
      <c r="WZF123" s="722"/>
      <c r="WZG123" s="1324"/>
      <c r="WZH123" s="1325"/>
      <c r="WZI123" s="1935"/>
      <c r="WZJ123" s="1936"/>
      <c r="WZK123" s="1324"/>
      <c r="WZL123" s="1325"/>
      <c r="WZM123" s="90"/>
      <c r="WZN123" s="1941"/>
      <c r="WZO123" s="1572"/>
      <c r="WZP123" s="1572"/>
      <c r="WZQ123" s="1573"/>
      <c r="WZR123" s="70"/>
      <c r="WZS123" s="70"/>
      <c r="WZT123" s="70"/>
      <c r="WZU123" s="70"/>
      <c r="WZV123" s="70"/>
      <c r="WZW123" s="70"/>
      <c r="WZX123" s="70"/>
      <c r="WZY123" s="70"/>
      <c r="WZZ123" s="70"/>
      <c r="XAA123" s="70"/>
      <c r="XAB123" s="70"/>
      <c r="XAC123" s="70"/>
      <c r="XAD123" s="1941"/>
      <c r="XAE123" s="1573"/>
      <c r="XAF123" s="89"/>
      <c r="XAG123" s="713">
        <v>1</v>
      </c>
      <c r="XAH123" s="1942"/>
      <c r="XAI123" s="796"/>
      <c r="XAJ123" s="796"/>
      <c r="XAK123" s="721"/>
      <c r="XAL123" s="722"/>
      <c r="XAM123" s="1324"/>
      <c r="XAN123" s="1325"/>
      <c r="XAO123" s="1935"/>
      <c r="XAP123" s="1936"/>
      <c r="XAQ123" s="1324"/>
      <c r="XAR123" s="1325"/>
      <c r="XAS123" s="90"/>
      <c r="XAT123" s="1941"/>
      <c r="XAU123" s="1572"/>
      <c r="XAV123" s="1572"/>
      <c r="XAW123" s="1573"/>
      <c r="XAX123" s="70"/>
      <c r="XAY123" s="70"/>
      <c r="XAZ123" s="70"/>
      <c r="XBA123" s="70"/>
      <c r="XBB123" s="70"/>
      <c r="XBC123" s="70"/>
      <c r="XBD123" s="70"/>
      <c r="XBE123" s="70"/>
      <c r="XBF123" s="70"/>
      <c r="XBG123" s="70"/>
      <c r="XBH123" s="70"/>
      <c r="XBI123" s="70"/>
      <c r="XBJ123" s="1941"/>
      <c r="XBK123" s="1573"/>
      <c r="XBL123" s="89"/>
      <c r="XBM123" s="713">
        <v>1</v>
      </c>
      <c r="XBN123" s="1942"/>
      <c r="XBO123" s="796"/>
      <c r="XBP123" s="796"/>
      <c r="XBQ123" s="721"/>
      <c r="XBR123" s="722"/>
      <c r="XBS123" s="1324"/>
      <c r="XBT123" s="1325"/>
      <c r="XBU123" s="1935"/>
      <c r="XBV123" s="1936"/>
      <c r="XBW123" s="1324"/>
      <c r="XBX123" s="1325"/>
      <c r="XBY123" s="90"/>
      <c r="XBZ123" s="1941"/>
      <c r="XCA123" s="1572"/>
      <c r="XCB123" s="1572"/>
      <c r="XCC123" s="1573"/>
      <c r="XCD123" s="70"/>
      <c r="XCE123" s="70"/>
      <c r="XCF123" s="70"/>
      <c r="XCG123" s="70"/>
      <c r="XCH123" s="70"/>
      <c r="XCI123" s="70"/>
      <c r="XCJ123" s="70"/>
      <c r="XCK123" s="70"/>
      <c r="XCL123" s="70"/>
      <c r="XCM123" s="70"/>
      <c r="XCN123" s="70"/>
      <c r="XCO123" s="70"/>
      <c r="XCP123" s="1941"/>
      <c r="XCQ123" s="1573"/>
      <c r="XCR123" s="89"/>
      <c r="XCS123" s="713">
        <v>1</v>
      </c>
      <c r="XCT123" s="1942"/>
      <c r="XCU123" s="796"/>
      <c r="XCV123" s="796"/>
      <c r="XCW123" s="721"/>
      <c r="XCX123" s="722"/>
      <c r="XCY123" s="1324"/>
      <c r="XCZ123" s="1325"/>
      <c r="XDA123" s="1935"/>
      <c r="XDB123" s="1936"/>
      <c r="XDC123" s="1324"/>
      <c r="XDD123" s="1325"/>
      <c r="XDE123" s="90"/>
      <c r="XDF123" s="1941"/>
      <c r="XDG123" s="1572"/>
      <c r="XDH123" s="1572"/>
      <c r="XDI123" s="1573"/>
      <c r="XDJ123" s="70"/>
      <c r="XDK123" s="70"/>
      <c r="XDL123" s="70"/>
      <c r="XDM123" s="70"/>
      <c r="XDN123" s="70"/>
      <c r="XDO123" s="70"/>
      <c r="XDP123" s="70"/>
      <c r="XDQ123" s="70"/>
      <c r="XDR123" s="70"/>
      <c r="XDS123" s="70"/>
      <c r="XDT123" s="70"/>
      <c r="XDU123" s="70"/>
      <c r="XDV123" s="1941"/>
      <c r="XDW123" s="1573"/>
      <c r="XDX123" s="89"/>
      <c r="XDY123" s="713">
        <v>1</v>
      </c>
      <c r="XDZ123" s="1942"/>
      <c r="XEA123" s="796"/>
      <c r="XEB123" s="796"/>
      <c r="XEC123" s="721"/>
      <c r="XED123" s="722"/>
      <c r="XEE123" s="1324"/>
      <c r="XEF123" s="1325"/>
      <c r="XEG123" s="1935"/>
      <c r="XEH123" s="1936"/>
      <c r="XEI123" s="1324"/>
      <c r="XEJ123" s="1325"/>
      <c r="XEK123" s="90"/>
      <c r="XEL123" s="1941"/>
      <c r="XEM123" s="1572"/>
      <c r="XEN123" s="1572"/>
      <c r="XEO123" s="1573"/>
      <c r="XEP123" s="70"/>
      <c r="XEQ123" s="70"/>
      <c r="XER123" s="70"/>
      <c r="XES123" s="70"/>
      <c r="XET123" s="70"/>
      <c r="XEU123" s="70"/>
      <c r="XEV123" s="70"/>
      <c r="XEW123" s="70"/>
      <c r="XEX123" s="70"/>
      <c r="XEY123" s="70"/>
      <c r="XEZ123" s="70"/>
      <c r="XFA123" s="70"/>
      <c r="XFB123" s="1941"/>
      <c r="XFC123" s="1573"/>
      <c r="XFD123" s="89"/>
    </row>
    <row r="124" spans="1:16384" ht="20.100000000000001" customHeight="1" x14ac:dyDescent="0.25">
      <c r="A124" s="714">
        <f t="shared" si="1"/>
        <v>21</v>
      </c>
      <c r="B124" s="1012" t="s">
        <v>356</v>
      </c>
      <c r="C124" s="797"/>
      <c r="D124" s="797"/>
      <c r="E124" s="723"/>
      <c r="F124" s="724"/>
      <c r="G124" s="723"/>
      <c r="H124" s="724"/>
      <c r="I124" s="1947"/>
      <c r="J124" s="1948"/>
      <c r="K124" s="723"/>
      <c r="L124" s="724"/>
      <c r="M124" s="1357"/>
      <c r="N124" s="1358"/>
      <c r="O124" s="1359"/>
      <c r="P124" s="1359"/>
      <c r="Q124" s="1360"/>
      <c r="R124" s="72"/>
      <c r="S124" s="72"/>
      <c r="T124" s="72"/>
      <c r="U124" s="72"/>
      <c r="V124" s="72"/>
      <c r="W124" s="72"/>
      <c r="X124" s="72"/>
      <c r="Y124" s="72"/>
      <c r="Z124" s="72"/>
      <c r="AA124" s="72"/>
      <c r="AB124" s="72"/>
      <c r="AC124" s="72"/>
      <c r="AD124" s="723"/>
      <c r="AE124" s="724"/>
      <c r="AF124" s="1326"/>
      <c r="AG124" s="1362"/>
      <c r="AH124" s="1362"/>
      <c r="AI124" s="1362"/>
      <c r="AJ124" s="1362"/>
      <c r="AK124" s="1362"/>
      <c r="AL124" s="1362"/>
      <c r="AM124" s="728"/>
      <c r="AN124" s="728"/>
      <c r="AO124" s="1960"/>
      <c r="AP124" s="1960"/>
      <c r="AQ124" s="728"/>
      <c r="AR124" s="728"/>
      <c r="AS124" s="86"/>
      <c r="AT124" s="728"/>
      <c r="AU124" s="728"/>
      <c r="AV124" s="728"/>
      <c r="AW124" s="728"/>
      <c r="AX124" s="91"/>
      <c r="AY124" s="72"/>
      <c r="AZ124" s="72"/>
      <c r="BA124" s="72"/>
      <c r="BB124" s="72"/>
      <c r="BC124" s="72"/>
      <c r="BD124" s="72"/>
      <c r="BE124" s="72"/>
      <c r="BF124" s="72"/>
      <c r="BG124" s="72"/>
      <c r="BH124" s="72"/>
      <c r="BI124" s="72"/>
      <c r="BJ124" s="1061"/>
      <c r="BK124" s="1055"/>
      <c r="BL124" s="92"/>
      <c r="BM124" s="714"/>
      <c r="BN124" s="1943"/>
      <c r="BO124" s="797"/>
      <c r="BP124" s="797"/>
      <c r="BQ124" s="723"/>
      <c r="BR124" s="724"/>
      <c r="BS124" s="1326"/>
      <c r="BT124" s="1327"/>
      <c r="BU124" s="1937"/>
      <c r="BV124" s="1938"/>
      <c r="BW124" s="1326"/>
      <c r="BX124" s="1327"/>
      <c r="BY124" s="93"/>
      <c r="BZ124" s="1061"/>
      <c r="CA124" s="871"/>
      <c r="CB124" s="871"/>
      <c r="CC124" s="1055"/>
      <c r="CD124" s="72"/>
      <c r="CE124" s="72"/>
      <c r="CF124" s="72"/>
      <c r="CG124" s="72"/>
      <c r="CH124" s="72"/>
      <c r="CI124" s="72"/>
      <c r="CJ124" s="72"/>
      <c r="CK124" s="72"/>
      <c r="CL124" s="72"/>
      <c r="CM124" s="72"/>
      <c r="CN124" s="72"/>
      <c r="CO124" s="72"/>
      <c r="CP124" s="1061"/>
      <c r="CQ124" s="1055"/>
      <c r="CR124" s="92"/>
      <c r="CS124" s="714"/>
      <c r="CT124" s="1943"/>
      <c r="CU124" s="797"/>
      <c r="CV124" s="797"/>
      <c r="CW124" s="723"/>
      <c r="CX124" s="724"/>
      <c r="CY124" s="1326"/>
      <c r="CZ124" s="1327"/>
      <c r="DA124" s="1937"/>
      <c r="DB124" s="1938"/>
      <c r="DC124" s="1326"/>
      <c r="DD124" s="1327"/>
      <c r="DE124" s="93"/>
      <c r="DF124" s="1061"/>
      <c r="DG124" s="871"/>
      <c r="DH124" s="871"/>
      <c r="DI124" s="1055"/>
      <c r="DJ124" s="72"/>
      <c r="DK124" s="72"/>
      <c r="DL124" s="72"/>
      <c r="DM124" s="72"/>
      <c r="DN124" s="72"/>
      <c r="DO124" s="72"/>
      <c r="DP124" s="72"/>
      <c r="DQ124" s="72"/>
      <c r="DR124" s="72"/>
      <c r="DS124" s="72"/>
      <c r="DT124" s="72"/>
      <c r="DU124" s="72"/>
      <c r="DV124" s="1061"/>
      <c r="DW124" s="1055"/>
      <c r="DX124" s="92"/>
      <c r="DY124" s="714"/>
      <c r="DZ124" s="1943"/>
      <c r="EA124" s="797"/>
      <c r="EB124" s="797"/>
      <c r="EC124" s="723"/>
      <c r="ED124" s="724"/>
      <c r="EE124" s="1326"/>
      <c r="EF124" s="1327"/>
      <c r="EG124" s="1937"/>
      <c r="EH124" s="1938"/>
      <c r="EI124" s="1326"/>
      <c r="EJ124" s="1327"/>
      <c r="EK124" s="93"/>
      <c r="EL124" s="1061"/>
      <c r="EM124" s="871"/>
      <c r="EN124" s="871"/>
      <c r="EO124" s="1055"/>
      <c r="EP124" s="72"/>
      <c r="EQ124" s="72"/>
      <c r="ER124" s="72"/>
      <c r="ES124" s="72"/>
      <c r="ET124" s="72"/>
      <c r="EU124" s="72"/>
      <c r="EV124" s="72"/>
      <c r="EW124" s="72"/>
      <c r="EX124" s="72"/>
      <c r="EY124" s="72"/>
      <c r="EZ124" s="72"/>
      <c r="FA124" s="72"/>
      <c r="FB124" s="1061"/>
      <c r="FC124" s="1055"/>
      <c r="FD124" s="92"/>
      <c r="FE124" s="714"/>
      <c r="FF124" s="1943"/>
      <c r="FG124" s="797"/>
      <c r="FH124" s="797"/>
      <c r="FI124" s="723"/>
      <c r="FJ124" s="724"/>
      <c r="FK124" s="1326"/>
      <c r="FL124" s="1327"/>
      <c r="FM124" s="1937"/>
      <c r="FN124" s="1938"/>
      <c r="FO124" s="1326"/>
      <c r="FP124" s="1327"/>
      <c r="FQ124" s="93"/>
      <c r="FR124" s="1061"/>
      <c r="FS124" s="871"/>
      <c r="FT124" s="871"/>
      <c r="FU124" s="1055"/>
      <c r="FV124" s="72"/>
      <c r="FW124" s="72"/>
      <c r="FX124" s="72"/>
      <c r="FY124" s="72"/>
      <c r="FZ124" s="72"/>
      <c r="GA124" s="72"/>
      <c r="GB124" s="72"/>
      <c r="GC124" s="72"/>
      <c r="GD124" s="72"/>
      <c r="GE124" s="72"/>
      <c r="GF124" s="72"/>
      <c r="GG124" s="72"/>
      <c r="GH124" s="1061"/>
      <c r="GI124" s="1055"/>
      <c r="GJ124" s="92"/>
      <c r="GK124" s="714"/>
      <c r="GL124" s="1943"/>
      <c r="GM124" s="797"/>
      <c r="GN124" s="797"/>
      <c r="GO124" s="723"/>
      <c r="GP124" s="724"/>
      <c r="GQ124" s="1326"/>
      <c r="GR124" s="1327"/>
      <c r="GS124" s="1937"/>
      <c r="GT124" s="1938"/>
      <c r="GU124" s="1326"/>
      <c r="GV124" s="1327"/>
      <c r="GW124" s="93"/>
      <c r="GX124" s="1061"/>
      <c r="GY124" s="871"/>
      <c r="GZ124" s="871"/>
      <c r="HA124" s="1055"/>
      <c r="HB124" s="72"/>
      <c r="HC124" s="72"/>
      <c r="HD124" s="72"/>
      <c r="HE124" s="72"/>
      <c r="HF124" s="72"/>
      <c r="HG124" s="72"/>
      <c r="HH124" s="72"/>
      <c r="HI124" s="72"/>
      <c r="HJ124" s="72"/>
      <c r="HK124" s="72"/>
      <c r="HL124" s="72"/>
      <c r="HM124" s="72"/>
      <c r="HN124" s="1061"/>
      <c r="HO124" s="1055"/>
      <c r="HP124" s="92"/>
      <c r="HQ124" s="714"/>
      <c r="HR124" s="1943"/>
      <c r="HS124" s="797"/>
      <c r="HT124" s="797"/>
      <c r="HU124" s="723"/>
      <c r="HV124" s="724"/>
      <c r="HW124" s="1326"/>
      <c r="HX124" s="1327"/>
      <c r="HY124" s="1937"/>
      <c r="HZ124" s="1938"/>
      <c r="IA124" s="1326"/>
      <c r="IB124" s="1327"/>
      <c r="IC124" s="93"/>
      <c r="ID124" s="1061"/>
      <c r="IE124" s="871"/>
      <c r="IF124" s="871"/>
      <c r="IG124" s="1055"/>
      <c r="IH124" s="72"/>
      <c r="II124" s="72"/>
      <c r="IJ124" s="72"/>
      <c r="IK124" s="72"/>
      <c r="IL124" s="72"/>
      <c r="IM124" s="72"/>
      <c r="IN124" s="72"/>
      <c r="IO124" s="72"/>
      <c r="IP124" s="72"/>
      <c r="IQ124" s="72"/>
      <c r="IR124" s="72"/>
      <c r="IS124" s="72"/>
      <c r="IT124" s="1061"/>
      <c r="IU124" s="1055"/>
      <c r="IV124" s="92"/>
      <c r="IW124" s="714"/>
      <c r="IX124" s="1943"/>
      <c r="IY124" s="797"/>
      <c r="IZ124" s="797"/>
      <c r="JA124" s="723"/>
      <c r="JB124" s="724"/>
      <c r="JC124" s="1326"/>
      <c r="JD124" s="1327"/>
      <c r="JE124" s="1937"/>
      <c r="JF124" s="1938"/>
      <c r="JG124" s="1326"/>
      <c r="JH124" s="1327"/>
      <c r="JI124" s="93"/>
      <c r="JJ124" s="1061"/>
      <c r="JK124" s="871"/>
      <c r="JL124" s="871"/>
      <c r="JM124" s="1055"/>
      <c r="JN124" s="72"/>
      <c r="JO124" s="72"/>
      <c r="JP124" s="72"/>
      <c r="JQ124" s="72"/>
      <c r="JR124" s="72"/>
      <c r="JS124" s="72"/>
      <c r="JT124" s="72"/>
      <c r="JU124" s="72"/>
      <c r="JV124" s="72"/>
      <c r="JW124" s="72"/>
      <c r="JX124" s="72"/>
      <c r="JY124" s="72"/>
      <c r="JZ124" s="1061"/>
      <c r="KA124" s="1055"/>
      <c r="KB124" s="92"/>
      <c r="KC124" s="714"/>
      <c r="KD124" s="1943"/>
      <c r="KE124" s="797"/>
      <c r="KF124" s="797"/>
      <c r="KG124" s="723"/>
      <c r="KH124" s="724"/>
      <c r="KI124" s="1326"/>
      <c r="KJ124" s="1327"/>
      <c r="KK124" s="1937"/>
      <c r="KL124" s="1938"/>
      <c r="KM124" s="1326"/>
      <c r="KN124" s="1327"/>
      <c r="KO124" s="93"/>
      <c r="KP124" s="1061"/>
      <c r="KQ124" s="871"/>
      <c r="KR124" s="871"/>
      <c r="KS124" s="1055"/>
      <c r="KT124" s="72"/>
      <c r="KU124" s="72"/>
      <c r="KV124" s="72"/>
      <c r="KW124" s="72"/>
      <c r="KX124" s="72"/>
      <c r="KY124" s="72"/>
      <c r="KZ124" s="72"/>
      <c r="LA124" s="72"/>
      <c r="LB124" s="72"/>
      <c r="LC124" s="72"/>
      <c r="LD124" s="72"/>
      <c r="LE124" s="72"/>
      <c r="LF124" s="1061"/>
      <c r="LG124" s="1055"/>
      <c r="LH124" s="92"/>
      <c r="LI124" s="714"/>
      <c r="LJ124" s="1943"/>
      <c r="LK124" s="797"/>
      <c r="LL124" s="797"/>
      <c r="LM124" s="723"/>
      <c r="LN124" s="724"/>
      <c r="LO124" s="1326"/>
      <c r="LP124" s="1327"/>
      <c r="LQ124" s="1937"/>
      <c r="LR124" s="1938"/>
      <c r="LS124" s="1326"/>
      <c r="LT124" s="1327"/>
      <c r="LU124" s="93"/>
      <c r="LV124" s="1061"/>
      <c r="LW124" s="871"/>
      <c r="LX124" s="871"/>
      <c r="LY124" s="1055"/>
      <c r="LZ124" s="72"/>
      <c r="MA124" s="72"/>
      <c r="MB124" s="72"/>
      <c r="MC124" s="72"/>
      <c r="MD124" s="72"/>
      <c r="ME124" s="72"/>
      <c r="MF124" s="72"/>
      <c r="MG124" s="72"/>
      <c r="MH124" s="72"/>
      <c r="MI124" s="72"/>
      <c r="MJ124" s="72"/>
      <c r="MK124" s="72"/>
      <c r="ML124" s="1061"/>
      <c r="MM124" s="1055"/>
      <c r="MN124" s="92"/>
      <c r="MO124" s="714"/>
      <c r="MP124" s="1943"/>
      <c r="MQ124" s="797"/>
      <c r="MR124" s="797"/>
      <c r="MS124" s="723"/>
      <c r="MT124" s="724"/>
      <c r="MU124" s="1326"/>
      <c r="MV124" s="1327"/>
      <c r="MW124" s="1937"/>
      <c r="MX124" s="1938"/>
      <c r="MY124" s="1326"/>
      <c r="MZ124" s="1327"/>
      <c r="NA124" s="93"/>
      <c r="NB124" s="1061"/>
      <c r="NC124" s="871"/>
      <c r="ND124" s="871"/>
      <c r="NE124" s="1055"/>
      <c r="NF124" s="72"/>
      <c r="NG124" s="72"/>
      <c r="NH124" s="72"/>
      <c r="NI124" s="72"/>
      <c r="NJ124" s="72"/>
      <c r="NK124" s="72"/>
      <c r="NL124" s="72"/>
      <c r="NM124" s="72"/>
      <c r="NN124" s="72"/>
      <c r="NO124" s="72"/>
      <c r="NP124" s="72"/>
      <c r="NQ124" s="72"/>
      <c r="NR124" s="1061"/>
      <c r="NS124" s="1055"/>
      <c r="NT124" s="92"/>
      <c r="NU124" s="714"/>
      <c r="NV124" s="1943"/>
      <c r="NW124" s="797"/>
      <c r="NX124" s="797"/>
      <c r="NY124" s="723"/>
      <c r="NZ124" s="724"/>
      <c r="OA124" s="1326"/>
      <c r="OB124" s="1327"/>
      <c r="OC124" s="1937"/>
      <c r="OD124" s="1938"/>
      <c r="OE124" s="1326"/>
      <c r="OF124" s="1327"/>
      <c r="OG124" s="93"/>
      <c r="OH124" s="1061"/>
      <c r="OI124" s="871"/>
      <c r="OJ124" s="871"/>
      <c r="OK124" s="1055"/>
      <c r="OL124" s="72"/>
      <c r="OM124" s="72"/>
      <c r="ON124" s="72"/>
      <c r="OO124" s="72"/>
      <c r="OP124" s="72"/>
      <c r="OQ124" s="72"/>
      <c r="OR124" s="72"/>
      <c r="OS124" s="72"/>
      <c r="OT124" s="72"/>
      <c r="OU124" s="72"/>
      <c r="OV124" s="72"/>
      <c r="OW124" s="72"/>
      <c r="OX124" s="1061"/>
      <c r="OY124" s="1055"/>
      <c r="OZ124" s="92"/>
      <c r="PA124" s="714"/>
      <c r="PB124" s="1943"/>
      <c r="PC124" s="797"/>
      <c r="PD124" s="797"/>
      <c r="PE124" s="723"/>
      <c r="PF124" s="724"/>
      <c r="PG124" s="1326"/>
      <c r="PH124" s="1327"/>
      <c r="PI124" s="1937"/>
      <c r="PJ124" s="1938"/>
      <c r="PK124" s="1326"/>
      <c r="PL124" s="1327"/>
      <c r="PM124" s="93"/>
      <c r="PN124" s="1061"/>
      <c r="PO124" s="871"/>
      <c r="PP124" s="871"/>
      <c r="PQ124" s="1055"/>
      <c r="PR124" s="72"/>
      <c r="PS124" s="72"/>
      <c r="PT124" s="72"/>
      <c r="PU124" s="72"/>
      <c r="PV124" s="72"/>
      <c r="PW124" s="72"/>
      <c r="PX124" s="72"/>
      <c r="PY124" s="72"/>
      <c r="PZ124" s="72"/>
      <c r="QA124" s="72"/>
      <c r="QB124" s="72"/>
      <c r="QC124" s="72"/>
      <c r="QD124" s="1061"/>
      <c r="QE124" s="1055"/>
      <c r="QF124" s="92"/>
      <c r="QG124" s="714"/>
      <c r="QH124" s="1943"/>
      <c r="QI124" s="797"/>
      <c r="QJ124" s="797"/>
      <c r="QK124" s="723"/>
      <c r="QL124" s="724"/>
      <c r="QM124" s="1326"/>
      <c r="QN124" s="1327"/>
      <c r="QO124" s="1937"/>
      <c r="QP124" s="1938"/>
      <c r="QQ124" s="1326"/>
      <c r="QR124" s="1327"/>
      <c r="QS124" s="93"/>
      <c r="QT124" s="1061"/>
      <c r="QU124" s="871"/>
      <c r="QV124" s="871"/>
      <c r="QW124" s="1055"/>
      <c r="QX124" s="72"/>
      <c r="QY124" s="72"/>
      <c r="QZ124" s="72"/>
      <c r="RA124" s="72"/>
      <c r="RB124" s="72"/>
      <c r="RC124" s="72"/>
      <c r="RD124" s="72"/>
      <c r="RE124" s="72"/>
      <c r="RF124" s="72"/>
      <c r="RG124" s="72"/>
      <c r="RH124" s="72"/>
      <c r="RI124" s="72"/>
      <c r="RJ124" s="1061"/>
      <c r="RK124" s="1055"/>
      <c r="RL124" s="92"/>
      <c r="RM124" s="714"/>
      <c r="RN124" s="1943"/>
      <c r="RO124" s="797"/>
      <c r="RP124" s="797"/>
      <c r="RQ124" s="723"/>
      <c r="RR124" s="724"/>
      <c r="RS124" s="1326"/>
      <c r="RT124" s="1327"/>
      <c r="RU124" s="1937"/>
      <c r="RV124" s="1938"/>
      <c r="RW124" s="1326"/>
      <c r="RX124" s="1327"/>
      <c r="RY124" s="93"/>
      <c r="RZ124" s="1061"/>
      <c r="SA124" s="871"/>
      <c r="SB124" s="871"/>
      <c r="SC124" s="1055"/>
      <c r="SD124" s="72"/>
      <c r="SE124" s="72"/>
      <c r="SF124" s="72"/>
      <c r="SG124" s="72"/>
      <c r="SH124" s="72"/>
      <c r="SI124" s="72"/>
      <c r="SJ124" s="72"/>
      <c r="SK124" s="72"/>
      <c r="SL124" s="72"/>
      <c r="SM124" s="72"/>
      <c r="SN124" s="72"/>
      <c r="SO124" s="72"/>
      <c r="SP124" s="1061"/>
      <c r="SQ124" s="1055"/>
      <c r="SR124" s="92"/>
      <c r="SS124" s="714"/>
      <c r="ST124" s="1943"/>
      <c r="SU124" s="797"/>
      <c r="SV124" s="797"/>
      <c r="SW124" s="723"/>
      <c r="SX124" s="724"/>
      <c r="SY124" s="1326"/>
      <c r="SZ124" s="1327"/>
      <c r="TA124" s="1937"/>
      <c r="TB124" s="1938"/>
      <c r="TC124" s="1326"/>
      <c r="TD124" s="1327"/>
      <c r="TE124" s="93"/>
      <c r="TF124" s="1061"/>
      <c r="TG124" s="871"/>
      <c r="TH124" s="871"/>
      <c r="TI124" s="1055"/>
      <c r="TJ124" s="72"/>
      <c r="TK124" s="72"/>
      <c r="TL124" s="72"/>
      <c r="TM124" s="72"/>
      <c r="TN124" s="72"/>
      <c r="TO124" s="72"/>
      <c r="TP124" s="72"/>
      <c r="TQ124" s="72"/>
      <c r="TR124" s="72"/>
      <c r="TS124" s="72"/>
      <c r="TT124" s="72"/>
      <c r="TU124" s="72"/>
      <c r="TV124" s="1061"/>
      <c r="TW124" s="1055"/>
      <c r="TX124" s="92"/>
      <c r="TY124" s="714"/>
      <c r="TZ124" s="1943"/>
      <c r="UA124" s="797"/>
      <c r="UB124" s="797"/>
      <c r="UC124" s="723"/>
      <c r="UD124" s="724"/>
      <c r="UE124" s="1326"/>
      <c r="UF124" s="1327"/>
      <c r="UG124" s="1937"/>
      <c r="UH124" s="1938"/>
      <c r="UI124" s="1326"/>
      <c r="UJ124" s="1327"/>
      <c r="UK124" s="93"/>
      <c r="UL124" s="1061"/>
      <c r="UM124" s="871"/>
      <c r="UN124" s="871"/>
      <c r="UO124" s="1055"/>
      <c r="UP124" s="72"/>
      <c r="UQ124" s="72"/>
      <c r="UR124" s="72"/>
      <c r="US124" s="72"/>
      <c r="UT124" s="72"/>
      <c r="UU124" s="72"/>
      <c r="UV124" s="72"/>
      <c r="UW124" s="72"/>
      <c r="UX124" s="72"/>
      <c r="UY124" s="72"/>
      <c r="UZ124" s="72"/>
      <c r="VA124" s="72"/>
      <c r="VB124" s="1061"/>
      <c r="VC124" s="1055"/>
      <c r="VD124" s="92"/>
      <c r="VE124" s="714"/>
      <c r="VF124" s="1943"/>
      <c r="VG124" s="797"/>
      <c r="VH124" s="797"/>
      <c r="VI124" s="723"/>
      <c r="VJ124" s="724"/>
      <c r="VK124" s="1326"/>
      <c r="VL124" s="1327"/>
      <c r="VM124" s="1937"/>
      <c r="VN124" s="1938"/>
      <c r="VO124" s="1326"/>
      <c r="VP124" s="1327"/>
      <c r="VQ124" s="93"/>
      <c r="VR124" s="1061"/>
      <c r="VS124" s="871"/>
      <c r="VT124" s="871"/>
      <c r="VU124" s="1055"/>
      <c r="VV124" s="72"/>
      <c r="VW124" s="72"/>
      <c r="VX124" s="72"/>
      <c r="VY124" s="72"/>
      <c r="VZ124" s="72"/>
      <c r="WA124" s="72"/>
      <c r="WB124" s="72"/>
      <c r="WC124" s="72"/>
      <c r="WD124" s="72"/>
      <c r="WE124" s="72"/>
      <c r="WF124" s="72"/>
      <c r="WG124" s="72"/>
      <c r="WH124" s="1061"/>
      <c r="WI124" s="1055"/>
      <c r="WJ124" s="92"/>
      <c r="WK124" s="714"/>
      <c r="WL124" s="1943"/>
      <c r="WM124" s="797"/>
      <c r="WN124" s="797"/>
      <c r="WO124" s="723"/>
      <c r="WP124" s="724"/>
      <c r="WQ124" s="1326"/>
      <c r="WR124" s="1327"/>
      <c r="WS124" s="1937"/>
      <c r="WT124" s="1938"/>
      <c r="WU124" s="1326"/>
      <c r="WV124" s="1327"/>
      <c r="WW124" s="93"/>
      <c r="WX124" s="1061"/>
      <c r="WY124" s="871"/>
      <c r="WZ124" s="871"/>
      <c r="XA124" s="1055"/>
      <c r="XB124" s="72"/>
      <c r="XC124" s="72"/>
      <c r="XD124" s="72"/>
      <c r="XE124" s="72"/>
      <c r="XF124" s="72"/>
      <c r="XG124" s="72"/>
      <c r="XH124" s="72"/>
      <c r="XI124" s="72"/>
      <c r="XJ124" s="72"/>
      <c r="XK124" s="72"/>
      <c r="XL124" s="72"/>
      <c r="XM124" s="72"/>
      <c r="XN124" s="1061"/>
      <c r="XO124" s="1055"/>
      <c r="XP124" s="92"/>
      <c r="XQ124" s="714"/>
      <c r="XR124" s="1943"/>
      <c r="XS124" s="797"/>
      <c r="XT124" s="797"/>
      <c r="XU124" s="723"/>
      <c r="XV124" s="724"/>
      <c r="XW124" s="1326"/>
      <c r="XX124" s="1327"/>
      <c r="XY124" s="1937"/>
      <c r="XZ124" s="1938"/>
      <c r="YA124" s="1326"/>
      <c r="YB124" s="1327"/>
      <c r="YC124" s="93"/>
      <c r="YD124" s="1061"/>
      <c r="YE124" s="871"/>
      <c r="YF124" s="871"/>
      <c r="YG124" s="1055"/>
      <c r="YH124" s="72"/>
      <c r="YI124" s="72"/>
      <c r="YJ124" s="72"/>
      <c r="YK124" s="72"/>
      <c r="YL124" s="72"/>
      <c r="YM124" s="72"/>
      <c r="YN124" s="72"/>
      <c r="YO124" s="72"/>
      <c r="YP124" s="72"/>
      <c r="YQ124" s="72"/>
      <c r="YR124" s="72"/>
      <c r="YS124" s="72"/>
      <c r="YT124" s="1061"/>
      <c r="YU124" s="1055"/>
      <c r="YV124" s="92"/>
      <c r="YW124" s="714"/>
      <c r="YX124" s="1943"/>
      <c r="YY124" s="797"/>
      <c r="YZ124" s="797"/>
      <c r="ZA124" s="723"/>
      <c r="ZB124" s="724"/>
      <c r="ZC124" s="1326"/>
      <c r="ZD124" s="1327"/>
      <c r="ZE124" s="1937"/>
      <c r="ZF124" s="1938"/>
      <c r="ZG124" s="1326"/>
      <c r="ZH124" s="1327"/>
      <c r="ZI124" s="93"/>
      <c r="ZJ124" s="1061"/>
      <c r="ZK124" s="871"/>
      <c r="ZL124" s="871"/>
      <c r="ZM124" s="1055"/>
      <c r="ZN124" s="72"/>
      <c r="ZO124" s="72"/>
      <c r="ZP124" s="72"/>
      <c r="ZQ124" s="72"/>
      <c r="ZR124" s="72"/>
      <c r="ZS124" s="72"/>
      <c r="ZT124" s="72"/>
      <c r="ZU124" s="72"/>
      <c r="ZV124" s="72"/>
      <c r="ZW124" s="72"/>
      <c r="ZX124" s="72"/>
      <c r="ZY124" s="72"/>
      <c r="ZZ124" s="1061"/>
      <c r="AAA124" s="1055"/>
      <c r="AAB124" s="92"/>
      <c r="AAC124" s="714"/>
      <c r="AAD124" s="1943"/>
      <c r="AAE124" s="797"/>
      <c r="AAF124" s="797"/>
      <c r="AAG124" s="723"/>
      <c r="AAH124" s="724"/>
      <c r="AAI124" s="1326"/>
      <c r="AAJ124" s="1327"/>
      <c r="AAK124" s="1937"/>
      <c r="AAL124" s="1938"/>
      <c r="AAM124" s="1326"/>
      <c r="AAN124" s="1327"/>
      <c r="AAO124" s="93"/>
      <c r="AAP124" s="1061"/>
      <c r="AAQ124" s="871"/>
      <c r="AAR124" s="871"/>
      <c r="AAS124" s="1055"/>
      <c r="AAT124" s="72"/>
      <c r="AAU124" s="72"/>
      <c r="AAV124" s="72"/>
      <c r="AAW124" s="72"/>
      <c r="AAX124" s="72"/>
      <c r="AAY124" s="72"/>
      <c r="AAZ124" s="72"/>
      <c r="ABA124" s="72"/>
      <c r="ABB124" s="72"/>
      <c r="ABC124" s="72"/>
      <c r="ABD124" s="72"/>
      <c r="ABE124" s="72"/>
      <c r="ABF124" s="1061"/>
      <c r="ABG124" s="1055"/>
      <c r="ABH124" s="92"/>
      <c r="ABI124" s="714"/>
      <c r="ABJ124" s="1943"/>
      <c r="ABK124" s="797"/>
      <c r="ABL124" s="797"/>
      <c r="ABM124" s="723"/>
      <c r="ABN124" s="724"/>
      <c r="ABO124" s="1326"/>
      <c r="ABP124" s="1327"/>
      <c r="ABQ124" s="1937"/>
      <c r="ABR124" s="1938"/>
      <c r="ABS124" s="1326"/>
      <c r="ABT124" s="1327"/>
      <c r="ABU124" s="93"/>
      <c r="ABV124" s="1061"/>
      <c r="ABW124" s="871"/>
      <c r="ABX124" s="871"/>
      <c r="ABY124" s="1055"/>
      <c r="ABZ124" s="72"/>
      <c r="ACA124" s="72"/>
      <c r="ACB124" s="72"/>
      <c r="ACC124" s="72"/>
      <c r="ACD124" s="72"/>
      <c r="ACE124" s="72"/>
      <c r="ACF124" s="72"/>
      <c r="ACG124" s="72"/>
      <c r="ACH124" s="72"/>
      <c r="ACI124" s="72"/>
      <c r="ACJ124" s="72"/>
      <c r="ACK124" s="72"/>
      <c r="ACL124" s="1061"/>
      <c r="ACM124" s="1055"/>
      <c r="ACN124" s="92"/>
      <c r="ACO124" s="714"/>
      <c r="ACP124" s="1943"/>
      <c r="ACQ124" s="797"/>
      <c r="ACR124" s="797"/>
      <c r="ACS124" s="723"/>
      <c r="ACT124" s="724"/>
      <c r="ACU124" s="1326"/>
      <c r="ACV124" s="1327"/>
      <c r="ACW124" s="1937"/>
      <c r="ACX124" s="1938"/>
      <c r="ACY124" s="1326"/>
      <c r="ACZ124" s="1327"/>
      <c r="ADA124" s="93"/>
      <c r="ADB124" s="1061"/>
      <c r="ADC124" s="871"/>
      <c r="ADD124" s="871"/>
      <c r="ADE124" s="1055"/>
      <c r="ADF124" s="72"/>
      <c r="ADG124" s="72"/>
      <c r="ADH124" s="72"/>
      <c r="ADI124" s="72"/>
      <c r="ADJ124" s="72"/>
      <c r="ADK124" s="72"/>
      <c r="ADL124" s="72"/>
      <c r="ADM124" s="72"/>
      <c r="ADN124" s="72"/>
      <c r="ADO124" s="72"/>
      <c r="ADP124" s="72"/>
      <c r="ADQ124" s="72"/>
      <c r="ADR124" s="1061"/>
      <c r="ADS124" s="1055"/>
      <c r="ADT124" s="92"/>
      <c r="ADU124" s="714"/>
      <c r="ADV124" s="1943"/>
      <c r="ADW124" s="797"/>
      <c r="ADX124" s="797"/>
      <c r="ADY124" s="723"/>
      <c r="ADZ124" s="724"/>
      <c r="AEA124" s="1326"/>
      <c r="AEB124" s="1327"/>
      <c r="AEC124" s="1937"/>
      <c r="AED124" s="1938"/>
      <c r="AEE124" s="1326"/>
      <c r="AEF124" s="1327"/>
      <c r="AEG124" s="93"/>
      <c r="AEH124" s="1061"/>
      <c r="AEI124" s="871"/>
      <c r="AEJ124" s="871"/>
      <c r="AEK124" s="1055"/>
      <c r="AEL124" s="72"/>
      <c r="AEM124" s="72"/>
      <c r="AEN124" s="72"/>
      <c r="AEO124" s="72"/>
      <c r="AEP124" s="72"/>
      <c r="AEQ124" s="72"/>
      <c r="AER124" s="72"/>
      <c r="AES124" s="72"/>
      <c r="AET124" s="72"/>
      <c r="AEU124" s="72"/>
      <c r="AEV124" s="72"/>
      <c r="AEW124" s="72"/>
      <c r="AEX124" s="1061"/>
      <c r="AEY124" s="1055"/>
      <c r="AEZ124" s="92"/>
      <c r="AFA124" s="714"/>
      <c r="AFB124" s="1943"/>
      <c r="AFC124" s="797"/>
      <c r="AFD124" s="797"/>
      <c r="AFE124" s="723"/>
      <c r="AFF124" s="724"/>
      <c r="AFG124" s="1326"/>
      <c r="AFH124" s="1327"/>
      <c r="AFI124" s="1937"/>
      <c r="AFJ124" s="1938"/>
      <c r="AFK124" s="1326"/>
      <c r="AFL124" s="1327"/>
      <c r="AFM124" s="93"/>
      <c r="AFN124" s="1061"/>
      <c r="AFO124" s="871"/>
      <c r="AFP124" s="871"/>
      <c r="AFQ124" s="1055"/>
      <c r="AFR124" s="72"/>
      <c r="AFS124" s="72"/>
      <c r="AFT124" s="72"/>
      <c r="AFU124" s="72"/>
      <c r="AFV124" s="72"/>
      <c r="AFW124" s="72"/>
      <c r="AFX124" s="72"/>
      <c r="AFY124" s="72"/>
      <c r="AFZ124" s="72"/>
      <c r="AGA124" s="72"/>
      <c r="AGB124" s="72"/>
      <c r="AGC124" s="72"/>
      <c r="AGD124" s="1061"/>
      <c r="AGE124" s="1055"/>
      <c r="AGF124" s="92"/>
      <c r="AGG124" s="714"/>
      <c r="AGH124" s="1943"/>
      <c r="AGI124" s="797"/>
      <c r="AGJ124" s="797"/>
      <c r="AGK124" s="723"/>
      <c r="AGL124" s="724"/>
      <c r="AGM124" s="1326"/>
      <c r="AGN124" s="1327"/>
      <c r="AGO124" s="1937"/>
      <c r="AGP124" s="1938"/>
      <c r="AGQ124" s="1326"/>
      <c r="AGR124" s="1327"/>
      <c r="AGS124" s="93"/>
      <c r="AGT124" s="1061"/>
      <c r="AGU124" s="871"/>
      <c r="AGV124" s="871"/>
      <c r="AGW124" s="1055"/>
      <c r="AGX124" s="72"/>
      <c r="AGY124" s="72"/>
      <c r="AGZ124" s="72"/>
      <c r="AHA124" s="72"/>
      <c r="AHB124" s="72"/>
      <c r="AHC124" s="72"/>
      <c r="AHD124" s="72"/>
      <c r="AHE124" s="72"/>
      <c r="AHF124" s="72"/>
      <c r="AHG124" s="72"/>
      <c r="AHH124" s="72"/>
      <c r="AHI124" s="72"/>
      <c r="AHJ124" s="1061"/>
      <c r="AHK124" s="1055"/>
      <c r="AHL124" s="92"/>
      <c r="AHM124" s="714"/>
      <c r="AHN124" s="1943"/>
      <c r="AHO124" s="797"/>
      <c r="AHP124" s="797"/>
      <c r="AHQ124" s="723"/>
      <c r="AHR124" s="724"/>
      <c r="AHS124" s="1326"/>
      <c r="AHT124" s="1327"/>
      <c r="AHU124" s="1937"/>
      <c r="AHV124" s="1938"/>
      <c r="AHW124" s="1326"/>
      <c r="AHX124" s="1327"/>
      <c r="AHY124" s="93"/>
      <c r="AHZ124" s="1061"/>
      <c r="AIA124" s="871"/>
      <c r="AIB124" s="871"/>
      <c r="AIC124" s="1055"/>
      <c r="AID124" s="72"/>
      <c r="AIE124" s="72"/>
      <c r="AIF124" s="72"/>
      <c r="AIG124" s="72"/>
      <c r="AIH124" s="72"/>
      <c r="AII124" s="72"/>
      <c r="AIJ124" s="72"/>
      <c r="AIK124" s="72"/>
      <c r="AIL124" s="72"/>
      <c r="AIM124" s="72"/>
      <c r="AIN124" s="72"/>
      <c r="AIO124" s="72"/>
      <c r="AIP124" s="1061"/>
      <c r="AIQ124" s="1055"/>
      <c r="AIR124" s="92"/>
      <c r="AIS124" s="714"/>
      <c r="AIT124" s="1943"/>
      <c r="AIU124" s="797"/>
      <c r="AIV124" s="797"/>
      <c r="AIW124" s="723"/>
      <c r="AIX124" s="724"/>
      <c r="AIY124" s="1326"/>
      <c r="AIZ124" s="1327"/>
      <c r="AJA124" s="1937"/>
      <c r="AJB124" s="1938"/>
      <c r="AJC124" s="1326"/>
      <c r="AJD124" s="1327"/>
      <c r="AJE124" s="93"/>
      <c r="AJF124" s="1061"/>
      <c r="AJG124" s="871"/>
      <c r="AJH124" s="871"/>
      <c r="AJI124" s="1055"/>
      <c r="AJJ124" s="72"/>
      <c r="AJK124" s="72"/>
      <c r="AJL124" s="72"/>
      <c r="AJM124" s="72"/>
      <c r="AJN124" s="72"/>
      <c r="AJO124" s="72"/>
      <c r="AJP124" s="72"/>
      <c r="AJQ124" s="72"/>
      <c r="AJR124" s="72"/>
      <c r="AJS124" s="72"/>
      <c r="AJT124" s="72"/>
      <c r="AJU124" s="72"/>
      <c r="AJV124" s="1061"/>
      <c r="AJW124" s="1055"/>
      <c r="AJX124" s="92"/>
      <c r="AJY124" s="714"/>
      <c r="AJZ124" s="1943"/>
      <c r="AKA124" s="797"/>
      <c r="AKB124" s="797"/>
      <c r="AKC124" s="723"/>
      <c r="AKD124" s="724"/>
      <c r="AKE124" s="1326"/>
      <c r="AKF124" s="1327"/>
      <c r="AKG124" s="1937"/>
      <c r="AKH124" s="1938"/>
      <c r="AKI124" s="1326"/>
      <c r="AKJ124" s="1327"/>
      <c r="AKK124" s="93"/>
      <c r="AKL124" s="1061"/>
      <c r="AKM124" s="871"/>
      <c r="AKN124" s="871"/>
      <c r="AKO124" s="1055"/>
      <c r="AKP124" s="72"/>
      <c r="AKQ124" s="72"/>
      <c r="AKR124" s="72"/>
      <c r="AKS124" s="72"/>
      <c r="AKT124" s="72"/>
      <c r="AKU124" s="72"/>
      <c r="AKV124" s="72"/>
      <c r="AKW124" s="72"/>
      <c r="AKX124" s="72"/>
      <c r="AKY124" s="72"/>
      <c r="AKZ124" s="72"/>
      <c r="ALA124" s="72"/>
      <c r="ALB124" s="1061"/>
      <c r="ALC124" s="1055"/>
      <c r="ALD124" s="92"/>
      <c r="ALE124" s="714"/>
      <c r="ALF124" s="1943"/>
      <c r="ALG124" s="797"/>
      <c r="ALH124" s="797"/>
      <c r="ALI124" s="723"/>
      <c r="ALJ124" s="724"/>
      <c r="ALK124" s="1326"/>
      <c r="ALL124" s="1327"/>
      <c r="ALM124" s="1937"/>
      <c r="ALN124" s="1938"/>
      <c r="ALO124" s="1326"/>
      <c r="ALP124" s="1327"/>
      <c r="ALQ124" s="93"/>
      <c r="ALR124" s="1061"/>
      <c r="ALS124" s="871"/>
      <c r="ALT124" s="871"/>
      <c r="ALU124" s="1055"/>
      <c r="ALV124" s="72"/>
      <c r="ALW124" s="72"/>
      <c r="ALX124" s="72"/>
      <c r="ALY124" s="72"/>
      <c r="ALZ124" s="72"/>
      <c r="AMA124" s="72"/>
      <c r="AMB124" s="72"/>
      <c r="AMC124" s="72"/>
      <c r="AMD124" s="72"/>
      <c r="AME124" s="72"/>
      <c r="AMF124" s="72"/>
      <c r="AMG124" s="72"/>
      <c r="AMH124" s="1061"/>
      <c r="AMI124" s="1055"/>
      <c r="AMJ124" s="92"/>
      <c r="AMK124" s="714"/>
      <c r="AML124" s="1943"/>
      <c r="AMM124" s="797"/>
      <c r="AMN124" s="797"/>
      <c r="AMO124" s="723"/>
      <c r="AMP124" s="724"/>
      <c r="AMQ124" s="1326"/>
      <c r="AMR124" s="1327"/>
      <c r="AMS124" s="1937"/>
      <c r="AMT124" s="1938"/>
      <c r="AMU124" s="1326"/>
      <c r="AMV124" s="1327"/>
      <c r="AMW124" s="93"/>
      <c r="AMX124" s="1061"/>
      <c r="AMY124" s="871"/>
      <c r="AMZ124" s="871"/>
      <c r="ANA124" s="1055"/>
      <c r="ANB124" s="72"/>
      <c r="ANC124" s="72"/>
      <c r="AND124" s="72"/>
      <c r="ANE124" s="72"/>
      <c r="ANF124" s="72"/>
      <c r="ANG124" s="72"/>
      <c r="ANH124" s="72"/>
      <c r="ANI124" s="72"/>
      <c r="ANJ124" s="72"/>
      <c r="ANK124" s="72"/>
      <c r="ANL124" s="72"/>
      <c r="ANM124" s="72"/>
      <c r="ANN124" s="1061"/>
      <c r="ANO124" s="1055"/>
      <c r="ANP124" s="92"/>
      <c r="ANQ124" s="714"/>
      <c r="ANR124" s="1943"/>
      <c r="ANS124" s="797"/>
      <c r="ANT124" s="797"/>
      <c r="ANU124" s="723"/>
      <c r="ANV124" s="724"/>
      <c r="ANW124" s="1326"/>
      <c r="ANX124" s="1327"/>
      <c r="ANY124" s="1937"/>
      <c r="ANZ124" s="1938"/>
      <c r="AOA124" s="1326"/>
      <c r="AOB124" s="1327"/>
      <c r="AOC124" s="93"/>
      <c r="AOD124" s="1061"/>
      <c r="AOE124" s="871"/>
      <c r="AOF124" s="871"/>
      <c r="AOG124" s="1055"/>
      <c r="AOH124" s="72"/>
      <c r="AOI124" s="72"/>
      <c r="AOJ124" s="72"/>
      <c r="AOK124" s="72"/>
      <c r="AOL124" s="72"/>
      <c r="AOM124" s="72"/>
      <c r="AON124" s="72"/>
      <c r="AOO124" s="72"/>
      <c r="AOP124" s="72"/>
      <c r="AOQ124" s="72"/>
      <c r="AOR124" s="72"/>
      <c r="AOS124" s="72"/>
      <c r="AOT124" s="1061"/>
      <c r="AOU124" s="1055"/>
      <c r="AOV124" s="92"/>
      <c r="AOW124" s="714"/>
      <c r="AOX124" s="1943"/>
      <c r="AOY124" s="797"/>
      <c r="AOZ124" s="797"/>
      <c r="APA124" s="723"/>
      <c r="APB124" s="724"/>
      <c r="APC124" s="1326"/>
      <c r="APD124" s="1327"/>
      <c r="APE124" s="1937"/>
      <c r="APF124" s="1938"/>
      <c r="APG124" s="1326"/>
      <c r="APH124" s="1327"/>
      <c r="API124" s="93"/>
      <c r="APJ124" s="1061"/>
      <c r="APK124" s="871"/>
      <c r="APL124" s="871"/>
      <c r="APM124" s="1055"/>
      <c r="APN124" s="72"/>
      <c r="APO124" s="72"/>
      <c r="APP124" s="72"/>
      <c r="APQ124" s="72"/>
      <c r="APR124" s="72"/>
      <c r="APS124" s="72"/>
      <c r="APT124" s="72"/>
      <c r="APU124" s="72"/>
      <c r="APV124" s="72"/>
      <c r="APW124" s="72"/>
      <c r="APX124" s="72"/>
      <c r="APY124" s="72"/>
      <c r="APZ124" s="1061"/>
      <c r="AQA124" s="1055"/>
      <c r="AQB124" s="92"/>
      <c r="AQC124" s="714"/>
      <c r="AQD124" s="1943"/>
      <c r="AQE124" s="797"/>
      <c r="AQF124" s="797"/>
      <c r="AQG124" s="723"/>
      <c r="AQH124" s="724"/>
      <c r="AQI124" s="1326"/>
      <c r="AQJ124" s="1327"/>
      <c r="AQK124" s="1937"/>
      <c r="AQL124" s="1938"/>
      <c r="AQM124" s="1326"/>
      <c r="AQN124" s="1327"/>
      <c r="AQO124" s="93"/>
      <c r="AQP124" s="1061"/>
      <c r="AQQ124" s="871"/>
      <c r="AQR124" s="871"/>
      <c r="AQS124" s="1055"/>
      <c r="AQT124" s="72"/>
      <c r="AQU124" s="72"/>
      <c r="AQV124" s="72"/>
      <c r="AQW124" s="72"/>
      <c r="AQX124" s="72"/>
      <c r="AQY124" s="72"/>
      <c r="AQZ124" s="72"/>
      <c r="ARA124" s="72"/>
      <c r="ARB124" s="72"/>
      <c r="ARC124" s="72"/>
      <c r="ARD124" s="72"/>
      <c r="ARE124" s="72"/>
      <c r="ARF124" s="1061"/>
      <c r="ARG124" s="1055"/>
      <c r="ARH124" s="92"/>
      <c r="ARI124" s="714"/>
      <c r="ARJ124" s="1943"/>
      <c r="ARK124" s="797"/>
      <c r="ARL124" s="797"/>
      <c r="ARM124" s="723"/>
      <c r="ARN124" s="724"/>
      <c r="ARO124" s="1326"/>
      <c r="ARP124" s="1327"/>
      <c r="ARQ124" s="1937"/>
      <c r="ARR124" s="1938"/>
      <c r="ARS124" s="1326"/>
      <c r="ART124" s="1327"/>
      <c r="ARU124" s="93"/>
      <c r="ARV124" s="1061"/>
      <c r="ARW124" s="871"/>
      <c r="ARX124" s="871"/>
      <c r="ARY124" s="1055"/>
      <c r="ARZ124" s="72"/>
      <c r="ASA124" s="72"/>
      <c r="ASB124" s="72"/>
      <c r="ASC124" s="72"/>
      <c r="ASD124" s="72"/>
      <c r="ASE124" s="72"/>
      <c r="ASF124" s="72"/>
      <c r="ASG124" s="72"/>
      <c r="ASH124" s="72"/>
      <c r="ASI124" s="72"/>
      <c r="ASJ124" s="72"/>
      <c r="ASK124" s="72"/>
      <c r="ASL124" s="1061"/>
      <c r="ASM124" s="1055"/>
      <c r="ASN124" s="92"/>
      <c r="ASO124" s="714"/>
      <c r="ASP124" s="1943"/>
      <c r="ASQ124" s="797"/>
      <c r="ASR124" s="797"/>
      <c r="ASS124" s="723"/>
      <c r="AST124" s="724"/>
      <c r="ASU124" s="1326"/>
      <c r="ASV124" s="1327"/>
      <c r="ASW124" s="1937"/>
      <c r="ASX124" s="1938"/>
      <c r="ASY124" s="1326"/>
      <c r="ASZ124" s="1327"/>
      <c r="ATA124" s="93"/>
      <c r="ATB124" s="1061"/>
      <c r="ATC124" s="871"/>
      <c r="ATD124" s="871"/>
      <c r="ATE124" s="1055"/>
      <c r="ATF124" s="72"/>
      <c r="ATG124" s="72"/>
      <c r="ATH124" s="72"/>
      <c r="ATI124" s="72"/>
      <c r="ATJ124" s="72"/>
      <c r="ATK124" s="72"/>
      <c r="ATL124" s="72"/>
      <c r="ATM124" s="72"/>
      <c r="ATN124" s="72"/>
      <c r="ATO124" s="72"/>
      <c r="ATP124" s="72"/>
      <c r="ATQ124" s="72"/>
      <c r="ATR124" s="1061"/>
      <c r="ATS124" s="1055"/>
      <c r="ATT124" s="92"/>
      <c r="ATU124" s="714"/>
      <c r="ATV124" s="1943"/>
      <c r="ATW124" s="797"/>
      <c r="ATX124" s="797"/>
      <c r="ATY124" s="723"/>
      <c r="ATZ124" s="724"/>
      <c r="AUA124" s="1326"/>
      <c r="AUB124" s="1327"/>
      <c r="AUC124" s="1937"/>
      <c r="AUD124" s="1938"/>
      <c r="AUE124" s="1326"/>
      <c r="AUF124" s="1327"/>
      <c r="AUG124" s="93"/>
      <c r="AUH124" s="1061"/>
      <c r="AUI124" s="871"/>
      <c r="AUJ124" s="871"/>
      <c r="AUK124" s="1055"/>
      <c r="AUL124" s="72"/>
      <c r="AUM124" s="72"/>
      <c r="AUN124" s="72"/>
      <c r="AUO124" s="72"/>
      <c r="AUP124" s="72"/>
      <c r="AUQ124" s="72"/>
      <c r="AUR124" s="72"/>
      <c r="AUS124" s="72"/>
      <c r="AUT124" s="72"/>
      <c r="AUU124" s="72"/>
      <c r="AUV124" s="72"/>
      <c r="AUW124" s="72"/>
      <c r="AUX124" s="1061"/>
      <c r="AUY124" s="1055"/>
      <c r="AUZ124" s="92"/>
      <c r="AVA124" s="714"/>
      <c r="AVB124" s="1943"/>
      <c r="AVC124" s="797"/>
      <c r="AVD124" s="797"/>
      <c r="AVE124" s="723"/>
      <c r="AVF124" s="724"/>
      <c r="AVG124" s="1326"/>
      <c r="AVH124" s="1327"/>
      <c r="AVI124" s="1937"/>
      <c r="AVJ124" s="1938"/>
      <c r="AVK124" s="1326"/>
      <c r="AVL124" s="1327"/>
      <c r="AVM124" s="93"/>
      <c r="AVN124" s="1061"/>
      <c r="AVO124" s="871"/>
      <c r="AVP124" s="871"/>
      <c r="AVQ124" s="1055"/>
      <c r="AVR124" s="72"/>
      <c r="AVS124" s="72"/>
      <c r="AVT124" s="72"/>
      <c r="AVU124" s="72"/>
      <c r="AVV124" s="72"/>
      <c r="AVW124" s="72"/>
      <c r="AVX124" s="72"/>
      <c r="AVY124" s="72"/>
      <c r="AVZ124" s="72"/>
      <c r="AWA124" s="72"/>
      <c r="AWB124" s="72"/>
      <c r="AWC124" s="72"/>
      <c r="AWD124" s="1061"/>
      <c r="AWE124" s="1055"/>
      <c r="AWF124" s="92"/>
      <c r="AWG124" s="714"/>
      <c r="AWH124" s="1943"/>
      <c r="AWI124" s="797"/>
      <c r="AWJ124" s="797"/>
      <c r="AWK124" s="723"/>
      <c r="AWL124" s="724"/>
      <c r="AWM124" s="1326"/>
      <c r="AWN124" s="1327"/>
      <c r="AWO124" s="1937"/>
      <c r="AWP124" s="1938"/>
      <c r="AWQ124" s="1326"/>
      <c r="AWR124" s="1327"/>
      <c r="AWS124" s="93"/>
      <c r="AWT124" s="1061"/>
      <c r="AWU124" s="871"/>
      <c r="AWV124" s="871"/>
      <c r="AWW124" s="1055"/>
      <c r="AWX124" s="72"/>
      <c r="AWY124" s="72"/>
      <c r="AWZ124" s="72"/>
      <c r="AXA124" s="72"/>
      <c r="AXB124" s="72"/>
      <c r="AXC124" s="72"/>
      <c r="AXD124" s="72"/>
      <c r="AXE124" s="72"/>
      <c r="AXF124" s="72"/>
      <c r="AXG124" s="72"/>
      <c r="AXH124" s="72"/>
      <c r="AXI124" s="72"/>
      <c r="AXJ124" s="1061"/>
      <c r="AXK124" s="1055"/>
      <c r="AXL124" s="92"/>
      <c r="AXM124" s="714"/>
      <c r="AXN124" s="1943"/>
      <c r="AXO124" s="797"/>
      <c r="AXP124" s="797"/>
      <c r="AXQ124" s="723"/>
      <c r="AXR124" s="724"/>
      <c r="AXS124" s="1326"/>
      <c r="AXT124" s="1327"/>
      <c r="AXU124" s="1937"/>
      <c r="AXV124" s="1938"/>
      <c r="AXW124" s="1326"/>
      <c r="AXX124" s="1327"/>
      <c r="AXY124" s="93"/>
      <c r="AXZ124" s="1061"/>
      <c r="AYA124" s="871"/>
      <c r="AYB124" s="871"/>
      <c r="AYC124" s="1055"/>
      <c r="AYD124" s="72"/>
      <c r="AYE124" s="72"/>
      <c r="AYF124" s="72"/>
      <c r="AYG124" s="72"/>
      <c r="AYH124" s="72"/>
      <c r="AYI124" s="72"/>
      <c r="AYJ124" s="72"/>
      <c r="AYK124" s="72"/>
      <c r="AYL124" s="72"/>
      <c r="AYM124" s="72"/>
      <c r="AYN124" s="72"/>
      <c r="AYO124" s="72"/>
      <c r="AYP124" s="1061"/>
      <c r="AYQ124" s="1055"/>
      <c r="AYR124" s="92"/>
      <c r="AYS124" s="714"/>
      <c r="AYT124" s="1943"/>
      <c r="AYU124" s="797"/>
      <c r="AYV124" s="797"/>
      <c r="AYW124" s="723"/>
      <c r="AYX124" s="724"/>
      <c r="AYY124" s="1326"/>
      <c r="AYZ124" s="1327"/>
      <c r="AZA124" s="1937"/>
      <c r="AZB124" s="1938"/>
      <c r="AZC124" s="1326"/>
      <c r="AZD124" s="1327"/>
      <c r="AZE124" s="93"/>
      <c r="AZF124" s="1061"/>
      <c r="AZG124" s="871"/>
      <c r="AZH124" s="871"/>
      <c r="AZI124" s="1055"/>
      <c r="AZJ124" s="72"/>
      <c r="AZK124" s="72"/>
      <c r="AZL124" s="72"/>
      <c r="AZM124" s="72"/>
      <c r="AZN124" s="72"/>
      <c r="AZO124" s="72"/>
      <c r="AZP124" s="72"/>
      <c r="AZQ124" s="72"/>
      <c r="AZR124" s="72"/>
      <c r="AZS124" s="72"/>
      <c r="AZT124" s="72"/>
      <c r="AZU124" s="72"/>
      <c r="AZV124" s="1061"/>
      <c r="AZW124" s="1055"/>
      <c r="AZX124" s="92"/>
      <c r="AZY124" s="714"/>
      <c r="AZZ124" s="1943"/>
      <c r="BAA124" s="797"/>
      <c r="BAB124" s="797"/>
      <c r="BAC124" s="723"/>
      <c r="BAD124" s="724"/>
      <c r="BAE124" s="1326"/>
      <c r="BAF124" s="1327"/>
      <c r="BAG124" s="1937"/>
      <c r="BAH124" s="1938"/>
      <c r="BAI124" s="1326"/>
      <c r="BAJ124" s="1327"/>
      <c r="BAK124" s="93"/>
      <c r="BAL124" s="1061"/>
      <c r="BAM124" s="871"/>
      <c r="BAN124" s="871"/>
      <c r="BAO124" s="1055"/>
      <c r="BAP124" s="72"/>
      <c r="BAQ124" s="72"/>
      <c r="BAR124" s="72"/>
      <c r="BAS124" s="72"/>
      <c r="BAT124" s="72"/>
      <c r="BAU124" s="72"/>
      <c r="BAV124" s="72"/>
      <c r="BAW124" s="72"/>
      <c r="BAX124" s="72"/>
      <c r="BAY124" s="72"/>
      <c r="BAZ124" s="72"/>
      <c r="BBA124" s="72"/>
      <c r="BBB124" s="1061"/>
      <c r="BBC124" s="1055"/>
      <c r="BBD124" s="92"/>
      <c r="BBE124" s="714"/>
      <c r="BBF124" s="1943"/>
      <c r="BBG124" s="797"/>
      <c r="BBH124" s="797"/>
      <c r="BBI124" s="723"/>
      <c r="BBJ124" s="724"/>
      <c r="BBK124" s="1326"/>
      <c r="BBL124" s="1327"/>
      <c r="BBM124" s="1937"/>
      <c r="BBN124" s="1938"/>
      <c r="BBO124" s="1326"/>
      <c r="BBP124" s="1327"/>
      <c r="BBQ124" s="93"/>
      <c r="BBR124" s="1061"/>
      <c r="BBS124" s="871"/>
      <c r="BBT124" s="871"/>
      <c r="BBU124" s="1055"/>
      <c r="BBV124" s="72"/>
      <c r="BBW124" s="72"/>
      <c r="BBX124" s="72"/>
      <c r="BBY124" s="72"/>
      <c r="BBZ124" s="72"/>
      <c r="BCA124" s="72"/>
      <c r="BCB124" s="72"/>
      <c r="BCC124" s="72"/>
      <c r="BCD124" s="72"/>
      <c r="BCE124" s="72"/>
      <c r="BCF124" s="72"/>
      <c r="BCG124" s="72"/>
      <c r="BCH124" s="1061"/>
      <c r="BCI124" s="1055"/>
      <c r="BCJ124" s="92"/>
      <c r="BCK124" s="714"/>
      <c r="BCL124" s="1943"/>
      <c r="BCM124" s="797"/>
      <c r="BCN124" s="797"/>
      <c r="BCO124" s="723"/>
      <c r="BCP124" s="724"/>
      <c r="BCQ124" s="1326"/>
      <c r="BCR124" s="1327"/>
      <c r="BCS124" s="1937"/>
      <c r="BCT124" s="1938"/>
      <c r="BCU124" s="1326"/>
      <c r="BCV124" s="1327"/>
      <c r="BCW124" s="93"/>
      <c r="BCX124" s="1061"/>
      <c r="BCY124" s="871"/>
      <c r="BCZ124" s="871"/>
      <c r="BDA124" s="1055"/>
      <c r="BDB124" s="72"/>
      <c r="BDC124" s="72"/>
      <c r="BDD124" s="72"/>
      <c r="BDE124" s="72"/>
      <c r="BDF124" s="72"/>
      <c r="BDG124" s="72"/>
      <c r="BDH124" s="72"/>
      <c r="BDI124" s="72"/>
      <c r="BDJ124" s="72"/>
      <c r="BDK124" s="72"/>
      <c r="BDL124" s="72"/>
      <c r="BDM124" s="72"/>
      <c r="BDN124" s="1061"/>
      <c r="BDO124" s="1055"/>
      <c r="BDP124" s="92"/>
      <c r="BDQ124" s="714"/>
      <c r="BDR124" s="1943"/>
      <c r="BDS124" s="797"/>
      <c r="BDT124" s="797"/>
      <c r="BDU124" s="723"/>
      <c r="BDV124" s="724"/>
      <c r="BDW124" s="1326"/>
      <c r="BDX124" s="1327"/>
      <c r="BDY124" s="1937"/>
      <c r="BDZ124" s="1938"/>
      <c r="BEA124" s="1326"/>
      <c r="BEB124" s="1327"/>
      <c r="BEC124" s="93"/>
      <c r="BED124" s="1061"/>
      <c r="BEE124" s="871"/>
      <c r="BEF124" s="871"/>
      <c r="BEG124" s="1055"/>
      <c r="BEH124" s="72"/>
      <c r="BEI124" s="72"/>
      <c r="BEJ124" s="72"/>
      <c r="BEK124" s="72"/>
      <c r="BEL124" s="72"/>
      <c r="BEM124" s="72"/>
      <c r="BEN124" s="72"/>
      <c r="BEO124" s="72"/>
      <c r="BEP124" s="72"/>
      <c r="BEQ124" s="72"/>
      <c r="BER124" s="72"/>
      <c r="BES124" s="72"/>
      <c r="BET124" s="1061"/>
      <c r="BEU124" s="1055"/>
      <c r="BEV124" s="92"/>
      <c r="BEW124" s="714"/>
      <c r="BEX124" s="1943"/>
      <c r="BEY124" s="797"/>
      <c r="BEZ124" s="797"/>
      <c r="BFA124" s="723"/>
      <c r="BFB124" s="724"/>
      <c r="BFC124" s="1326"/>
      <c r="BFD124" s="1327"/>
      <c r="BFE124" s="1937"/>
      <c r="BFF124" s="1938"/>
      <c r="BFG124" s="1326"/>
      <c r="BFH124" s="1327"/>
      <c r="BFI124" s="93"/>
      <c r="BFJ124" s="1061"/>
      <c r="BFK124" s="871"/>
      <c r="BFL124" s="871"/>
      <c r="BFM124" s="1055"/>
      <c r="BFN124" s="72"/>
      <c r="BFO124" s="72"/>
      <c r="BFP124" s="72"/>
      <c r="BFQ124" s="72"/>
      <c r="BFR124" s="72"/>
      <c r="BFS124" s="72"/>
      <c r="BFT124" s="72"/>
      <c r="BFU124" s="72"/>
      <c r="BFV124" s="72"/>
      <c r="BFW124" s="72"/>
      <c r="BFX124" s="72"/>
      <c r="BFY124" s="72"/>
      <c r="BFZ124" s="1061"/>
      <c r="BGA124" s="1055"/>
      <c r="BGB124" s="92"/>
      <c r="BGC124" s="714"/>
      <c r="BGD124" s="1943"/>
      <c r="BGE124" s="797"/>
      <c r="BGF124" s="797"/>
      <c r="BGG124" s="723"/>
      <c r="BGH124" s="724"/>
      <c r="BGI124" s="1326"/>
      <c r="BGJ124" s="1327"/>
      <c r="BGK124" s="1937"/>
      <c r="BGL124" s="1938"/>
      <c r="BGM124" s="1326"/>
      <c r="BGN124" s="1327"/>
      <c r="BGO124" s="93"/>
      <c r="BGP124" s="1061"/>
      <c r="BGQ124" s="871"/>
      <c r="BGR124" s="871"/>
      <c r="BGS124" s="1055"/>
      <c r="BGT124" s="72"/>
      <c r="BGU124" s="72"/>
      <c r="BGV124" s="72"/>
      <c r="BGW124" s="72"/>
      <c r="BGX124" s="72"/>
      <c r="BGY124" s="72"/>
      <c r="BGZ124" s="72"/>
      <c r="BHA124" s="72"/>
      <c r="BHB124" s="72"/>
      <c r="BHC124" s="72"/>
      <c r="BHD124" s="72"/>
      <c r="BHE124" s="72"/>
      <c r="BHF124" s="1061"/>
      <c r="BHG124" s="1055"/>
      <c r="BHH124" s="92"/>
      <c r="BHI124" s="714"/>
      <c r="BHJ124" s="1943"/>
      <c r="BHK124" s="797"/>
      <c r="BHL124" s="797"/>
      <c r="BHM124" s="723"/>
      <c r="BHN124" s="724"/>
      <c r="BHO124" s="1326"/>
      <c r="BHP124" s="1327"/>
      <c r="BHQ124" s="1937"/>
      <c r="BHR124" s="1938"/>
      <c r="BHS124" s="1326"/>
      <c r="BHT124" s="1327"/>
      <c r="BHU124" s="93"/>
      <c r="BHV124" s="1061"/>
      <c r="BHW124" s="871"/>
      <c r="BHX124" s="871"/>
      <c r="BHY124" s="1055"/>
      <c r="BHZ124" s="72"/>
      <c r="BIA124" s="72"/>
      <c r="BIB124" s="72"/>
      <c r="BIC124" s="72"/>
      <c r="BID124" s="72"/>
      <c r="BIE124" s="72"/>
      <c r="BIF124" s="72"/>
      <c r="BIG124" s="72"/>
      <c r="BIH124" s="72"/>
      <c r="BII124" s="72"/>
      <c r="BIJ124" s="72"/>
      <c r="BIK124" s="72"/>
      <c r="BIL124" s="1061"/>
      <c r="BIM124" s="1055"/>
      <c r="BIN124" s="92"/>
      <c r="BIO124" s="714"/>
      <c r="BIP124" s="1943"/>
      <c r="BIQ124" s="797"/>
      <c r="BIR124" s="797"/>
      <c r="BIS124" s="723"/>
      <c r="BIT124" s="724"/>
      <c r="BIU124" s="1326"/>
      <c r="BIV124" s="1327"/>
      <c r="BIW124" s="1937"/>
      <c r="BIX124" s="1938"/>
      <c r="BIY124" s="1326"/>
      <c r="BIZ124" s="1327"/>
      <c r="BJA124" s="93"/>
      <c r="BJB124" s="1061"/>
      <c r="BJC124" s="871"/>
      <c r="BJD124" s="871"/>
      <c r="BJE124" s="1055"/>
      <c r="BJF124" s="72"/>
      <c r="BJG124" s="72"/>
      <c r="BJH124" s="72"/>
      <c r="BJI124" s="72"/>
      <c r="BJJ124" s="72"/>
      <c r="BJK124" s="72"/>
      <c r="BJL124" s="72"/>
      <c r="BJM124" s="72"/>
      <c r="BJN124" s="72"/>
      <c r="BJO124" s="72"/>
      <c r="BJP124" s="72"/>
      <c r="BJQ124" s="72"/>
      <c r="BJR124" s="1061"/>
      <c r="BJS124" s="1055"/>
      <c r="BJT124" s="92"/>
      <c r="BJU124" s="714"/>
      <c r="BJV124" s="1943"/>
      <c r="BJW124" s="797"/>
      <c r="BJX124" s="797"/>
      <c r="BJY124" s="723"/>
      <c r="BJZ124" s="724"/>
      <c r="BKA124" s="1326"/>
      <c r="BKB124" s="1327"/>
      <c r="BKC124" s="1937"/>
      <c r="BKD124" s="1938"/>
      <c r="BKE124" s="1326"/>
      <c r="BKF124" s="1327"/>
      <c r="BKG124" s="93"/>
      <c r="BKH124" s="1061"/>
      <c r="BKI124" s="871"/>
      <c r="BKJ124" s="871"/>
      <c r="BKK124" s="1055"/>
      <c r="BKL124" s="72"/>
      <c r="BKM124" s="72"/>
      <c r="BKN124" s="72"/>
      <c r="BKO124" s="72"/>
      <c r="BKP124" s="72"/>
      <c r="BKQ124" s="72"/>
      <c r="BKR124" s="72"/>
      <c r="BKS124" s="72"/>
      <c r="BKT124" s="72"/>
      <c r="BKU124" s="72"/>
      <c r="BKV124" s="72"/>
      <c r="BKW124" s="72"/>
      <c r="BKX124" s="1061"/>
      <c r="BKY124" s="1055"/>
      <c r="BKZ124" s="92"/>
      <c r="BLA124" s="714"/>
      <c r="BLB124" s="1943"/>
      <c r="BLC124" s="797"/>
      <c r="BLD124" s="797"/>
      <c r="BLE124" s="723"/>
      <c r="BLF124" s="724"/>
      <c r="BLG124" s="1326"/>
      <c r="BLH124" s="1327"/>
      <c r="BLI124" s="1937"/>
      <c r="BLJ124" s="1938"/>
      <c r="BLK124" s="1326"/>
      <c r="BLL124" s="1327"/>
      <c r="BLM124" s="93"/>
      <c r="BLN124" s="1061"/>
      <c r="BLO124" s="871"/>
      <c r="BLP124" s="871"/>
      <c r="BLQ124" s="1055"/>
      <c r="BLR124" s="72"/>
      <c r="BLS124" s="72"/>
      <c r="BLT124" s="72"/>
      <c r="BLU124" s="72"/>
      <c r="BLV124" s="72"/>
      <c r="BLW124" s="72"/>
      <c r="BLX124" s="72"/>
      <c r="BLY124" s="72"/>
      <c r="BLZ124" s="72"/>
      <c r="BMA124" s="72"/>
      <c r="BMB124" s="72"/>
      <c r="BMC124" s="72"/>
      <c r="BMD124" s="1061"/>
      <c r="BME124" s="1055"/>
      <c r="BMF124" s="92"/>
      <c r="BMG124" s="714"/>
      <c r="BMH124" s="1943"/>
      <c r="BMI124" s="797"/>
      <c r="BMJ124" s="797"/>
      <c r="BMK124" s="723"/>
      <c r="BML124" s="724"/>
      <c r="BMM124" s="1326"/>
      <c r="BMN124" s="1327"/>
      <c r="BMO124" s="1937"/>
      <c r="BMP124" s="1938"/>
      <c r="BMQ124" s="1326"/>
      <c r="BMR124" s="1327"/>
      <c r="BMS124" s="93"/>
      <c r="BMT124" s="1061"/>
      <c r="BMU124" s="871"/>
      <c r="BMV124" s="871"/>
      <c r="BMW124" s="1055"/>
      <c r="BMX124" s="72"/>
      <c r="BMY124" s="72"/>
      <c r="BMZ124" s="72"/>
      <c r="BNA124" s="72"/>
      <c r="BNB124" s="72"/>
      <c r="BNC124" s="72"/>
      <c r="BND124" s="72"/>
      <c r="BNE124" s="72"/>
      <c r="BNF124" s="72"/>
      <c r="BNG124" s="72"/>
      <c r="BNH124" s="72"/>
      <c r="BNI124" s="72"/>
      <c r="BNJ124" s="1061"/>
      <c r="BNK124" s="1055"/>
      <c r="BNL124" s="92"/>
      <c r="BNM124" s="714"/>
      <c r="BNN124" s="1943"/>
      <c r="BNO124" s="797"/>
      <c r="BNP124" s="797"/>
      <c r="BNQ124" s="723"/>
      <c r="BNR124" s="724"/>
      <c r="BNS124" s="1326"/>
      <c r="BNT124" s="1327"/>
      <c r="BNU124" s="1937"/>
      <c r="BNV124" s="1938"/>
      <c r="BNW124" s="1326"/>
      <c r="BNX124" s="1327"/>
      <c r="BNY124" s="93"/>
      <c r="BNZ124" s="1061"/>
      <c r="BOA124" s="871"/>
      <c r="BOB124" s="871"/>
      <c r="BOC124" s="1055"/>
      <c r="BOD124" s="72"/>
      <c r="BOE124" s="72"/>
      <c r="BOF124" s="72"/>
      <c r="BOG124" s="72"/>
      <c r="BOH124" s="72"/>
      <c r="BOI124" s="72"/>
      <c r="BOJ124" s="72"/>
      <c r="BOK124" s="72"/>
      <c r="BOL124" s="72"/>
      <c r="BOM124" s="72"/>
      <c r="BON124" s="72"/>
      <c r="BOO124" s="72"/>
      <c r="BOP124" s="1061"/>
      <c r="BOQ124" s="1055"/>
      <c r="BOR124" s="92"/>
      <c r="BOS124" s="714"/>
      <c r="BOT124" s="1943"/>
      <c r="BOU124" s="797"/>
      <c r="BOV124" s="797"/>
      <c r="BOW124" s="723"/>
      <c r="BOX124" s="724"/>
      <c r="BOY124" s="1326"/>
      <c r="BOZ124" s="1327"/>
      <c r="BPA124" s="1937"/>
      <c r="BPB124" s="1938"/>
      <c r="BPC124" s="1326"/>
      <c r="BPD124" s="1327"/>
      <c r="BPE124" s="93"/>
      <c r="BPF124" s="1061"/>
      <c r="BPG124" s="871"/>
      <c r="BPH124" s="871"/>
      <c r="BPI124" s="1055"/>
      <c r="BPJ124" s="72"/>
      <c r="BPK124" s="72"/>
      <c r="BPL124" s="72"/>
      <c r="BPM124" s="72"/>
      <c r="BPN124" s="72"/>
      <c r="BPO124" s="72"/>
      <c r="BPP124" s="72"/>
      <c r="BPQ124" s="72"/>
      <c r="BPR124" s="72"/>
      <c r="BPS124" s="72"/>
      <c r="BPT124" s="72"/>
      <c r="BPU124" s="72"/>
      <c r="BPV124" s="1061"/>
      <c r="BPW124" s="1055"/>
      <c r="BPX124" s="92"/>
      <c r="BPY124" s="714"/>
      <c r="BPZ124" s="1943"/>
      <c r="BQA124" s="797"/>
      <c r="BQB124" s="797"/>
      <c r="BQC124" s="723"/>
      <c r="BQD124" s="724"/>
      <c r="BQE124" s="1326"/>
      <c r="BQF124" s="1327"/>
      <c r="BQG124" s="1937"/>
      <c r="BQH124" s="1938"/>
      <c r="BQI124" s="1326"/>
      <c r="BQJ124" s="1327"/>
      <c r="BQK124" s="93"/>
      <c r="BQL124" s="1061"/>
      <c r="BQM124" s="871"/>
      <c r="BQN124" s="871"/>
      <c r="BQO124" s="1055"/>
      <c r="BQP124" s="72"/>
      <c r="BQQ124" s="72"/>
      <c r="BQR124" s="72"/>
      <c r="BQS124" s="72"/>
      <c r="BQT124" s="72"/>
      <c r="BQU124" s="72"/>
      <c r="BQV124" s="72"/>
      <c r="BQW124" s="72"/>
      <c r="BQX124" s="72"/>
      <c r="BQY124" s="72"/>
      <c r="BQZ124" s="72"/>
      <c r="BRA124" s="72"/>
      <c r="BRB124" s="1061"/>
      <c r="BRC124" s="1055"/>
      <c r="BRD124" s="92"/>
      <c r="BRE124" s="714"/>
      <c r="BRF124" s="1943"/>
      <c r="BRG124" s="797"/>
      <c r="BRH124" s="797"/>
      <c r="BRI124" s="723"/>
      <c r="BRJ124" s="724"/>
      <c r="BRK124" s="1326"/>
      <c r="BRL124" s="1327"/>
      <c r="BRM124" s="1937"/>
      <c r="BRN124" s="1938"/>
      <c r="BRO124" s="1326"/>
      <c r="BRP124" s="1327"/>
      <c r="BRQ124" s="93"/>
      <c r="BRR124" s="1061"/>
      <c r="BRS124" s="871"/>
      <c r="BRT124" s="871"/>
      <c r="BRU124" s="1055"/>
      <c r="BRV124" s="72"/>
      <c r="BRW124" s="72"/>
      <c r="BRX124" s="72"/>
      <c r="BRY124" s="72"/>
      <c r="BRZ124" s="72"/>
      <c r="BSA124" s="72"/>
      <c r="BSB124" s="72"/>
      <c r="BSC124" s="72"/>
      <c r="BSD124" s="72"/>
      <c r="BSE124" s="72"/>
      <c r="BSF124" s="72"/>
      <c r="BSG124" s="72"/>
      <c r="BSH124" s="1061"/>
      <c r="BSI124" s="1055"/>
      <c r="BSJ124" s="92"/>
      <c r="BSK124" s="714"/>
      <c r="BSL124" s="1943"/>
      <c r="BSM124" s="797"/>
      <c r="BSN124" s="797"/>
      <c r="BSO124" s="723"/>
      <c r="BSP124" s="724"/>
      <c r="BSQ124" s="1326"/>
      <c r="BSR124" s="1327"/>
      <c r="BSS124" s="1937"/>
      <c r="BST124" s="1938"/>
      <c r="BSU124" s="1326"/>
      <c r="BSV124" s="1327"/>
      <c r="BSW124" s="93"/>
      <c r="BSX124" s="1061"/>
      <c r="BSY124" s="871"/>
      <c r="BSZ124" s="871"/>
      <c r="BTA124" s="1055"/>
      <c r="BTB124" s="72"/>
      <c r="BTC124" s="72"/>
      <c r="BTD124" s="72"/>
      <c r="BTE124" s="72"/>
      <c r="BTF124" s="72"/>
      <c r="BTG124" s="72"/>
      <c r="BTH124" s="72"/>
      <c r="BTI124" s="72"/>
      <c r="BTJ124" s="72"/>
      <c r="BTK124" s="72"/>
      <c r="BTL124" s="72"/>
      <c r="BTM124" s="72"/>
      <c r="BTN124" s="1061"/>
      <c r="BTO124" s="1055"/>
      <c r="BTP124" s="92"/>
      <c r="BTQ124" s="714"/>
      <c r="BTR124" s="1943"/>
      <c r="BTS124" s="797"/>
      <c r="BTT124" s="797"/>
      <c r="BTU124" s="723"/>
      <c r="BTV124" s="724"/>
      <c r="BTW124" s="1326"/>
      <c r="BTX124" s="1327"/>
      <c r="BTY124" s="1937"/>
      <c r="BTZ124" s="1938"/>
      <c r="BUA124" s="1326"/>
      <c r="BUB124" s="1327"/>
      <c r="BUC124" s="93"/>
      <c r="BUD124" s="1061"/>
      <c r="BUE124" s="871"/>
      <c r="BUF124" s="871"/>
      <c r="BUG124" s="1055"/>
      <c r="BUH124" s="72"/>
      <c r="BUI124" s="72"/>
      <c r="BUJ124" s="72"/>
      <c r="BUK124" s="72"/>
      <c r="BUL124" s="72"/>
      <c r="BUM124" s="72"/>
      <c r="BUN124" s="72"/>
      <c r="BUO124" s="72"/>
      <c r="BUP124" s="72"/>
      <c r="BUQ124" s="72"/>
      <c r="BUR124" s="72"/>
      <c r="BUS124" s="72"/>
      <c r="BUT124" s="1061"/>
      <c r="BUU124" s="1055"/>
      <c r="BUV124" s="92"/>
      <c r="BUW124" s="714"/>
      <c r="BUX124" s="1943"/>
      <c r="BUY124" s="797"/>
      <c r="BUZ124" s="797"/>
      <c r="BVA124" s="723"/>
      <c r="BVB124" s="724"/>
      <c r="BVC124" s="1326"/>
      <c r="BVD124" s="1327"/>
      <c r="BVE124" s="1937"/>
      <c r="BVF124" s="1938"/>
      <c r="BVG124" s="1326"/>
      <c r="BVH124" s="1327"/>
      <c r="BVI124" s="93"/>
      <c r="BVJ124" s="1061"/>
      <c r="BVK124" s="871"/>
      <c r="BVL124" s="871"/>
      <c r="BVM124" s="1055"/>
      <c r="BVN124" s="72"/>
      <c r="BVO124" s="72"/>
      <c r="BVP124" s="72"/>
      <c r="BVQ124" s="72"/>
      <c r="BVR124" s="72"/>
      <c r="BVS124" s="72"/>
      <c r="BVT124" s="72"/>
      <c r="BVU124" s="72"/>
      <c r="BVV124" s="72"/>
      <c r="BVW124" s="72"/>
      <c r="BVX124" s="72"/>
      <c r="BVY124" s="72"/>
      <c r="BVZ124" s="1061"/>
      <c r="BWA124" s="1055"/>
      <c r="BWB124" s="92"/>
      <c r="BWC124" s="714"/>
      <c r="BWD124" s="1943"/>
      <c r="BWE124" s="797"/>
      <c r="BWF124" s="797"/>
      <c r="BWG124" s="723"/>
      <c r="BWH124" s="724"/>
      <c r="BWI124" s="1326"/>
      <c r="BWJ124" s="1327"/>
      <c r="BWK124" s="1937"/>
      <c r="BWL124" s="1938"/>
      <c r="BWM124" s="1326"/>
      <c r="BWN124" s="1327"/>
      <c r="BWO124" s="93"/>
      <c r="BWP124" s="1061"/>
      <c r="BWQ124" s="871"/>
      <c r="BWR124" s="871"/>
      <c r="BWS124" s="1055"/>
      <c r="BWT124" s="72"/>
      <c r="BWU124" s="72"/>
      <c r="BWV124" s="72"/>
      <c r="BWW124" s="72"/>
      <c r="BWX124" s="72"/>
      <c r="BWY124" s="72"/>
      <c r="BWZ124" s="72"/>
      <c r="BXA124" s="72"/>
      <c r="BXB124" s="72"/>
      <c r="BXC124" s="72"/>
      <c r="BXD124" s="72"/>
      <c r="BXE124" s="72"/>
      <c r="BXF124" s="1061"/>
      <c r="BXG124" s="1055"/>
      <c r="BXH124" s="92"/>
      <c r="BXI124" s="714"/>
      <c r="BXJ124" s="1943"/>
      <c r="BXK124" s="797"/>
      <c r="BXL124" s="797"/>
      <c r="BXM124" s="723"/>
      <c r="BXN124" s="724"/>
      <c r="BXO124" s="1326"/>
      <c r="BXP124" s="1327"/>
      <c r="BXQ124" s="1937"/>
      <c r="BXR124" s="1938"/>
      <c r="BXS124" s="1326"/>
      <c r="BXT124" s="1327"/>
      <c r="BXU124" s="93"/>
      <c r="BXV124" s="1061"/>
      <c r="BXW124" s="871"/>
      <c r="BXX124" s="871"/>
      <c r="BXY124" s="1055"/>
      <c r="BXZ124" s="72"/>
      <c r="BYA124" s="72"/>
      <c r="BYB124" s="72"/>
      <c r="BYC124" s="72"/>
      <c r="BYD124" s="72"/>
      <c r="BYE124" s="72"/>
      <c r="BYF124" s="72"/>
      <c r="BYG124" s="72"/>
      <c r="BYH124" s="72"/>
      <c r="BYI124" s="72"/>
      <c r="BYJ124" s="72"/>
      <c r="BYK124" s="72"/>
      <c r="BYL124" s="1061"/>
      <c r="BYM124" s="1055"/>
      <c r="BYN124" s="92"/>
      <c r="BYO124" s="714"/>
      <c r="BYP124" s="1943"/>
      <c r="BYQ124" s="797"/>
      <c r="BYR124" s="797"/>
      <c r="BYS124" s="723"/>
      <c r="BYT124" s="724"/>
      <c r="BYU124" s="1326"/>
      <c r="BYV124" s="1327"/>
      <c r="BYW124" s="1937"/>
      <c r="BYX124" s="1938"/>
      <c r="BYY124" s="1326"/>
      <c r="BYZ124" s="1327"/>
      <c r="BZA124" s="93"/>
      <c r="BZB124" s="1061"/>
      <c r="BZC124" s="871"/>
      <c r="BZD124" s="871"/>
      <c r="BZE124" s="1055"/>
      <c r="BZF124" s="72"/>
      <c r="BZG124" s="72"/>
      <c r="BZH124" s="72"/>
      <c r="BZI124" s="72"/>
      <c r="BZJ124" s="72"/>
      <c r="BZK124" s="72"/>
      <c r="BZL124" s="72"/>
      <c r="BZM124" s="72"/>
      <c r="BZN124" s="72"/>
      <c r="BZO124" s="72"/>
      <c r="BZP124" s="72"/>
      <c r="BZQ124" s="72"/>
      <c r="BZR124" s="1061"/>
      <c r="BZS124" s="1055"/>
      <c r="BZT124" s="92"/>
      <c r="BZU124" s="714"/>
      <c r="BZV124" s="1943"/>
      <c r="BZW124" s="797"/>
      <c r="BZX124" s="797"/>
      <c r="BZY124" s="723"/>
      <c r="BZZ124" s="724"/>
      <c r="CAA124" s="1326"/>
      <c r="CAB124" s="1327"/>
      <c r="CAC124" s="1937"/>
      <c r="CAD124" s="1938"/>
      <c r="CAE124" s="1326"/>
      <c r="CAF124" s="1327"/>
      <c r="CAG124" s="93"/>
      <c r="CAH124" s="1061"/>
      <c r="CAI124" s="871"/>
      <c r="CAJ124" s="871"/>
      <c r="CAK124" s="1055"/>
      <c r="CAL124" s="72"/>
      <c r="CAM124" s="72"/>
      <c r="CAN124" s="72"/>
      <c r="CAO124" s="72"/>
      <c r="CAP124" s="72"/>
      <c r="CAQ124" s="72"/>
      <c r="CAR124" s="72"/>
      <c r="CAS124" s="72"/>
      <c r="CAT124" s="72"/>
      <c r="CAU124" s="72"/>
      <c r="CAV124" s="72"/>
      <c r="CAW124" s="72"/>
      <c r="CAX124" s="1061"/>
      <c r="CAY124" s="1055"/>
      <c r="CAZ124" s="92"/>
      <c r="CBA124" s="714"/>
      <c r="CBB124" s="1943"/>
      <c r="CBC124" s="797"/>
      <c r="CBD124" s="797"/>
      <c r="CBE124" s="723"/>
      <c r="CBF124" s="724"/>
      <c r="CBG124" s="1326"/>
      <c r="CBH124" s="1327"/>
      <c r="CBI124" s="1937"/>
      <c r="CBJ124" s="1938"/>
      <c r="CBK124" s="1326"/>
      <c r="CBL124" s="1327"/>
      <c r="CBM124" s="93"/>
      <c r="CBN124" s="1061"/>
      <c r="CBO124" s="871"/>
      <c r="CBP124" s="871"/>
      <c r="CBQ124" s="1055"/>
      <c r="CBR124" s="72"/>
      <c r="CBS124" s="72"/>
      <c r="CBT124" s="72"/>
      <c r="CBU124" s="72"/>
      <c r="CBV124" s="72"/>
      <c r="CBW124" s="72"/>
      <c r="CBX124" s="72"/>
      <c r="CBY124" s="72"/>
      <c r="CBZ124" s="72"/>
      <c r="CCA124" s="72"/>
      <c r="CCB124" s="72"/>
      <c r="CCC124" s="72"/>
      <c r="CCD124" s="1061"/>
      <c r="CCE124" s="1055"/>
      <c r="CCF124" s="92"/>
      <c r="CCG124" s="714"/>
      <c r="CCH124" s="1943"/>
      <c r="CCI124" s="797"/>
      <c r="CCJ124" s="797"/>
      <c r="CCK124" s="723"/>
      <c r="CCL124" s="724"/>
      <c r="CCM124" s="1326"/>
      <c r="CCN124" s="1327"/>
      <c r="CCO124" s="1937"/>
      <c r="CCP124" s="1938"/>
      <c r="CCQ124" s="1326"/>
      <c r="CCR124" s="1327"/>
      <c r="CCS124" s="93"/>
      <c r="CCT124" s="1061"/>
      <c r="CCU124" s="871"/>
      <c r="CCV124" s="871"/>
      <c r="CCW124" s="1055"/>
      <c r="CCX124" s="72"/>
      <c r="CCY124" s="72"/>
      <c r="CCZ124" s="72"/>
      <c r="CDA124" s="72"/>
      <c r="CDB124" s="72"/>
      <c r="CDC124" s="72"/>
      <c r="CDD124" s="72"/>
      <c r="CDE124" s="72"/>
      <c r="CDF124" s="72"/>
      <c r="CDG124" s="72"/>
      <c r="CDH124" s="72"/>
      <c r="CDI124" s="72"/>
      <c r="CDJ124" s="1061"/>
      <c r="CDK124" s="1055"/>
      <c r="CDL124" s="92"/>
      <c r="CDM124" s="714"/>
      <c r="CDN124" s="1943"/>
      <c r="CDO124" s="797"/>
      <c r="CDP124" s="797"/>
      <c r="CDQ124" s="723"/>
      <c r="CDR124" s="724"/>
      <c r="CDS124" s="1326"/>
      <c r="CDT124" s="1327"/>
      <c r="CDU124" s="1937"/>
      <c r="CDV124" s="1938"/>
      <c r="CDW124" s="1326"/>
      <c r="CDX124" s="1327"/>
      <c r="CDY124" s="93"/>
      <c r="CDZ124" s="1061"/>
      <c r="CEA124" s="871"/>
      <c r="CEB124" s="871"/>
      <c r="CEC124" s="1055"/>
      <c r="CED124" s="72"/>
      <c r="CEE124" s="72"/>
      <c r="CEF124" s="72"/>
      <c r="CEG124" s="72"/>
      <c r="CEH124" s="72"/>
      <c r="CEI124" s="72"/>
      <c r="CEJ124" s="72"/>
      <c r="CEK124" s="72"/>
      <c r="CEL124" s="72"/>
      <c r="CEM124" s="72"/>
      <c r="CEN124" s="72"/>
      <c r="CEO124" s="72"/>
      <c r="CEP124" s="1061"/>
      <c r="CEQ124" s="1055"/>
      <c r="CER124" s="92"/>
      <c r="CES124" s="714"/>
      <c r="CET124" s="1943"/>
      <c r="CEU124" s="797"/>
      <c r="CEV124" s="797"/>
      <c r="CEW124" s="723"/>
      <c r="CEX124" s="724"/>
      <c r="CEY124" s="1326"/>
      <c r="CEZ124" s="1327"/>
      <c r="CFA124" s="1937"/>
      <c r="CFB124" s="1938"/>
      <c r="CFC124" s="1326"/>
      <c r="CFD124" s="1327"/>
      <c r="CFE124" s="93"/>
      <c r="CFF124" s="1061"/>
      <c r="CFG124" s="871"/>
      <c r="CFH124" s="871"/>
      <c r="CFI124" s="1055"/>
      <c r="CFJ124" s="72"/>
      <c r="CFK124" s="72"/>
      <c r="CFL124" s="72"/>
      <c r="CFM124" s="72"/>
      <c r="CFN124" s="72"/>
      <c r="CFO124" s="72"/>
      <c r="CFP124" s="72"/>
      <c r="CFQ124" s="72"/>
      <c r="CFR124" s="72"/>
      <c r="CFS124" s="72"/>
      <c r="CFT124" s="72"/>
      <c r="CFU124" s="72"/>
      <c r="CFV124" s="1061"/>
      <c r="CFW124" s="1055"/>
      <c r="CFX124" s="92"/>
      <c r="CFY124" s="714"/>
      <c r="CFZ124" s="1943"/>
      <c r="CGA124" s="797"/>
      <c r="CGB124" s="797"/>
      <c r="CGC124" s="723"/>
      <c r="CGD124" s="724"/>
      <c r="CGE124" s="1326"/>
      <c r="CGF124" s="1327"/>
      <c r="CGG124" s="1937"/>
      <c r="CGH124" s="1938"/>
      <c r="CGI124" s="1326"/>
      <c r="CGJ124" s="1327"/>
      <c r="CGK124" s="93"/>
      <c r="CGL124" s="1061"/>
      <c r="CGM124" s="871"/>
      <c r="CGN124" s="871"/>
      <c r="CGO124" s="1055"/>
      <c r="CGP124" s="72"/>
      <c r="CGQ124" s="72"/>
      <c r="CGR124" s="72"/>
      <c r="CGS124" s="72"/>
      <c r="CGT124" s="72"/>
      <c r="CGU124" s="72"/>
      <c r="CGV124" s="72"/>
      <c r="CGW124" s="72"/>
      <c r="CGX124" s="72"/>
      <c r="CGY124" s="72"/>
      <c r="CGZ124" s="72"/>
      <c r="CHA124" s="72"/>
      <c r="CHB124" s="1061"/>
      <c r="CHC124" s="1055"/>
      <c r="CHD124" s="92"/>
      <c r="CHE124" s="714"/>
      <c r="CHF124" s="1943"/>
      <c r="CHG124" s="797"/>
      <c r="CHH124" s="797"/>
      <c r="CHI124" s="723"/>
      <c r="CHJ124" s="724"/>
      <c r="CHK124" s="1326"/>
      <c r="CHL124" s="1327"/>
      <c r="CHM124" s="1937"/>
      <c r="CHN124" s="1938"/>
      <c r="CHO124" s="1326"/>
      <c r="CHP124" s="1327"/>
      <c r="CHQ124" s="93"/>
      <c r="CHR124" s="1061"/>
      <c r="CHS124" s="871"/>
      <c r="CHT124" s="871"/>
      <c r="CHU124" s="1055"/>
      <c r="CHV124" s="72"/>
      <c r="CHW124" s="72"/>
      <c r="CHX124" s="72"/>
      <c r="CHY124" s="72"/>
      <c r="CHZ124" s="72"/>
      <c r="CIA124" s="72"/>
      <c r="CIB124" s="72"/>
      <c r="CIC124" s="72"/>
      <c r="CID124" s="72"/>
      <c r="CIE124" s="72"/>
      <c r="CIF124" s="72"/>
      <c r="CIG124" s="72"/>
      <c r="CIH124" s="1061"/>
      <c r="CII124" s="1055"/>
      <c r="CIJ124" s="92"/>
      <c r="CIK124" s="714"/>
      <c r="CIL124" s="1943"/>
      <c r="CIM124" s="797"/>
      <c r="CIN124" s="797"/>
      <c r="CIO124" s="723"/>
      <c r="CIP124" s="724"/>
      <c r="CIQ124" s="1326"/>
      <c r="CIR124" s="1327"/>
      <c r="CIS124" s="1937"/>
      <c r="CIT124" s="1938"/>
      <c r="CIU124" s="1326"/>
      <c r="CIV124" s="1327"/>
      <c r="CIW124" s="93"/>
      <c r="CIX124" s="1061"/>
      <c r="CIY124" s="871"/>
      <c r="CIZ124" s="871"/>
      <c r="CJA124" s="1055"/>
      <c r="CJB124" s="72"/>
      <c r="CJC124" s="72"/>
      <c r="CJD124" s="72"/>
      <c r="CJE124" s="72"/>
      <c r="CJF124" s="72"/>
      <c r="CJG124" s="72"/>
      <c r="CJH124" s="72"/>
      <c r="CJI124" s="72"/>
      <c r="CJJ124" s="72"/>
      <c r="CJK124" s="72"/>
      <c r="CJL124" s="72"/>
      <c r="CJM124" s="72"/>
      <c r="CJN124" s="1061"/>
      <c r="CJO124" s="1055"/>
      <c r="CJP124" s="92"/>
      <c r="CJQ124" s="714"/>
      <c r="CJR124" s="1943"/>
      <c r="CJS124" s="797"/>
      <c r="CJT124" s="797"/>
      <c r="CJU124" s="723"/>
      <c r="CJV124" s="724"/>
      <c r="CJW124" s="1326"/>
      <c r="CJX124" s="1327"/>
      <c r="CJY124" s="1937"/>
      <c r="CJZ124" s="1938"/>
      <c r="CKA124" s="1326"/>
      <c r="CKB124" s="1327"/>
      <c r="CKC124" s="93"/>
      <c r="CKD124" s="1061"/>
      <c r="CKE124" s="871"/>
      <c r="CKF124" s="871"/>
      <c r="CKG124" s="1055"/>
      <c r="CKH124" s="72"/>
      <c r="CKI124" s="72"/>
      <c r="CKJ124" s="72"/>
      <c r="CKK124" s="72"/>
      <c r="CKL124" s="72"/>
      <c r="CKM124" s="72"/>
      <c r="CKN124" s="72"/>
      <c r="CKO124" s="72"/>
      <c r="CKP124" s="72"/>
      <c r="CKQ124" s="72"/>
      <c r="CKR124" s="72"/>
      <c r="CKS124" s="72"/>
      <c r="CKT124" s="1061"/>
      <c r="CKU124" s="1055"/>
      <c r="CKV124" s="92"/>
      <c r="CKW124" s="714"/>
      <c r="CKX124" s="1943"/>
      <c r="CKY124" s="797"/>
      <c r="CKZ124" s="797"/>
      <c r="CLA124" s="723"/>
      <c r="CLB124" s="724"/>
      <c r="CLC124" s="1326"/>
      <c r="CLD124" s="1327"/>
      <c r="CLE124" s="1937"/>
      <c r="CLF124" s="1938"/>
      <c r="CLG124" s="1326"/>
      <c r="CLH124" s="1327"/>
      <c r="CLI124" s="93"/>
      <c r="CLJ124" s="1061"/>
      <c r="CLK124" s="871"/>
      <c r="CLL124" s="871"/>
      <c r="CLM124" s="1055"/>
      <c r="CLN124" s="72"/>
      <c r="CLO124" s="72"/>
      <c r="CLP124" s="72"/>
      <c r="CLQ124" s="72"/>
      <c r="CLR124" s="72"/>
      <c r="CLS124" s="72"/>
      <c r="CLT124" s="72"/>
      <c r="CLU124" s="72"/>
      <c r="CLV124" s="72"/>
      <c r="CLW124" s="72"/>
      <c r="CLX124" s="72"/>
      <c r="CLY124" s="72"/>
      <c r="CLZ124" s="1061"/>
      <c r="CMA124" s="1055"/>
      <c r="CMB124" s="92"/>
      <c r="CMC124" s="714"/>
      <c r="CMD124" s="1943"/>
      <c r="CME124" s="797"/>
      <c r="CMF124" s="797"/>
      <c r="CMG124" s="723"/>
      <c r="CMH124" s="724"/>
      <c r="CMI124" s="1326"/>
      <c r="CMJ124" s="1327"/>
      <c r="CMK124" s="1937"/>
      <c r="CML124" s="1938"/>
      <c r="CMM124" s="1326"/>
      <c r="CMN124" s="1327"/>
      <c r="CMO124" s="93"/>
      <c r="CMP124" s="1061"/>
      <c r="CMQ124" s="871"/>
      <c r="CMR124" s="871"/>
      <c r="CMS124" s="1055"/>
      <c r="CMT124" s="72"/>
      <c r="CMU124" s="72"/>
      <c r="CMV124" s="72"/>
      <c r="CMW124" s="72"/>
      <c r="CMX124" s="72"/>
      <c r="CMY124" s="72"/>
      <c r="CMZ124" s="72"/>
      <c r="CNA124" s="72"/>
      <c r="CNB124" s="72"/>
      <c r="CNC124" s="72"/>
      <c r="CND124" s="72"/>
      <c r="CNE124" s="72"/>
      <c r="CNF124" s="1061"/>
      <c r="CNG124" s="1055"/>
      <c r="CNH124" s="92"/>
      <c r="CNI124" s="714"/>
      <c r="CNJ124" s="1943"/>
      <c r="CNK124" s="797"/>
      <c r="CNL124" s="797"/>
      <c r="CNM124" s="723"/>
      <c r="CNN124" s="724"/>
      <c r="CNO124" s="1326"/>
      <c r="CNP124" s="1327"/>
      <c r="CNQ124" s="1937"/>
      <c r="CNR124" s="1938"/>
      <c r="CNS124" s="1326"/>
      <c r="CNT124" s="1327"/>
      <c r="CNU124" s="93"/>
      <c r="CNV124" s="1061"/>
      <c r="CNW124" s="871"/>
      <c r="CNX124" s="871"/>
      <c r="CNY124" s="1055"/>
      <c r="CNZ124" s="72"/>
      <c r="COA124" s="72"/>
      <c r="COB124" s="72"/>
      <c r="COC124" s="72"/>
      <c r="COD124" s="72"/>
      <c r="COE124" s="72"/>
      <c r="COF124" s="72"/>
      <c r="COG124" s="72"/>
      <c r="COH124" s="72"/>
      <c r="COI124" s="72"/>
      <c r="COJ124" s="72"/>
      <c r="COK124" s="72"/>
      <c r="COL124" s="1061"/>
      <c r="COM124" s="1055"/>
      <c r="CON124" s="92"/>
      <c r="COO124" s="714"/>
      <c r="COP124" s="1943"/>
      <c r="COQ124" s="797"/>
      <c r="COR124" s="797"/>
      <c r="COS124" s="723"/>
      <c r="COT124" s="724"/>
      <c r="COU124" s="1326"/>
      <c r="COV124" s="1327"/>
      <c r="COW124" s="1937"/>
      <c r="COX124" s="1938"/>
      <c r="COY124" s="1326"/>
      <c r="COZ124" s="1327"/>
      <c r="CPA124" s="93"/>
      <c r="CPB124" s="1061"/>
      <c r="CPC124" s="871"/>
      <c r="CPD124" s="871"/>
      <c r="CPE124" s="1055"/>
      <c r="CPF124" s="72"/>
      <c r="CPG124" s="72"/>
      <c r="CPH124" s="72"/>
      <c r="CPI124" s="72"/>
      <c r="CPJ124" s="72"/>
      <c r="CPK124" s="72"/>
      <c r="CPL124" s="72"/>
      <c r="CPM124" s="72"/>
      <c r="CPN124" s="72"/>
      <c r="CPO124" s="72"/>
      <c r="CPP124" s="72"/>
      <c r="CPQ124" s="72"/>
      <c r="CPR124" s="1061"/>
      <c r="CPS124" s="1055"/>
      <c r="CPT124" s="92"/>
      <c r="CPU124" s="714"/>
      <c r="CPV124" s="1943"/>
      <c r="CPW124" s="797"/>
      <c r="CPX124" s="797"/>
      <c r="CPY124" s="723"/>
      <c r="CPZ124" s="724"/>
      <c r="CQA124" s="1326"/>
      <c r="CQB124" s="1327"/>
      <c r="CQC124" s="1937"/>
      <c r="CQD124" s="1938"/>
      <c r="CQE124" s="1326"/>
      <c r="CQF124" s="1327"/>
      <c r="CQG124" s="93"/>
      <c r="CQH124" s="1061"/>
      <c r="CQI124" s="871"/>
      <c r="CQJ124" s="871"/>
      <c r="CQK124" s="1055"/>
      <c r="CQL124" s="72"/>
      <c r="CQM124" s="72"/>
      <c r="CQN124" s="72"/>
      <c r="CQO124" s="72"/>
      <c r="CQP124" s="72"/>
      <c r="CQQ124" s="72"/>
      <c r="CQR124" s="72"/>
      <c r="CQS124" s="72"/>
      <c r="CQT124" s="72"/>
      <c r="CQU124" s="72"/>
      <c r="CQV124" s="72"/>
      <c r="CQW124" s="72"/>
      <c r="CQX124" s="1061"/>
      <c r="CQY124" s="1055"/>
      <c r="CQZ124" s="92"/>
      <c r="CRA124" s="714"/>
      <c r="CRB124" s="1943"/>
      <c r="CRC124" s="797"/>
      <c r="CRD124" s="797"/>
      <c r="CRE124" s="723"/>
      <c r="CRF124" s="724"/>
      <c r="CRG124" s="1326"/>
      <c r="CRH124" s="1327"/>
      <c r="CRI124" s="1937"/>
      <c r="CRJ124" s="1938"/>
      <c r="CRK124" s="1326"/>
      <c r="CRL124" s="1327"/>
      <c r="CRM124" s="93"/>
      <c r="CRN124" s="1061"/>
      <c r="CRO124" s="871"/>
      <c r="CRP124" s="871"/>
      <c r="CRQ124" s="1055"/>
      <c r="CRR124" s="72"/>
      <c r="CRS124" s="72"/>
      <c r="CRT124" s="72"/>
      <c r="CRU124" s="72"/>
      <c r="CRV124" s="72"/>
      <c r="CRW124" s="72"/>
      <c r="CRX124" s="72"/>
      <c r="CRY124" s="72"/>
      <c r="CRZ124" s="72"/>
      <c r="CSA124" s="72"/>
      <c r="CSB124" s="72"/>
      <c r="CSC124" s="72"/>
      <c r="CSD124" s="1061"/>
      <c r="CSE124" s="1055"/>
      <c r="CSF124" s="92"/>
      <c r="CSG124" s="714"/>
      <c r="CSH124" s="1943"/>
      <c r="CSI124" s="797"/>
      <c r="CSJ124" s="797"/>
      <c r="CSK124" s="723"/>
      <c r="CSL124" s="724"/>
      <c r="CSM124" s="1326"/>
      <c r="CSN124" s="1327"/>
      <c r="CSO124" s="1937"/>
      <c r="CSP124" s="1938"/>
      <c r="CSQ124" s="1326"/>
      <c r="CSR124" s="1327"/>
      <c r="CSS124" s="93"/>
      <c r="CST124" s="1061"/>
      <c r="CSU124" s="871"/>
      <c r="CSV124" s="871"/>
      <c r="CSW124" s="1055"/>
      <c r="CSX124" s="72"/>
      <c r="CSY124" s="72"/>
      <c r="CSZ124" s="72"/>
      <c r="CTA124" s="72"/>
      <c r="CTB124" s="72"/>
      <c r="CTC124" s="72"/>
      <c r="CTD124" s="72"/>
      <c r="CTE124" s="72"/>
      <c r="CTF124" s="72"/>
      <c r="CTG124" s="72"/>
      <c r="CTH124" s="72"/>
      <c r="CTI124" s="72"/>
      <c r="CTJ124" s="1061"/>
      <c r="CTK124" s="1055"/>
      <c r="CTL124" s="92"/>
      <c r="CTM124" s="714"/>
      <c r="CTN124" s="1943"/>
      <c r="CTO124" s="797"/>
      <c r="CTP124" s="797"/>
      <c r="CTQ124" s="723"/>
      <c r="CTR124" s="724"/>
      <c r="CTS124" s="1326"/>
      <c r="CTT124" s="1327"/>
      <c r="CTU124" s="1937"/>
      <c r="CTV124" s="1938"/>
      <c r="CTW124" s="1326"/>
      <c r="CTX124" s="1327"/>
      <c r="CTY124" s="93"/>
      <c r="CTZ124" s="1061"/>
      <c r="CUA124" s="871"/>
      <c r="CUB124" s="871"/>
      <c r="CUC124" s="1055"/>
      <c r="CUD124" s="72"/>
      <c r="CUE124" s="72"/>
      <c r="CUF124" s="72"/>
      <c r="CUG124" s="72"/>
      <c r="CUH124" s="72"/>
      <c r="CUI124" s="72"/>
      <c r="CUJ124" s="72"/>
      <c r="CUK124" s="72"/>
      <c r="CUL124" s="72"/>
      <c r="CUM124" s="72"/>
      <c r="CUN124" s="72"/>
      <c r="CUO124" s="72"/>
      <c r="CUP124" s="1061"/>
      <c r="CUQ124" s="1055"/>
      <c r="CUR124" s="92"/>
      <c r="CUS124" s="714"/>
      <c r="CUT124" s="1943"/>
      <c r="CUU124" s="797"/>
      <c r="CUV124" s="797"/>
      <c r="CUW124" s="723"/>
      <c r="CUX124" s="724"/>
      <c r="CUY124" s="1326"/>
      <c r="CUZ124" s="1327"/>
      <c r="CVA124" s="1937"/>
      <c r="CVB124" s="1938"/>
      <c r="CVC124" s="1326"/>
      <c r="CVD124" s="1327"/>
      <c r="CVE124" s="93"/>
      <c r="CVF124" s="1061"/>
      <c r="CVG124" s="871"/>
      <c r="CVH124" s="871"/>
      <c r="CVI124" s="1055"/>
      <c r="CVJ124" s="72"/>
      <c r="CVK124" s="72"/>
      <c r="CVL124" s="72"/>
      <c r="CVM124" s="72"/>
      <c r="CVN124" s="72"/>
      <c r="CVO124" s="72"/>
      <c r="CVP124" s="72"/>
      <c r="CVQ124" s="72"/>
      <c r="CVR124" s="72"/>
      <c r="CVS124" s="72"/>
      <c r="CVT124" s="72"/>
      <c r="CVU124" s="72"/>
      <c r="CVV124" s="1061"/>
      <c r="CVW124" s="1055"/>
      <c r="CVX124" s="92"/>
      <c r="CVY124" s="714"/>
      <c r="CVZ124" s="1943"/>
      <c r="CWA124" s="797"/>
      <c r="CWB124" s="797"/>
      <c r="CWC124" s="723"/>
      <c r="CWD124" s="724"/>
      <c r="CWE124" s="1326"/>
      <c r="CWF124" s="1327"/>
      <c r="CWG124" s="1937"/>
      <c r="CWH124" s="1938"/>
      <c r="CWI124" s="1326"/>
      <c r="CWJ124" s="1327"/>
      <c r="CWK124" s="93"/>
      <c r="CWL124" s="1061"/>
      <c r="CWM124" s="871"/>
      <c r="CWN124" s="871"/>
      <c r="CWO124" s="1055"/>
      <c r="CWP124" s="72"/>
      <c r="CWQ124" s="72"/>
      <c r="CWR124" s="72"/>
      <c r="CWS124" s="72"/>
      <c r="CWT124" s="72"/>
      <c r="CWU124" s="72"/>
      <c r="CWV124" s="72"/>
      <c r="CWW124" s="72"/>
      <c r="CWX124" s="72"/>
      <c r="CWY124" s="72"/>
      <c r="CWZ124" s="72"/>
      <c r="CXA124" s="72"/>
      <c r="CXB124" s="1061"/>
      <c r="CXC124" s="1055"/>
      <c r="CXD124" s="92"/>
      <c r="CXE124" s="714"/>
      <c r="CXF124" s="1943"/>
      <c r="CXG124" s="797"/>
      <c r="CXH124" s="797"/>
      <c r="CXI124" s="723"/>
      <c r="CXJ124" s="724"/>
      <c r="CXK124" s="1326"/>
      <c r="CXL124" s="1327"/>
      <c r="CXM124" s="1937"/>
      <c r="CXN124" s="1938"/>
      <c r="CXO124" s="1326"/>
      <c r="CXP124" s="1327"/>
      <c r="CXQ124" s="93"/>
      <c r="CXR124" s="1061"/>
      <c r="CXS124" s="871"/>
      <c r="CXT124" s="871"/>
      <c r="CXU124" s="1055"/>
      <c r="CXV124" s="72"/>
      <c r="CXW124" s="72"/>
      <c r="CXX124" s="72"/>
      <c r="CXY124" s="72"/>
      <c r="CXZ124" s="72"/>
      <c r="CYA124" s="72"/>
      <c r="CYB124" s="72"/>
      <c r="CYC124" s="72"/>
      <c r="CYD124" s="72"/>
      <c r="CYE124" s="72"/>
      <c r="CYF124" s="72"/>
      <c r="CYG124" s="72"/>
      <c r="CYH124" s="1061"/>
      <c r="CYI124" s="1055"/>
      <c r="CYJ124" s="92"/>
      <c r="CYK124" s="714"/>
      <c r="CYL124" s="1943"/>
      <c r="CYM124" s="797"/>
      <c r="CYN124" s="797"/>
      <c r="CYO124" s="723"/>
      <c r="CYP124" s="724"/>
      <c r="CYQ124" s="1326"/>
      <c r="CYR124" s="1327"/>
      <c r="CYS124" s="1937"/>
      <c r="CYT124" s="1938"/>
      <c r="CYU124" s="1326"/>
      <c r="CYV124" s="1327"/>
      <c r="CYW124" s="93"/>
      <c r="CYX124" s="1061"/>
      <c r="CYY124" s="871"/>
      <c r="CYZ124" s="871"/>
      <c r="CZA124" s="1055"/>
      <c r="CZB124" s="72"/>
      <c r="CZC124" s="72"/>
      <c r="CZD124" s="72"/>
      <c r="CZE124" s="72"/>
      <c r="CZF124" s="72"/>
      <c r="CZG124" s="72"/>
      <c r="CZH124" s="72"/>
      <c r="CZI124" s="72"/>
      <c r="CZJ124" s="72"/>
      <c r="CZK124" s="72"/>
      <c r="CZL124" s="72"/>
      <c r="CZM124" s="72"/>
      <c r="CZN124" s="1061"/>
      <c r="CZO124" s="1055"/>
      <c r="CZP124" s="92"/>
      <c r="CZQ124" s="714"/>
      <c r="CZR124" s="1943"/>
      <c r="CZS124" s="797"/>
      <c r="CZT124" s="797"/>
      <c r="CZU124" s="723"/>
      <c r="CZV124" s="724"/>
      <c r="CZW124" s="1326"/>
      <c r="CZX124" s="1327"/>
      <c r="CZY124" s="1937"/>
      <c r="CZZ124" s="1938"/>
      <c r="DAA124" s="1326"/>
      <c r="DAB124" s="1327"/>
      <c r="DAC124" s="93"/>
      <c r="DAD124" s="1061"/>
      <c r="DAE124" s="871"/>
      <c r="DAF124" s="871"/>
      <c r="DAG124" s="1055"/>
      <c r="DAH124" s="72"/>
      <c r="DAI124" s="72"/>
      <c r="DAJ124" s="72"/>
      <c r="DAK124" s="72"/>
      <c r="DAL124" s="72"/>
      <c r="DAM124" s="72"/>
      <c r="DAN124" s="72"/>
      <c r="DAO124" s="72"/>
      <c r="DAP124" s="72"/>
      <c r="DAQ124" s="72"/>
      <c r="DAR124" s="72"/>
      <c r="DAS124" s="72"/>
      <c r="DAT124" s="1061"/>
      <c r="DAU124" s="1055"/>
      <c r="DAV124" s="92"/>
      <c r="DAW124" s="714"/>
      <c r="DAX124" s="1943"/>
      <c r="DAY124" s="797"/>
      <c r="DAZ124" s="797"/>
      <c r="DBA124" s="723"/>
      <c r="DBB124" s="724"/>
      <c r="DBC124" s="1326"/>
      <c r="DBD124" s="1327"/>
      <c r="DBE124" s="1937"/>
      <c r="DBF124" s="1938"/>
      <c r="DBG124" s="1326"/>
      <c r="DBH124" s="1327"/>
      <c r="DBI124" s="93"/>
      <c r="DBJ124" s="1061"/>
      <c r="DBK124" s="871"/>
      <c r="DBL124" s="871"/>
      <c r="DBM124" s="1055"/>
      <c r="DBN124" s="72"/>
      <c r="DBO124" s="72"/>
      <c r="DBP124" s="72"/>
      <c r="DBQ124" s="72"/>
      <c r="DBR124" s="72"/>
      <c r="DBS124" s="72"/>
      <c r="DBT124" s="72"/>
      <c r="DBU124" s="72"/>
      <c r="DBV124" s="72"/>
      <c r="DBW124" s="72"/>
      <c r="DBX124" s="72"/>
      <c r="DBY124" s="72"/>
      <c r="DBZ124" s="1061"/>
      <c r="DCA124" s="1055"/>
      <c r="DCB124" s="92"/>
      <c r="DCC124" s="714"/>
      <c r="DCD124" s="1943"/>
      <c r="DCE124" s="797"/>
      <c r="DCF124" s="797"/>
      <c r="DCG124" s="723"/>
      <c r="DCH124" s="724"/>
      <c r="DCI124" s="1326"/>
      <c r="DCJ124" s="1327"/>
      <c r="DCK124" s="1937"/>
      <c r="DCL124" s="1938"/>
      <c r="DCM124" s="1326"/>
      <c r="DCN124" s="1327"/>
      <c r="DCO124" s="93"/>
      <c r="DCP124" s="1061"/>
      <c r="DCQ124" s="871"/>
      <c r="DCR124" s="871"/>
      <c r="DCS124" s="1055"/>
      <c r="DCT124" s="72"/>
      <c r="DCU124" s="72"/>
      <c r="DCV124" s="72"/>
      <c r="DCW124" s="72"/>
      <c r="DCX124" s="72"/>
      <c r="DCY124" s="72"/>
      <c r="DCZ124" s="72"/>
      <c r="DDA124" s="72"/>
      <c r="DDB124" s="72"/>
      <c r="DDC124" s="72"/>
      <c r="DDD124" s="72"/>
      <c r="DDE124" s="72"/>
      <c r="DDF124" s="1061"/>
      <c r="DDG124" s="1055"/>
      <c r="DDH124" s="92"/>
      <c r="DDI124" s="714"/>
      <c r="DDJ124" s="1943"/>
      <c r="DDK124" s="797"/>
      <c r="DDL124" s="797"/>
      <c r="DDM124" s="723"/>
      <c r="DDN124" s="724"/>
      <c r="DDO124" s="1326"/>
      <c r="DDP124" s="1327"/>
      <c r="DDQ124" s="1937"/>
      <c r="DDR124" s="1938"/>
      <c r="DDS124" s="1326"/>
      <c r="DDT124" s="1327"/>
      <c r="DDU124" s="93"/>
      <c r="DDV124" s="1061"/>
      <c r="DDW124" s="871"/>
      <c r="DDX124" s="871"/>
      <c r="DDY124" s="1055"/>
      <c r="DDZ124" s="72"/>
      <c r="DEA124" s="72"/>
      <c r="DEB124" s="72"/>
      <c r="DEC124" s="72"/>
      <c r="DED124" s="72"/>
      <c r="DEE124" s="72"/>
      <c r="DEF124" s="72"/>
      <c r="DEG124" s="72"/>
      <c r="DEH124" s="72"/>
      <c r="DEI124" s="72"/>
      <c r="DEJ124" s="72"/>
      <c r="DEK124" s="72"/>
      <c r="DEL124" s="1061"/>
      <c r="DEM124" s="1055"/>
      <c r="DEN124" s="92"/>
      <c r="DEO124" s="714"/>
      <c r="DEP124" s="1943"/>
      <c r="DEQ124" s="797"/>
      <c r="DER124" s="797"/>
      <c r="DES124" s="723"/>
      <c r="DET124" s="724"/>
      <c r="DEU124" s="1326"/>
      <c r="DEV124" s="1327"/>
      <c r="DEW124" s="1937"/>
      <c r="DEX124" s="1938"/>
      <c r="DEY124" s="1326"/>
      <c r="DEZ124" s="1327"/>
      <c r="DFA124" s="93"/>
      <c r="DFB124" s="1061"/>
      <c r="DFC124" s="871"/>
      <c r="DFD124" s="871"/>
      <c r="DFE124" s="1055"/>
      <c r="DFF124" s="72"/>
      <c r="DFG124" s="72"/>
      <c r="DFH124" s="72"/>
      <c r="DFI124" s="72"/>
      <c r="DFJ124" s="72"/>
      <c r="DFK124" s="72"/>
      <c r="DFL124" s="72"/>
      <c r="DFM124" s="72"/>
      <c r="DFN124" s="72"/>
      <c r="DFO124" s="72"/>
      <c r="DFP124" s="72"/>
      <c r="DFQ124" s="72"/>
      <c r="DFR124" s="1061"/>
      <c r="DFS124" s="1055"/>
      <c r="DFT124" s="92"/>
      <c r="DFU124" s="714"/>
      <c r="DFV124" s="1943"/>
      <c r="DFW124" s="797"/>
      <c r="DFX124" s="797"/>
      <c r="DFY124" s="723"/>
      <c r="DFZ124" s="724"/>
      <c r="DGA124" s="1326"/>
      <c r="DGB124" s="1327"/>
      <c r="DGC124" s="1937"/>
      <c r="DGD124" s="1938"/>
      <c r="DGE124" s="1326"/>
      <c r="DGF124" s="1327"/>
      <c r="DGG124" s="93"/>
      <c r="DGH124" s="1061"/>
      <c r="DGI124" s="871"/>
      <c r="DGJ124" s="871"/>
      <c r="DGK124" s="1055"/>
      <c r="DGL124" s="72"/>
      <c r="DGM124" s="72"/>
      <c r="DGN124" s="72"/>
      <c r="DGO124" s="72"/>
      <c r="DGP124" s="72"/>
      <c r="DGQ124" s="72"/>
      <c r="DGR124" s="72"/>
      <c r="DGS124" s="72"/>
      <c r="DGT124" s="72"/>
      <c r="DGU124" s="72"/>
      <c r="DGV124" s="72"/>
      <c r="DGW124" s="72"/>
      <c r="DGX124" s="1061"/>
      <c r="DGY124" s="1055"/>
      <c r="DGZ124" s="92"/>
      <c r="DHA124" s="714"/>
      <c r="DHB124" s="1943"/>
      <c r="DHC124" s="797"/>
      <c r="DHD124" s="797"/>
      <c r="DHE124" s="723"/>
      <c r="DHF124" s="724"/>
      <c r="DHG124" s="1326"/>
      <c r="DHH124" s="1327"/>
      <c r="DHI124" s="1937"/>
      <c r="DHJ124" s="1938"/>
      <c r="DHK124" s="1326"/>
      <c r="DHL124" s="1327"/>
      <c r="DHM124" s="93"/>
      <c r="DHN124" s="1061"/>
      <c r="DHO124" s="871"/>
      <c r="DHP124" s="871"/>
      <c r="DHQ124" s="1055"/>
      <c r="DHR124" s="72"/>
      <c r="DHS124" s="72"/>
      <c r="DHT124" s="72"/>
      <c r="DHU124" s="72"/>
      <c r="DHV124" s="72"/>
      <c r="DHW124" s="72"/>
      <c r="DHX124" s="72"/>
      <c r="DHY124" s="72"/>
      <c r="DHZ124" s="72"/>
      <c r="DIA124" s="72"/>
      <c r="DIB124" s="72"/>
      <c r="DIC124" s="72"/>
      <c r="DID124" s="1061"/>
      <c r="DIE124" s="1055"/>
      <c r="DIF124" s="92"/>
      <c r="DIG124" s="714"/>
      <c r="DIH124" s="1943"/>
      <c r="DII124" s="797"/>
      <c r="DIJ124" s="797"/>
      <c r="DIK124" s="723"/>
      <c r="DIL124" s="724"/>
      <c r="DIM124" s="1326"/>
      <c r="DIN124" s="1327"/>
      <c r="DIO124" s="1937"/>
      <c r="DIP124" s="1938"/>
      <c r="DIQ124" s="1326"/>
      <c r="DIR124" s="1327"/>
      <c r="DIS124" s="93"/>
      <c r="DIT124" s="1061"/>
      <c r="DIU124" s="871"/>
      <c r="DIV124" s="871"/>
      <c r="DIW124" s="1055"/>
      <c r="DIX124" s="72"/>
      <c r="DIY124" s="72"/>
      <c r="DIZ124" s="72"/>
      <c r="DJA124" s="72"/>
      <c r="DJB124" s="72"/>
      <c r="DJC124" s="72"/>
      <c r="DJD124" s="72"/>
      <c r="DJE124" s="72"/>
      <c r="DJF124" s="72"/>
      <c r="DJG124" s="72"/>
      <c r="DJH124" s="72"/>
      <c r="DJI124" s="72"/>
      <c r="DJJ124" s="1061"/>
      <c r="DJK124" s="1055"/>
      <c r="DJL124" s="92"/>
      <c r="DJM124" s="714"/>
      <c r="DJN124" s="1943"/>
      <c r="DJO124" s="797"/>
      <c r="DJP124" s="797"/>
      <c r="DJQ124" s="723"/>
      <c r="DJR124" s="724"/>
      <c r="DJS124" s="1326"/>
      <c r="DJT124" s="1327"/>
      <c r="DJU124" s="1937"/>
      <c r="DJV124" s="1938"/>
      <c r="DJW124" s="1326"/>
      <c r="DJX124" s="1327"/>
      <c r="DJY124" s="93"/>
      <c r="DJZ124" s="1061"/>
      <c r="DKA124" s="871"/>
      <c r="DKB124" s="871"/>
      <c r="DKC124" s="1055"/>
      <c r="DKD124" s="72"/>
      <c r="DKE124" s="72"/>
      <c r="DKF124" s="72"/>
      <c r="DKG124" s="72"/>
      <c r="DKH124" s="72"/>
      <c r="DKI124" s="72"/>
      <c r="DKJ124" s="72"/>
      <c r="DKK124" s="72"/>
      <c r="DKL124" s="72"/>
      <c r="DKM124" s="72"/>
      <c r="DKN124" s="72"/>
      <c r="DKO124" s="72"/>
      <c r="DKP124" s="1061"/>
      <c r="DKQ124" s="1055"/>
      <c r="DKR124" s="92"/>
      <c r="DKS124" s="714"/>
      <c r="DKT124" s="1943"/>
      <c r="DKU124" s="797"/>
      <c r="DKV124" s="797"/>
      <c r="DKW124" s="723"/>
      <c r="DKX124" s="724"/>
      <c r="DKY124" s="1326"/>
      <c r="DKZ124" s="1327"/>
      <c r="DLA124" s="1937"/>
      <c r="DLB124" s="1938"/>
      <c r="DLC124" s="1326"/>
      <c r="DLD124" s="1327"/>
      <c r="DLE124" s="93"/>
      <c r="DLF124" s="1061"/>
      <c r="DLG124" s="871"/>
      <c r="DLH124" s="871"/>
      <c r="DLI124" s="1055"/>
      <c r="DLJ124" s="72"/>
      <c r="DLK124" s="72"/>
      <c r="DLL124" s="72"/>
      <c r="DLM124" s="72"/>
      <c r="DLN124" s="72"/>
      <c r="DLO124" s="72"/>
      <c r="DLP124" s="72"/>
      <c r="DLQ124" s="72"/>
      <c r="DLR124" s="72"/>
      <c r="DLS124" s="72"/>
      <c r="DLT124" s="72"/>
      <c r="DLU124" s="72"/>
      <c r="DLV124" s="1061"/>
      <c r="DLW124" s="1055"/>
      <c r="DLX124" s="92"/>
      <c r="DLY124" s="714"/>
      <c r="DLZ124" s="1943"/>
      <c r="DMA124" s="797"/>
      <c r="DMB124" s="797"/>
      <c r="DMC124" s="723"/>
      <c r="DMD124" s="724"/>
      <c r="DME124" s="1326"/>
      <c r="DMF124" s="1327"/>
      <c r="DMG124" s="1937"/>
      <c r="DMH124" s="1938"/>
      <c r="DMI124" s="1326"/>
      <c r="DMJ124" s="1327"/>
      <c r="DMK124" s="93"/>
      <c r="DML124" s="1061"/>
      <c r="DMM124" s="871"/>
      <c r="DMN124" s="871"/>
      <c r="DMO124" s="1055"/>
      <c r="DMP124" s="72"/>
      <c r="DMQ124" s="72"/>
      <c r="DMR124" s="72"/>
      <c r="DMS124" s="72"/>
      <c r="DMT124" s="72"/>
      <c r="DMU124" s="72"/>
      <c r="DMV124" s="72"/>
      <c r="DMW124" s="72"/>
      <c r="DMX124" s="72"/>
      <c r="DMY124" s="72"/>
      <c r="DMZ124" s="72"/>
      <c r="DNA124" s="72"/>
      <c r="DNB124" s="1061"/>
      <c r="DNC124" s="1055"/>
      <c r="DND124" s="92"/>
      <c r="DNE124" s="714"/>
      <c r="DNF124" s="1943"/>
      <c r="DNG124" s="797"/>
      <c r="DNH124" s="797"/>
      <c r="DNI124" s="723"/>
      <c r="DNJ124" s="724"/>
      <c r="DNK124" s="1326"/>
      <c r="DNL124" s="1327"/>
      <c r="DNM124" s="1937"/>
      <c r="DNN124" s="1938"/>
      <c r="DNO124" s="1326"/>
      <c r="DNP124" s="1327"/>
      <c r="DNQ124" s="93"/>
      <c r="DNR124" s="1061"/>
      <c r="DNS124" s="871"/>
      <c r="DNT124" s="871"/>
      <c r="DNU124" s="1055"/>
      <c r="DNV124" s="72"/>
      <c r="DNW124" s="72"/>
      <c r="DNX124" s="72"/>
      <c r="DNY124" s="72"/>
      <c r="DNZ124" s="72"/>
      <c r="DOA124" s="72"/>
      <c r="DOB124" s="72"/>
      <c r="DOC124" s="72"/>
      <c r="DOD124" s="72"/>
      <c r="DOE124" s="72"/>
      <c r="DOF124" s="72"/>
      <c r="DOG124" s="72"/>
      <c r="DOH124" s="1061"/>
      <c r="DOI124" s="1055"/>
      <c r="DOJ124" s="92"/>
      <c r="DOK124" s="714"/>
      <c r="DOL124" s="1943"/>
      <c r="DOM124" s="797"/>
      <c r="DON124" s="797"/>
      <c r="DOO124" s="723"/>
      <c r="DOP124" s="724"/>
      <c r="DOQ124" s="1326"/>
      <c r="DOR124" s="1327"/>
      <c r="DOS124" s="1937"/>
      <c r="DOT124" s="1938"/>
      <c r="DOU124" s="1326"/>
      <c r="DOV124" s="1327"/>
      <c r="DOW124" s="93"/>
      <c r="DOX124" s="1061"/>
      <c r="DOY124" s="871"/>
      <c r="DOZ124" s="871"/>
      <c r="DPA124" s="1055"/>
      <c r="DPB124" s="72"/>
      <c r="DPC124" s="72"/>
      <c r="DPD124" s="72"/>
      <c r="DPE124" s="72"/>
      <c r="DPF124" s="72"/>
      <c r="DPG124" s="72"/>
      <c r="DPH124" s="72"/>
      <c r="DPI124" s="72"/>
      <c r="DPJ124" s="72"/>
      <c r="DPK124" s="72"/>
      <c r="DPL124" s="72"/>
      <c r="DPM124" s="72"/>
      <c r="DPN124" s="1061"/>
      <c r="DPO124" s="1055"/>
      <c r="DPP124" s="92"/>
      <c r="DPQ124" s="714"/>
      <c r="DPR124" s="1943"/>
      <c r="DPS124" s="797"/>
      <c r="DPT124" s="797"/>
      <c r="DPU124" s="723"/>
      <c r="DPV124" s="724"/>
      <c r="DPW124" s="1326"/>
      <c r="DPX124" s="1327"/>
      <c r="DPY124" s="1937"/>
      <c r="DPZ124" s="1938"/>
      <c r="DQA124" s="1326"/>
      <c r="DQB124" s="1327"/>
      <c r="DQC124" s="93"/>
      <c r="DQD124" s="1061"/>
      <c r="DQE124" s="871"/>
      <c r="DQF124" s="871"/>
      <c r="DQG124" s="1055"/>
      <c r="DQH124" s="72"/>
      <c r="DQI124" s="72"/>
      <c r="DQJ124" s="72"/>
      <c r="DQK124" s="72"/>
      <c r="DQL124" s="72"/>
      <c r="DQM124" s="72"/>
      <c r="DQN124" s="72"/>
      <c r="DQO124" s="72"/>
      <c r="DQP124" s="72"/>
      <c r="DQQ124" s="72"/>
      <c r="DQR124" s="72"/>
      <c r="DQS124" s="72"/>
      <c r="DQT124" s="1061"/>
      <c r="DQU124" s="1055"/>
      <c r="DQV124" s="92"/>
      <c r="DQW124" s="714"/>
      <c r="DQX124" s="1943"/>
      <c r="DQY124" s="797"/>
      <c r="DQZ124" s="797"/>
      <c r="DRA124" s="723"/>
      <c r="DRB124" s="724"/>
      <c r="DRC124" s="1326"/>
      <c r="DRD124" s="1327"/>
      <c r="DRE124" s="1937"/>
      <c r="DRF124" s="1938"/>
      <c r="DRG124" s="1326"/>
      <c r="DRH124" s="1327"/>
      <c r="DRI124" s="93"/>
      <c r="DRJ124" s="1061"/>
      <c r="DRK124" s="871"/>
      <c r="DRL124" s="871"/>
      <c r="DRM124" s="1055"/>
      <c r="DRN124" s="72"/>
      <c r="DRO124" s="72"/>
      <c r="DRP124" s="72"/>
      <c r="DRQ124" s="72"/>
      <c r="DRR124" s="72"/>
      <c r="DRS124" s="72"/>
      <c r="DRT124" s="72"/>
      <c r="DRU124" s="72"/>
      <c r="DRV124" s="72"/>
      <c r="DRW124" s="72"/>
      <c r="DRX124" s="72"/>
      <c r="DRY124" s="72"/>
      <c r="DRZ124" s="1061"/>
      <c r="DSA124" s="1055"/>
      <c r="DSB124" s="92"/>
      <c r="DSC124" s="714"/>
      <c r="DSD124" s="1943"/>
      <c r="DSE124" s="797"/>
      <c r="DSF124" s="797"/>
      <c r="DSG124" s="723"/>
      <c r="DSH124" s="724"/>
      <c r="DSI124" s="1326"/>
      <c r="DSJ124" s="1327"/>
      <c r="DSK124" s="1937"/>
      <c r="DSL124" s="1938"/>
      <c r="DSM124" s="1326"/>
      <c r="DSN124" s="1327"/>
      <c r="DSO124" s="93"/>
      <c r="DSP124" s="1061"/>
      <c r="DSQ124" s="871"/>
      <c r="DSR124" s="871"/>
      <c r="DSS124" s="1055"/>
      <c r="DST124" s="72"/>
      <c r="DSU124" s="72"/>
      <c r="DSV124" s="72"/>
      <c r="DSW124" s="72"/>
      <c r="DSX124" s="72"/>
      <c r="DSY124" s="72"/>
      <c r="DSZ124" s="72"/>
      <c r="DTA124" s="72"/>
      <c r="DTB124" s="72"/>
      <c r="DTC124" s="72"/>
      <c r="DTD124" s="72"/>
      <c r="DTE124" s="72"/>
      <c r="DTF124" s="1061"/>
      <c r="DTG124" s="1055"/>
      <c r="DTH124" s="92"/>
      <c r="DTI124" s="714"/>
      <c r="DTJ124" s="1943"/>
      <c r="DTK124" s="797"/>
      <c r="DTL124" s="797"/>
      <c r="DTM124" s="723"/>
      <c r="DTN124" s="724"/>
      <c r="DTO124" s="1326"/>
      <c r="DTP124" s="1327"/>
      <c r="DTQ124" s="1937"/>
      <c r="DTR124" s="1938"/>
      <c r="DTS124" s="1326"/>
      <c r="DTT124" s="1327"/>
      <c r="DTU124" s="93"/>
      <c r="DTV124" s="1061"/>
      <c r="DTW124" s="871"/>
      <c r="DTX124" s="871"/>
      <c r="DTY124" s="1055"/>
      <c r="DTZ124" s="72"/>
      <c r="DUA124" s="72"/>
      <c r="DUB124" s="72"/>
      <c r="DUC124" s="72"/>
      <c r="DUD124" s="72"/>
      <c r="DUE124" s="72"/>
      <c r="DUF124" s="72"/>
      <c r="DUG124" s="72"/>
      <c r="DUH124" s="72"/>
      <c r="DUI124" s="72"/>
      <c r="DUJ124" s="72"/>
      <c r="DUK124" s="72"/>
      <c r="DUL124" s="1061"/>
      <c r="DUM124" s="1055"/>
      <c r="DUN124" s="92"/>
      <c r="DUO124" s="714"/>
      <c r="DUP124" s="1943"/>
      <c r="DUQ124" s="797"/>
      <c r="DUR124" s="797"/>
      <c r="DUS124" s="723"/>
      <c r="DUT124" s="724"/>
      <c r="DUU124" s="1326"/>
      <c r="DUV124" s="1327"/>
      <c r="DUW124" s="1937"/>
      <c r="DUX124" s="1938"/>
      <c r="DUY124" s="1326"/>
      <c r="DUZ124" s="1327"/>
      <c r="DVA124" s="93"/>
      <c r="DVB124" s="1061"/>
      <c r="DVC124" s="871"/>
      <c r="DVD124" s="871"/>
      <c r="DVE124" s="1055"/>
      <c r="DVF124" s="72"/>
      <c r="DVG124" s="72"/>
      <c r="DVH124" s="72"/>
      <c r="DVI124" s="72"/>
      <c r="DVJ124" s="72"/>
      <c r="DVK124" s="72"/>
      <c r="DVL124" s="72"/>
      <c r="DVM124" s="72"/>
      <c r="DVN124" s="72"/>
      <c r="DVO124" s="72"/>
      <c r="DVP124" s="72"/>
      <c r="DVQ124" s="72"/>
      <c r="DVR124" s="1061"/>
      <c r="DVS124" s="1055"/>
      <c r="DVT124" s="92"/>
      <c r="DVU124" s="714"/>
      <c r="DVV124" s="1943"/>
      <c r="DVW124" s="797"/>
      <c r="DVX124" s="797"/>
      <c r="DVY124" s="723"/>
      <c r="DVZ124" s="724"/>
      <c r="DWA124" s="1326"/>
      <c r="DWB124" s="1327"/>
      <c r="DWC124" s="1937"/>
      <c r="DWD124" s="1938"/>
      <c r="DWE124" s="1326"/>
      <c r="DWF124" s="1327"/>
      <c r="DWG124" s="93"/>
      <c r="DWH124" s="1061"/>
      <c r="DWI124" s="871"/>
      <c r="DWJ124" s="871"/>
      <c r="DWK124" s="1055"/>
      <c r="DWL124" s="72"/>
      <c r="DWM124" s="72"/>
      <c r="DWN124" s="72"/>
      <c r="DWO124" s="72"/>
      <c r="DWP124" s="72"/>
      <c r="DWQ124" s="72"/>
      <c r="DWR124" s="72"/>
      <c r="DWS124" s="72"/>
      <c r="DWT124" s="72"/>
      <c r="DWU124" s="72"/>
      <c r="DWV124" s="72"/>
      <c r="DWW124" s="72"/>
      <c r="DWX124" s="1061"/>
      <c r="DWY124" s="1055"/>
      <c r="DWZ124" s="92"/>
      <c r="DXA124" s="714"/>
      <c r="DXB124" s="1943"/>
      <c r="DXC124" s="797"/>
      <c r="DXD124" s="797"/>
      <c r="DXE124" s="723"/>
      <c r="DXF124" s="724"/>
      <c r="DXG124" s="1326"/>
      <c r="DXH124" s="1327"/>
      <c r="DXI124" s="1937"/>
      <c r="DXJ124" s="1938"/>
      <c r="DXK124" s="1326"/>
      <c r="DXL124" s="1327"/>
      <c r="DXM124" s="93"/>
      <c r="DXN124" s="1061"/>
      <c r="DXO124" s="871"/>
      <c r="DXP124" s="871"/>
      <c r="DXQ124" s="1055"/>
      <c r="DXR124" s="72"/>
      <c r="DXS124" s="72"/>
      <c r="DXT124" s="72"/>
      <c r="DXU124" s="72"/>
      <c r="DXV124" s="72"/>
      <c r="DXW124" s="72"/>
      <c r="DXX124" s="72"/>
      <c r="DXY124" s="72"/>
      <c r="DXZ124" s="72"/>
      <c r="DYA124" s="72"/>
      <c r="DYB124" s="72"/>
      <c r="DYC124" s="72"/>
      <c r="DYD124" s="1061"/>
      <c r="DYE124" s="1055"/>
      <c r="DYF124" s="92"/>
      <c r="DYG124" s="714"/>
      <c r="DYH124" s="1943"/>
      <c r="DYI124" s="797"/>
      <c r="DYJ124" s="797"/>
      <c r="DYK124" s="723"/>
      <c r="DYL124" s="724"/>
      <c r="DYM124" s="1326"/>
      <c r="DYN124" s="1327"/>
      <c r="DYO124" s="1937"/>
      <c r="DYP124" s="1938"/>
      <c r="DYQ124" s="1326"/>
      <c r="DYR124" s="1327"/>
      <c r="DYS124" s="93"/>
      <c r="DYT124" s="1061"/>
      <c r="DYU124" s="871"/>
      <c r="DYV124" s="871"/>
      <c r="DYW124" s="1055"/>
      <c r="DYX124" s="72"/>
      <c r="DYY124" s="72"/>
      <c r="DYZ124" s="72"/>
      <c r="DZA124" s="72"/>
      <c r="DZB124" s="72"/>
      <c r="DZC124" s="72"/>
      <c r="DZD124" s="72"/>
      <c r="DZE124" s="72"/>
      <c r="DZF124" s="72"/>
      <c r="DZG124" s="72"/>
      <c r="DZH124" s="72"/>
      <c r="DZI124" s="72"/>
      <c r="DZJ124" s="1061"/>
      <c r="DZK124" s="1055"/>
      <c r="DZL124" s="92"/>
      <c r="DZM124" s="714"/>
      <c r="DZN124" s="1943"/>
      <c r="DZO124" s="797"/>
      <c r="DZP124" s="797"/>
      <c r="DZQ124" s="723"/>
      <c r="DZR124" s="724"/>
      <c r="DZS124" s="1326"/>
      <c r="DZT124" s="1327"/>
      <c r="DZU124" s="1937"/>
      <c r="DZV124" s="1938"/>
      <c r="DZW124" s="1326"/>
      <c r="DZX124" s="1327"/>
      <c r="DZY124" s="93"/>
      <c r="DZZ124" s="1061"/>
      <c r="EAA124" s="871"/>
      <c r="EAB124" s="871"/>
      <c r="EAC124" s="1055"/>
      <c r="EAD124" s="72"/>
      <c r="EAE124" s="72"/>
      <c r="EAF124" s="72"/>
      <c r="EAG124" s="72"/>
      <c r="EAH124" s="72"/>
      <c r="EAI124" s="72"/>
      <c r="EAJ124" s="72"/>
      <c r="EAK124" s="72"/>
      <c r="EAL124" s="72"/>
      <c r="EAM124" s="72"/>
      <c r="EAN124" s="72"/>
      <c r="EAO124" s="72"/>
      <c r="EAP124" s="1061"/>
      <c r="EAQ124" s="1055"/>
      <c r="EAR124" s="92"/>
      <c r="EAS124" s="714"/>
      <c r="EAT124" s="1943"/>
      <c r="EAU124" s="797"/>
      <c r="EAV124" s="797"/>
      <c r="EAW124" s="723"/>
      <c r="EAX124" s="724"/>
      <c r="EAY124" s="1326"/>
      <c r="EAZ124" s="1327"/>
      <c r="EBA124" s="1937"/>
      <c r="EBB124" s="1938"/>
      <c r="EBC124" s="1326"/>
      <c r="EBD124" s="1327"/>
      <c r="EBE124" s="93"/>
      <c r="EBF124" s="1061"/>
      <c r="EBG124" s="871"/>
      <c r="EBH124" s="871"/>
      <c r="EBI124" s="1055"/>
      <c r="EBJ124" s="72"/>
      <c r="EBK124" s="72"/>
      <c r="EBL124" s="72"/>
      <c r="EBM124" s="72"/>
      <c r="EBN124" s="72"/>
      <c r="EBO124" s="72"/>
      <c r="EBP124" s="72"/>
      <c r="EBQ124" s="72"/>
      <c r="EBR124" s="72"/>
      <c r="EBS124" s="72"/>
      <c r="EBT124" s="72"/>
      <c r="EBU124" s="72"/>
      <c r="EBV124" s="1061"/>
      <c r="EBW124" s="1055"/>
      <c r="EBX124" s="92"/>
      <c r="EBY124" s="714"/>
      <c r="EBZ124" s="1943"/>
      <c r="ECA124" s="797"/>
      <c r="ECB124" s="797"/>
      <c r="ECC124" s="723"/>
      <c r="ECD124" s="724"/>
      <c r="ECE124" s="1326"/>
      <c r="ECF124" s="1327"/>
      <c r="ECG124" s="1937"/>
      <c r="ECH124" s="1938"/>
      <c r="ECI124" s="1326"/>
      <c r="ECJ124" s="1327"/>
      <c r="ECK124" s="93"/>
      <c r="ECL124" s="1061"/>
      <c r="ECM124" s="871"/>
      <c r="ECN124" s="871"/>
      <c r="ECO124" s="1055"/>
      <c r="ECP124" s="72"/>
      <c r="ECQ124" s="72"/>
      <c r="ECR124" s="72"/>
      <c r="ECS124" s="72"/>
      <c r="ECT124" s="72"/>
      <c r="ECU124" s="72"/>
      <c r="ECV124" s="72"/>
      <c r="ECW124" s="72"/>
      <c r="ECX124" s="72"/>
      <c r="ECY124" s="72"/>
      <c r="ECZ124" s="72"/>
      <c r="EDA124" s="72"/>
      <c r="EDB124" s="1061"/>
      <c r="EDC124" s="1055"/>
      <c r="EDD124" s="92"/>
      <c r="EDE124" s="714"/>
      <c r="EDF124" s="1943"/>
      <c r="EDG124" s="797"/>
      <c r="EDH124" s="797"/>
      <c r="EDI124" s="723"/>
      <c r="EDJ124" s="724"/>
      <c r="EDK124" s="1326"/>
      <c r="EDL124" s="1327"/>
      <c r="EDM124" s="1937"/>
      <c r="EDN124" s="1938"/>
      <c r="EDO124" s="1326"/>
      <c r="EDP124" s="1327"/>
      <c r="EDQ124" s="93"/>
      <c r="EDR124" s="1061"/>
      <c r="EDS124" s="871"/>
      <c r="EDT124" s="871"/>
      <c r="EDU124" s="1055"/>
      <c r="EDV124" s="72"/>
      <c r="EDW124" s="72"/>
      <c r="EDX124" s="72"/>
      <c r="EDY124" s="72"/>
      <c r="EDZ124" s="72"/>
      <c r="EEA124" s="72"/>
      <c r="EEB124" s="72"/>
      <c r="EEC124" s="72"/>
      <c r="EED124" s="72"/>
      <c r="EEE124" s="72"/>
      <c r="EEF124" s="72"/>
      <c r="EEG124" s="72"/>
      <c r="EEH124" s="1061"/>
      <c r="EEI124" s="1055"/>
      <c r="EEJ124" s="92"/>
      <c r="EEK124" s="714"/>
      <c r="EEL124" s="1943"/>
      <c r="EEM124" s="797"/>
      <c r="EEN124" s="797"/>
      <c r="EEO124" s="723"/>
      <c r="EEP124" s="724"/>
      <c r="EEQ124" s="1326"/>
      <c r="EER124" s="1327"/>
      <c r="EES124" s="1937"/>
      <c r="EET124" s="1938"/>
      <c r="EEU124" s="1326"/>
      <c r="EEV124" s="1327"/>
      <c r="EEW124" s="93"/>
      <c r="EEX124" s="1061"/>
      <c r="EEY124" s="871"/>
      <c r="EEZ124" s="871"/>
      <c r="EFA124" s="1055"/>
      <c r="EFB124" s="72"/>
      <c r="EFC124" s="72"/>
      <c r="EFD124" s="72"/>
      <c r="EFE124" s="72"/>
      <c r="EFF124" s="72"/>
      <c r="EFG124" s="72"/>
      <c r="EFH124" s="72"/>
      <c r="EFI124" s="72"/>
      <c r="EFJ124" s="72"/>
      <c r="EFK124" s="72"/>
      <c r="EFL124" s="72"/>
      <c r="EFM124" s="72"/>
      <c r="EFN124" s="1061"/>
      <c r="EFO124" s="1055"/>
      <c r="EFP124" s="92"/>
      <c r="EFQ124" s="714"/>
      <c r="EFR124" s="1943"/>
      <c r="EFS124" s="797"/>
      <c r="EFT124" s="797"/>
      <c r="EFU124" s="723"/>
      <c r="EFV124" s="724"/>
      <c r="EFW124" s="1326"/>
      <c r="EFX124" s="1327"/>
      <c r="EFY124" s="1937"/>
      <c r="EFZ124" s="1938"/>
      <c r="EGA124" s="1326"/>
      <c r="EGB124" s="1327"/>
      <c r="EGC124" s="93"/>
      <c r="EGD124" s="1061"/>
      <c r="EGE124" s="871"/>
      <c r="EGF124" s="871"/>
      <c r="EGG124" s="1055"/>
      <c r="EGH124" s="72"/>
      <c r="EGI124" s="72"/>
      <c r="EGJ124" s="72"/>
      <c r="EGK124" s="72"/>
      <c r="EGL124" s="72"/>
      <c r="EGM124" s="72"/>
      <c r="EGN124" s="72"/>
      <c r="EGO124" s="72"/>
      <c r="EGP124" s="72"/>
      <c r="EGQ124" s="72"/>
      <c r="EGR124" s="72"/>
      <c r="EGS124" s="72"/>
      <c r="EGT124" s="1061"/>
      <c r="EGU124" s="1055"/>
      <c r="EGV124" s="92"/>
      <c r="EGW124" s="714"/>
      <c r="EGX124" s="1943"/>
      <c r="EGY124" s="797"/>
      <c r="EGZ124" s="797"/>
      <c r="EHA124" s="723"/>
      <c r="EHB124" s="724"/>
      <c r="EHC124" s="1326"/>
      <c r="EHD124" s="1327"/>
      <c r="EHE124" s="1937"/>
      <c r="EHF124" s="1938"/>
      <c r="EHG124" s="1326"/>
      <c r="EHH124" s="1327"/>
      <c r="EHI124" s="93"/>
      <c r="EHJ124" s="1061"/>
      <c r="EHK124" s="871"/>
      <c r="EHL124" s="871"/>
      <c r="EHM124" s="1055"/>
      <c r="EHN124" s="72"/>
      <c r="EHO124" s="72"/>
      <c r="EHP124" s="72"/>
      <c r="EHQ124" s="72"/>
      <c r="EHR124" s="72"/>
      <c r="EHS124" s="72"/>
      <c r="EHT124" s="72"/>
      <c r="EHU124" s="72"/>
      <c r="EHV124" s="72"/>
      <c r="EHW124" s="72"/>
      <c r="EHX124" s="72"/>
      <c r="EHY124" s="72"/>
      <c r="EHZ124" s="1061"/>
      <c r="EIA124" s="1055"/>
      <c r="EIB124" s="92"/>
      <c r="EIC124" s="714"/>
      <c r="EID124" s="1943"/>
      <c r="EIE124" s="797"/>
      <c r="EIF124" s="797"/>
      <c r="EIG124" s="723"/>
      <c r="EIH124" s="724"/>
      <c r="EII124" s="1326"/>
      <c r="EIJ124" s="1327"/>
      <c r="EIK124" s="1937"/>
      <c r="EIL124" s="1938"/>
      <c r="EIM124" s="1326"/>
      <c r="EIN124" s="1327"/>
      <c r="EIO124" s="93"/>
      <c r="EIP124" s="1061"/>
      <c r="EIQ124" s="871"/>
      <c r="EIR124" s="871"/>
      <c r="EIS124" s="1055"/>
      <c r="EIT124" s="72"/>
      <c r="EIU124" s="72"/>
      <c r="EIV124" s="72"/>
      <c r="EIW124" s="72"/>
      <c r="EIX124" s="72"/>
      <c r="EIY124" s="72"/>
      <c r="EIZ124" s="72"/>
      <c r="EJA124" s="72"/>
      <c r="EJB124" s="72"/>
      <c r="EJC124" s="72"/>
      <c r="EJD124" s="72"/>
      <c r="EJE124" s="72"/>
      <c r="EJF124" s="1061"/>
      <c r="EJG124" s="1055"/>
      <c r="EJH124" s="92"/>
      <c r="EJI124" s="714"/>
      <c r="EJJ124" s="1943"/>
      <c r="EJK124" s="797"/>
      <c r="EJL124" s="797"/>
      <c r="EJM124" s="723"/>
      <c r="EJN124" s="724"/>
      <c r="EJO124" s="1326"/>
      <c r="EJP124" s="1327"/>
      <c r="EJQ124" s="1937"/>
      <c r="EJR124" s="1938"/>
      <c r="EJS124" s="1326"/>
      <c r="EJT124" s="1327"/>
      <c r="EJU124" s="93"/>
      <c r="EJV124" s="1061"/>
      <c r="EJW124" s="871"/>
      <c r="EJX124" s="871"/>
      <c r="EJY124" s="1055"/>
      <c r="EJZ124" s="72"/>
      <c r="EKA124" s="72"/>
      <c r="EKB124" s="72"/>
      <c r="EKC124" s="72"/>
      <c r="EKD124" s="72"/>
      <c r="EKE124" s="72"/>
      <c r="EKF124" s="72"/>
      <c r="EKG124" s="72"/>
      <c r="EKH124" s="72"/>
      <c r="EKI124" s="72"/>
      <c r="EKJ124" s="72"/>
      <c r="EKK124" s="72"/>
      <c r="EKL124" s="1061"/>
      <c r="EKM124" s="1055"/>
      <c r="EKN124" s="92"/>
      <c r="EKO124" s="714"/>
      <c r="EKP124" s="1943"/>
      <c r="EKQ124" s="797"/>
      <c r="EKR124" s="797"/>
      <c r="EKS124" s="723"/>
      <c r="EKT124" s="724"/>
      <c r="EKU124" s="1326"/>
      <c r="EKV124" s="1327"/>
      <c r="EKW124" s="1937"/>
      <c r="EKX124" s="1938"/>
      <c r="EKY124" s="1326"/>
      <c r="EKZ124" s="1327"/>
      <c r="ELA124" s="93"/>
      <c r="ELB124" s="1061"/>
      <c r="ELC124" s="871"/>
      <c r="ELD124" s="871"/>
      <c r="ELE124" s="1055"/>
      <c r="ELF124" s="72"/>
      <c r="ELG124" s="72"/>
      <c r="ELH124" s="72"/>
      <c r="ELI124" s="72"/>
      <c r="ELJ124" s="72"/>
      <c r="ELK124" s="72"/>
      <c r="ELL124" s="72"/>
      <c r="ELM124" s="72"/>
      <c r="ELN124" s="72"/>
      <c r="ELO124" s="72"/>
      <c r="ELP124" s="72"/>
      <c r="ELQ124" s="72"/>
      <c r="ELR124" s="1061"/>
      <c r="ELS124" s="1055"/>
      <c r="ELT124" s="92"/>
      <c r="ELU124" s="714"/>
      <c r="ELV124" s="1943"/>
      <c r="ELW124" s="797"/>
      <c r="ELX124" s="797"/>
      <c r="ELY124" s="723"/>
      <c r="ELZ124" s="724"/>
      <c r="EMA124" s="1326"/>
      <c r="EMB124" s="1327"/>
      <c r="EMC124" s="1937"/>
      <c r="EMD124" s="1938"/>
      <c r="EME124" s="1326"/>
      <c r="EMF124" s="1327"/>
      <c r="EMG124" s="93"/>
      <c r="EMH124" s="1061"/>
      <c r="EMI124" s="871"/>
      <c r="EMJ124" s="871"/>
      <c r="EMK124" s="1055"/>
      <c r="EML124" s="72"/>
      <c r="EMM124" s="72"/>
      <c r="EMN124" s="72"/>
      <c r="EMO124" s="72"/>
      <c r="EMP124" s="72"/>
      <c r="EMQ124" s="72"/>
      <c r="EMR124" s="72"/>
      <c r="EMS124" s="72"/>
      <c r="EMT124" s="72"/>
      <c r="EMU124" s="72"/>
      <c r="EMV124" s="72"/>
      <c r="EMW124" s="72"/>
      <c r="EMX124" s="1061"/>
      <c r="EMY124" s="1055"/>
      <c r="EMZ124" s="92"/>
      <c r="ENA124" s="714"/>
      <c r="ENB124" s="1943"/>
      <c r="ENC124" s="797"/>
      <c r="END124" s="797"/>
      <c r="ENE124" s="723"/>
      <c r="ENF124" s="724"/>
      <c r="ENG124" s="1326"/>
      <c r="ENH124" s="1327"/>
      <c r="ENI124" s="1937"/>
      <c r="ENJ124" s="1938"/>
      <c r="ENK124" s="1326"/>
      <c r="ENL124" s="1327"/>
      <c r="ENM124" s="93"/>
      <c r="ENN124" s="1061"/>
      <c r="ENO124" s="871"/>
      <c r="ENP124" s="871"/>
      <c r="ENQ124" s="1055"/>
      <c r="ENR124" s="72"/>
      <c r="ENS124" s="72"/>
      <c r="ENT124" s="72"/>
      <c r="ENU124" s="72"/>
      <c r="ENV124" s="72"/>
      <c r="ENW124" s="72"/>
      <c r="ENX124" s="72"/>
      <c r="ENY124" s="72"/>
      <c r="ENZ124" s="72"/>
      <c r="EOA124" s="72"/>
      <c r="EOB124" s="72"/>
      <c r="EOC124" s="72"/>
      <c r="EOD124" s="1061"/>
      <c r="EOE124" s="1055"/>
      <c r="EOF124" s="92"/>
      <c r="EOG124" s="714"/>
      <c r="EOH124" s="1943"/>
      <c r="EOI124" s="797"/>
      <c r="EOJ124" s="797"/>
      <c r="EOK124" s="723"/>
      <c r="EOL124" s="724"/>
      <c r="EOM124" s="1326"/>
      <c r="EON124" s="1327"/>
      <c r="EOO124" s="1937"/>
      <c r="EOP124" s="1938"/>
      <c r="EOQ124" s="1326"/>
      <c r="EOR124" s="1327"/>
      <c r="EOS124" s="93"/>
      <c r="EOT124" s="1061"/>
      <c r="EOU124" s="871"/>
      <c r="EOV124" s="871"/>
      <c r="EOW124" s="1055"/>
      <c r="EOX124" s="72"/>
      <c r="EOY124" s="72"/>
      <c r="EOZ124" s="72"/>
      <c r="EPA124" s="72"/>
      <c r="EPB124" s="72"/>
      <c r="EPC124" s="72"/>
      <c r="EPD124" s="72"/>
      <c r="EPE124" s="72"/>
      <c r="EPF124" s="72"/>
      <c r="EPG124" s="72"/>
      <c r="EPH124" s="72"/>
      <c r="EPI124" s="72"/>
      <c r="EPJ124" s="1061"/>
      <c r="EPK124" s="1055"/>
      <c r="EPL124" s="92"/>
      <c r="EPM124" s="714"/>
      <c r="EPN124" s="1943"/>
      <c r="EPO124" s="797"/>
      <c r="EPP124" s="797"/>
      <c r="EPQ124" s="723"/>
      <c r="EPR124" s="724"/>
      <c r="EPS124" s="1326"/>
      <c r="EPT124" s="1327"/>
      <c r="EPU124" s="1937"/>
      <c r="EPV124" s="1938"/>
      <c r="EPW124" s="1326"/>
      <c r="EPX124" s="1327"/>
      <c r="EPY124" s="93"/>
      <c r="EPZ124" s="1061"/>
      <c r="EQA124" s="871"/>
      <c r="EQB124" s="871"/>
      <c r="EQC124" s="1055"/>
      <c r="EQD124" s="72"/>
      <c r="EQE124" s="72"/>
      <c r="EQF124" s="72"/>
      <c r="EQG124" s="72"/>
      <c r="EQH124" s="72"/>
      <c r="EQI124" s="72"/>
      <c r="EQJ124" s="72"/>
      <c r="EQK124" s="72"/>
      <c r="EQL124" s="72"/>
      <c r="EQM124" s="72"/>
      <c r="EQN124" s="72"/>
      <c r="EQO124" s="72"/>
      <c r="EQP124" s="1061"/>
      <c r="EQQ124" s="1055"/>
      <c r="EQR124" s="92"/>
      <c r="EQS124" s="714"/>
      <c r="EQT124" s="1943"/>
      <c r="EQU124" s="797"/>
      <c r="EQV124" s="797"/>
      <c r="EQW124" s="723"/>
      <c r="EQX124" s="724"/>
      <c r="EQY124" s="1326"/>
      <c r="EQZ124" s="1327"/>
      <c r="ERA124" s="1937"/>
      <c r="ERB124" s="1938"/>
      <c r="ERC124" s="1326"/>
      <c r="ERD124" s="1327"/>
      <c r="ERE124" s="93"/>
      <c r="ERF124" s="1061"/>
      <c r="ERG124" s="871"/>
      <c r="ERH124" s="871"/>
      <c r="ERI124" s="1055"/>
      <c r="ERJ124" s="72"/>
      <c r="ERK124" s="72"/>
      <c r="ERL124" s="72"/>
      <c r="ERM124" s="72"/>
      <c r="ERN124" s="72"/>
      <c r="ERO124" s="72"/>
      <c r="ERP124" s="72"/>
      <c r="ERQ124" s="72"/>
      <c r="ERR124" s="72"/>
      <c r="ERS124" s="72"/>
      <c r="ERT124" s="72"/>
      <c r="ERU124" s="72"/>
      <c r="ERV124" s="1061"/>
      <c r="ERW124" s="1055"/>
      <c r="ERX124" s="92"/>
      <c r="ERY124" s="714"/>
      <c r="ERZ124" s="1943"/>
      <c r="ESA124" s="797"/>
      <c r="ESB124" s="797"/>
      <c r="ESC124" s="723"/>
      <c r="ESD124" s="724"/>
      <c r="ESE124" s="1326"/>
      <c r="ESF124" s="1327"/>
      <c r="ESG124" s="1937"/>
      <c r="ESH124" s="1938"/>
      <c r="ESI124" s="1326"/>
      <c r="ESJ124" s="1327"/>
      <c r="ESK124" s="93"/>
      <c r="ESL124" s="1061"/>
      <c r="ESM124" s="871"/>
      <c r="ESN124" s="871"/>
      <c r="ESO124" s="1055"/>
      <c r="ESP124" s="72"/>
      <c r="ESQ124" s="72"/>
      <c r="ESR124" s="72"/>
      <c r="ESS124" s="72"/>
      <c r="EST124" s="72"/>
      <c r="ESU124" s="72"/>
      <c r="ESV124" s="72"/>
      <c r="ESW124" s="72"/>
      <c r="ESX124" s="72"/>
      <c r="ESY124" s="72"/>
      <c r="ESZ124" s="72"/>
      <c r="ETA124" s="72"/>
      <c r="ETB124" s="1061"/>
      <c r="ETC124" s="1055"/>
      <c r="ETD124" s="92"/>
      <c r="ETE124" s="714"/>
      <c r="ETF124" s="1943"/>
      <c r="ETG124" s="797"/>
      <c r="ETH124" s="797"/>
      <c r="ETI124" s="723"/>
      <c r="ETJ124" s="724"/>
      <c r="ETK124" s="1326"/>
      <c r="ETL124" s="1327"/>
      <c r="ETM124" s="1937"/>
      <c r="ETN124" s="1938"/>
      <c r="ETO124" s="1326"/>
      <c r="ETP124" s="1327"/>
      <c r="ETQ124" s="93"/>
      <c r="ETR124" s="1061"/>
      <c r="ETS124" s="871"/>
      <c r="ETT124" s="871"/>
      <c r="ETU124" s="1055"/>
      <c r="ETV124" s="72"/>
      <c r="ETW124" s="72"/>
      <c r="ETX124" s="72"/>
      <c r="ETY124" s="72"/>
      <c r="ETZ124" s="72"/>
      <c r="EUA124" s="72"/>
      <c r="EUB124" s="72"/>
      <c r="EUC124" s="72"/>
      <c r="EUD124" s="72"/>
      <c r="EUE124" s="72"/>
      <c r="EUF124" s="72"/>
      <c r="EUG124" s="72"/>
      <c r="EUH124" s="1061"/>
      <c r="EUI124" s="1055"/>
      <c r="EUJ124" s="92"/>
      <c r="EUK124" s="714"/>
      <c r="EUL124" s="1943"/>
      <c r="EUM124" s="797"/>
      <c r="EUN124" s="797"/>
      <c r="EUO124" s="723"/>
      <c r="EUP124" s="724"/>
      <c r="EUQ124" s="1326"/>
      <c r="EUR124" s="1327"/>
      <c r="EUS124" s="1937"/>
      <c r="EUT124" s="1938"/>
      <c r="EUU124" s="1326"/>
      <c r="EUV124" s="1327"/>
      <c r="EUW124" s="93"/>
      <c r="EUX124" s="1061"/>
      <c r="EUY124" s="871"/>
      <c r="EUZ124" s="871"/>
      <c r="EVA124" s="1055"/>
      <c r="EVB124" s="72"/>
      <c r="EVC124" s="72"/>
      <c r="EVD124" s="72"/>
      <c r="EVE124" s="72"/>
      <c r="EVF124" s="72"/>
      <c r="EVG124" s="72"/>
      <c r="EVH124" s="72"/>
      <c r="EVI124" s="72"/>
      <c r="EVJ124" s="72"/>
      <c r="EVK124" s="72"/>
      <c r="EVL124" s="72"/>
      <c r="EVM124" s="72"/>
      <c r="EVN124" s="1061"/>
      <c r="EVO124" s="1055"/>
      <c r="EVP124" s="92"/>
      <c r="EVQ124" s="714"/>
      <c r="EVR124" s="1943"/>
      <c r="EVS124" s="797"/>
      <c r="EVT124" s="797"/>
      <c r="EVU124" s="723"/>
      <c r="EVV124" s="724"/>
      <c r="EVW124" s="1326"/>
      <c r="EVX124" s="1327"/>
      <c r="EVY124" s="1937"/>
      <c r="EVZ124" s="1938"/>
      <c r="EWA124" s="1326"/>
      <c r="EWB124" s="1327"/>
      <c r="EWC124" s="93"/>
      <c r="EWD124" s="1061"/>
      <c r="EWE124" s="871"/>
      <c r="EWF124" s="871"/>
      <c r="EWG124" s="1055"/>
      <c r="EWH124" s="72"/>
      <c r="EWI124" s="72"/>
      <c r="EWJ124" s="72"/>
      <c r="EWK124" s="72"/>
      <c r="EWL124" s="72"/>
      <c r="EWM124" s="72"/>
      <c r="EWN124" s="72"/>
      <c r="EWO124" s="72"/>
      <c r="EWP124" s="72"/>
      <c r="EWQ124" s="72"/>
      <c r="EWR124" s="72"/>
      <c r="EWS124" s="72"/>
      <c r="EWT124" s="1061"/>
      <c r="EWU124" s="1055"/>
      <c r="EWV124" s="92"/>
      <c r="EWW124" s="714"/>
      <c r="EWX124" s="1943"/>
      <c r="EWY124" s="797"/>
      <c r="EWZ124" s="797"/>
      <c r="EXA124" s="723"/>
      <c r="EXB124" s="724"/>
      <c r="EXC124" s="1326"/>
      <c r="EXD124" s="1327"/>
      <c r="EXE124" s="1937"/>
      <c r="EXF124" s="1938"/>
      <c r="EXG124" s="1326"/>
      <c r="EXH124" s="1327"/>
      <c r="EXI124" s="93"/>
      <c r="EXJ124" s="1061"/>
      <c r="EXK124" s="871"/>
      <c r="EXL124" s="871"/>
      <c r="EXM124" s="1055"/>
      <c r="EXN124" s="72"/>
      <c r="EXO124" s="72"/>
      <c r="EXP124" s="72"/>
      <c r="EXQ124" s="72"/>
      <c r="EXR124" s="72"/>
      <c r="EXS124" s="72"/>
      <c r="EXT124" s="72"/>
      <c r="EXU124" s="72"/>
      <c r="EXV124" s="72"/>
      <c r="EXW124" s="72"/>
      <c r="EXX124" s="72"/>
      <c r="EXY124" s="72"/>
      <c r="EXZ124" s="1061"/>
      <c r="EYA124" s="1055"/>
      <c r="EYB124" s="92"/>
      <c r="EYC124" s="714"/>
      <c r="EYD124" s="1943"/>
      <c r="EYE124" s="797"/>
      <c r="EYF124" s="797"/>
      <c r="EYG124" s="723"/>
      <c r="EYH124" s="724"/>
      <c r="EYI124" s="1326"/>
      <c r="EYJ124" s="1327"/>
      <c r="EYK124" s="1937"/>
      <c r="EYL124" s="1938"/>
      <c r="EYM124" s="1326"/>
      <c r="EYN124" s="1327"/>
      <c r="EYO124" s="93"/>
      <c r="EYP124" s="1061"/>
      <c r="EYQ124" s="871"/>
      <c r="EYR124" s="871"/>
      <c r="EYS124" s="1055"/>
      <c r="EYT124" s="72"/>
      <c r="EYU124" s="72"/>
      <c r="EYV124" s="72"/>
      <c r="EYW124" s="72"/>
      <c r="EYX124" s="72"/>
      <c r="EYY124" s="72"/>
      <c r="EYZ124" s="72"/>
      <c r="EZA124" s="72"/>
      <c r="EZB124" s="72"/>
      <c r="EZC124" s="72"/>
      <c r="EZD124" s="72"/>
      <c r="EZE124" s="72"/>
      <c r="EZF124" s="1061"/>
      <c r="EZG124" s="1055"/>
      <c r="EZH124" s="92"/>
      <c r="EZI124" s="714"/>
      <c r="EZJ124" s="1943"/>
      <c r="EZK124" s="797"/>
      <c r="EZL124" s="797"/>
      <c r="EZM124" s="723"/>
      <c r="EZN124" s="724"/>
      <c r="EZO124" s="1326"/>
      <c r="EZP124" s="1327"/>
      <c r="EZQ124" s="1937"/>
      <c r="EZR124" s="1938"/>
      <c r="EZS124" s="1326"/>
      <c r="EZT124" s="1327"/>
      <c r="EZU124" s="93"/>
      <c r="EZV124" s="1061"/>
      <c r="EZW124" s="871"/>
      <c r="EZX124" s="871"/>
      <c r="EZY124" s="1055"/>
      <c r="EZZ124" s="72"/>
      <c r="FAA124" s="72"/>
      <c r="FAB124" s="72"/>
      <c r="FAC124" s="72"/>
      <c r="FAD124" s="72"/>
      <c r="FAE124" s="72"/>
      <c r="FAF124" s="72"/>
      <c r="FAG124" s="72"/>
      <c r="FAH124" s="72"/>
      <c r="FAI124" s="72"/>
      <c r="FAJ124" s="72"/>
      <c r="FAK124" s="72"/>
      <c r="FAL124" s="1061"/>
      <c r="FAM124" s="1055"/>
      <c r="FAN124" s="92"/>
      <c r="FAO124" s="714"/>
      <c r="FAP124" s="1943"/>
      <c r="FAQ124" s="797"/>
      <c r="FAR124" s="797"/>
      <c r="FAS124" s="723"/>
      <c r="FAT124" s="724"/>
      <c r="FAU124" s="1326"/>
      <c r="FAV124" s="1327"/>
      <c r="FAW124" s="1937"/>
      <c r="FAX124" s="1938"/>
      <c r="FAY124" s="1326"/>
      <c r="FAZ124" s="1327"/>
      <c r="FBA124" s="93"/>
      <c r="FBB124" s="1061"/>
      <c r="FBC124" s="871"/>
      <c r="FBD124" s="871"/>
      <c r="FBE124" s="1055"/>
      <c r="FBF124" s="72"/>
      <c r="FBG124" s="72"/>
      <c r="FBH124" s="72"/>
      <c r="FBI124" s="72"/>
      <c r="FBJ124" s="72"/>
      <c r="FBK124" s="72"/>
      <c r="FBL124" s="72"/>
      <c r="FBM124" s="72"/>
      <c r="FBN124" s="72"/>
      <c r="FBO124" s="72"/>
      <c r="FBP124" s="72"/>
      <c r="FBQ124" s="72"/>
      <c r="FBR124" s="1061"/>
      <c r="FBS124" s="1055"/>
      <c r="FBT124" s="92"/>
      <c r="FBU124" s="714"/>
      <c r="FBV124" s="1943"/>
      <c r="FBW124" s="797"/>
      <c r="FBX124" s="797"/>
      <c r="FBY124" s="723"/>
      <c r="FBZ124" s="724"/>
      <c r="FCA124" s="1326"/>
      <c r="FCB124" s="1327"/>
      <c r="FCC124" s="1937"/>
      <c r="FCD124" s="1938"/>
      <c r="FCE124" s="1326"/>
      <c r="FCF124" s="1327"/>
      <c r="FCG124" s="93"/>
      <c r="FCH124" s="1061"/>
      <c r="FCI124" s="871"/>
      <c r="FCJ124" s="871"/>
      <c r="FCK124" s="1055"/>
      <c r="FCL124" s="72"/>
      <c r="FCM124" s="72"/>
      <c r="FCN124" s="72"/>
      <c r="FCO124" s="72"/>
      <c r="FCP124" s="72"/>
      <c r="FCQ124" s="72"/>
      <c r="FCR124" s="72"/>
      <c r="FCS124" s="72"/>
      <c r="FCT124" s="72"/>
      <c r="FCU124" s="72"/>
      <c r="FCV124" s="72"/>
      <c r="FCW124" s="72"/>
      <c r="FCX124" s="1061"/>
      <c r="FCY124" s="1055"/>
      <c r="FCZ124" s="92"/>
      <c r="FDA124" s="714"/>
      <c r="FDB124" s="1943"/>
      <c r="FDC124" s="797"/>
      <c r="FDD124" s="797"/>
      <c r="FDE124" s="723"/>
      <c r="FDF124" s="724"/>
      <c r="FDG124" s="1326"/>
      <c r="FDH124" s="1327"/>
      <c r="FDI124" s="1937"/>
      <c r="FDJ124" s="1938"/>
      <c r="FDK124" s="1326"/>
      <c r="FDL124" s="1327"/>
      <c r="FDM124" s="93"/>
      <c r="FDN124" s="1061"/>
      <c r="FDO124" s="871"/>
      <c r="FDP124" s="871"/>
      <c r="FDQ124" s="1055"/>
      <c r="FDR124" s="72"/>
      <c r="FDS124" s="72"/>
      <c r="FDT124" s="72"/>
      <c r="FDU124" s="72"/>
      <c r="FDV124" s="72"/>
      <c r="FDW124" s="72"/>
      <c r="FDX124" s="72"/>
      <c r="FDY124" s="72"/>
      <c r="FDZ124" s="72"/>
      <c r="FEA124" s="72"/>
      <c r="FEB124" s="72"/>
      <c r="FEC124" s="72"/>
      <c r="FED124" s="1061"/>
      <c r="FEE124" s="1055"/>
      <c r="FEF124" s="92"/>
      <c r="FEG124" s="714"/>
      <c r="FEH124" s="1943"/>
      <c r="FEI124" s="797"/>
      <c r="FEJ124" s="797"/>
      <c r="FEK124" s="723"/>
      <c r="FEL124" s="724"/>
      <c r="FEM124" s="1326"/>
      <c r="FEN124" s="1327"/>
      <c r="FEO124" s="1937"/>
      <c r="FEP124" s="1938"/>
      <c r="FEQ124" s="1326"/>
      <c r="FER124" s="1327"/>
      <c r="FES124" s="93"/>
      <c r="FET124" s="1061"/>
      <c r="FEU124" s="871"/>
      <c r="FEV124" s="871"/>
      <c r="FEW124" s="1055"/>
      <c r="FEX124" s="72"/>
      <c r="FEY124" s="72"/>
      <c r="FEZ124" s="72"/>
      <c r="FFA124" s="72"/>
      <c r="FFB124" s="72"/>
      <c r="FFC124" s="72"/>
      <c r="FFD124" s="72"/>
      <c r="FFE124" s="72"/>
      <c r="FFF124" s="72"/>
      <c r="FFG124" s="72"/>
      <c r="FFH124" s="72"/>
      <c r="FFI124" s="72"/>
      <c r="FFJ124" s="1061"/>
      <c r="FFK124" s="1055"/>
      <c r="FFL124" s="92"/>
      <c r="FFM124" s="714"/>
      <c r="FFN124" s="1943"/>
      <c r="FFO124" s="797"/>
      <c r="FFP124" s="797"/>
      <c r="FFQ124" s="723"/>
      <c r="FFR124" s="724"/>
      <c r="FFS124" s="1326"/>
      <c r="FFT124" s="1327"/>
      <c r="FFU124" s="1937"/>
      <c r="FFV124" s="1938"/>
      <c r="FFW124" s="1326"/>
      <c r="FFX124" s="1327"/>
      <c r="FFY124" s="93"/>
      <c r="FFZ124" s="1061"/>
      <c r="FGA124" s="871"/>
      <c r="FGB124" s="871"/>
      <c r="FGC124" s="1055"/>
      <c r="FGD124" s="72"/>
      <c r="FGE124" s="72"/>
      <c r="FGF124" s="72"/>
      <c r="FGG124" s="72"/>
      <c r="FGH124" s="72"/>
      <c r="FGI124" s="72"/>
      <c r="FGJ124" s="72"/>
      <c r="FGK124" s="72"/>
      <c r="FGL124" s="72"/>
      <c r="FGM124" s="72"/>
      <c r="FGN124" s="72"/>
      <c r="FGO124" s="72"/>
      <c r="FGP124" s="1061"/>
      <c r="FGQ124" s="1055"/>
      <c r="FGR124" s="92"/>
      <c r="FGS124" s="714"/>
      <c r="FGT124" s="1943"/>
      <c r="FGU124" s="797"/>
      <c r="FGV124" s="797"/>
      <c r="FGW124" s="723"/>
      <c r="FGX124" s="724"/>
      <c r="FGY124" s="1326"/>
      <c r="FGZ124" s="1327"/>
      <c r="FHA124" s="1937"/>
      <c r="FHB124" s="1938"/>
      <c r="FHC124" s="1326"/>
      <c r="FHD124" s="1327"/>
      <c r="FHE124" s="93"/>
      <c r="FHF124" s="1061"/>
      <c r="FHG124" s="871"/>
      <c r="FHH124" s="871"/>
      <c r="FHI124" s="1055"/>
      <c r="FHJ124" s="72"/>
      <c r="FHK124" s="72"/>
      <c r="FHL124" s="72"/>
      <c r="FHM124" s="72"/>
      <c r="FHN124" s="72"/>
      <c r="FHO124" s="72"/>
      <c r="FHP124" s="72"/>
      <c r="FHQ124" s="72"/>
      <c r="FHR124" s="72"/>
      <c r="FHS124" s="72"/>
      <c r="FHT124" s="72"/>
      <c r="FHU124" s="72"/>
      <c r="FHV124" s="1061"/>
      <c r="FHW124" s="1055"/>
      <c r="FHX124" s="92"/>
      <c r="FHY124" s="714"/>
      <c r="FHZ124" s="1943"/>
      <c r="FIA124" s="797"/>
      <c r="FIB124" s="797"/>
      <c r="FIC124" s="723"/>
      <c r="FID124" s="724"/>
      <c r="FIE124" s="1326"/>
      <c r="FIF124" s="1327"/>
      <c r="FIG124" s="1937"/>
      <c r="FIH124" s="1938"/>
      <c r="FII124" s="1326"/>
      <c r="FIJ124" s="1327"/>
      <c r="FIK124" s="93"/>
      <c r="FIL124" s="1061"/>
      <c r="FIM124" s="871"/>
      <c r="FIN124" s="871"/>
      <c r="FIO124" s="1055"/>
      <c r="FIP124" s="72"/>
      <c r="FIQ124" s="72"/>
      <c r="FIR124" s="72"/>
      <c r="FIS124" s="72"/>
      <c r="FIT124" s="72"/>
      <c r="FIU124" s="72"/>
      <c r="FIV124" s="72"/>
      <c r="FIW124" s="72"/>
      <c r="FIX124" s="72"/>
      <c r="FIY124" s="72"/>
      <c r="FIZ124" s="72"/>
      <c r="FJA124" s="72"/>
      <c r="FJB124" s="1061"/>
      <c r="FJC124" s="1055"/>
      <c r="FJD124" s="92"/>
      <c r="FJE124" s="714"/>
      <c r="FJF124" s="1943"/>
      <c r="FJG124" s="797"/>
      <c r="FJH124" s="797"/>
      <c r="FJI124" s="723"/>
      <c r="FJJ124" s="724"/>
      <c r="FJK124" s="1326"/>
      <c r="FJL124" s="1327"/>
      <c r="FJM124" s="1937"/>
      <c r="FJN124" s="1938"/>
      <c r="FJO124" s="1326"/>
      <c r="FJP124" s="1327"/>
      <c r="FJQ124" s="93"/>
      <c r="FJR124" s="1061"/>
      <c r="FJS124" s="871"/>
      <c r="FJT124" s="871"/>
      <c r="FJU124" s="1055"/>
      <c r="FJV124" s="72"/>
      <c r="FJW124" s="72"/>
      <c r="FJX124" s="72"/>
      <c r="FJY124" s="72"/>
      <c r="FJZ124" s="72"/>
      <c r="FKA124" s="72"/>
      <c r="FKB124" s="72"/>
      <c r="FKC124" s="72"/>
      <c r="FKD124" s="72"/>
      <c r="FKE124" s="72"/>
      <c r="FKF124" s="72"/>
      <c r="FKG124" s="72"/>
      <c r="FKH124" s="1061"/>
      <c r="FKI124" s="1055"/>
      <c r="FKJ124" s="92"/>
      <c r="FKK124" s="714"/>
      <c r="FKL124" s="1943"/>
      <c r="FKM124" s="797"/>
      <c r="FKN124" s="797"/>
      <c r="FKO124" s="723"/>
      <c r="FKP124" s="724"/>
      <c r="FKQ124" s="1326"/>
      <c r="FKR124" s="1327"/>
      <c r="FKS124" s="1937"/>
      <c r="FKT124" s="1938"/>
      <c r="FKU124" s="1326"/>
      <c r="FKV124" s="1327"/>
      <c r="FKW124" s="93"/>
      <c r="FKX124" s="1061"/>
      <c r="FKY124" s="871"/>
      <c r="FKZ124" s="871"/>
      <c r="FLA124" s="1055"/>
      <c r="FLB124" s="72"/>
      <c r="FLC124" s="72"/>
      <c r="FLD124" s="72"/>
      <c r="FLE124" s="72"/>
      <c r="FLF124" s="72"/>
      <c r="FLG124" s="72"/>
      <c r="FLH124" s="72"/>
      <c r="FLI124" s="72"/>
      <c r="FLJ124" s="72"/>
      <c r="FLK124" s="72"/>
      <c r="FLL124" s="72"/>
      <c r="FLM124" s="72"/>
      <c r="FLN124" s="1061"/>
      <c r="FLO124" s="1055"/>
      <c r="FLP124" s="92"/>
      <c r="FLQ124" s="714"/>
      <c r="FLR124" s="1943"/>
      <c r="FLS124" s="797"/>
      <c r="FLT124" s="797"/>
      <c r="FLU124" s="723"/>
      <c r="FLV124" s="724"/>
      <c r="FLW124" s="1326"/>
      <c r="FLX124" s="1327"/>
      <c r="FLY124" s="1937"/>
      <c r="FLZ124" s="1938"/>
      <c r="FMA124" s="1326"/>
      <c r="FMB124" s="1327"/>
      <c r="FMC124" s="93"/>
      <c r="FMD124" s="1061"/>
      <c r="FME124" s="871"/>
      <c r="FMF124" s="871"/>
      <c r="FMG124" s="1055"/>
      <c r="FMH124" s="72"/>
      <c r="FMI124" s="72"/>
      <c r="FMJ124" s="72"/>
      <c r="FMK124" s="72"/>
      <c r="FML124" s="72"/>
      <c r="FMM124" s="72"/>
      <c r="FMN124" s="72"/>
      <c r="FMO124" s="72"/>
      <c r="FMP124" s="72"/>
      <c r="FMQ124" s="72"/>
      <c r="FMR124" s="72"/>
      <c r="FMS124" s="72"/>
      <c r="FMT124" s="1061"/>
      <c r="FMU124" s="1055"/>
      <c r="FMV124" s="92"/>
      <c r="FMW124" s="714"/>
      <c r="FMX124" s="1943"/>
      <c r="FMY124" s="797"/>
      <c r="FMZ124" s="797"/>
      <c r="FNA124" s="723"/>
      <c r="FNB124" s="724"/>
      <c r="FNC124" s="1326"/>
      <c r="FND124" s="1327"/>
      <c r="FNE124" s="1937"/>
      <c r="FNF124" s="1938"/>
      <c r="FNG124" s="1326"/>
      <c r="FNH124" s="1327"/>
      <c r="FNI124" s="93"/>
      <c r="FNJ124" s="1061"/>
      <c r="FNK124" s="871"/>
      <c r="FNL124" s="871"/>
      <c r="FNM124" s="1055"/>
      <c r="FNN124" s="72"/>
      <c r="FNO124" s="72"/>
      <c r="FNP124" s="72"/>
      <c r="FNQ124" s="72"/>
      <c r="FNR124" s="72"/>
      <c r="FNS124" s="72"/>
      <c r="FNT124" s="72"/>
      <c r="FNU124" s="72"/>
      <c r="FNV124" s="72"/>
      <c r="FNW124" s="72"/>
      <c r="FNX124" s="72"/>
      <c r="FNY124" s="72"/>
      <c r="FNZ124" s="1061"/>
      <c r="FOA124" s="1055"/>
      <c r="FOB124" s="92"/>
      <c r="FOC124" s="714"/>
      <c r="FOD124" s="1943"/>
      <c r="FOE124" s="797"/>
      <c r="FOF124" s="797"/>
      <c r="FOG124" s="723"/>
      <c r="FOH124" s="724"/>
      <c r="FOI124" s="1326"/>
      <c r="FOJ124" s="1327"/>
      <c r="FOK124" s="1937"/>
      <c r="FOL124" s="1938"/>
      <c r="FOM124" s="1326"/>
      <c r="FON124" s="1327"/>
      <c r="FOO124" s="93"/>
      <c r="FOP124" s="1061"/>
      <c r="FOQ124" s="871"/>
      <c r="FOR124" s="871"/>
      <c r="FOS124" s="1055"/>
      <c r="FOT124" s="72"/>
      <c r="FOU124" s="72"/>
      <c r="FOV124" s="72"/>
      <c r="FOW124" s="72"/>
      <c r="FOX124" s="72"/>
      <c r="FOY124" s="72"/>
      <c r="FOZ124" s="72"/>
      <c r="FPA124" s="72"/>
      <c r="FPB124" s="72"/>
      <c r="FPC124" s="72"/>
      <c r="FPD124" s="72"/>
      <c r="FPE124" s="72"/>
      <c r="FPF124" s="1061"/>
      <c r="FPG124" s="1055"/>
      <c r="FPH124" s="92"/>
      <c r="FPI124" s="714"/>
      <c r="FPJ124" s="1943"/>
      <c r="FPK124" s="797"/>
      <c r="FPL124" s="797"/>
      <c r="FPM124" s="723"/>
      <c r="FPN124" s="724"/>
      <c r="FPO124" s="1326"/>
      <c r="FPP124" s="1327"/>
      <c r="FPQ124" s="1937"/>
      <c r="FPR124" s="1938"/>
      <c r="FPS124" s="1326"/>
      <c r="FPT124" s="1327"/>
      <c r="FPU124" s="93"/>
      <c r="FPV124" s="1061"/>
      <c r="FPW124" s="871"/>
      <c r="FPX124" s="871"/>
      <c r="FPY124" s="1055"/>
      <c r="FPZ124" s="72"/>
      <c r="FQA124" s="72"/>
      <c r="FQB124" s="72"/>
      <c r="FQC124" s="72"/>
      <c r="FQD124" s="72"/>
      <c r="FQE124" s="72"/>
      <c r="FQF124" s="72"/>
      <c r="FQG124" s="72"/>
      <c r="FQH124" s="72"/>
      <c r="FQI124" s="72"/>
      <c r="FQJ124" s="72"/>
      <c r="FQK124" s="72"/>
      <c r="FQL124" s="1061"/>
      <c r="FQM124" s="1055"/>
      <c r="FQN124" s="92"/>
      <c r="FQO124" s="714"/>
      <c r="FQP124" s="1943"/>
      <c r="FQQ124" s="797"/>
      <c r="FQR124" s="797"/>
      <c r="FQS124" s="723"/>
      <c r="FQT124" s="724"/>
      <c r="FQU124" s="1326"/>
      <c r="FQV124" s="1327"/>
      <c r="FQW124" s="1937"/>
      <c r="FQX124" s="1938"/>
      <c r="FQY124" s="1326"/>
      <c r="FQZ124" s="1327"/>
      <c r="FRA124" s="93"/>
      <c r="FRB124" s="1061"/>
      <c r="FRC124" s="871"/>
      <c r="FRD124" s="871"/>
      <c r="FRE124" s="1055"/>
      <c r="FRF124" s="72"/>
      <c r="FRG124" s="72"/>
      <c r="FRH124" s="72"/>
      <c r="FRI124" s="72"/>
      <c r="FRJ124" s="72"/>
      <c r="FRK124" s="72"/>
      <c r="FRL124" s="72"/>
      <c r="FRM124" s="72"/>
      <c r="FRN124" s="72"/>
      <c r="FRO124" s="72"/>
      <c r="FRP124" s="72"/>
      <c r="FRQ124" s="72"/>
      <c r="FRR124" s="1061"/>
      <c r="FRS124" s="1055"/>
      <c r="FRT124" s="92"/>
      <c r="FRU124" s="714"/>
      <c r="FRV124" s="1943"/>
      <c r="FRW124" s="797"/>
      <c r="FRX124" s="797"/>
      <c r="FRY124" s="723"/>
      <c r="FRZ124" s="724"/>
      <c r="FSA124" s="1326"/>
      <c r="FSB124" s="1327"/>
      <c r="FSC124" s="1937"/>
      <c r="FSD124" s="1938"/>
      <c r="FSE124" s="1326"/>
      <c r="FSF124" s="1327"/>
      <c r="FSG124" s="93"/>
      <c r="FSH124" s="1061"/>
      <c r="FSI124" s="871"/>
      <c r="FSJ124" s="871"/>
      <c r="FSK124" s="1055"/>
      <c r="FSL124" s="72"/>
      <c r="FSM124" s="72"/>
      <c r="FSN124" s="72"/>
      <c r="FSO124" s="72"/>
      <c r="FSP124" s="72"/>
      <c r="FSQ124" s="72"/>
      <c r="FSR124" s="72"/>
      <c r="FSS124" s="72"/>
      <c r="FST124" s="72"/>
      <c r="FSU124" s="72"/>
      <c r="FSV124" s="72"/>
      <c r="FSW124" s="72"/>
      <c r="FSX124" s="1061"/>
      <c r="FSY124" s="1055"/>
      <c r="FSZ124" s="92"/>
      <c r="FTA124" s="714"/>
      <c r="FTB124" s="1943"/>
      <c r="FTC124" s="797"/>
      <c r="FTD124" s="797"/>
      <c r="FTE124" s="723"/>
      <c r="FTF124" s="724"/>
      <c r="FTG124" s="1326"/>
      <c r="FTH124" s="1327"/>
      <c r="FTI124" s="1937"/>
      <c r="FTJ124" s="1938"/>
      <c r="FTK124" s="1326"/>
      <c r="FTL124" s="1327"/>
      <c r="FTM124" s="93"/>
      <c r="FTN124" s="1061"/>
      <c r="FTO124" s="871"/>
      <c r="FTP124" s="871"/>
      <c r="FTQ124" s="1055"/>
      <c r="FTR124" s="72"/>
      <c r="FTS124" s="72"/>
      <c r="FTT124" s="72"/>
      <c r="FTU124" s="72"/>
      <c r="FTV124" s="72"/>
      <c r="FTW124" s="72"/>
      <c r="FTX124" s="72"/>
      <c r="FTY124" s="72"/>
      <c r="FTZ124" s="72"/>
      <c r="FUA124" s="72"/>
      <c r="FUB124" s="72"/>
      <c r="FUC124" s="72"/>
      <c r="FUD124" s="1061"/>
      <c r="FUE124" s="1055"/>
      <c r="FUF124" s="92"/>
      <c r="FUG124" s="714"/>
      <c r="FUH124" s="1943"/>
      <c r="FUI124" s="797"/>
      <c r="FUJ124" s="797"/>
      <c r="FUK124" s="723"/>
      <c r="FUL124" s="724"/>
      <c r="FUM124" s="1326"/>
      <c r="FUN124" s="1327"/>
      <c r="FUO124" s="1937"/>
      <c r="FUP124" s="1938"/>
      <c r="FUQ124" s="1326"/>
      <c r="FUR124" s="1327"/>
      <c r="FUS124" s="93"/>
      <c r="FUT124" s="1061"/>
      <c r="FUU124" s="871"/>
      <c r="FUV124" s="871"/>
      <c r="FUW124" s="1055"/>
      <c r="FUX124" s="72"/>
      <c r="FUY124" s="72"/>
      <c r="FUZ124" s="72"/>
      <c r="FVA124" s="72"/>
      <c r="FVB124" s="72"/>
      <c r="FVC124" s="72"/>
      <c r="FVD124" s="72"/>
      <c r="FVE124" s="72"/>
      <c r="FVF124" s="72"/>
      <c r="FVG124" s="72"/>
      <c r="FVH124" s="72"/>
      <c r="FVI124" s="72"/>
      <c r="FVJ124" s="1061"/>
      <c r="FVK124" s="1055"/>
      <c r="FVL124" s="92"/>
      <c r="FVM124" s="714"/>
      <c r="FVN124" s="1943"/>
      <c r="FVO124" s="797"/>
      <c r="FVP124" s="797"/>
      <c r="FVQ124" s="723"/>
      <c r="FVR124" s="724"/>
      <c r="FVS124" s="1326"/>
      <c r="FVT124" s="1327"/>
      <c r="FVU124" s="1937"/>
      <c r="FVV124" s="1938"/>
      <c r="FVW124" s="1326"/>
      <c r="FVX124" s="1327"/>
      <c r="FVY124" s="93"/>
      <c r="FVZ124" s="1061"/>
      <c r="FWA124" s="871"/>
      <c r="FWB124" s="871"/>
      <c r="FWC124" s="1055"/>
      <c r="FWD124" s="72"/>
      <c r="FWE124" s="72"/>
      <c r="FWF124" s="72"/>
      <c r="FWG124" s="72"/>
      <c r="FWH124" s="72"/>
      <c r="FWI124" s="72"/>
      <c r="FWJ124" s="72"/>
      <c r="FWK124" s="72"/>
      <c r="FWL124" s="72"/>
      <c r="FWM124" s="72"/>
      <c r="FWN124" s="72"/>
      <c r="FWO124" s="72"/>
      <c r="FWP124" s="1061"/>
      <c r="FWQ124" s="1055"/>
      <c r="FWR124" s="92"/>
      <c r="FWS124" s="714"/>
      <c r="FWT124" s="1943"/>
      <c r="FWU124" s="797"/>
      <c r="FWV124" s="797"/>
      <c r="FWW124" s="723"/>
      <c r="FWX124" s="724"/>
      <c r="FWY124" s="1326"/>
      <c r="FWZ124" s="1327"/>
      <c r="FXA124" s="1937"/>
      <c r="FXB124" s="1938"/>
      <c r="FXC124" s="1326"/>
      <c r="FXD124" s="1327"/>
      <c r="FXE124" s="93"/>
      <c r="FXF124" s="1061"/>
      <c r="FXG124" s="871"/>
      <c r="FXH124" s="871"/>
      <c r="FXI124" s="1055"/>
      <c r="FXJ124" s="72"/>
      <c r="FXK124" s="72"/>
      <c r="FXL124" s="72"/>
      <c r="FXM124" s="72"/>
      <c r="FXN124" s="72"/>
      <c r="FXO124" s="72"/>
      <c r="FXP124" s="72"/>
      <c r="FXQ124" s="72"/>
      <c r="FXR124" s="72"/>
      <c r="FXS124" s="72"/>
      <c r="FXT124" s="72"/>
      <c r="FXU124" s="72"/>
      <c r="FXV124" s="1061"/>
      <c r="FXW124" s="1055"/>
      <c r="FXX124" s="92"/>
      <c r="FXY124" s="714"/>
      <c r="FXZ124" s="1943"/>
      <c r="FYA124" s="797"/>
      <c r="FYB124" s="797"/>
      <c r="FYC124" s="723"/>
      <c r="FYD124" s="724"/>
      <c r="FYE124" s="1326"/>
      <c r="FYF124" s="1327"/>
      <c r="FYG124" s="1937"/>
      <c r="FYH124" s="1938"/>
      <c r="FYI124" s="1326"/>
      <c r="FYJ124" s="1327"/>
      <c r="FYK124" s="93"/>
      <c r="FYL124" s="1061"/>
      <c r="FYM124" s="871"/>
      <c r="FYN124" s="871"/>
      <c r="FYO124" s="1055"/>
      <c r="FYP124" s="72"/>
      <c r="FYQ124" s="72"/>
      <c r="FYR124" s="72"/>
      <c r="FYS124" s="72"/>
      <c r="FYT124" s="72"/>
      <c r="FYU124" s="72"/>
      <c r="FYV124" s="72"/>
      <c r="FYW124" s="72"/>
      <c r="FYX124" s="72"/>
      <c r="FYY124" s="72"/>
      <c r="FYZ124" s="72"/>
      <c r="FZA124" s="72"/>
      <c r="FZB124" s="1061"/>
      <c r="FZC124" s="1055"/>
      <c r="FZD124" s="92"/>
      <c r="FZE124" s="714"/>
      <c r="FZF124" s="1943"/>
      <c r="FZG124" s="797"/>
      <c r="FZH124" s="797"/>
      <c r="FZI124" s="723"/>
      <c r="FZJ124" s="724"/>
      <c r="FZK124" s="1326"/>
      <c r="FZL124" s="1327"/>
      <c r="FZM124" s="1937"/>
      <c r="FZN124" s="1938"/>
      <c r="FZO124" s="1326"/>
      <c r="FZP124" s="1327"/>
      <c r="FZQ124" s="93"/>
      <c r="FZR124" s="1061"/>
      <c r="FZS124" s="871"/>
      <c r="FZT124" s="871"/>
      <c r="FZU124" s="1055"/>
      <c r="FZV124" s="72"/>
      <c r="FZW124" s="72"/>
      <c r="FZX124" s="72"/>
      <c r="FZY124" s="72"/>
      <c r="FZZ124" s="72"/>
      <c r="GAA124" s="72"/>
      <c r="GAB124" s="72"/>
      <c r="GAC124" s="72"/>
      <c r="GAD124" s="72"/>
      <c r="GAE124" s="72"/>
      <c r="GAF124" s="72"/>
      <c r="GAG124" s="72"/>
      <c r="GAH124" s="1061"/>
      <c r="GAI124" s="1055"/>
      <c r="GAJ124" s="92"/>
      <c r="GAK124" s="714"/>
      <c r="GAL124" s="1943"/>
      <c r="GAM124" s="797"/>
      <c r="GAN124" s="797"/>
      <c r="GAO124" s="723"/>
      <c r="GAP124" s="724"/>
      <c r="GAQ124" s="1326"/>
      <c r="GAR124" s="1327"/>
      <c r="GAS124" s="1937"/>
      <c r="GAT124" s="1938"/>
      <c r="GAU124" s="1326"/>
      <c r="GAV124" s="1327"/>
      <c r="GAW124" s="93"/>
      <c r="GAX124" s="1061"/>
      <c r="GAY124" s="871"/>
      <c r="GAZ124" s="871"/>
      <c r="GBA124" s="1055"/>
      <c r="GBB124" s="72"/>
      <c r="GBC124" s="72"/>
      <c r="GBD124" s="72"/>
      <c r="GBE124" s="72"/>
      <c r="GBF124" s="72"/>
      <c r="GBG124" s="72"/>
      <c r="GBH124" s="72"/>
      <c r="GBI124" s="72"/>
      <c r="GBJ124" s="72"/>
      <c r="GBK124" s="72"/>
      <c r="GBL124" s="72"/>
      <c r="GBM124" s="72"/>
      <c r="GBN124" s="1061"/>
      <c r="GBO124" s="1055"/>
      <c r="GBP124" s="92"/>
      <c r="GBQ124" s="714"/>
      <c r="GBR124" s="1943"/>
      <c r="GBS124" s="797"/>
      <c r="GBT124" s="797"/>
      <c r="GBU124" s="723"/>
      <c r="GBV124" s="724"/>
      <c r="GBW124" s="1326"/>
      <c r="GBX124" s="1327"/>
      <c r="GBY124" s="1937"/>
      <c r="GBZ124" s="1938"/>
      <c r="GCA124" s="1326"/>
      <c r="GCB124" s="1327"/>
      <c r="GCC124" s="93"/>
      <c r="GCD124" s="1061"/>
      <c r="GCE124" s="871"/>
      <c r="GCF124" s="871"/>
      <c r="GCG124" s="1055"/>
      <c r="GCH124" s="72"/>
      <c r="GCI124" s="72"/>
      <c r="GCJ124" s="72"/>
      <c r="GCK124" s="72"/>
      <c r="GCL124" s="72"/>
      <c r="GCM124" s="72"/>
      <c r="GCN124" s="72"/>
      <c r="GCO124" s="72"/>
      <c r="GCP124" s="72"/>
      <c r="GCQ124" s="72"/>
      <c r="GCR124" s="72"/>
      <c r="GCS124" s="72"/>
      <c r="GCT124" s="1061"/>
      <c r="GCU124" s="1055"/>
      <c r="GCV124" s="92"/>
      <c r="GCW124" s="714"/>
      <c r="GCX124" s="1943"/>
      <c r="GCY124" s="797"/>
      <c r="GCZ124" s="797"/>
      <c r="GDA124" s="723"/>
      <c r="GDB124" s="724"/>
      <c r="GDC124" s="1326"/>
      <c r="GDD124" s="1327"/>
      <c r="GDE124" s="1937"/>
      <c r="GDF124" s="1938"/>
      <c r="GDG124" s="1326"/>
      <c r="GDH124" s="1327"/>
      <c r="GDI124" s="93"/>
      <c r="GDJ124" s="1061"/>
      <c r="GDK124" s="871"/>
      <c r="GDL124" s="871"/>
      <c r="GDM124" s="1055"/>
      <c r="GDN124" s="72"/>
      <c r="GDO124" s="72"/>
      <c r="GDP124" s="72"/>
      <c r="GDQ124" s="72"/>
      <c r="GDR124" s="72"/>
      <c r="GDS124" s="72"/>
      <c r="GDT124" s="72"/>
      <c r="GDU124" s="72"/>
      <c r="GDV124" s="72"/>
      <c r="GDW124" s="72"/>
      <c r="GDX124" s="72"/>
      <c r="GDY124" s="72"/>
      <c r="GDZ124" s="1061"/>
      <c r="GEA124" s="1055"/>
      <c r="GEB124" s="92"/>
      <c r="GEC124" s="714"/>
      <c r="GED124" s="1943"/>
      <c r="GEE124" s="797"/>
      <c r="GEF124" s="797"/>
      <c r="GEG124" s="723"/>
      <c r="GEH124" s="724"/>
      <c r="GEI124" s="1326"/>
      <c r="GEJ124" s="1327"/>
      <c r="GEK124" s="1937"/>
      <c r="GEL124" s="1938"/>
      <c r="GEM124" s="1326"/>
      <c r="GEN124" s="1327"/>
      <c r="GEO124" s="93"/>
      <c r="GEP124" s="1061"/>
      <c r="GEQ124" s="871"/>
      <c r="GER124" s="871"/>
      <c r="GES124" s="1055"/>
      <c r="GET124" s="72"/>
      <c r="GEU124" s="72"/>
      <c r="GEV124" s="72"/>
      <c r="GEW124" s="72"/>
      <c r="GEX124" s="72"/>
      <c r="GEY124" s="72"/>
      <c r="GEZ124" s="72"/>
      <c r="GFA124" s="72"/>
      <c r="GFB124" s="72"/>
      <c r="GFC124" s="72"/>
      <c r="GFD124" s="72"/>
      <c r="GFE124" s="72"/>
      <c r="GFF124" s="1061"/>
      <c r="GFG124" s="1055"/>
      <c r="GFH124" s="92"/>
      <c r="GFI124" s="714"/>
      <c r="GFJ124" s="1943"/>
      <c r="GFK124" s="797"/>
      <c r="GFL124" s="797"/>
      <c r="GFM124" s="723"/>
      <c r="GFN124" s="724"/>
      <c r="GFO124" s="1326"/>
      <c r="GFP124" s="1327"/>
      <c r="GFQ124" s="1937"/>
      <c r="GFR124" s="1938"/>
      <c r="GFS124" s="1326"/>
      <c r="GFT124" s="1327"/>
      <c r="GFU124" s="93"/>
      <c r="GFV124" s="1061"/>
      <c r="GFW124" s="871"/>
      <c r="GFX124" s="871"/>
      <c r="GFY124" s="1055"/>
      <c r="GFZ124" s="72"/>
      <c r="GGA124" s="72"/>
      <c r="GGB124" s="72"/>
      <c r="GGC124" s="72"/>
      <c r="GGD124" s="72"/>
      <c r="GGE124" s="72"/>
      <c r="GGF124" s="72"/>
      <c r="GGG124" s="72"/>
      <c r="GGH124" s="72"/>
      <c r="GGI124" s="72"/>
      <c r="GGJ124" s="72"/>
      <c r="GGK124" s="72"/>
      <c r="GGL124" s="1061"/>
      <c r="GGM124" s="1055"/>
      <c r="GGN124" s="92"/>
      <c r="GGO124" s="714"/>
      <c r="GGP124" s="1943"/>
      <c r="GGQ124" s="797"/>
      <c r="GGR124" s="797"/>
      <c r="GGS124" s="723"/>
      <c r="GGT124" s="724"/>
      <c r="GGU124" s="1326"/>
      <c r="GGV124" s="1327"/>
      <c r="GGW124" s="1937"/>
      <c r="GGX124" s="1938"/>
      <c r="GGY124" s="1326"/>
      <c r="GGZ124" s="1327"/>
      <c r="GHA124" s="93"/>
      <c r="GHB124" s="1061"/>
      <c r="GHC124" s="871"/>
      <c r="GHD124" s="871"/>
      <c r="GHE124" s="1055"/>
      <c r="GHF124" s="72"/>
      <c r="GHG124" s="72"/>
      <c r="GHH124" s="72"/>
      <c r="GHI124" s="72"/>
      <c r="GHJ124" s="72"/>
      <c r="GHK124" s="72"/>
      <c r="GHL124" s="72"/>
      <c r="GHM124" s="72"/>
      <c r="GHN124" s="72"/>
      <c r="GHO124" s="72"/>
      <c r="GHP124" s="72"/>
      <c r="GHQ124" s="72"/>
      <c r="GHR124" s="1061"/>
      <c r="GHS124" s="1055"/>
      <c r="GHT124" s="92"/>
      <c r="GHU124" s="714"/>
      <c r="GHV124" s="1943"/>
      <c r="GHW124" s="797"/>
      <c r="GHX124" s="797"/>
      <c r="GHY124" s="723"/>
      <c r="GHZ124" s="724"/>
      <c r="GIA124" s="1326"/>
      <c r="GIB124" s="1327"/>
      <c r="GIC124" s="1937"/>
      <c r="GID124" s="1938"/>
      <c r="GIE124" s="1326"/>
      <c r="GIF124" s="1327"/>
      <c r="GIG124" s="93"/>
      <c r="GIH124" s="1061"/>
      <c r="GII124" s="871"/>
      <c r="GIJ124" s="871"/>
      <c r="GIK124" s="1055"/>
      <c r="GIL124" s="72"/>
      <c r="GIM124" s="72"/>
      <c r="GIN124" s="72"/>
      <c r="GIO124" s="72"/>
      <c r="GIP124" s="72"/>
      <c r="GIQ124" s="72"/>
      <c r="GIR124" s="72"/>
      <c r="GIS124" s="72"/>
      <c r="GIT124" s="72"/>
      <c r="GIU124" s="72"/>
      <c r="GIV124" s="72"/>
      <c r="GIW124" s="72"/>
      <c r="GIX124" s="1061"/>
      <c r="GIY124" s="1055"/>
      <c r="GIZ124" s="92"/>
      <c r="GJA124" s="714"/>
      <c r="GJB124" s="1943"/>
      <c r="GJC124" s="797"/>
      <c r="GJD124" s="797"/>
      <c r="GJE124" s="723"/>
      <c r="GJF124" s="724"/>
      <c r="GJG124" s="1326"/>
      <c r="GJH124" s="1327"/>
      <c r="GJI124" s="1937"/>
      <c r="GJJ124" s="1938"/>
      <c r="GJK124" s="1326"/>
      <c r="GJL124" s="1327"/>
      <c r="GJM124" s="93"/>
      <c r="GJN124" s="1061"/>
      <c r="GJO124" s="871"/>
      <c r="GJP124" s="871"/>
      <c r="GJQ124" s="1055"/>
      <c r="GJR124" s="72"/>
      <c r="GJS124" s="72"/>
      <c r="GJT124" s="72"/>
      <c r="GJU124" s="72"/>
      <c r="GJV124" s="72"/>
      <c r="GJW124" s="72"/>
      <c r="GJX124" s="72"/>
      <c r="GJY124" s="72"/>
      <c r="GJZ124" s="72"/>
      <c r="GKA124" s="72"/>
      <c r="GKB124" s="72"/>
      <c r="GKC124" s="72"/>
      <c r="GKD124" s="1061"/>
      <c r="GKE124" s="1055"/>
      <c r="GKF124" s="92"/>
      <c r="GKG124" s="714"/>
      <c r="GKH124" s="1943"/>
      <c r="GKI124" s="797"/>
      <c r="GKJ124" s="797"/>
      <c r="GKK124" s="723"/>
      <c r="GKL124" s="724"/>
      <c r="GKM124" s="1326"/>
      <c r="GKN124" s="1327"/>
      <c r="GKO124" s="1937"/>
      <c r="GKP124" s="1938"/>
      <c r="GKQ124" s="1326"/>
      <c r="GKR124" s="1327"/>
      <c r="GKS124" s="93"/>
      <c r="GKT124" s="1061"/>
      <c r="GKU124" s="871"/>
      <c r="GKV124" s="871"/>
      <c r="GKW124" s="1055"/>
      <c r="GKX124" s="72"/>
      <c r="GKY124" s="72"/>
      <c r="GKZ124" s="72"/>
      <c r="GLA124" s="72"/>
      <c r="GLB124" s="72"/>
      <c r="GLC124" s="72"/>
      <c r="GLD124" s="72"/>
      <c r="GLE124" s="72"/>
      <c r="GLF124" s="72"/>
      <c r="GLG124" s="72"/>
      <c r="GLH124" s="72"/>
      <c r="GLI124" s="72"/>
      <c r="GLJ124" s="1061"/>
      <c r="GLK124" s="1055"/>
      <c r="GLL124" s="92"/>
      <c r="GLM124" s="714"/>
      <c r="GLN124" s="1943"/>
      <c r="GLO124" s="797"/>
      <c r="GLP124" s="797"/>
      <c r="GLQ124" s="723"/>
      <c r="GLR124" s="724"/>
      <c r="GLS124" s="1326"/>
      <c r="GLT124" s="1327"/>
      <c r="GLU124" s="1937"/>
      <c r="GLV124" s="1938"/>
      <c r="GLW124" s="1326"/>
      <c r="GLX124" s="1327"/>
      <c r="GLY124" s="93"/>
      <c r="GLZ124" s="1061"/>
      <c r="GMA124" s="871"/>
      <c r="GMB124" s="871"/>
      <c r="GMC124" s="1055"/>
      <c r="GMD124" s="72"/>
      <c r="GME124" s="72"/>
      <c r="GMF124" s="72"/>
      <c r="GMG124" s="72"/>
      <c r="GMH124" s="72"/>
      <c r="GMI124" s="72"/>
      <c r="GMJ124" s="72"/>
      <c r="GMK124" s="72"/>
      <c r="GML124" s="72"/>
      <c r="GMM124" s="72"/>
      <c r="GMN124" s="72"/>
      <c r="GMO124" s="72"/>
      <c r="GMP124" s="1061"/>
      <c r="GMQ124" s="1055"/>
      <c r="GMR124" s="92"/>
      <c r="GMS124" s="714"/>
      <c r="GMT124" s="1943"/>
      <c r="GMU124" s="797"/>
      <c r="GMV124" s="797"/>
      <c r="GMW124" s="723"/>
      <c r="GMX124" s="724"/>
      <c r="GMY124" s="1326"/>
      <c r="GMZ124" s="1327"/>
      <c r="GNA124" s="1937"/>
      <c r="GNB124" s="1938"/>
      <c r="GNC124" s="1326"/>
      <c r="GND124" s="1327"/>
      <c r="GNE124" s="93"/>
      <c r="GNF124" s="1061"/>
      <c r="GNG124" s="871"/>
      <c r="GNH124" s="871"/>
      <c r="GNI124" s="1055"/>
      <c r="GNJ124" s="72"/>
      <c r="GNK124" s="72"/>
      <c r="GNL124" s="72"/>
      <c r="GNM124" s="72"/>
      <c r="GNN124" s="72"/>
      <c r="GNO124" s="72"/>
      <c r="GNP124" s="72"/>
      <c r="GNQ124" s="72"/>
      <c r="GNR124" s="72"/>
      <c r="GNS124" s="72"/>
      <c r="GNT124" s="72"/>
      <c r="GNU124" s="72"/>
      <c r="GNV124" s="1061"/>
      <c r="GNW124" s="1055"/>
      <c r="GNX124" s="92"/>
      <c r="GNY124" s="714"/>
      <c r="GNZ124" s="1943"/>
      <c r="GOA124" s="797"/>
      <c r="GOB124" s="797"/>
      <c r="GOC124" s="723"/>
      <c r="GOD124" s="724"/>
      <c r="GOE124" s="1326"/>
      <c r="GOF124" s="1327"/>
      <c r="GOG124" s="1937"/>
      <c r="GOH124" s="1938"/>
      <c r="GOI124" s="1326"/>
      <c r="GOJ124" s="1327"/>
      <c r="GOK124" s="93"/>
      <c r="GOL124" s="1061"/>
      <c r="GOM124" s="871"/>
      <c r="GON124" s="871"/>
      <c r="GOO124" s="1055"/>
      <c r="GOP124" s="72"/>
      <c r="GOQ124" s="72"/>
      <c r="GOR124" s="72"/>
      <c r="GOS124" s="72"/>
      <c r="GOT124" s="72"/>
      <c r="GOU124" s="72"/>
      <c r="GOV124" s="72"/>
      <c r="GOW124" s="72"/>
      <c r="GOX124" s="72"/>
      <c r="GOY124" s="72"/>
      <c r="GOZ124" s="72"/>
      <c r="GPA124" s="72"/>
      <c r="GPB124" s="1061"/>
      <c r="GPC124" s="1055"/>
      <c r="GPD124" s="92"/>
      <c r="GPE124" s="714"/>
      <c r="GPF124" s="1943"/>
      <c r="GPG124" s="797"/>
      <c r="GPH124" s="797"/>
      <c r="GPI124" s="723"/>
      <c r="GPJ124" s="724"/>
      <c r="GPK124" s="1326"/>
      <c r="GPL124" s="1327"/>
      <c r="GPM124" s="1937"/>
      <c r="GPN124" s="1938"/>
      <c r="GPO124" s="1326"/>
      <c r="GPP124" s="1327"/>
      <c r="GPQ124" s="93"/>
      <c r="GPR124" s="1061"/>
      <c r="GPS124" s="871"/>
      <c r="GPT124" s="871"/>
      <c r="GPU124" s="1055"/>
      <c r="GPV124" s="72"/>
      <c r="GPW124" s="72"/>
      <c r="GPX124" s="72"/>
      <c r="GPY124" s="72"/>
      <c r="GPZ124" s="72"/>
      <c r="GQA124" s="72"/>
      <c r="GQB124" s="72"/>
      <c r="GQC124" s="72"/>
      <c r="GQD124" s="72"/>
      <c r="GQE124" s="72"/>
      <c r="GQF124" s="72"/>
      <c r="GQG124" s="72"/>
      <c r="GQH124" s="1061"/>
      <c r="GQI124" s="1055"/>
      <c r="GQJ124" s="92"/>
      <c r="GQK124" s="714"/>
      <c r="GQL124" s="1943"/>
      <c r="GQM124" s="797"/>
      <c r="GQN124" s="797"/>
      <c r="GQO124" s="723"/>
      <c r="GQP124" s="724"/>
      <c r="GQQ124" s="1326"/>
      <c r="GQR124" s="1327"/>
      <c r="GQS124" s="1937"/>
      <c r="GQT124" s="1938"/>
      <c r="GQU124" s="1326"/>
      <c r="GQV124" s="1327"/>
      <c r="GQW124" s="93"/>
      <c r="GQX124" s="1061"/>
      <c r="GQY124" s="871"/>
      <c r="GQZ124" s="871"/>
      <c r="GRA124" s="1055"/>
      <c r="GRB124" s="72"/>
      <c r="GRC124" s="72"/>
      <c r="GRD124" s="72"/>
      <c r="GRE124" s="72"/>
      <c r="GRF124" s="72"/>
      <c r="GRG124" s="72"/>
      <c r="GRH124" s="72"/>
      <c r="GRI124" s="72"/>
      <c r="GRJ124" s="72"/>
      <c r="GRK124" s="72"/>
      <c r="GRL124" s="72"/>
      <c r="GRM124" s="72"/>
      <c r="GRN124" s="1061"/>
      <c r="GRO124" s="1055"/>
      <c r="GRP124" s="92"/>
      <c r="GRQ124" s="714"/>
      <c r="GRR124" s="1943"/>
      <c r="GRS124" s="797"/>
      <c r="GRT124" s="797"/>
      <c r="GRU124" s="723"/>
      <c r="GRV124" s="724"/>
      <c r="GRW124" s="1326"/>
      <c r="GRX124" s="1327"/>
      <c r="GRY124" s="1937"/>
      <c r="GRZ124" s="1938"/>
      <c r="GSA124" s="1326"/>
      <c r="GSB124" s="1327"/>
      <c r="GSC124" s="93"/>
      <c r="GSD124" s="1061"/>
      <c r="GSE124" s="871"/>
      <c r="GSF124" s="871"/>
      <c r="GSG124" s="1055"/>
      <c r="GSH124" s="72"/>
      <c r="GSI124" s="72"/>
      <c r="GSJ124" s="72"/>
      <c r="GSK124" s="72"/>
      <c r="GSL124" s="72"/>
      <c r="GSM124" s="72"/>
      <c r="GSN124" s="72"/>
      <c r="GSO124" s="72"/>
      <c r="GSP124" s="72"/>
      <c r="GSQ124" s="72"/>
      <c r="GSR124" s="72"/>
      <c r="GSS124" s="72"/>
      <c r="GST124" s="1061"/>
      <c r="GSU124" s="1055"/>
      <c r="GSV124" s="92"/>
      <c r="GSW124" s="714"/>
      <c r="GSX124" s="1943"/>
      <c r="GSY124" s="797"/>
      <c r="GSZ124" s="797"/>
      <c r="GTA124" s="723"/>
      <c r="GTB124" s="724"/>
      <c r="GTC124" s="1326"/>
      <c r="GTD124" s="1327"/>
      <c r="GTE124" s="1937"/>
      <c r="GTF124" s="1938"/>
      <c r="GTG124" s="1326"/>
      <c r="GTH124" s="1327"/>
      <c r="GTI124" s="93"/>
      <c r="GTJ124" s="1061"/>
      <c r="GTK124" s="871"/>
      <c r="GTL124" s="871"/>
      <c r="GTM124" s="1055"/>
      <c r="GTN124" s="72"/>
      <c r="GTO124" s="72"/>
      <c r="GTP124" s="72"/>
      <c r="GTQ124" s="72"/>
      <c r="GTR124" s="72"/>
      <c r="GTS124" s="72"/>
      <c r="GTT124" s="72"/>
      <c r="GTU124" s="72"/>
      <c r="GTV124" s="72"/>
      <c r="GTW124" s="72"/>
      <c r="GTX124" s="72"/>
      <c r="GTY124" s="72"/>
      <c r="GTZ124" s="1061"/>
      <c r="GUA124" s="1055"/>
      <c r="GUB124" s="92"/>
      <c r="GUC124" s="714"/>
      <c r="GUD124" s="1943"/>
      <c r="GUE124" s="797"/>
      <c r="GUF124" s="797"/>
      <c r="GUG124" s="723"/>
      <c r="GUH124" s="724"/>
      <c r="GUI124" s="1326"/>
      <c r="GUJ124" s="1327"/>
      <c r="GUK124" s="1937"/>
      <c r="GUL124" s="1938"/>
      <c r="GUM124" s="1326"/>
      <c r="GUN124" s="1327"/>
      <c r="GUO124" s="93"/>
      <c r="GUP124" s="1061"/>
      <c r="GUQ124" s="871"/>
      <c r="GUR124" s="871"/>
      <c r="GUS124" s="1055"/>
      <c r="GUT124" s="72"/>
      <c r="GUU124" s="72"/>
      <c r="GUV124" s="72"/>
      <c r="GUW124" s="72"/>
      <c r="GUX124" s="72"/>
      <c r="GUY124" s="72"/>
      <c r="GUZ124" s="72"/>
      <c r="GVA124" s="72"/>
      <c r="GVB124" s="72"/>
      <c r="GVC124" s="72"/>
      <c r="GVD124" s="72"/>
      <c r="GVE124" s="72"/>
      <c r="GVF124" s="1061"/>
      <c r="GVG124" s="1055"/>
      <c r="GVH124" s="92"/>
      <c r="GVI124" s="714"/>
      <c r="GVJ124" s="1943"/>
      <c r="GVK124" s="797"/>
      <c r="GVL124" s="797"/>
      <c r="GVM124" s="723"/>
      <c r="GVN124" s="724"/>
      <c r="GVO124" s="1326"/>
      <c r="GVP124" s="1327"/>
      <c r="GVQ124" s="1937"/>
      <c r="GVR124" s="1938"/>
      <c r="GVS124" s="1326"/>
      <c r="GVT124" s="1327"/>
      <c r="GVU124" s="93"/>
      <c r="GVV124" s="1061"/>
      <c r="GVW124" s="871"/>
      <c r="GVX124" s="871"/>
      <c r="GVY124" s="1055"/>
      <c r="GVZ124" s="72"/>
      <c r="GWA124" s="72"/>
      <c r="GWB124" s="72"/>
      <c r="GWC124" s="72"/>
      <c r="GWD124" s="72"/>
      <c r="GWE124" s="72"/>
      <c r="GWF124" s="72"/>
      <c r="GWG124" s="72"/>
      <c r="GWH124" s="72"/>
      <c r="GWI124" s="72"/>
      <c r="GWJ124" s="72"/>
      <c r="GWK124" s="72"/>
      <c r="GWL124" s="1061"/>
      <c r="GWM124" s="1055"/>
      <c r="GWN124" s="92"/>
      <c r="GWO124" s="714"/>
      <c r="GWP124" s="1943"/>
      <c r="GWQ124" s="797"/>
      <c r="GWR124" s="797"/>
      <c r="GWS124" s="723"/>
      <c r="GWT124" s="724"/>
      <c r="GWU124" s="1326"/>
      <c r="GWV124" s="1327"/>
      <c r="GWW124" s="1937"/>
      <c r="GWX124" s="1938"/>
      <c r="GWY124" s="1326"/>
      <c r="GWZ124" s="1327"/>
      <c r="GXA124" s="93"/>
      <c r="GXB124" s="1061"/>
      <c r="GXC124" s="871"/>
      <c r="GXD124" s="871"/>
      <c r="GXE124" s="1055"/>
      <c r="GXF124" s="72"/>
      <c r="GXG124" s="72"/>
      <c r="GXH124" s="72"/>
      <c r="GXI124" s="72"/>
      <c r="GXJ124" s="72"/>
      <c r="GXK124" s="72"/>
      <c r="GXL124" s="72"/>
      <c r="GXM124" s="72"/>
      <c r="GXN124" s="72"/>
      <c r="GXO124" s="72"/>
      <c r="GXP124" s="72"/>
      <c r="GXQ124" s="72"/>
      <c r="GXR124" s="1061"/>
      <c r="GXS124" s="1055"/>
      <c r="GXT124" s="92"/>
      <c r="GXU124" s="714"/>
      <c r="GXV124" s="1943"/>
      <c r="GXW124" s="797"/>
      <c r="GXX124" s="797"/>
      <c r="GXY124" s="723"/>
      <c r="GXZ124" s="724"/>
      <c r="GYA124" s="1326"/>
      <c r="GYB124" s="1327"/>
      <c r="GYC124" s="1937"/>
      <c r="GYD124" s="1938"/>
      <c r="GYE124" s="1326"/>
      <c r="GYF124" s="1327"/>
      <c r="GYG124" s="93"/>
      <c r="GYH124" s="1061"/>
      <c r="GYI124" s="871"/>
      <c r="GYJ124" s="871"/>
      <c r="GYK124" s="1055"/>
      <c r="GYL124" s="72"/>
      <c r="GYM124" s="72"/>
      <c r="GYN124" s="72"/>
      <c r="GYO124" s="72"/>
      <c r="GYP124" s="72"/>
      <c r="GYQ124" s="72"/>
      <c r="GYR124" s="72"/>
      <c r="GYS124" s="72"/>
      <c r="GYT124" s="72"/>
      <c r="GYU124" s="72"/>
      <c r="GYV124" s="72"/>
      <c r="GYW124" s="72"/>
      <c r="GYX124" s="1061"/>
      <c r="GYY124" s="1055"/>
      <c r="GYZ124" s="92"/>
      <c r="GZA124" s="714"/>
      <c r="GZB124" s="1943"/>
      <c r="GZC124" s="797"/>
      <c r="GZD124" s="797"/>
      <c r="GZE124" s="723"/>
      <c r="GZF124" s="724"/>
      <c r="GZG124" s="1326"/>
      <c r="GZH124" s="1327"/>
      <c r="GZI124" s="1937"/>
      <c r="GZJ124" s="1938"/>
      <c r="GZK124" s="1326"/>
      <c r="GZL124" s="1327"/>
      <c r="GZM124" s="93"/>
      <c r="GZN124" s="1061"/>
      <c r="GZO124" s="871"/>
      <c r="GZP124" s="871"/>
      <c r="GZQ124" s="1055"/>
      <c r="GZR124" s="72"/>
      <c r="GZS124" s="72"/>
      <c r="GZT124" s="72"/>
      <c r="GZU124" s="72"/>
      <c r="GZV124" s="72"/>
      <c r="GZW124" s="72"/>
      <c r="GZX124" s="72"/>
      <c r="GZY124" s="72"/>
      <c r="GZZ124" s="72"/>
      <c r="HAA124" s="72"/>
      <c r="HAB124" s="72"/>
      <c r="HAC124" s="72"/>
      <c r="HAD124" s="1061"/>
      <c r="HAE124" s="1055"/>
      <c r="HAF124" s="92"/>
      <c r="HAG124" s="714"/>
      <c r="HAH124" s="1943"/>
      <c r="HAI124" s="797"/>
      <c r="HAJ124" s="797"/>
      <c r="HAK124" s="723"/>
      <c r="HAL124" s="724"/>
      <c r="HAM124" s="1326"/>
      <c r="HAN124" s="1327"/>
      <c r="HAO124" s="1937"/>
      <c r="HAP124" s="1938"/>
      <c r="HAQ124" s="1326"/>
      <c r="HAR124" s="1327"/>
      <c r="HAS124" s="93"/>
      <c r="HAT124" s="1061"/>
      <c r="HAU124" s="871"/>
      <c r="HAV124" s="871"/>
      <c r="HAW124" s="1055"/>
      <c r="HAX124" s="72"/>
      <c r="HAY124" s="72"/>
      <c r="HAZ124" s="72"/>
      <c r="HBA124" s="72"/>
      <c r="HBB124" s="72"/>
      <c r="HBC124" s="72"/>
      <c r="HBD124" s="72"/>
      <c r="HBE124" s="72"/>
      <c r="HBF124" s="72"/>
      <c r="HBG124" s="72"/>
      <c r="HBH124" s="72"/>
      <c r="HBI124" s="72"/>
      <c r="HBJ124" s="1061"/>
      <c r="HBK124" s="1055"/>
      <c r="HBL124" s="92"/>
      <c r="HBM124" s="714"/>
      <c r="HBN124" s="1943"/>
      <c r="HBO124" s="797"/>
      <c r="HBP124" s="797"/>
      <c r="HBQ124" s="723"/>
      <c r="HBR124" s="724"/>
      <c r="HBS124" s="1326"/>
      <c r="HBT124" s="1327"/>
      <c r="HBU124" s="1937"/>
      <c r="HBV124" s="1938"/>
      <c r="HBW124" s="1326"/>
      <c r="HBX124" s="1327"/>
      <c r="HBY124" s="93"/>
      <c r="HBZ124" s="1061"/>
      <c r="HCA124" s="871"/>
      <c r="HCB124" s="871"/>
      <c r="HCC124" s="1055"/>
      <c r="HCD124" s="72"/>
      <c r="HCE124" s="72"/>
      <c r="HCF124" s="72"/>
      <c r="HCG124" s="72"/>
      <c r="HCH124" s="72"/>
      <c r="HCI124" s="72"/>
      <c r="HCJ124" s="72"/>
      <c r="HCK124" s="72"/>
      <c r="HCL124" s="72"/>
      <c r="HCM124" s="72"/>
      <c r="HCN124" s="72"/>
      <c r="HCO124" s="72"/>
      <c r="HCP124" s="1061"/>
      <c r="HCQ124" s="1055"/>
      <c r="HCR124" s="92"/>
      <c r="HCS124" s="714"/>
      <c r="HCT124" s="1943"/>
      <c r="HCU124" s="797"/>
      <c r="HCV124" s="797"/>
      <c r="HCW124" s="723"/>
      <c r="HCX124" s="724"/>
      <c r="HCY124" s="1326"/>
      <c r="HCZ124" s="1327"/>
      <c r="HDA124" s="1937"/>
      <c r="HDB124" s="1938"/>
      <c r="HDC124" s="1326"/>
      <c r="HDD124" s="1327"/>
      <c r="HDE124" s="93"/>
      <c r="HDF124" s="1061"/>
      <c r="HDG124" s="871"/>
      <c r="HDH124" s="871"/>
      <c r="HDI124" s="1055"/>
      <c r="HDJ124" s="72"/>
      <c r="HDK124" s="72"/>
      <c r="HDL124" s="72"/>
      <c r="HDM124" s="72"/>
      <c r="HDN124" s="72"/>
      <c r="HDO124" s="72"/>
      <c r="HDP124" s="72"/>
      <c r="HDQ124" s="72"/>
      <c r="HDR124" s="72"/>
      <c r="HDS124" s="72"/>
      <c r="HDT124" s="72"/>
      <c r="HDU124" s="72"/>
      <c r="HDV124" s="1061"/>
      <c r="HDW124" s="1055"/>
      <c r="HDX124" s="92"/>
      <c r="HDY124" s="714"/>
      <c r="HDZ124" s="1943"/>
      <c r="HEA124" s="797"/>
      <c r="HEB124" s="797"/>
      <c r="HEC124" s="723"/>
      <c r="HED124" s="724"/>
      <c r="HEE124" s="1326"/>
      <c r="HEF124" s="1327"/>
      <c r="HEG124" s="1937"/>
      <c r="HEH124" s="1938"/>
      <c r="HEI124" s="1326"/>
      <c r="HEJ124" s="1327"/>
      <c r="HEK124" s="93"/>
      <c r="HEL124" s="1061"/>
      <c r="HEM124" s="871"/>
      <c r="HEN124" s="871"/>
      <c r="HEO124" s="1055"/>
      <c r="HEP124" s="72"/>
      <c r="HEQ124" s="72"/>
      <c r="HER124" s="72"/>
      <c r="HES124" s="72"/>
      <c r="HET124" s="72"/>
      <c r="HEU124" s="72"/>
      <c r="HEV124" s="72"/>
      <c r="HEW124" s="72"/>
      <c r="HEX124" s="72"/>
      <c r="HEY124" s="72"/>
      <c r="HEZ124" s="72"/>
      <c r="HFA124" s="72"/>
      <c r="HFB124" s="1061"/>
      <c r="HFC124" s="1055"/>
      <c r="HFD124" s="92"/>
      <c r="HFE124" s="714"/>
      <c r="HFF124" s="1943"/>
      <c r="HFG124" s="797"/>
      <c r="HFH124" s="797"/>
      <c r="HFI124" s="723"/>
      <c r="HFJ124" s="724"/>
      <c r="HFK124" s="1326"/>
      <c r="HFL124" s="1327"/>
      <c r="HFM124" s="1937"/>
      <c r="HFN124" s="1938"/>
      <c r="HFO124" s="1326"/>
      <c r="HFP124" s="1327"/>
      <c r="HFQ124" s="93"/>
      <c r="HFR124" s="1061"/>
      <c r="HFS124" s="871"/>
      <c r="HFT124" s="871"/>
      <c r="HFU124" s="1055"/>
      <c r="HFV124" s="72"/>
      <c r="HFW124" s="72"/>
      <c r="HFX124" s="72"/>
      <c r="HFY124" s="72"/>
      <c r="HFZ124" s="72"/>
      <c r="HGA124" s="72"/>
      <c r="HGB124" s="72"/>
      <c r="HGC124" s="72"/>
      <c r="HGD124" s="72"/>
      <c r="HGE124" s="72"/>
      <c r="HGF124" s="72"/>
      <c r="HGG124" s="72"/>
      <c r="HGH124" s="1061"/>
      <c r="HGI124" s="1055"/>
      <c r="HGJ124" s="92"/>
      <c r="HGK124" s="714"/>
      <c r="HGL124" s="1943"/>
      <c r="HGM124" s="797"/>
      <c r="HGN124" s="797"/>
      <c r="HGO124" s="723"/>
      <c r="HGP124" s="724"/>
      <c r="HGQ124" s="1326"/>
      <c r="HGR124" s="1327"/>
      <c r="HGS124" s="1937"/>
      <c r="HGT124" s="1938"/>
      <c r="HGU124" s="1326"/>
      <c r="HGV124" s="1327"/>
      <c r="HGW124" s="93"/>
      <c r="HGX124" s="1061"/>
      <c r="HGY124" s="871"/>
      <c r="HGZ124" s="871"/>
      <c r="HHA124" s="1055"/>
      <c r="HHB124" s="72"/>
      <c r="HHC124" s="72"/>
      <c r="HHD124" s="72"/>
      <c r="HHE124" s="72"/>
      <c r="HHF124" s="72"/>
      <c r="HHG124" s="72"/>
      <c r="HHH124" s="72"/>
      <c r="HHI124" s="72"/>
      <c r="HHJ124" s="72"/>
      <c r="HHK124" s="72"/>
      <c r="HHL124" s="72"/>
      <c r="HHM124" s="72"/>
      <c r="HHN124" s="1061"/>
      <c r="HHO124" s="1055"/>
      <c r="HHP124" s="92"/>
      <c r="HHQ124" s="714"/>
      <c r="HHR124" s="1943"/>
      <c r="HHS124" s="797"/>
      <c r="HHT124" s="797"/>
      <c r="HHU124" s="723"/>
      <c r="HHV124" s="724"/>
      <c r="HHW124" s="1326"/>
      <c r="HHX124" s="1327"/>
      <c r="HHY124" s="1937"/>
      <c r="HHZ124" s="1938"/>
      <c r="HIA124" s="1326"/>
      <c r="HIB124" s="1327"/>
      <c r="HIC124" s="93"/>
      <c r="HID124" s="1061"/>
      <c r="HIE124" s="871"/>
      <c r="HIF124" s="871"/>
      <c r="HIG124" s="1055"/>
      <c r="HIH124" s="72"/>
      <c r="HII124" s="72"/>
      <c r="HIJ124" s="72"/>
      <c r="HIK124" s="72"/>
      <c r="HIL124" s="72"/>
      <c r="HIM124" s="72"/>
      <c r="HIN124" s="72"/>
      <c r="HIO124" s="72"/>
      <c r="HIP124" s="72"/>
      <c r="HIQ124" s="72"/>
      <c r="HIR124" s="72"/>
      <c r="HIS124" s="72"/>
      <c r="HIT124" s="1061"/>
      <c r="HIU124" s="1055"/>
      <c r="HIV124" s="92"/>
      <c r="HIW124" s="714"/>
      <c r="HIX124" s="1943"/>
      <c r="HIY124" s="797"/>
      <c r="HIZ124" s="797"/>
      <c r="HJA124" s="723"/>
      <c r="HJB124" s="724"/>
      <c r="HJC124" s="1326"/>
      <c r="HJD124" s="1327"/>
      <c r="HJE124" s="1937"/>
      <c r="HJF124" s="1938"/>
      <c r="HJG124" s="1326"/>
      <c r="HJH124" s="1327"/>
      <c r="HJI124" s="93"/>
      <c r="HJJ124" s="1061"/>
      <c r="HJK124" s="871"/>
      <c r="HJL124" s="871"/>
      <c r="HJM124" s="1055"/>
      <c r="HJN124" s="72"/>
      <c r="HJO124" s="72"/>
      <c r="HJP124" s="72"/>
      <c r="HJQ124" s="72"/>
      <c r="HJR124" s="72"/>
      <c r="HJS124" s="72"/>
      <c r="HJT124" s="72"/>
      <c r="HJU124" s="72"/>
      <c r="HJV124" s="72"/>
      <c r="HJW124" s="72"/>
      <c r="HJX124" s="72"/>
      <c r="HJY124" s="72"/>
      <c r="HJZ124" s="1061"/>
      <c r="HKA124" s="1055"/>
      <c r="HKB124" s="92"/>
      <c r="HKC124" s="714"/>
      <c r="HKD124" s="1943"/>
      <c r="HKE124" s="797"/>
      <c r="HKF124" s="797"/>
      <c r="HKG124" s="723"/>
      <c r="HKH124" s="724"/>
      <c r="HKI124" s="1326"/>
      <c r="HKJ124" s="1327"/>
      <c r="HKK124" s="1937"/>
      <c r="HKL124" s="1938"/>
      <c r="HKM124" s="1326"/>
      <c r="HKN124" s="1327"/>
      <c r="HKO124" s="93"/>
      <c r="HKP124" s="1061"/>
      <c r="HKQ124" s="871"/>
      <c r="HKR124" s="871"/>
      <c r="HKS124" s="1055"/>
      <c r="HKT124" s="72"/>
      <c r="HKU124" s="72"/>
      <c r="HKV124" s="72"/>
      <c r="HKW124" s="72"/>
      <c r="HKX124" s="72"/>
      <c r="HKY124" s="72"/>
      <c r="HKZ124" s="72"/>
      <c r="HLA124" s="72"/>
      <c r="HLB124" s="72"/>
      <c r="HLC124" s="72"/>
      <c r="HLD124" s="72"/>
      <c r="HLE124" s="72"/>
      <c r="HLF124" s="1061"/>
      <c r="HLG124" s="1055"/>
      <c r="HLH124" s="92"/>
      <c r="HLI124" s="714"/>
      <c r="HLJ124" s="1943"/>
      <c r="HLK124" s="797"/>
      <c r="HLL124" s="797"/>
      <c r="HLM124" s="723"/>
      <c r="HLN124" s="724"/>
      <c r="HLO124" s="1326"/>
      <c r="HLP124" s="1327"/>
      <c r="HLQ124" s="1937"/>
      <c r="HLR124" s="1938"/>
      <c r="HLS124" s="1326"/>
      <c r="HLT124" s="1327"/>
      <c r="HLU124" s="93"/>
      <c r="HLV124" s="1061"/>
      <c r="HLW124" s="871"/>
      <c r="HLX124" s="871"/>
      <c r="HLY124" s="1055"/>
      <c r="HLZ124" s="72"/>
      <c r="HMA124" s="72"/>
      <c r="HMB124" s="72"/>
      <c r="HMC124" s="72"/>
      <c r="HMD124" s="72"/>
      <c r="HME124" s="72"/>
      <c r="HMF124" s="72"/>
      <c r="HMG124" s="72"/>
      <c r="HMH124" s="72"/>
      <c r="HMI124" s="72"/>
      <c r="HMJ124" s="72"/>
      <c r="HMK124" s="72"/>
      <c r="HML124" s="1061"/>
      <c r="HMM124" s="1055"/>
      <c r="HMN124" s="92"/>
      <c r="HMO124" s="714"/>
      <c r="HMP124" s="1943"/>
      <c r="HMQ124" s="797"/>
      <c r="HMR124" s="797"/>
      <c r="HMS124" s="723"/>
      <c r="HMT124" s="724"/>
      <c r="HMU124" s="1326"/>
      <c r="HMV124" s="1327"/>
      <c r="HMW124" s="1937"/>
      <c r="HMX124" s="1938"/>
      <c r="HMY124" s="1326"/>
      <c r="HMZ124" s="1327"/>
      <c r="HNA124" s="93"/>
      <c r="HNB124" s="1061"/>
      <c r="HNC124" s="871"/>
      <c r="HND124" s="871"/>
      <c r="HNE124" s="1055"/>
      <c r="HNF124" s="72"/>
      <c r="HNG124" s="72"/>
      <c r="HNH124" s="72"/>
      <c r="HNI124" s="72"/>
      <c r="HNJ124" s="72"/>
      <c r="HNK124" s="72"/>
      <c r="HNL124" s="72"/>
      <c r="HNM124" s="72"/>
      <c r="HNN124" s="72"/>
      <c r="HNO124" s="72"/>
      <c r="HNP124" s="72"/>
      <c r="HNQ124" s="72"/>
      <c r="HNR124" s="1061"/>
      <c r="HNS124" s="1055"/>
      <c r="HNT124" s="92"/>
      <c r="HNU124" s="714"/>
      <c r="HNV124" s="1943"/>
      <c r="HNW124" s="797"/>
      <c r="HNX124" s="797"/>
      <c r="HNY124" s="723"/>
      <c r="HNZ124" s="724"/>
      <c r="HOA124" s="1326"/>
      <c r="HOB124" s="1327"/>
      <c r="HOC124" s="1937"/>
      <c r="HOD124" s="1938"/>
      <c r="HOE124" s="1326"/>
      <c r="HOF124" s="1327"/>
      <c r="HOG124" s="93"/>
      <c r="HOH124" s="1061"/>
      <c r="HOI124" s="871"/>
      <c r="HOJ124" s="871"/>
      <c r="HOK124" s="1055"/>
      <c r="HOL124" s="72"/>
      <c r="HOM124" s="72"/>
      <c r="HON124" s="72"/>
      <c r="HOO124" s="72"/>
      <c r="HOP124" s="72"/>
      <c r="HOQ124" s="72"/>
      <c r="HOR124" s="72"/>
      <c r="HOS124" s="72"/>
      <c r="HOT124" s="72"/>
      <c r="HOU124" s="72"/>
      <c r="HOV124" s="72"/>
      <c r="HOW124" s="72"/>
      <c r="HOX124" s="1061"/>
      <c r="HOY124" s="1055"/>
      <c r="HOZ124" s="92"/>
      <c r="HPA124" s="714"/>
      <c r="HPB124" s="1943"/>
      <c r="HPC124" s="797"/>
      <c r="HPD124" s="797"/>
      <c r="HPE124" s="723"/>
      <c r="HPF124" s="724"/>
      <c r="HPG124" s="1326"/>
      <c r="HPH124" s="1327"/>
      <c r="HPI124" s="1937"/>
      <c r="HPJ124" s="1938"/>
      <c r="HPK124" s="1326"/>
      <c r="HPL124" s="1327"/>
      <c r="HPM124" s="93"/>
      <c r="HPN124" s="1061"/>
      <c r="HPO124" s="871"/>
      <c r="HPP124" s="871"/>
      <c r="HPQ124" s="1055"/>
      <c r="HPR124" s="72"/>
      <c r="HPS124" s="72"/>
      <c r="HPT124" s="72"/>
      <c r="HPU124" s="72"/>
      <c r="HPV124" s="72"/>
      <c r="HPW124" s="72"/>
      <c r="HPX124" s="72"/>
      <c r="HPY124" s="72"/>
      <c r="HPZ124" s="72"/>
      <c r="HQA124" s="72"/>
      <c r="HQB124" s="72"/>
      <c r="HQC124" s="72"/>
      <c r="HQD124" s="1061"/>
      <c r="HQE124" s="1055"/>
      <c r="HQF124" s="92"/>
      <c r="HQG124" s="714"/>
      <c r="HQH124" s="1943"/>
      <c r="HQI124" s="797"/>
      <c r="HQJ124" s="797"/>
      <c r="HQK124" s="723"/>
      <c r="HQL124" s="724"/>
      <c r="HQM124" s="1326"/>
      <c r="HQN124" s="1327"/>
      <c r="HQO124" s="1937"/>
      <c r="HQP124" s="1938"/>
      <c r="HQQ124" s="1326"/>
      <c r="HQR124" s="1327"/>
      <c r="HQS124" s="93"/>
      <c r="HQT124" s="1061"/>
      <c r="HQU124" s="871"/>
      <c r="HQV124" s="871"/>
      <c r="HQW124" s="1055"/>
      <c r="HQX124" s="72"/>
      <c r="HQY124" s="72"/>
      <c r="HQZ124" s="72"/>
      <c r="HRA124" s="72"/>
      <c r="HRB124" s="72"/>
      <c r="HRC124" s="72"/>
      <c r="HRD124" s="72"/>
      <c r="HRE124" s="72"/>
      <c r="HRF124" s="72"/>
      <c r="HRG124" s="72"/>
      <c r="HRH124" s="72"/>
      <c r="HRI124" s="72"/>
      <c r="HRJ124" s="1061"/>
      <c r="HRK124" s="1055"/>
      <c r="HRL124" s="92"/>
      <c r="HRM124" s="714"/>
      <c r="HRN124" s="1943"/>
      <c r="HRO124" s="797"/>
      <c r="HRP124" s="797"/>
      <c r="HRQ124" s="723"/>
      <c r="HRR124" s="724"/>
      <c r="HRS124" s="1326"/>
      <c r="HRT124" s="1327"/>
      <c r="HRU124" s="1937"/>
      <c r="HRV124" s="1938"/>
      <c r="HRW124" s="1326"/>
      <c r="HRX124" s="1327"/>
      <c r="HRY124" s="93"/>
      <c r="HRZ124" s="1061"/>
      <c r="HSA124" s="871"/>
      <c r="HSB124" s="871"/>
      <c r="HSC124" s="1055"/>
      <c r="HSD124" s="72"/>
      <c r="HSE124" s="72"/>
      <c r="HSF124" s="72"/>
      <c r="HSG124" s="72"/>
      <c r="HSH124" s="72"/>
      <c r="HSI124" s="72"/>
      <c r="HSJ124" s="72"/>
      <c r="HSK124" s="72"/>
      <c r="HSL124" s="72"/>
      <c r="HSM124" s="72"/>
      <c r="HSN124" s="72"/>
      <c r="HSO124" s="72"/>
      <c r="HSP124" s="1061"/>
      <c r="HSQ124" s="1055"/>
      <c r="HSR124" s="92"/>
      <c r="HSS124" s="714"/>
      <c r="HST124" s="1943"/>
      <c r="HSU124" s="797"/>
      <c r="HSV124" s="797"/>
      <c r="HSW124" s="723"/>
      <c r="HSX124" s="724"/>
      <c r="HSY124" s="1326"/>
      <c r="HSZ124" s="1327"/>
      <c r="HTA124" s="1937"/>
      <c r="HTB124" s="1938"/>
      <c r="HTC124" s="1326"/>
      <c r="HTD124" s="1327"/>
      <c r="HTE124" s="93"/>
      <c r="HTF124" s="1061"/>
      <c r="HTG124" s="871"/>
      <c r="HTH124" s="871"/>
      <c r="HTI124" s="1055"/>
      <c r="HTJ124" s="72"/>
      <c r="HTK124" s="72"/>
      <c r="HTL124" s="72"/>
      <c r="HTM124" s="72"/>
      <c r="HTN124" s="72"/>
      <c r="HTO124" s="72"/>
      <c r="HTP124" s="72"/>
      <c r="HTQ124" s="72"/>
      <c r="HTR124" s="72"/>
      <c r="HTS124" s="72"/>
      <c r="HTT124" s="72"/>
      <c r="HTU124" s="72"/>
      <c r="HTV124" s="1061"/>
      <c r="HTW124" s="1055"/>
      <c r="HTX124" s="92"/>
      <c r="HTY124" s="714"/>
      <c r="HTZ124" s="1943"/>
      <c r="HUA124" s="797"/>
      <c r="HUB124" s="797"/>
      <c r="HUC124" s="723"/>
      <c r="HUD124" s="724"/>
      <c r="HUE124" s="1326"/>
      <c r="HUF124" s="1327"/>
      <c r="HUG124" s="1937"/>
      <c r="HUH124" s="1938"/>
      <c r="HUI124" s="1326"/>
      <c r="HUJ124" s="1327"/>
      <c r="HUK124" s="93"/>
      <c r="HUL124" s="1061"/>
      <c r="HUM124" s="871"/>
      <c r="HUN124" s="871"/>
      <c r="HUO124" s="1055"/>
      <c r="HUP124" s="72"/>
      <c r="HUQ124" s="72"/>
      <c r="HUR124" s="72"/>
      <c r="HUS124" s="72"/>
      <c r="HUT124" s="72"/>
      <c r="HUU124" s="72"/>
      <c r="HUV124" s="72"/>
      <c r="HUW124" s="72"/>
      <c r="HUX124" s="72"/>
      <c r="HUY124" s="72"/>
      <c r="HUZ124" s="72"/>
      <c r="HVA124" s="72"/>
      <c r="HVB124" s="1061"/>
      <c r="HVC124" s="1055"/>
      <c r="HVD124" s="92"/>
      <c r="HVE124" s="714"/>
      <c r="HVF124" s="1943"/>
      <c r="HVG124" s="797"/>
      <c r="HVH124" s="797"/>
      <c r="HVI124" s="723"/>
      <c r="HVJ124" s="724"/>
      <c r="HVK124" s="1326"/>
      <c r="HVL124" s="1327"/>
      <c r="HVM124" s="1937"/>
      <c r="HVN124" s="1938"/>
      <c r="HVO124" s="1326"/>
      <c r="HVP124" s="1327"/>
      <c r="HVQ124" s="93"/>
      <c r="HVR124" s="1061"/>
      <c r="HVS124" s="871"/>
      <c r="HVT124" s="871"/>
      <c r="HVU124" s="1055"/>
      <c r="HVV124" s="72"/>
      <c r="HVW124" s="72"/>
      <c r="HVX124" s="72"/>
      <c r="HVY124" s="72"/>
      <c r="HVZ124" s="72"/>
      <c r="HWA124" s="72"/>
      <c r="HWB124" s="72"/>
      <c r="HWC124" s="72"/>
      <c r="HWD124" s="72"/>
      <c r="HWE124" s="72"/>
      <c r="HWF124" s="72"/>
      <c r="HWG124" s="72"/>
      <c r="HWH124" s="1061"/>
      <c r="HWI124" s="1055"/>
      <c r="HWJ124" s="92"/>
      <c r="HWK124" s="714"/>
      <c r="HWL124" s="1943"/>
      <c r="HWM124" s="797"/>
      <c r="HWN124" s="797"/>
      <c r="HWO124" s="723"/>
      <c r="HWP124" s="724"/>
      <c r="HWQ124" s="1326"/>
      <c r="HWR124" s="1327"/>
      <c r="HWS124" s="1937"/>
      <c r="HWT124" s="1938"/>
      <c r="HWU124" s="1326"/>
      <c r="HWV124" s="1327"/>
      <c r="HWW124" s="93"/>
      <c r="HWX124" s="1061"/>
      <c r="HWY124" s="871"/>
      <c r="HWZ124" s="871"/>
      <c r="HXA124" s="1055"/>
      <c r="HXB124" s="72"/>
      <c r="HXC124" s="72"/>
      <c r="HXD124" s="72"/>
      <c r="HXE124" s="72"/>
      <c r="HXF124" s="72"/>
      <c r="HXG124" s="72"/>
      <c r="HXH124" s="72"/>
      <c r="HXI124" s="72"/>
      <c r="HXJ124" s="72"/>
      <c r="HXK124" s="72"/>
      <c r="HXL124" s="72"/>
      <c r="HXM124" s="72"/>
      <c r="HXN124" s="1061"/>
      <c r="HXO124" s="1055"/>
      <c r="HXP124" s="92"/>
      <c r="HXQ124" s="714"/>
      <c r="HXR124" s="1943"/>
      <c r="HXS124" s="797"/>
      <c r="HXT124" s="797"/>
      <c r="HXU124" s="723"/>
      <c r="HXV124" s="724"/>
      <c r="HXW124" s="1326"/>
      <c r="HXX124" s="1327"/>
      <c r="HXY124" s="1937"/>
      <c r="HXZ124" s="1938"/>
      <c r="HYA124" s="1326"/>
      <c r="HYB124" s="1327"/>
      <c r="HYC124" s="93"/>
      <c r="HYD124" s="1061"/>
      <c r="HYE124" s="871"/>
      <c r="HYF124" s="871"/>
      <c r="HYG124" s="1055"/>
      <c r="HYH124" s="72"/>
      <c r="HYI124" s="72"/>
      <c r="HYJ124" s="72"/>
      <c r="HYK124" s="72"/>
      <c r="HYL124" s="72"/>
      <c r="HYM124" s="72"/>
      <c r="HYN124" s="72"/>
      <c r="HYO124" s="72"/>
      <c r="HYP124" s="72"/>
      <c r="HYQ124" s="72"/>
      <c r="HYR124" s="72"/>
      <c r="HYS124" s="72"/>
      <c r="HYT124" s="1061"/>
      <c r="HYU124" s="1055"/>
      <c r="HYV124" s="92"/>
      <c r="HYW124" s="714"/>
      <c r="HYX124" s="1943"/>
      <c r="HYY124" s="797"/>
      <c r="HYZ124" s="797"/>
      <c r="HZA124" s="723"/>
      <c r="HZB124" s="724"/>
      <c r="HZC124" s="1326"/>
      <c r="HZD124" s="1327"/>
      <c r="HZE124" s="1937"/>
      <c r="HZF124" s="1938"/>
      <c r="HZG124" s="1326"/>
      <c r="HZH124" s="1327"/>
      <c r="HZI124" s="93"/>
      <c r="HZJ124" s="1061"/>
      <c r="HZK124" s="871"/>
      <c r="HZL124" s="871"/>
      <c r="HZM124" s="1055"/>
      <c r="HZN124" s="72"/>
      <c r="HZO124" s="72"/>
      <c r="HZP124" s="72"/>
      <c r="HZQ124" s="72"/>
      <c r="HZR124" s="72"/>
      <c r="HZS124" s="72"/>
      <c r="HZT124" s="72"/>
      <c r="HZU124" s="72"/>
      <c r="HZV124" s="72"/>
      <c r="HZW124" s="72"/>
      <c r="HZX124" s="72"/>
      <c r="HZY124" s="72"/>
      <c r="HZZ124" s="1061"/>
      <c r="IAA124" s="1055"/>
      <c r="IAB124" s="92"/>
      <c r="IAC124" s="714"/>
      <c r="IAD124" s="1943"/>
      <c r="IAE124" s="797"/>
      <c r="IAF124" s="797"/>
      <c r="IAG124" s="723"/>
      <c r="IAH124" s="724"/>
      <c r="IAI124" s="1326"/>
      <c r="IAJ124" s="1327"/>
      <c r="IAK124" s="1937"/>
      <c r="IAL124" s="1938"/>
      <c r="IAM124" s="1326"/>
      <c r="IAN124" s="1327"/>
      <c r="IAO124" s="93"/>
      <c r="IAP124" s="1061"/>
      <c r="IAQ124" s="871"/>
      <c r="IAR124" s="871"/>
      <c r="IAS124" s="1055"/>
      <c r="IAT124" s="72"/>
      <c r="IAU124" s="72"/>
      <c r="IAV124" s="72"/>
      <c r="IAW124" s="72"/>
      <c r="IAX124" s="72"/>
      <c r="IAY124" s="72"/>
      <c r="IAZ124" s="72"/>
      <c r="IBA124" s="72"/>
      <c r="IBB124" s="72"/>
      <c r="IBC124" s="72"/>
      <c r="IBD124" s="72"/>
      <c r="IBE124" s="72"/>
      <c r="IBF124" s="1061"/>
      <c r="IBG124" s="1055"/>
      <c r="IBH124" s="92"/>
      <c r="IBI124" s="714"/>
      <c r="IBJ124" s="1943"/>
      <c r="IBK124" s="797"/>
      <c r="IBL124" s="797"/>
      <c r="IBM124" s="723"/>
      <c r="IBN124" s="724"/>
      <c r="IBO124" s="1326"/>
      <c r="IBP124" s="1327"/>
      <c r="IBQ124" s="1937"/>
      <c r="IBR124" s="1938"/>
      <c r="IBS124" s="1326"/>
      <c r="IBT124" s="1327"/>
      <c r="IBU124" s="93"/>
      <c r="IBV124" s="1061"/>
      <c r="IBW124" s="871"/>
      <c r="IBX124" s="871"/>
      <c r="IBY124" s="1055"/>
      <c r="IBZ124" s="72"/>
      <c r="ICA124" s="72"/>
      <c r="ICB124" s="72"/>
      <c r="ICC124" s="72"/>
      <c r="ICD124" s="72"/>
      <c r="ICE124" s="72"/>
      <c r="ICF124" s="72"/>
      <c r="ICG124" s="72"/>
      <c r="ICH124" s="72"/>
      <c r="ICI124" s="72"/>
      <c r="ICJ124" s="72"/>
      <c r="ICK124" s="72"/>
      <c r="ICL124" s="1061"/>
      <c r="ICM124" s="1055"/>
      <c r="ICN124" s="92"/>
      <c r="ICO124" s="714"/>
      <c r="ICP124" s="1943"/>
      <c r="ICQ124" s="797"/>
      <c r="ICR124" s="797"/>
      <c r="ICS124" s="723"/>
      <c r="ICT124" s="724"/>
      <c r="ICU124" s="1326"/>
      <c r="ICV124" s="1327"/>
      <c r="ICW124" s="1937"/>
      <c r="ICX124" s="1938"/>
      <c r="ICY124" s="1326"/>
      <c r="ICZ124" s="1327"/>
      <c r="IDA124" s="93"/>
      <c r="IDB124" s="1061"/>
      <c r="IDC124" s="871"/>
      <c r="IDD124" s="871"/>
      <c r="IDE124" s="1055"/>
      <c r="IDF124" s="72"/>
      <c r="IDG124" s="72"/>
      <c r="IDH124" s="72"/>
      <c r="IDI124" s="72"/>
      <c r="IDJ124" s="72"/>
      <c r="IDK124" s="72"/>
      <c r="IDL124" s="72"/>
      <c r="IDM124" s="72"/>
      <c r="IDN124" s="72"/>
      <c r="IDO124" s="72"/>
      <c r="IDP124" s="72"/>
      <c r="IDQ124" s="72"/>
      <c r="IDR124" s="1061"/>
      <c r="IDS124" s="1055"/>
      <c r="IDT124" s="92"/>
      <c r="IDU124" s="714"/>
      <c r="IDV124" s="1943"/>
      <c r="IDW124" s="797"/>
      <c r="IDX124" s="797"/>
      <c r="IDY124" s="723"/>
      <c r="IDZ124" s="724"/>
      <c r="IEA124" s="1326"/>
      <c r="IEB124" s="1327"/>
      <c r="IEC124" s="1937"/>
      <c r="IED124" s="1938"/>
      <c r="IEE124" s="1326"/>
      <c r="IEF124" s="1327"/>
      <c r="IEG124" s="93"/>
      <c r="IEH124" s="1061"/>
      <c r="IEI124" s="871"/>
      <c r="IEJ124" s="871"/>
      <c r="IEK124" s="1055"/>
      <c r="IEL124" s="72"/>
      <c r="IEM124" s="72"/>
      <c r="IEN124" s="72"/>
      <c r="IEO124" s="72"/>
      <c r="IEP124" s="72"/>
      <c r="IEQ124" s="72"/>
      <c r="IER124" s="72"/>
      <c r="IES124" s="72"/>
      <c r="IET124" s="72"/>
      <c r="IEU124" s="72"/>
      <c r="IEV124" s="72"/>
      <c r="IEW124" s="72"/>
      <c r="IEX124" s="1061"/>
      <c r="IEY124" s="1055"/>
      <c r="IEZ124" s="92"/>
      <c r="IFA124" s="714"/>
      <c r="IFB124" s="1943"/>
      <c r="IFC124" s="797"/>
      <c r="IFD124" s="797"/>
      <c r="IFE124" s="723"/>
      <c r="IFF124" s="724"/>
      <c r="IFG124" s="1326"/>
      <c r="IFH124" s="1327"/>
      <c r="IFI124" s="1937"/>
      <c r="IFJ124" s="1938"/>
      <c r="IFK124" s="1326"/>
      <c r="IFL124" s="1327"/>
      <c r="IFM124" s="93"/>
      <c r="IFN124" s="1061"/>
      <c r="IFO124" s="871"/>
      <c r="IFP124" s="871"/>
      <c r="IFQ124" s="1055"/>
      <c r="IFR124" s="72"/>
      <c r="IFS124" s="72"/>
      <c r="IFT124" s="72"/>
      <c r="IFU124" s="72"/>
      <c r="IFV124" s="72"/>
      <c r="IFW124" s="72"/>
      <c r="IFX124" s="72"/>
      <c r="IFY124" s="72"/>
      <c r="IFZ124" s="72"/>
      <c r="IGA124" s="72"/>
      <c r="IGB124" s="72"/>
      <c r="IGC124" s="72"/>
      <c r="IGD124" s="1061"/>
      <c r="IGE124" s="1055"/>
      <c r="IGF124" s="92"/>
      <c r="IGG124" s="714"/>
      <c r="IGH124" s="1943"/>
      <c r="IGI124" s="797"/>
      <c r="IGJ124" s="797"/>
      <c r="IGK124" s="723"/>
      <c r="IGL124" s="724"/>
      <c r="IGM124" s="1326"/>
      <c r="IGN124" s="1327"/>
      <c r="IGO124" s="1937"/>
      <c r="IGP124" s="1938"/>
      <c r="IGQ124" s="1326"/>
      <c r="IGR124" s="1327"/>
      <c r="IGS124" s="93"/>
      <c r="IGT124" s="1061"/>
      <c r="IGU124" s="871"/>
      <c r="IGV124" s="871"/>
      <c r="IGW124" s="1055"/>
      <c r="IGX124" s="72"/>
      <c r="IGY124" s="72"/>
      <c r="IGZ124" s="72"/>
      <c r="IHA124" s="72"/>
      <c r="IHB124" s="72"/>
      <c r="IHC124" s="72"/>
      <c r="IHD124" s="72"/>
      <c r="IHE124" s="72"/>
      <c r="IHF124" s="72"/>
      <c r="IHG124" s="72"/>
      <c r="IHH124" s="72"/>
      <c r="IHI124" s="72"/>
      <c r="IHJ124" s="1061"/>
      <c r="IHK124" s="1055"/>
      <c r="IHL124" s="92"/>
      <c r="IHM124" s="714"/>
      <c r="IHN124" s="1943"/>
      <c r="IHO124" s="797"/>
      <c r="IHP124" s="797"/>
      <c r="IHQ124" s="723"/>
      <c r="IHR124" s="724"/>
      <c r="IHS124" s="1326"/>
      <c r="IHT124" s="1327"/>
      <c r="IHU124" s="1937"/>
      <c r="IHV124" s="1938"/>
      <c r="IHW124" s="1326"/>
      <c r="IHX124" s="1327"/>
      <c r="IHY124" s="93"/>
      <c r="IHZ124" s="1061"/>
      <c r="IIA124" s="871"/>
      <c r="IIB124" s="871"/>
      <c r="IIC124" s="1055"/>
      <c r="IID124" s="72"/>
      <c r="IIE124" s="72"/>
      <c r="IIF124" s="72"/>
      <c r="IIG124" s="72"/>
      <c r="IIH124" s="72"/>
      <c r="III124" s="72"/>
      <c r="IIJ124" s="72"/>
      <c r="IIK124" s="72"/>
      <c r="IIL124" s="72"/>
      <c r="IIM124" s="72"/>
      <c r="IIN124" s="72"/>
      <c r="IIO124" s="72"/>
      <c r="IIP124" s="1061"/>
      <c r="IIQ124" s="1055"/>
      <c r="IIR124" s="92"/>
      <c r="IIS124" s="714"/>
      <c r="IIT124" s="1943"/>
      <c r="IIU124" s="797"/>
      <c r="IIV124" s="797"/>
      <c r="IIW124" s="723"/>
      <c r="IIX124" s="724"/>
      <c r="IIY124" s="1326"/>
      <c r="IIZ124" s="1327"/>
      <c r="IJA124" s="1937"/>
      <c r="IJB124" s="1938"/>
      <c r="IJC124" s="1326"/>
      <c r="IJD124" s="1327"/>
      <c r="IJE124" s="93"/>
      <c r="IJF124" s="1061"/>
      <c r="IJG124" s="871"/>
      <c r="IJH124" s="871"/>
      <c r="IJI124" s="1055"/>
      <c r="IJJ124" s="72"/>
      <c r="IJK124" s="72"/>
      <c r="IJL124" s="72"/>
      <c r="IJM124" s="72"/>
      <c r="IJN124" s="72"/>
      <c r="IJO124" s="72"/>
      <c r="IJP124" s="72"/>
      <c r="IJQ124" s="72"/>
      <c r="IJR124" s="72"/>
      <c r="IJS124" s="72"/>
      <c r="IJT124" s="72"/>
      <c r="IJU124" s="72"/>
      <c r="IJV124" s="1061"/>
      <c r="IJW124" s="1055"/>
      <c r="IJX124" s="92"/>
      <c r="IJY124" s="714"/>
      <c r="IJZ124" s="1943"/>
      <c r="IKA124" s="797"/>
      <c r="IKB124" s="797"/>
      <c r="IKC124" s="723"/>
      <c r="IKD124" s="724"/>
      <c r="IKE124" s="1326"/>
      <c r="IKF124" s="1327"/>
      <c r="IKG124" s="1937"/>
      <c r="IKH124" s="1938"/>
      <c r="IKI124" s="1326"/>
      <c r="IKJ124" s="1327"/>
      <c r="IKK124" s="93"/>
      <c r="IKL124" s="1061"/>
      <c r="IKM124" s="871"/>
      <c r="IKN124" s="871"/>
      <c r="IKO124" s="1055"/>
      <c r="IKP124" s="72"/>
      <c r="IKQ124" s="72"/>
      <c r="IKR124" s="72"/>
      <c r="IKS124" s="72"/>
      <c r="IKT124" s="72"/>
      <c r="IKU124" s="72"/>
      <c r="IKV124" s="72"/>
      <c r="IKW124" s="72"/>
      <c r="IKX124" s="72"/>
      <c r="IKY124" s="72"/>
      <c r="IKZ124" s="72"/>
      <c r="ILA124" s="72"/>
      <c r="ILB124" s="1061"/>
      <c r="ILC124" s="1055"/>
      <c r="ILD124" s="92"/>
      <c r="ILE124" s="714"/>
      <c r="ILF124" s="1943"/>
      <c r="ILG124" s="797"/>
      <c r="ILH124" s="797"/>
      <c r="ILI124" s="723"/>
      <c r="ILJ124" s="724"/>
      <c r="ILK124" s="1326"/>
      <c r="ILL124" s="1327"/>
      <c r="ILM124" s="1937"/>
      <c r="ILN124" s="1938"/>
      <c r="ILO124" s="1326"/>
      <c r="ILP124" s="1327"/>
      <c r="ILQ124" s="93"/>
      <c r="ILR124" s="1061"/>
      <c r="ILS124" s="871"/>
      <c r="ILT124" s="871"/>
      <c r="ILU124" s="1055"/>
      <c r="ILV124" s="72"/>
      <c r="ILW124" s="72"/>
      <c r="ILX124" s="72"/>
      <c r="ILY124" s="72"/>
      <c r="ILZ124" s="72"/>
      <c r="IMA124" s="72"/>
      <c r="IMB124" s="72"/>
      <c r="IMC124" s="72"/>
      <c r="IMD124" s="72"/>
      <c r="IME124" s="72"/>
      <c r="IMF124" s="72"/>
      <c r="IMG124" s="72"/>
      <c r="IMH124" s="1061"/>
      <c r="IMI124" s="1055"/>
      <c r="IMJ124" s="92"/>
      <c r="IMK124" s="714"/>
      <c r="IML124" s="1943"/>
      <c r="IMM124" s="797"/>
      <c r="IMN124" s="797"/>
      <c r="IMO124" s="723"/>
      <c r="IMP124" s="724"/>
      <c r="IMQ124" s="1326"/>
      <c r="IMR124" s="1327"/>
      <c r="IMS124" s="1937"/>
      <c r="IMT124" s="1938"/>
      <c r="IMU124" s="1326"/>
      <c r="IMV124" s="1327"/>
      <c r="IMW124" s="93"/>
      <c r="IMX124" s="1061"/>
      <c r="IMY124" s="871"/>
      <c r="IMZ124" s="871"/>
      <c r="INA124" s="1055"/>
      <c r="INB124" s="72"/>
      <c r="INC124" s="72"/>
      <c r="IND124" s="72"/>
      <c r="INE124" s="72"/>
      <c r="INF124" s="72"/>
      <c r="ING124" s="72"/>
      <c r="INH124" s="72"/>
      <c r="INI124" s="72"/>
      <c r="INJ124" s="72"/>
      <c r="INK124" s="72"/>
      <c r="INL124" s="72"/>
      <c r="INM124" s="72"/>
      <c r="INN124" s="1061"/>
      <c r="INO124" s="1055"/>
      <c r="INP124" s="92"/>
      <c r="INQ124" s="714"/>
      <c r="INR124" s="1943"/>
      <c r="INS124" s="797"/>
      <c r="INT124" s="797"/>
      <c r="INU124" s="723"/>
      <c r="INV124" s="724"/>
      <c r="INW124" s="1326"/>
      <c r="INX124" s="1327"/>
      <c r="INY124" s="1937"/>
      <c r="INZ124" s="1938"/>
      <c r="IOA124" s="1326"/>
      <c r="IOB124" s="1327"/>
      <c r="IOC124" s="93"/>
      <c r="IOD124" s="1061"/>
      <c r="IOE124" s="871"/>
      <c r="IOF124" s="871"/>
      <c r="IOG124" s="1055"/>
      <c r="IOH124" s="72"/>
      <c r="IOI124" s="72"/>
      <c r="IOJ124" s="72"/>
      <c r="IOK124" s="72"/>
      <c r="IOL124" s="72"/>
      <c r="IOM124" s="72"/>
      <c r="ION124" s="72"/>
      <c r="IOO124" s="72"/>
      <c r="IOP124" s="72"/>
      <c r="IOQ124" s="72"/>
      <c r="IOR124" s="72"/>
      <c r="IOS124" s="72"/>
      <c r="IOT124" s="1061"/>
      <c r="IOU124" s="1055"/>
      <c r="IOV124" s="92"/>
      <c r="IOW124" s="714"/>
      <c r="IOX124" s="1943"/>
      <c r="IOY124" s="797"/>
      <c r="IOZ124" s="797"/>
      <c r="IPA124" s="723"/>
      <c r="IPB124" s="724"/>
      <c r="IPC124" s="1326"/>
      <c r="IPD124" s="1327"/>
      <c r="IPE124" s="1937"/>
      <c r="IPF124" s="1938"/>
      <c r="IPG124" s="1326"/>
      <c r="IPH124" s="1327"/>
      <c r="IPI124" s="93"/>
      <c r="IPJ124" s="1061"/>
      <c r="IPK124" s="871"/>
      <c r="IPL124" s="871"/>
      <c r="IPM124" s="1055"/>
      <c r="IPN124" s="72"/>
      <c r="IPO124" s="72"/>
      <c r="IPP124" s="72"/>
      <c r="IPQ124" s="72"/>
      <c r="IPR124" s="72"/>
      <c r="IPS124" s="72"/>
      <c r="IPT124" s="72"/>
      <c r="IPU124" s="72"/>
      <c r="IPV124" s="72"/>
      <c r="IPW124" s="72"/>
      <c r="IPX124" s="72"/>
      <c r="IPY124" s="72"/>
      <c r="IPZ124" s="1061"/>
      <c r="IQA124" s="1055"/>
      <c r="IQB124" s="92"/>
      <c r="IQC124" s="714"/>
      <c r="IQD124" s="1943"/>
      <c r="IQE124" s="797"/>
      <c r="IQF124" s="797"/>
      <c r="IQG124" s="723"/>
      <c r="IQH124" s="724"/>
      <c r="IQI124" s="1326"/>
      <c r="IQJ124" s="1327"/>
      <c r="IQK124" s="1937"/>
      <c r="IQL124" s="1938"/>
      <c r="IQM124" s="1326"/>
      <c r="IQN124" s="1327"/>
      <c r="IQO124" s="93"/>
      <c r="IQP124" s="1061"/>
      <c r="IQQ124" s="871"/>
      <c r="IQR124" s="871"/>
      <c r="IQS124" s="1055"/>
      <c r="IQT124" s="72"/>
      <c r="IQU124" s="72"/>
      <c r="IQV124" s="72"/>
      <c r="IQW124" s="72"/>
      <c r="IQX124" s="72"/>
      <c r="IQY124" s="72"/>
      <c r="IQZ124" s="72"/>
      <c r="IRA124" s="72"/>
      <c r="IRB124" s="72"/>
      <c r="IRC124" s="72"/>
      <c r="IRD124" s="72"/>
      <c r="IRE124" s="72"/>
      <c r="IRF124" s="1061"/>
      <c r="IRG124" s="1055"/>
      <c r="IRH124" s="92"/>
      <c r="IRI124" s="714"/>
      <c r="IRJ124" s="1943"/>
      <c r="IRK124" s="797"/>
      <c r="IRL124" s="797"/>
      <c r="IRM124" s="723"/>
      <c r="IRN124" s="724"/>
      <c r="IRO124" s="1326"/>
      <c r="IRP124" s="1327"/>
      <c r="IRQ124" s="1937"/>
      <c r="IRR124" s="1938"/>
      <c r="IRS124" s="1326"/>
      <c r="IRT124" s="1327"/>
      <c r="IRU124" s="93"/>
      <c r="IRV124" s="1061"/>
      <c r="IRW124" s="871"/>
      <c r="IRX124" s="871"/>
      <c r="IRY124" s="1055"/>
      <c r="IRZ124" s="72"/>
      <c r="ISA124" s="72"/>
      <c r="ISB124" s="72"/>
      <c r="ISC124" s="72"/>
      <c r="ISD124" s="72"/>
      <c r="ISE124" s="72"/>
      <c r="ISF124" s="72"/>
      <c r="ISG124" s="72"/>
      <c r="ISH124" s="72"/>
      <c r="ISI124" s="72"/>
      <c r="ISJ124" s="72"/>
      <c r="ISK124" s="72"/>
      <c r="ISL124" s="1061"/>
      <c r="ISM124" s="1055"/>
      <c r="ISN124" s="92"/>
      <c r="ISO124" s="714"/>
      <c r="ISP124" s="1943"/>
      <c r="ISQ124" s="797"/>
      <c r="ISR124" s="797"/>
      <c r="ISS124" s="723"/>
      <c r="IST124" s="724"/>
      <c r="ISU124" s="1326"/>
      <c r="ISV124" s="1327"/>
      <c r="ISW124" s="1937"/>
      <c r="ISX124" s="1938"/>
      <c r="ISY124" s="1326"/>
      <c r="ISZ124" s="1327"/>
      <c r="ITA124" s="93"/>
      <c r="ITB124" s="1061"/>
      <c r="ITC124" s="871"/>
      <c r="ITD124" s="871"/>
      <c r="ITE124" s="1055"/>
      <c r="ITF124" s="72"/>
      <c r="ITG124" s="72"/>
      <c r="ITH124" s="72"/>
      <c r="ITI124" s="72"/>
      <c r="ITJ124" s="72"/>
      <c r="ITK124" s="72"/>
      <c r="ITL124" s="72"/>
      <c r="ITM124" s="72"/>
      <c r="ITN124" s="72"/>
      <c r="ITO124" s="72"/>
      <c r="ITP124" s="72"/>
      <c r="ITQ124" s="72"/>
      <c r="ITR124" s="1061"/>
      <c r="ITS124" s="1055"/>
      <c r="ITT124" s="92"/>
      <c r="ITU124" s="714"/>
      <c r="ITV124" s="1943"/>
      <c r="ITW124" s="797"/>
      <c r="ITX124" s="797"/>
      <c r="ITY124" s="723"/>
      <c r="ITZ124" s="724"/>
      <c r="IUA124" s="1326"/>
      <c r="IUB124" s="1327"/>
      <c r="IUC124" s="1937"/>
      <c r="IUD124" s="1938"/>
      <c r="IUE124" s="1326"/>
      <c r="IUF124" s="1327"/>
      <c r="IUG124" s="93"/>
      <c r="IUH124" s="1061"/>
      <c r="IUI124" s="871"/>
      <c r="IUJ124" s="871"/>
      <c r="IUK124" s="1055"/>
      <c r="IUL124" s="72"/>
      <c r="IUM124" s="72"/>
      <c r="IUN124" s="72"/>
      <c r="IUO124" s="72"/>
      <c r="IUP124" s="72"/>
      <c r="IUQ124" s="72"/>
      <c r="IUR124" s="72"/>
      <c r="IUS124" s="72"/>
      <c r="IUT124" s="72"/>
      <c r="IUU124" s="72"/>
      <c r="IUV124" s="72"/>
      <c r="IUW124" s="72"/>
      <c r="IUX124" s="1061"/>
      <c r="IUY124" s="1055"/>
      <c r="IUZ124" s="92"/>
      <c r="IVA124" s="714"/>
      <c r="IVB124" s="1943"/>
      <c r="IVC124" s="797"/>
      <c r="IVD124" s="797"/>
      <c r="IVE124" s="723"/>
      <c r="IVF124" s="724"/>
      <c r="IVG124" s="1326"/>
      <c r="IVH124" s="1327"/>
      <c r="IVI124" s="1937"/>
      <c r="IVJ124" s="1938"/>
      <c r="IVK124" s="1326"/>
      <c r="IVL124" s="1327"/>
      <c r="IVM124" s="93"/>
      <c r="IVN124" s="1061"/>
      <c r="IVO124" s="871"/>
      <c r="IVP124" s="871"/>
      <c r="IVQ124" s="1055"/>
      <c r="IVR124" s="72"/>
      <c r="IVS124" s="72"/>
      <c r="IVT124" s="72"/>
      <c r="IVU124" s="72"/>
      <c r="IVV124" s="72"/>
      <c r="IVW124" s="72"/>
      <c r="IVX124" s="72"/>
      <c r="IVY124" s="72"/>
      <c r="IVZ124" s="72"/>
      <c r="IWA124" s="72"/>
      <c r="IWB124" s="72"/>
      <c r="IWC124" s="72"/>
      <c r="IWD124" s="1061"/>
      <c r="IWE124" s="1055"/>
      <c r="IWF124" s="92"/>
      <c r="IWG124" s="714"/>
      <c r="IWH124" s="1943"/>
      <c r="IWI124" s="797"/>
      <c r="IWJ124" s="797"/>
      <c r="IWK124" s="723"/>
      <c r="IWL124" s="724"/>
      <c r="IWM124" s="1326"/>
      <c r="IWN124" s="1327"/>
      <c r="IWO124" s="1937"/>
      <c r="IWP124" s="1938"/>
      <c r="IWQ124" s="1326"/>
      <c r="IWR124" s="1327"/>
      <c r="IWS124" s="93"/>
      <c r="IWT124" s="1061"/>
      <c r="IWU124" s="871"/>
      <c r="IWV124" s="871"/>
      <c r="IWW124" s="1055"/>
      <c r="IWX124" s="72"/>
      <c r="IWY124" s="72"/>
      <c r="IWZ124" s="72"/>
      <c r="IXA124" s="72"/>
      <c r="IXB124" s="72"/>
      <c r="IXC124" s="72"/>
      <c r="IXD124" s="72"/>
      <c r="IXE124" s="72"/>
      <c r="IXF124" s="72"/>
      <c r="IXG124" s="72"/>
      <c r="IXH124" s="72"/>
      <c r="IXI124" s="72"/>
      <c r="IXJ124" s="1061"/>
      <c r="IXK124" s="1055"/>
      <c r="IXL124" s="92"/>
      <c r="IXM124" s="714"/>
      <c r="IXN124" s="1943"/>
      <c r="IXO124" s="797"/>
      <c r="IXP124" s="797"/>
      <c r="IXQ124" s="723"/>
      <c r="IXR124" s="724"/>
      <c r="IXS124" s="1326"/>
      <c r="IXT124" s="1327"/>
      <c r="IXU124" s="1937"/>
      <c r="IXV124" s="1938"/>
      <c r="IXW124" s="1326"/>
      <c r="IXX124" s="1327"/>
      <c r="IXY124" s="93"/>
      <c r="IXZ124" s="1061"/>
      <c r="IYA124" s="871"/>
      <c r="IYB124" s="871"/>
      <c r="IYC124" s="1055"/>
      <c r="IYD124" s="72"/>
      <c r="IYE124" s="72"/>
      <c r="IYF124" s="72"/>
      <c r="IYG124" s="72"/>
      <c r="IYH124" s="72"/>
      <c r="IYI124" s="72"/>
      <c r="IYJ124" s="72"/>
      <c r="IYK124" s="72"/>
      <c r="IYL124" s="72"/>
      <c r="IYM124" s="72"/>
      <c r="IYN124" s="72"/>
      <c r="IYO124" s="72"/>
      <c r="IYP124" s="1061"/>
      <c r="IYQ124" s="1055"/>
      <c r="IYR124" s="92"/>
      <c r="IYS124" s="714"/>
      <c r="IYT124" s="1943"/>
      <c r="IYU124" s="797"/>
      <c r="IYV124" s="797"/>
      <c r="IYW124" s="723"/>
      <c r="IYX124" s="724"/>
      <c r="IYY124" s="1326"/>
      <c r="IYZ124" s="1327"/>
      <c r="IZA124" s="1937"/>
      <c r="IZB124" s="1938"/>
      <c r="IZC124" s="1326"/>
      <c r="IZD124" s="1327"/>
      <c r="IZE124" s="93"/>
      <c r="IZF124" s="1061"/>
      <c r="IZG124" s="871"/>
      <c r="IZH124" s="871"/>
      <c r="IZI124" s="1055"/>
      <c r="IZJ124" s="72"/>
      <c r="IZK124" s="72"/>
      <c r="IZL124" s="72"/>
      <c r="IZM124" s="72"/>
      <c r="IZN124" s="72"/>
      <c r="IZO124" s="72"/>
      <c r="IZP124" s="72"/>
      <c r="IZQ124" s="72"/>
      <c r="IZR124" s="72"/>
      <c r="IZS124" s="72"/>
      <c r="IZT124" s="72"/>
      <c r="IZU124" s="72"/>
      <c r="IZV124" s="1061"/>
      <c r="IZW124" s="1055"/>
      <c r="IZX124" s="92"/>
      <c r="IZY124" s="714"/>
      <c r="IZZ124" s="1943"/>
      <c r="JAA124" s="797"/>
      <c r="JAB124" s="797"/>
      <c r="JAC124" s="723"/>
      <c r="JAD124" s="724"/>
      <c r="JAE124" s="1326"/>
      <c r="JAF124" s="1327"/>
      <c r="JAG124" s="1937"/>
      <c r="JAH124" s="1938"/>
      <c r="JAI124" s="1326"/>
      <c r="JAJ124" s="1327"/>
      <c r="JAK124" s="93"/>
      <c r="JAL124" s="1061"/>
      <c r="JAM124" s="871"/>
      <c r="JAN124" s="871"/>
      <c r="JAO124" s="1055"/>
      <c r="JAP124" s="72"/>
      <c r="JAQ124" s="72"/>
      <c r="JAR124" s="72"/>
      <c r="JAS124" s="72"/>
      <c r="JAT124" s="72"/>
      <c r="JAU124" s="72"/>
      <c r="JAV124" s="72"/>
      <c r="JAW124" s="72"/>
      <c r="JAX124" s="72"/>
      <c r="JAY124" s="72"/>
      <c r="JAZ124" s="72"/>
      <c r="JBA124" s="72"/>
      <c r="JBB124" s="1061"/>
      <c r="JBC124" s="1055"/>
      <c r="JBD124" s="92"/>
      <c r="JBE124" s="714"/>
      <c r="JBF124" s="1943"/>
      <c r="JBG124" s="797"/>
      <c r="JBH124" s="797"/>
      <c r="JBI124" s="723"/>
      <c r="JBJ124" s="724"/>
      <c r="JBK124" s="1326"/>
      <c r="JBL124" s="1327"/>
      <c r="JBM124" s="1937"/>
      <c r="JBN124" s="1938"/>
      <c r="JBO124" s="1326"/>
      <c r="JBP124" s="1327"/>
      <c r="JBQ124" s="93"/>
      <c r="JBR124" s="1061"/>
      <c r="JBS124" s="871"/>
      <c r="JBT124" s="871"/>
      <c r="JBU124" s="1055"/>
      <c r="JBV124" s="72"/>
      <c r="JBW124" s="72"/>
      <c r="JBX124" s="72"/>
      <c r="JBY124" s="72"/>
      <c r="JBZ124" s="72"/>
      <c r="JCA124" s="72"/>
      <c r="JCB124" s="72"/>
      <c r="JCC124" s="72"/>
      <c r="JCD124" s="72"/>
      <c r="JCE124" s="72"/>
      <c r="JCF124" s="72"/>
      <c r="JCG124" s="72"/>
      <c r="JCH124" s="1061"/>
      <c r="JCI124" s="1055"/>
      <c r="JCJ124" s="92"/>
      <c r="JCK124" s="714"/>
      <c r="JCL124" s="1943"/>
      <c r="JCM124" s="797"/>
      <c r="JCN124" s="797"/>
      <c r="JCO124" s="723"/>
      <c r="JCP124" s="724"/>
      <c r="JCQ124" s="1326"/>
      <c r="JCR124" s="1327"/>
      <c r="JCS124" s="1937"/>
      <c r="JCT124" s="1938"/>
      <c r="JCU124" s="1326"/>
      <c r="JCV124" s="1327"/>
      <c r="JCW124" s="93"/>
      <c r="JCX124" s="1061"/>
      <c r="JCY124" s="871"/>
      <c r="JCZ124" s="871"/>
      <c r="JDA124" s="1055"/>
      <c r="JDB124" s="72"/>
      <c r="JDC124" s="72"/>
      <c r="JDD124" s="72"/>
      <c r="JDE124" s="72"/>
      <c r="JDF124" s="72"/>
      <c r="JDG124" s="72"/>
      <c r="JDH124" s="72"/>
      <c r="JDI124" s="72"/>
      <c r="JDJ124" s="72"/>
      <c r="JDK124" s="72"/>
      <c r="JDL124" s="72"/>
      <c r="JDM124" s="72"/>
      <c r="JDN124" s="1061"/>
      <c r="JDO124" s="1055"/>
      <c r="JDP124" s="92"/>
      <c r="JDQ124" s="714"/>
      <c r="JDR124" s="1943"/>
      <c r="JDS124" s="797"/>
      <c r="JDT124" s="797"/>
      <c r="JDU124" s="723"/>
      <c r="JDV124" s="724"/>
      <c r="JDW124" s="1326"/>
      <c r="JDX124" s="1327"/>
      <c r="JDY124" s="1937"/>
      <c r="JDZ124" s="1938"/>
      <c r="JEA124" s="1326"/>
      <c r="JEB124" s="1327"/>
      <c r="JEC124" s="93"/>
      <c r="JED124" s="1061"/>
      <c r="JEE124" s="871"/>
      <c r="JEF124" s="871"/>
      <c r="JEG124" s="1055"/>
      <c r="JEH124" s="72"/>
      <c r="JEI124" s="72"/>
      <c r="JEJ124" s="72"/>
      <c r="JEK124" s="72"/>
      <c r="JEL124" s="72"/>
      <c r="JEM124" s="72"/>
      <c r="JEN124" s="72"/>
      <c r="JEO124" s="72"/>
      <c r="JEP124" s="72"/>
      <c r="JEQ124" s="72"/>
      <c r="JER124" s="72"/>
      <c r="JES124" s="72"/>
      <c r="JET124" s="1061"/>
      <c r="JEU124" s="1055"/>
      <c r="JEV124" s="92"/>
      <c r="JEW124" s="714"/>
      <c r="JEX124" s="1943"/>
      <c r="JEY124" s="797"/>
      <c r="JEZ124" s="797"/>
      <c r="JFA124" s="723"/>
      <c r="JFB124" s="724"/>
      <c r="JFC124" s="1326"/>
      <c r="JFD124" s="1327"/>
      <c r="JFE124" s="1937"/>
      <c r="JFF124" s="1938"/>
      <c r="JFG124" s="1326"/>
      <c r="JFH124" s="1327"/>
      <c r="JFI124" s="93"/>
      <c r="JFJ124" s="1061"/>
      <c r="JFK124" s="871"/>
      <c r="JFL124" s="871"/>
      <c r="JFM124" s="1055"/>
      <c r="JFN124" s="72"/>
      <c r="JFO124" s="72"/>
      <c r="JFP124" s="72"/>
      <c r="JFQ124" s="72"/>
      <c r="JFR124" s="72"/>
      <c r="JFS124" s="72"/>
      <c r="JFT124" s="72"/>
      <c r="JFU124" s="72"/>
      <c r="JFV124" s="72"/>
      <c r="JFW124" s="72"/>
      <c r="JFX124" s="72"/>
      <c r="JFY124" s="72"/>
      <c r="JFZ124" s="1061"/>
      <c r="JGA124" s="1055"/>
      <c r="JGB124" s="92"/>
      <c r="JGC124" s="714"/>
      <c r="JGD124" s="1943"/>
      <c r="JGE124" s="797"/>
      <c r="JGF124" s="797"/>
      <c r="JGG124" s="723"/>
      <c r="JGH124" s="724"/>
      <c r="JGI124" s="1326"/>
      <c r="JGJ124" s="1327"/>
      <c r="JGK124" s="1937"/>
      <c r="JGL124" s="1938"/>
      <c r="JGM124" s="1326"/>
      <c r="JGN124" s="1327"/>
      <c r="JGO124" s="93"/>
      <c r="JGP124" s="1061"/>
      <c r="JGQ124" s="871"/>
      <c r="JGR124" s="871"/>
      <c r="JGS124" s="1055"/>
      <c r="JGT124" s="72"/>
      <c r="JGU124" s="72"/>
      <c r="JGV124" s="72"/>
      <c r="JGW124" s="72"/>
      <c r="JGX124" s="72"/>
      <c r="JGY124" s="72"/>
      <c r="JGZ124" s="72"/>
      <c r="JHA124" s="72"/>
      <c r="JHB124" s="72"/>
      <c r="JHC124" s="72"/>
      <c r="JHD124" s="72"/>
      <c r="JHE124" s="72"/>
      <c r="JHF124" s="1061"/>
      <c r="JHG124" s="1055"/>
      <c r="JHH124" s="92"/>
      <c r="JHI124" s="714"/>
      <c r="JHJ124" s="1943"/>
      <c r="JHK124" s="797"/>
      <c r="JHL124" s="797"/>
      <c r="JHM124" s="723"/>
      <c r="JHN124" s="724"/>
      <c r="JHO124" s="1326"/>
      <c r="JHP124" s="1327"/>
      <c r="JHQ124" s="1937"/>
      <c r="JHR124" s="1938"/>
      <c r="JHS124" s="1326"/>
      <c r="JHT124" s="1327"/>
      <c r="JHU124" s="93"/>
      <c r="JHV124" s="1061"/>
      <c r="JHW124" s="871"/>
      <c r="JHX124" s="871"/>
      <c r="JHY124" s="1055"/>
      <c r="JHZ124" s="72"/>
      <c r="JIA124" s="72"/>
      <c r="JIB124" s="72"/>
      <c r="JIC124" s="72"/>
      <c r="JID124" s="72"/>
      <c r="JIE124" s="72"/>
      <c r="JIF124" s="72"/>
      <c r="JIG124" s="72"/>
      <c r="JIH124" s="72"/>
      <c r="JII124" s="72"/>
      <c r="JIJ124" s="72"/>
      <c r="JIK124" s="72"/>
      <c r="JIL124" s="1061"/>
      <c r="JIM124" s="1055"/>
      <c r="JIN124" s="92"/>
      <c r="JIO124" s="714"/>
      <c r="JIP124" s="1943"/>
      <c r="JIQ124" s="797"/>
      <c r="JIR124" s="797"/>
      <c r="JIS124" s="723"/>
      <c r="JIT124" s="724"/>
      <c r="JIU124" s="1326"/>
      <c r="JIV124" s="1327"/>
      <c r="JIW124" s="1937"/>
      <c r="JIX124" s="1938"/>
      <c r="JIY124" s="1326"/>
      <c r="JIZ124" s="1327"/>
      <c r="JJA124" s="93"/>
      <c r="JJB124" s="1061"/>
      <c r="JJC124" s="871"/>
      <c r="JJD124" s="871"/>
      <c r="JJE124" s="1055"/>
      <c r="JJF124" s="72"/>
      <c r="JJG124" s="72"/>
      <c r="JJH124" s="72"/>
      <c r="JJI124" s="72"/>
      <c r="JJJ124" s="72"/>
      <c r="JJK124" s="72"/>
      <c r="JJL124" s="72"/>
      <c r="JJM124" s="72"/>
      <c r="JJN124" s="72"/>
      <c r="JJO124" s="72"/>
      <c r="JJP124" s="72"/>
      <c r="JJQ124" s="72"/>
      <c r="JJR124" s="1061"/>
      <c r="JJS124" s="1055"/>
      <c r="JJT124" s="92"/>
      <c r="JJU124" s="714"/>
      <c r="JJV124" s="1943"/>
      <c r="JJW124" s="797"/>
      <c r="JJX124" s="797"/>
      <c r="JJY124" s="723"/>
      <c r="JJZ124" s="724"/>
      <c r="JKA124" s="1326"/>
      <c r="JKB124" s="1327"/>
      <c r="JKC124" s="1937"/>
      <c r="JKD124" s="1938"/>
      <c r="JKE124" s="1326"/>
      <c r="JKF124" s="1327"/>
      <c r="JKG124" s="93"/>
      <c r="JKH124" s="1061"/>
      <c r="JKI124" s="871"/>
      <c r="JKJ124" s="871"/>
      <c r="JKK124" s="1055"/>
      <c r="JKL124" s="72"/>
      <c r="JKM124" s="72"/>
      <c r="JKN124" s="72"/>
      <c r="JKO124" s="72"/>
      <c r="JKP124" s="72"/>
      <c r="JKQ124" s="72"/>
      <c r="JKR124" s="72"/>
      <c r="JKS124" s="72"/>
      <c r="JKT124" s="72"/>
      <c r="JKU124" s="72"/>
      <c r="JKV124" s="72"/>
      <c r="JKW124" s="72"/>
      <c r="JKX124" s="1061"/>
      <c r="JKY124" s="1055"/>
      <c r="JKZ124" s="92"/>
      <c r="JLA124" s="714"/>
      <c r="JLB124" s="1943"/>
      <c r="JLC124" s="797"/>
      <c r="JLD124" s="797"/>
      <c r="JLE124" s="723"/>
      <c r="JLF124" s="724"/>
      <c r="JLG124" s="1326"/>
      <c r="JLH124" s="1327"/>
      <c r="JLI124" s="1937"/>
      <c r="JLJ124" s="1938"/>
      <c r="JLK124" s="1326"/>
      <c r="JLL124" s="1327"/>
      <c r="JLM124" s="93"/>
      <c r="JLN124" s="1061"/>
      <c r="JLO124" s="871"/>
      <c r="JLP124" s="871"/>
      <c r="JLQ124" s="1055"/>
      <c r="JLR124" s="72"/>
      <c r="JLS124" s="72"/>
      <c r="JLT124" s="72"/>
      <c r="JLU124" s="72"/>
      <c r="JLV124" s="72"/>
      <c r="JLW124" s="72"/>
      <c r="JLX124" s="72"/>
      <c r="JLY124" s="72"/>
      <c r="JLZ124" s="72"/>
      <c r="JMA124" s="72"/>
      <c r="JMB124" s="72"/>
      <c r="JMC124" s="72"/>
      <c r="JMD124" s="1061"/>
      <c r="JME124" s="1055"/>
      <c r="JMF124" s="92"/>
      <c r="JMG124" s="714"/>
      <c r="JMH124" s="1943"/>
      <c r="JMI124" s="797"/>
      <c r="JMJ124" s="797"/>
      <c r="JMK124" s="723"/>
      <c r="JML124" s="724"/>
      <c r="JMM124" s="1326"/>
      <c r="JMN124" s="1327"/>
      <c r="JMO124" s="1937"/>
      <c r="JMP124" s="1938"/>
      <c r="JMQ124" s="1326"/>
      <c r="JMR124" s="1327"/>
      <c r="JMS124" s="93"/>
      <c r="JMT124" s="1061"/>
      <c r="JMU124" s="871"/>
      <c r="JMV124" s="871"/>
      <c r="JMW124" s="1055"/>
      <c r="JMX124" s="72"/>
      <c r="JMY124" s="72"/>
      <c r="JMZ124" s="72"/>
      <c r="JNA124" s="72"/>
      <c r="JNB124" s="72"/>
      <c r="JNC124" s="72"/>
      <c r="JND124" s="72"/>
      <c r="JNE124" s="72"/>
      <c r="JNF124" s="72"/>
      <c r="JNG124" s="72"/>
      <c r="JNH124" s="72"/>
      <c r="JNI124" s="72"/>
      <c r="JNJ124" s="1061"/>
      <c r="JNK124" s="1055"/>
      <c r="JNL124" s="92"/>
      <c r="JNM124" s="714"/>
      <c r="JNN124" s="1943"/>
      <c r="JNO124" s="797"/>
      <c r="JNP124" s="797"/>
      <c r="JNQ124" s="723"/>
      <c r="JNR124" s="724"/>
      <c r="JNS124" s="1326"/>
      <c r="JNT124" s="1327"/>
      <c r="JNU124" s="1937"/>
      <c r="JNV124" s="1938"/>
      <c r="JNW124" s="1326"/>
      <c r="JNX124" s="1327"/>
      <c r="JNY124" s="93"/>
      <c r="JNZ124" s="1061"/>
      <c r="JOA124" s="871"/>
      <c r="JOB124" s="871"/>
      <c r="JOC124" s="1055"/>
      <c r="JOD124" s="72"/>
      <c r="JOE124" s="72"/>
      <c r="JOF124" s="72"/>
      <c r="JOG124" s="72"/>
      <c r="JOH124" s="72"/>
      <c r="JOI124" s="72"/>
      <c r="JOJ124" s="72"/>
      <c r="JOK124" s="72"/>
      <c r="JOL124" s="72"/>
      <c r="JOM124" s="72"/>
      <c r="JON124" s="72"/>
      <c r="JOO124" s="72"/>
      <c r="JOP124" s="1061"/>
      <c r="JOQ124" s="1055"/>
      <c r="JOR124" s="92"/>
      <c r="JOS124" s="714"/>
      <c r="JOT124" s="1943"/>
      <c r="JOU124" s="797"/>
      <c r="JOV124" s="797"/>
      <c r="JOW124" s="723"/>
      <c r="JOX124" s="724"/>
      <c r="JOY124" s="1326"/>
      <c r="JOZ124" s="1327"/>
      <c r="JPA124" s="1937"/>
      <c r="JPB124" s="1938"/>
      <c r="JPC124" s="1326"/>
      <c r="JPD124" s="1327"/>
      <c r="JPE124" s="93"/>
      <c r="JPF124" s="1061"/>
      <c r="JPG124" s="871"/>
      <c r="JPH124" s="871"/>
      <c r="JPI124" s="1055"/>
      <c r="JPJ124" s="72"/>
      <c r="JPK124" s="72"/>
      <c r="JPL124" s="72"/>
      <c r="JPM124" s="72"/>
      <c r="JPN124" s="72"/>
      <c r="JPO124" s="72"/>
      <c r="JPP124" s="72"/>
      <c r="JPQ124" s="72"/>
      <c r="JPR124" s="72"/>
      <c r="JPS124" s="72"/>
      <c r="JPT124" s="72"/>
      <c r="JPU124" s="72"/>
      <c r="JPV124" s="1061"/>
      <c r="JPW124" s="1055"/>
      <c r="JPX124" s="92"/>
      <c r="JPY124" s="714"/>
      <c r="JPZ124" s="1943"/>
      <c r="JQA124" s="797"/>
      <c r="JQB124" s="797"/>
      <c r="JQC124" s="723"/>
      <c r="JQD124" s="724"/>
      <c r="JQE124" s="1326"/>
      <c r="JQF124" s="1327"/>
      <c r="JQG124" s="1937"/>
      <c r="JQH124" s="1938"/>
      <c r="JQI124" s="1326"/>
      <c r="JQJ124" s="1327"/>
      <c r="JQK124" s="93"/>
      <c r="JQL124" s="1061"/>
      <c r="JQM124" s="871"/>
      <c r="JQN124" s="871"/>
      <c r="JQO124" s="1055"/>
      <c r="JQP124" s="72"/>
      <c r="JQQ124" s="72"/>
      <c r="JQR124" s="72"/>
      <c r="JQS124" s="72"/>
      <c r="JQT124" s="72"/>
      <c r="JQU124" s="72"/>
      <c r="JQV124" s="72"/>
      <c r="JQW124" s="72"/>
      <c r="JQX124" s="72"/>
      <c r="JQY124" s="72"/>
      <c r="JQZ124" s="72"/>
      <c r="JRA124" s="72"/>
      <c r="JRB124" s="1061"/>
      <c r="JRC124" s="1055"/>
      <c r="JRD124" s="92"/>
      <c r="JRE124" s="714"/>
      <c r="JRF124" s="1943"/>
      <c r="JRG124" s="797"/>
      <c r="JRH124" s="797"/>
      <c r="JRI124" s="723"/>
      <c r="JRJ124" s="724"/>
      <c r="JRK124" s="1326"/>
      <c r="JRL124" s="1327"/>
      <c r="JRM124" s="1937"/>
      <c r="JRN124" s="1938"/>
      <c r="JRO124" s="1326"/>
      <c r="JRP124" s="1327"/>
      <c r="JRQ124" s="93"/>
      <c r="JRR124" s="1061"/>
      <c r="JRS124" s="871"/>
      <c r="JRT124" s="871"/>
      <c r="JRU124" s="1055"/>
      <c r="JRV124" s="72"/>
      <c r="JRW124" s="72"/>
      <c r="JRX124" s="72"/>
      <c r="JRY124" s="72"/>
      <c r="JRZ124" s="72"/>
      <c r="JSA124" s="72"/>
      <c r="JSB124" s="72"/>
      <c r="JSC124" s="72"/>
      <c r="JSD124" s="72"/>
      <c r="JSE124" s="72"/>
      <c r="JSF124" s="72"/>
      <c r="JSG124" s="72"/>
      <c r="JSH124" s="1061"/>
      <c r="JSI124" s="1055"/>
      <c r="JSJ124" s="92"/>
      <c r="JSK124" s="714"/>
      <c r="JSL124" s="1943"/>
      <c r="JSM124" s="797"/>
      <c r="JSN124" s="797"/>
      <c r="JSO124" s="723"/>
      <c r="JSP124" s="724"/>
      <c r="JSQ124" s="1326"/>
      <c r="JSR124" s="1327"/>
      <c r="JSS124" s="1937"/>
      <c r="JST124" s="1938"/>
      <c r="JSU124" s="1326"/>
      <c r="JSV124" s="1327"/>
      <c r="JSW124" s="93"/>
      <c r="JSX124" s="1061"/>
      <c r="JSY124" s="871"/>
      <c r="JSZ124" s="871"/>
      <c r="JTA124" s="1055"/>
      <c r="JTB124" s="72"/>
      <c r="JTC124" s="72"/>
      <c r="JTD124" s="72"/>
      <c r="JTE124" s="72"/>
      <c r="JTF124" s="72"/>
      <c r="JTG124" s="72"/>
      <c r="JTH124" s="72"/>
      <c r="JTI124" s="72"/>
      <c r="JTJ124" s="72"/>
      <c r="JTK124" s="72"/>
      <c r="JTL124" s="72"/>
      <c r="JTM124" s="72"/>
      <c r="JTN124" s="1061"/>
      <c r="JTO124" s="1055"/>
      <c r="JTP124" s="92"/>
      <c r="JTQ124" s="714"/>
      <c r="JTR124" s="1943"/>
      <c r="JTS124" s="797"/>
      <c r="JTT124" s="797"/>
      <c r="JTU124" s="723"/>
      <c r="JTV124" s="724"/>
      <c r="JTW124" s="1326"/>
      <c r="JTX124" s="1327"/>
      <c r="JTY124" s="1937"/>
      <c r="JTZ124" s="1938"/>
      <c r="JUA124" s="1326"/>
      <c r="JUB124" s="1327"/>
      <c r="JUC124" s="93"/>
      <c r="JUD124" s="1061"/>
      <c r="JUE124" s="871"/>
      <c r="JUF124" s="871"/>
      <c r="JUG124" s="1055"/>
      <c r="JUH124" s="72"/>
      <c r="JUI124" s="72"/>
      <c r="JUJ124" s="72"/>
      <c r="JUK124" s="72"/>
      <c r="JUL124" s="72"/>
      <c r="JUM124" s="72"/>
      <c r="JUN124" s="72"/>
      <c r="JUO124" s="72"/>
      <c r="JUP124" s="72"/>
      <c r="JUQ124" s="72"/>
      <c r="JUR124" s="72"/>
      <c r="JUS124" s="72"/>
      <c r="JUT124" s="1061"/>
      <c r="JUU124" s="1055"/>
      <c r="JUV124" s="92"/>
      <c r="JUW124" s="714"/>
      <c r="JUX124" s="1943"/>
      <c r="JUY124" s="797"/>
      <c r="JUZ124" s="797"/>
      <c r="JVA124" s="723"/>
      <c r="JVB124" s="724"/>
      <c r="JVC124" s="1326"/>
      <c r="JVD124" s="1327"/>
      <c r="JVE124" s="1937"/>
      <c r="JVF124" s="1938"/>
      <c r="JVG124" s="1326"/>
      <c r="JVH124" s="1327"/>
      <c r="JVI124" s="93"/>
      <c r="JVJ124" s="1061"/>
      <c r="JVK124" s="871"/>
      <c r="JVL124" s="871"/>
      <c r="JVM124" s="1055"/>
      <c r="JVN124" s="72"/>
      <c r="JVO124" s="72"/>
      <c r="JVP124" s="72"/>
      <c r="JVQ124" s="72"/>
      <c r="JVR124" s="72"/>
      <c r="JVS124" s="72"/>
      <c r="JVT124" s="72"/>
      <c r="JVU124" s="72"/>
      <c r="JVV124" s="72"/>
      <c r="JVW124" s="72"/>
      <c r="JVX124" s="72"/>
      <c r="JVY124" s="72"/>
      <c r="JVZ124" s="1061"/>
      <c r="JWA124" s="1055"/>
      <c r="JWB124" s="92"/>
      <c r="JWC124" s="714"/>
      <c r="JWD124" s="1943"/>
      <c r="JWE124" s="797"/>
      <c r="JWF124" s="797"/>
      <c r="JWG124" s="723"/>
      <c r="JWH124" s="724"/>
      <c r="JWI124" s="1326"/>
      <c r="JWJ124" s="1327"/>
      <c r="JWK124" s="1937"/>
      <c r="JWL124" s="1938"/>
      <c r="JWM124" s="1326"/>
      <c r="JWN124" s="1327"/>
      <c r="JWO124" s="93"/>
      <c r="JWP124" s="1061"/>
      <c r="JWQ124" s="871"/>
      <c r="JWR124" s="871"/>
      <c r="JWS124" s="1055"/>
      <c r="JWT124" s="72"/>
      <c r="JWU124" s="72"/>
      <c r="JWV124" s="72"/>
      <c r="JWW124" s="72"/>
      <c r="JWX124" s="72"/>
      <c r="JWY124" s="72"/>
      <c r="JWZ124" s="72"/>
      <c r="JXA124" s="72"/>
      <c r="JXB124" s="72"/>
      <c r="JXC124" s="72"/>
      <c r="JXD124" s="72"/>
      <c r="JXE124" s="72"/>
      <c r="JXF124" s="1061"/>
      <c r="JXG124" s="1055"/>
      <c r="JXH124" s="92"/>
      <c r="JXI124" s="714"/>
      <c r="JXJ124" s="1943"/>
      <c r="JXK124" s="797"/>
      <c r="JXL124" s="797"/>
      <c r="JXM124" s="723"/>
      <c r="JXN124" s="724"/>
      <c r="JXO124" s="1326"/>
      <c r="JXP124" s="1327"/>
      <c r="JXQ124" s="1937"/>
      <c r="JXR124" s="1938"/>
      <c r="JXS124" s="1326"/>
      <c r="JXT124" s="1327"/>
      <c r="JXU124" s="93"/>
      <c r="JXV124" s="1061"/>
      <c r="JXW124" s="871"/>
      <c r="JXX124" s="871"/>
      <c r="JXY124" s="1055"/>
      <c r="JXZ124" s="72"/>
      <c r="JYA124" s="72"/>
      <c r="JYB124" s="72"/>
      <c r="JYC124" s="72"/>
      <c r="JYD124" s="72"/>
      <c r="JYE124" s="72"/>
      <c r="JYF124" s="72"/>
      <c r="JYG124" s="72"/>
      <c r="JYH124" s="72"/>
      <c r="JYI124" s="72"/>
      <c r="JYJ124" s="72"/>
      <c r="JYK124" s="72"/>
      <c r="JYL124" s="1061"/>
      <c r="JYM124" s="1055"/>
      <c r="JYN124" s="92"/>
      <c r="JYO124" s="714"/>
      <c r="JYP124" s="1943"/>
      <c r="JYQ124" s="797"/>
      <c r="JYR124" s="797"/>
      <c r="JYS124" s="723"/>
      <c r="JYT124" s="724"/>
      <c r="JYU124" s="1326"/>
      <c r="JYV124" s="1327"/>
      <c r="JYW124" s="1937"/>
      <c r="JYX124" s="1938"/>
      <c r="JYY124" s="1326"/>
      <c r="JYZ124" s="1327"/>
      <c r="JZA124" s="93"/>
      <c r="JZB124" s="1061"/>
      <c r="JZC124" s="871"/>
      <c r="JZD124" s="871"/>
      <c r="JZE124" s="1055"/>
      <c r="JZF124" s="72"/>
      <c r="JZG124" s="72"/>
      <c r="JZH124" s="72"/>
      <c r="JZI124" s="72"/>
      <c r="JZJ124" s="72"/>
      <c r="JZK124" s="72"/>
      <c r="JZL124" s="72"/>
      <c r="JZM124" s="72"/>
      <c r="JZN124" s="72"/>
      <c r="JZO124" s="72"/>
      <c r="JZP124" s="72"/>
      <c r="JZQ124" s="72"/>
      <c r="JZR124" s="1061"/>
      <c r="JZS124" s="1055"/>
      <c r="JZT124" s="92"/>
      <c r="JZU124" s="714"/>
      <c r="JZV124" s="1943"/>
      <c r="JZW124" s="797"/>
      <c r="JZX124" s="797"/>
      <c r="JZY124" s="723"/>
      <c r="JZZ124" s="724"/>
      <c r="KAA124" s="1326"/>
      <c r="KAB124" s="1327"/>
      <c r="KAC124" s="1937"/>
      <c r="KAD124" s="1938"/>
      <c r="KAE124" s="1326"/>
      <c r="KAF124" s="1327"/>
      <c r="KAG124" s="93"/>
      <c r="KAH124" s="1061"/>
      <c r="KAI124" s="871"/>
      <c r="KAJ124" s="871"/>
      <c r="KAK124" s="1055"/>
      <c r="KAL124" s="72"/>
      <c r="KAM124" s="72"/>
      <c r="KAN124" s="72"/>
      <c r="KAO124" s="72"/>
      <c r="KAP124" s="72"/>
      <c r="KAQ124" s="72"/>
      <c r="KAR124" s="72"/>
      <c r="KAS124" s="72"/>
      <c r="KAT124" s="72"/>
      <c r="KAU124" s="72"/>
      <c r="KAV124" s="72"/>
      <c r="KAW124" s="72"/>
      <c r="KAX124" s="1061"/>
      <c r="KAY124" s="1055"/>
      <c r="KAZ124" s="92"/>
      <c r="KBA124" s="714"/>
      <c r="KBB124" s="1943"/>
      <c r="KBC124" s="797"/>
      <c r="KBD124" s="797"/>
      <c r="KBE124" s="723"/>
      <c r="KBF124" s="724"/>
      <c r="KBG124" s="1326"/>
      <c r="KBH124" s="1327"/>
      <c r="KBI124" s="1937"/>
      <c r="KBJ124" s="1938"/>
      <c r="KBK124" s="1326"/>
      <c r="KBL124" s="1327"/>
      <c r="KBM124" s="93"/>
      <c r="KBN124" s="1061"/>
      <c r="KBO124" s="871"/>
      <c r="KBP124" s="871"/>
      <c r="KBQ124" s="1055"/>
      <c r="KBR124" s="72"/>
      <c r="KBS124" s="72"/>
      <c r="KBT124" s="72"/>
      <c r="KBU124" s="72"/>
      <c r="KBV124" s="72"/>
      <c r="KBW124" s="72"/>
      <c r="KBX124" s="72"/>
      <c r="KBY124" s="72"/>
      <c r="KBZ124" s="72"/>
      <c r="KCA124" s="72"/>
      <c r="KCB124" s="72"/>
      <c r="KCC124" s="72"/>
      <c r="KCD124" s="1061"/>
      <c r="KCE124" s="1055"/>
      <c r="KCF124" s="92"/>
      <c r="KCG124" s="714"/>
      <c r="KCH124" s="1943"/>
      <c r="KCI124" s="797"/>
      <c r="KCJ124" s="797"/>
      <c r="KCK124" s="723"/>
      <c r="KCL124" s="724"/>
      <c r="KCM124" s="1326"/>
      <c r="KCN124" s="1327"/>
      <c r="KCO124" s="1937"/>
      <c r="KCP124" s="1938"/>
      <c r="KCQ124" s="1326"/>
      <c r="KCR124" s="1327"/>
      <c r="KCS124" s="93"/>
      <c r="KCT124" s="1061"/>
      <c r="KCU124" s="871"/>
      <c r="KCV124" s="871"/>
      <c r="KCW124" s="1055"/>
      <c r="KCX124" s="72"/>
      <c r="KCY124" s="72"/>
      <c r="KCZ124" s="72"/>
      <c r="KDA124" s="72"/>
      <c r="KDB124" s="72"/>
      <c r="KDC124" s="72"/>
      <c r="KDD124" s="72"/>
      <c r="KDE124" s="72"/>
      <c r="KDF124" s="72"/>
      <c r="KDG124" s="72"/>
      <c r="KDH124" s="72"/>
      <c r="KDI124" s="72"/>
      <c r="KDJ124" s="1061"/>
      <c r="KDK124" s="1055"/>
      <c r="KDL124" s="92"/>
      <c r="KDM124" s="714"/>
      <c r="KDN124" s="1943"/>
      <c r="KDO124" s="797"/>
      <c r="KDP124" s="797"/>
      <c r="KDQ124" s="723"/>
      <c r="KDR124" s="724"/>
      <c r="KDS124" s="1326"/>
      <c r="KDT124" s="1327"/>
      <c r="KDU124" s="1937"/>
      <c r="KDV124" s="1938"/>
      <c r="KDW124" s="1326"/>
      <c r="KDX124" s="1327"/>
      <c r="KDY124" s="93"/>
      <c r="KDZ124" s="1061"/>
      <c r="KEA124" s="871"/>
      <c r="KEB124" s="871"/>
      <c r="KEC124" s="1055"/>
      <c r="KED124" s="72"/>
      <c r="KEE124" s="72"/>
      <c r="KEF124" s="72"/>
      <c r="KEG124" s="72"/>
      <c r="KEH124" s="72"/>
      <c r="KEI124" s="72"/>
      <c r="KEJ124" s="72"/>
      <c r="KEK124" s="72"/>
      <c r="KEL124" s="72"/>
      <c r="KEM124" s="72"/>
      <c r="KEN124" s="72"/>
      <c r="KEO124" s="72"/>
      <c r="KEP124" s="1061"/>
      <c r="KEQ124" s="1055"/>
      <c r="KER124" s="92"/>
      <c r="KES124" s="714"/>
      <c r="KET124" s="1943"/>
      <c r="KEU124" s="797"/>
      <c r="KEV124" s="797"/>
      <c r="KEW124" s="723"/>
      <c r="KEX124" s="724"/>
      <c r="KEY124" s="1326"/>
      <c r="KEZ124" s="1327"/>
      <c r="KFA124" s="1937"/>
      <c r="KFB124" s="1938"/>
      <c r="KFC124" s="1326"/>
      <c r="KFD124" s="1327"/>
      <c r="KFE124" s="93"/>
      <c r="KFF124" s="1061"/>
      <c r="KFG124" s="871"/>
      <c r="KFH124" s="871"/>
      <c r="KFI124" s="1055"/>
      <c r="KFJ124" s="72"/>
      <c r="KFK124" s="72"/>
      <c r="KFL124" s="72"/>
      <c r="KFM124" s="72"/>
      <c r="KFN124" s="72"/>
      <c r="KFO124" s="72"/>
      <c r="KFP124" s="72"/>
      <c r="KFQ124" s="72"/>
      <c r="KFR124" s="72"/>
      <c r="KFS124" s="72"/>
      <c r="KFT124" s="72"/>
      <c r="KFU124" s="72"/>
      <c r="KFV124" s="1061"/>
      <c r="KFW124" s="1055"/>
      <c r="KFX124" s="92"/>
      <c r="KFY124" s="714"/>
      <c r="KFZ124" s="1943"/>
      <c r="KGA124" s="797"/>
      <c r="KGB124" s="797"/>
      <c r="KGC124" s="723"/>
      <c r="KGD124" s="724"/>
      <c r="KGE124" s="1326"/>
      <c r="KGF124" s="1327"/>
      <c r="KGG124" s="1937"/>
      <c r="KGH124" s="1938"/>
      <c r="KGI124" s="1326"/>
      <c r="KGJ124" s="1327"/>
      <c r="KGK124" s="93"/>
      <c r="KGL124" s="1061"/>
      <c r="KGM124" s="871"/>
      <c r="KGN124" s="871"/>
      <c r="KGO124" s="1055"/>
      <c r="KGP124" s="72"/>
      <c r="KGQ124" s="72"/>
      <c r="KGR124" s="72"/>
      <c r="KGS124" s="72"/>
      <c r="KGT124" s="72"/>
      <c r="KGU124" s="72"/>
      <c r="KGV124" s="72"/>
      <c r="KGW124" s="72"/>
      <c r="KGX124" s="72"/>
      <c r="KGY124" s="72"/>
      <c r="KGZ124" s="72"/>
      <c r="KHA124" s="72"/>
      <c r="KHB124" s="1061"/>
      <c r="KHC124" s="1055"/>
      <c r="KHD124" s="92"/>
      <c r="KHE124" s="714"/>
      <c r="KHF124" s="1943"/>
      <c r="KHG124" s="797"/>
      <c r="KHH124" s="797"/>
      <c r="KHI124" s="723"/>
      <c r="KHJ124" s="724"/>
      <c r="KHK124" s="1326"/>
      <c r="KHL124" s="1327"/>
      <c r="KHM124" s="1937"/>
      <c r="KHN124" s="1938"/>
      <c r="KHO124" s="1326"/>
      <c r="KHP124" s="1327"/>
      <c r="KHQ124" s="93"/>
      <c r="KHR124" s="1061"/>
      <c r="KHS124" s="871"/>
      <c r="KHT124" s="871"/>
      <c r="KHU124" s="1055"/>
      <c r="KHV124" s="72"/>
      <c r="KHW124" s="72"/>
      <c r="KHX124" s="72"/>
      <c r="KHY124" s="72"/>
      <c r="KHZ124" s="72"/>
      <c r="KIA124" s="72"/>
      <c r="KIB124" s="72"/>
      <c r="KIC124" s="72"/>
      <c r="KID124" s="72"/>
      <c r="KIE124" s="72"/>
      <c r="KIF124" s="72"/>
      <c r="KIG124" s="72"/>
      <c r="KIH124" s="1061"/>
      <c r="KII124" s="1055"/>
      <c r="KIJ124" s="92"/>
      <c r="KIK124" s="714"/>
      <c r="KIL124" s="1943"/>
      <c r="KIM124" s="797"/>
      <c r="KIN124" s="797"/>
      <c r="KIO124" s="723"/>
      <c r="KIP124" s="724"/>
      <c r="KIQ124" s="1326"/>
      <c r="KIR124" s="1327"/>
      <c r="KIS124" s="1937"/>
      <c r="KIT124" s="1938"/>
      <c r="KIU124" s="1326"/>
      <c r="KIV124" s="1327"/>
      <c r="KIW124" s="93"/>
      <c r="KIX124" s="1061"/>
      <c r="KIY124" s="871"/>
      <c r="KIZ124" s="871"/>
      <c r="KJA124" s="1055"/>
      <c r="KJB124" s="72"/>
      <c r="KJC124" s="72"/>
      <c r="KJD124" s="72"/>
      <c r="KJE124" s="72"/>
      <c r="KJF124" s="72"/>
      <c r="KJG124" s="72"/>
      <c r="KJH124" s="72"/>
      <c r="KJI124" s="72"/>
      <c r="KJJ124" s="72"/>
      <c r="KJK124" s="72"/>
      <c r="KJL124" s="72"/>
      <c r="KJM124" s="72"/>
      <c r="KJN124" s="1061"/>
      <c r="KJO124" s="1055"/>
      <c r="KJP124" s="92"/>
      <c r="KJQ124" s="714"/>
      <c r="KJR124" s="1943"/>
      <c r="KJS124" s="797"/>
      <c r="KJT124" s="797"/>
      <c r="KJU124" s="723"/>
      <c r="KJV124" s="724"/>
      <c r="KJW124" s="1326"/>
      <c r="KJX124" s="1327"/>
      <c r="KJY124" s="1937"/>
      <c r="KJZ124" s="1938"/>
      <c r="KKA124" s="1326"/>
      <c r="KKB124" s="1327"/>
      <c r="KKC124" s="93"/>
      <c r="KKD124" s="1061"/>
      <c r="KKE124" s="871"/>
      <c r="KKF124" s="871"/>
      <c r="KKG124" s="1055"/>
      <c r="KKH124" s="72"/>
      <c r="KKI124" s="72"/>
      <c r="KKJ124" s="72"/>
      <c r="KKK124" s="72"/>
      <c r="KKL124" s="72"/>
      <c r="KKM124" s="72"/>
      <c r="KKN124" s="72"/>
      <c r="KKO124" s="72"/>
      <c r="KKP124" s="72"/>
      <c r="KKQ124" s="72"/>
      <c r="KKR124" s="72"/>
      <c r="KKS124" s="72"/>
      <c r="KKT124" s="1061"/>
      <c r="KKU124" s="1055"/>
      <c r="KKV124" s="92"/>
      <c r="KKW124" s="714"/>
      <c r="KKX124" s="1943"/>
      <c r="KKY124" s="797"/>
      <c r="KKZ124" s="797"/>
      <c r="KLA124" s="723"/>
      <c r="KLB124" s="724"/>
      <c r="KLC124" s="1326"/>
      <c r="KLD124" s="1327"/>
      <c r="KLE124" s="1937"/>
      <c r="KLF124" s="1938"/>
      <c r="KLG124" s="1326"/>
      <c r="KLH124" s="1327"/>
      <c r="KLI124" s="93"/>
      <c r="KLJ124" s="1061"/>
      <c r="KLK124" s="871"/>
      <c r="KLL124" s="871"/>
      <c r="KLM124" s="1055"/>
      <c r="KLN124" s="72"/>
      <c r="KLO124" s="72"/>
      <c r="KLP124" s="72"/>
      <c r="KLQ124" s="72"/>
      <c r="KLR124" s="72"/>
      <c r="KLS124" s="72"/>
      <c r="KLT124" s="72"/>
      <c r="KLU124" s="72"/>
      <c r="KLV124" s="72"/>
      <c r="KLW124" s="72"/>
      <c r="KLX124" s="72"/>
      <c r="KLY124" s="72"/>
      <c r="KLZ124" s="1061"/>
      <c r="KMA124" s="1055"/>
      <c r="KMB124" s="92"/>
      <c r="KMC124" s="714"/>
      <c r="KMD124" s="1943"/>
      <c r="KME124" s="797"/>
      <c r="KMF124" s="797"/>
      <c r="KMG124" s="723"/>
      <c r="KMH124" s="724"/>
      <c r="KMI124" s="1326"/>
      <c r="KMJ124" s="1327"/>
      <c r="KMK124" s="1937"/>
      <c r="KML124" s="1938"/>
      <c r="KMM124" s="1326"/>
      <c r="KMN124" s="1327"/>
      <c r="KMO124" s="93"/>
      <c r="KMP124" s="1061"/>
      <c r="KMQ124" s="871"/>
      <c r="KMR124" s="871"/>
      <c r="KMS124" s="1055"/>
      <c r="KMT124" s="72"/>
      <c r="KMU124" s="72"/>
      <c r="KMV124" s="72"/>
      <c r="KMW124" s="72"/>
      <c r="KMX124" s="72"/>
      <c r="KMY124" s="72"/>
      <c r="KMZ124" s="72"/>
      <c r="KNA124" s="72"/>
      <c r="KNB124" s="72"/>
      <c r="KNC124" s="72"/>
      <c r="KND124" s="72"/>
      <c r="KNE124" s="72"/>
      <c r="KNF124" s="1061"/>
      <c r="KNG124" s="1055"/>
      <c r="KNH124" s="92"/>
      <c r="KNI124" s="714"/>
      <c r="KNJ124" s="1943"/>
      <c r="KNK124" s="797"/>
      <c r="KNL124" s="797"/>
      <c r="KNM124" s="723"/>
      <c r="KNN124" s="724"/>
      <c r="KNO124" s="1326"/>
      <c r="KNP124" s="1327"/>
      <c r="KNQ124" s="1937"/>
      <c r="KNR124" s="1938"/>
      <c r="KNS124" s="1326"/>
      <c r="KNT124" s="1327"/>
      <c r="KNU124" s="93"/>
      <c r="KNV124" s="1061"/>
      <c r="KNW124" s="871"/>
      <c r="KNX124" s="871"/>
      <c r="KNY124" s="1055"/>
      <c r="KNZ124" s="72"/>
      <c r="KOA124" s="72"/>
      <c r="KOB124" s="72"/>
      <c r="KOC124" s="72"/>
      <c r="KOD124" s="72"/>
      <c r="KOE124" s="72"/>
      <c r="KOF124" s="72"/>
      <c r="KOG124" s="72"/>
      <c r="KOH124" s="72"/>
      <c r="KOI124" s="72"/>
      <c r="KOJ124" s="72"/>
      <c r="KOK124" s="72"/>
      <c r="KOL124" s="1061"/>
      <c r="KOM124" s="1055"/>
      <c r="KON124" s="92"/>
      <c r="KOO124" s="714"/>
      <c r="KOP124" s="1943"/>
      <c r="KOQ124" s="797"/>
      <c r="KOR124" s="797"/>
      <c r="KOS124" s="723"/>
      <c r="KOT124" s="724"/>
      <c r="KOU124" s="1326"/>
      <c r="KOV124" s="1327"/>
      <c r="KOW124" s="1937"/>
      <c r="KOX124" s="1938"/>
      <c r="KOY124" s="1326"/>
      <c r="KOZ124" s="1327"/>
      <c r="KPA124" s="93"/>
      <c r="KPB124" s="1061"/>
      <c r="KPC124" s="871"/>
      <c r="KPD124" s="871"/>
      <c r="KPE124" s="1055"/>
      <c r="KPF124" s="72"/>
      <c r="KPG124" s="72"/>
      <c r="KPH124" s="72"/>
      <c r="KPI124" s="72"/>
      <c r="KPJ124" s="72"/>
      <c r="KPK124" s="72"/>
      <c r="KPL124" s="72"/>
      <c r="KPM124" s="72"/>
      <c r="KPN124" s="72"/>
      <c r="KPO124" s="72"/>
      <c r="KPP124" s="72"/>
      <c r="KPQ124" s="72"/>
      <c r="KPR124" s="1061"/>
      <c r="KPS124" s="1055"/>
      <c r="KPT124" s="92"/>
      <c r="KPU124" s="714"/>
      <c r="KPV124" s="1943"/>
      <c r="KPW124" s="797"/>
      <c r="KPX124" s="797"/>
      <c r="KPY124" s="723"/>
      <c r="KPZ124" s="724"/>
      <c r="KQA124" s="1326"/>
      <c r="KQB124" s="1327"/>
      <c r="KQC124" s="1937"/>
      <c r="KQD124" s="1938"/>
      <c r="KQE124" s="1326"/>
      <c r="KQF124" s="1327"/>
      <c r="KQG124" s="93"/>
      <c r="KQH124" s="1061"/>
      <c r="KQI124" s="871"/>
      <c r="KQJ124" s="871"/>
      <c r="KQK124" s="1055"/>
      <c r="KQL124" s="72"/>
      <c r="KQM124" s="72"/>
      <c r="KQN124" s="72"/>
      <c r="KQO124" s="72"/>
      <c r="KQP124" s="72"/>
      <c r="KQQ124" s="72"/>
      <c r="KQR124" s="72"/>
      <c r="KQS124" s="72"/>
      <c r="KQT124" s="72"/>
      <c r="KQU124" s="72"/>
      <c r="KQV124" s="72"/>
      <c r="KQW124" s="72"/>
      <c r="KQX124" s="1061"/>
      <c r="KQY124" s="1055"/>
      <c r="KQZ124" s="92"/>
      <c r="KRA124" s="714"/>
      <c r="KRB124" s="1943"/>
      <c r="KRC124" s="797"/>
      <c r="KRD124" s="797"/>
      <c r="KRE124" s="723"/>
      <c r="KRF124" s="724"/>
      <c r="KRG124" s="1326"/>
      <c r="KRH124" s="1327"/>
      <c r="KRI124" s="1937"/>
      <c r="KRJ124" s="1938"/>
      <c r="KRK124" s="1326"/>
      <c r="KRL124" s="1327"/>
      <c r="KRM124" s="93"/>
      <c r="KRN124" s="1061"/>
      <c r="KRO124" s="871"/>
      <c r="KRP124" s="871"/>
      <c r="KRQ124" s="1055"/>
      <c r="KRR124" s="72"/>
      <c r="KRS124" s="72"/>
      <c r="KRT124" s="72"/>
      <c r="KRU124" s="72"/>
      <c r="KRV124" s="72"/>
      <c r="KRW124" s="72"/>
      <c r="KRX124" s="72"/>
      <c r="KRY124" s="72"/>
      <c r="KRZ124" s="72"/>
      <c r="KSA124" s="72"/>
      <c r="KSB124" s="72"/>
      <c r="KSC124" s="72"/>
      <c r="KSD124" s="1061"/>
      <c r="KSE124" s="1055"/>
      <c r="KSF124" s="92"/>
      <c r="KSG124" s="714"/>
      <c r="KSH124" s="1943"/>
      <c r="KSI124" s="797"/>
      <c r="KSJ124" s="797"/>
      <c r="KSK124" s="723"/>
      <c r="KSL124" s="724"/>
      <c r="KSM124" s="1326"/>
      <c r="KSN124" s="1327"/>
      <c r="KSO124" s="1937"/>
      <c r="KSP124" s="1938"/>
      <c r="KSQ124" s="1326"/>
      <c r="KSR124" s="1327"/>
      <c r="KSS124" s="93"/>
      <c r="KST124" s="1061"/>
      <c r="KSU124" s="871"/>
      <c r="KSV124" s="871"/>
      <c r="KSW124" s="1055"/>
      <c r="KSX124" s="72"/>
      <c r="KSY124" s="72"/>
      <c r="KSZ124" s="72"/>
      <c r="KTA124" s="72"/>
      <c r="KTB124" s="72"/>
      <c r="KTC124" s="72"/>
      <c r="KTD124" s="72"/>
      <c r="KTE124" s="72"/>
      <c r="KTF124" s="72"/>
      <c r="KTG124" s="72"/>
      <c r="KTH124" s="72"/>
      <c r="KTI124" s="72"/>
      <c r="KTJ124" s="1061"/>
      <c r="KTK124" s="1055"/>
      <c r="KTL124" s="92"/>
      <c r="KTM124" s="714"/>
      <c r="KTN124" s="1943"/>
      <c r="KTO124" s="797"/>
      <c r="KTP124" s="797"/>
      <c r="KTQ124" s="723"/>
      <c r="KTR124" s="724"/>
      <c r="KTS124" s="1326"/>
      <c r="KTT124" s="1327"/>
      <c r="KTU124" s="1937"/>
      <c r="KTV124" s="1938"/>
      <c r="KTW124" s="1326"/>
      <c r="KTX124" s="1327"/>
      <c r="KTY124" s="93"/>
      <c r="KTZ124" s="1061"/>
      <c r="KUA124" s="871"/>
      <c r="KUB124" s="871"/>
      <c r="KUC124" s="1055"/>
      <c r="KUD124" s="72"/>
      <c r="KUE124" s="72"/>
      <c r="KUF124" s="72"/>
      <c r="KUG124" s="72"/>
      <c r="KUH124" s="72"/>
      <c r="KUI124" s="72"/>
      <c r="KUJ124" s="72"/>
      <c r="KUK124" s="72"/>
      <c r="KUL124" s="72"/>
      <c r="KUM124" s="72"/>
      <c r="KUN124" s="72"/>
      <c r="KUO124" s="72"/>
      <c r="KUP124" s="1061"/>
      <c r="KUQ124" s="1055"/>
      <c r="KUR124" s="92"/>
      <c r="KUS124" s="714"/>
      <c r="KUT124" s="1943"/>
      <c r="KUU124" s="797"/>
      <c r="KUV124" s="797"/>
      <c r="KUW124" s="723"/>
      <c r="KUX124" s="724"/>
      <c r="KUY124" s="1326"/>
      <c r="KUZ124" s="1327"/>
      <c r="KVA124" s="1937"/>
      <c r="KVB124" s="1938"/>
      <c r="KVC124" s="1326"/>
      <c r="KVD124" s="1327"/>
      <c r="KVE124" s="93"/>
      <c r="KVF124" s="1061"/>
      <c r="KVG124" s="871"/>
      <c r="KVH124" s="871"/>
      <c r="KVI124" s="1055"/>
      <c r="KVJ124" s="72"/>
      <c r="KVK124" s="72"/>
      <c r="KVL124" s="72"/>
      <c r="KVM124" s="72"/>
      <c r="KVN124" s="72"/>
      <c r="KVO124" s="72"/>
      <c r="KVP124" s="72"/>
      <c r="KVQ124" s="72"/>
      <c r="KVR124" s="72"/>
      <c r="KVS124" s="72"/>
      <c r="KVT124" s="72"/>
      <c r="KVU124" s="72"/>
      <c r="KVV124" s="1061"/>
      <c r="KVW124" s="1055"/>
      <c r="KVX124" s="92"/>
      <c r="KVY124" s="714"/>
      <c r="KVZ124" s="1943"/>
      <c r="KWA124" s="797"/>
      <c r="KWB124" s="797"/>
      <c r="KWC124" s="723"/>
      <c r="KWD124" s="724"/>
      <c r="KWE124" s="1326"/>
      <c r="KWF124" s="1327"/>
      <c r="KWG124" s="1937"/>
      <c r="KWH124" s="1938"/>
      <c r="KWI124" s="1326"/>
      <c r="KWJ124" s="1327"/>
      <c r="KWK124" s="93"/>
      <c r="KWL124" s="1061"/>
      <c r="KWM124" s="871"/>
      <c r="KWN124" s="871"/>
      <c r="KWO124" s="1055"/>
      <c r="KWP124" s="72"/>
      <c r="KWQ124" s="72"/>
      <c r="KWR124" s="72"/>
      <c r="KWS124" s="72"/>
      <c r="KWT124" s="72"/>
      <c r="KWU124" s="72"/>
      <c r="KWV124" s="72"/>
      <c r="KWW124" s="72"/>
      <c r="KWX124" s="72"/>
      <c r="KWY124" s="72"/>
      <c r="KWZ124" s="72"/>
      <c r="KXA124" s="72"/>
      <c r="KXB124" s="1061"/>
      <c r="KXC124" s="1055"/>
      <c r="KXD124" s="92"/>
      <c r="KXE124" s="714"/>
      <c r="KXF124" s="1943"/>
      <c r="KXG124" s="797"/>
      <c r="KXH124" s="797"/>
      <c r="KXI124" s="723"/>
      <c r="KXJ124" s="724"/>
      <c r="KXK124" s="1326"/>
      <c r="KXL124" s="1327"/>
      <c r="KXM124" s="1937"/>
      <c r="KXN124" s="1938"/>
      <c r="KXO124" s="1326"/>
      <c r="KXP124" s="1327"/>
      <c r="KXQ124" s="93"/>
      <c r="KXR124" s="1061"/>
      <c r="KXS124" s="871"/>
      <c r="KXT124" s="871"/>
      <c r="KXU124" s="1055"/>
      <c r="KXV124" s="72"/>
      <c r="KXW124" s="72"/>
      <c r="KXX124" s="72"/>
      <c r="KXY124" s="72"/>
      <c r="KXZ124" s="72"/>
      <c r="KYA124" s="72"/>
      <c r="KYB124" s="72"/>
      <c r="KYC124" s="72"/>
      <c r="KYD124" s="72"/>
      <c r="KYE124" s="72"/>
      <c r="KYF124" s="72"/>
      <c r="KYG124" s="72"/>
      <c r="KYH124" s="1061"/>
      <c r="KYI124" s="1055"/>
      <c r="KYJ124" s="92"/>
      <c r="KYK124" s="714"/>
      <c r="KYL124" s="1943"/>
      <c r="KYM124" s="797"/>
      <c r="KYN124" s="797"/>
      <c r="KYO124" s="723"/>
      <c r="KYP124" s="724"/>
      <c r="KYQ124" s="1326"/>
      <c r="KYR124" s="1327"/>
      <c r="KYS124" s="1937"/>
      <c r="KYT124" s="1938"/>
      <c r="KYU124" s="1326"/>
      <c r="KYV124" s="1327"/>
      <c r="KYW124" s="93"/>
      <c r="KYX124" s="1061"/>
      <c r="KYY124" s="871"/>
      <c r="KYZ124" s="871"/>
      <c r="KZA124" s="1055"/>
      <c r="KZB124" s="72"/>
      <c r="KZC124" s="72"/>
      <c r="KZD124" s="72"/>
      <c r="KZE124" s="72"/>
      <c r="KZF124" s="72"/>
      <c r="KZG124" s="72"/>
      <c r="KZH124" s="72"/>
      <c r="KZI124" s="72"/>
      <c r="KZJ124" s="72"/>
      <c r="KZK124" s="72"/>
      <c r="KZL124" s="72"/>
      <c r="KZM124" s="72"/>
      <c r="KZN124" s="1061"/>
      <c r="KZO124" s="1055"/>
      <c r="KZP124" s="92"/>
      <c r="KZQ124" s="714"/>
      <c r="KZR124" s="1943"/>
      <c r="KZS124" s="797"/>
      <c r="KZT124" s="797"/>
      <c r="KZU124" s="723"/>
      <c r="KZV124" s="724"/>
      <c r="KZW124" s="1326"/>
      <c r="KZX124" s="1327"/>
      <c r="KZY124" s="1937"/>
      <c r="KZZ124" s="1938"/>
      <c r="LAA124" s="1326"/>
      <c r="LAB124" s="1327"/>
      <c r="LAC124" s="93"/>
      <c r="LAD124" s="1061"/>
      <c r="LAE124" s="871"/>
      <c r="LAF124" s="871"/>
      <c r="LAG124" s="1055"/>
      <c r="LAH124" s="72"/>
      <c r="LAI124" s="72"/>
      <c r="LAJ124" s="72"/>
      <c r="LAK124" s="72"/>
      <c r="LAL124" s="72"/>
      <c r="LAM124" s="72"/>
      <c r="LAN124" s="72"/>
      <c r="LAO124" s="72"/>
      <c r="LAP124" s="72"/>
      <c r="LAQ124" s="72"/>
      <c r="LAR124" s="72"/>
      <c r="LAS124" s="72"/>
      <c r="LAT124" s="1061"/>
      <c r="LAU124" s="1055"/>
      <c r="LAV124" s="92"/>
      <c r="LAW124" s="714"/>
      <c r="LAX124" s="1943"/>
      <c r="LAY124" s="797"/>
      <c r="LAZ124" s="797"/>
      <c r="LBA124" s="723"/>
      <c r="LBB124" s="724"/>
      <c r="LBC124" s="1326"/>
      <c r="LBD124" s="1327"/>
      <c r="LBE124" s="1937"/>
      <c r="LBF124" s="1938"/>
      <c r="LBG124" s="1326"/>
      <c r="LBH124" s="1327"/>
      <c r="LBI124" s="93"/>
      <c r="LBJ124" s="1061"/>
      <c r="LBK124" s="871"/>
      <c r="LBL124" s="871"/>
      <c r="LBM124" s="1055"/>
      <c r="LBN124" s="72"/>
      <c r="LBO124" s="72"/>
      <c r="LBP124" s="72"/>
      <c r="LBQ124" s="72"/>
      <c r="LBR124" s="72"/>
      <c r="LBS124" s="72"/>
      <c r="LBT124" s="72"/>
      <c r="LBU124" s="72"/>
      <c r="LBV124" s="72"/>
      <c r="LBW124" s="72"/>
      <c r="LBX124" s="72"/>
      <c r="LBY124" s="72"/>
      <c r="LBZ124" s="1061"/>
      <c r="LCA124" s="1055"/>
      <c r="LCB124" s="92"/>
      <c r="LCC124" s="714"/>
      <c r="LCD124" s="1943"/>
      <c r="LCE124" s="797"/>
      <c r="LCF124" s="797"/>
      <c r="LCG124" s="723"/>
      <c r="LCH124" s="724"/>
      <c r="LCI124" s="1326"/>
      <c r="LCJ124" s="1327"/>
      <c r="LCK124" s="1937"/>
      <c r="LCL124" s="1938"/>
      <c r="LCM124" s="1326"/>
      <c r="LCN124" s="1327"/>
      <c r="LCO124" s="93"/>
      <c r="LCP124" s="1061"/>
      <c r="LCQ124" s="871"/>
      <c r="LCR124" s="871"/>
      <c r="LCS124" s="1055"/>
      <c r="LCT124" s="72"/>
      <c r="LCU124" s="72"/>
      <c r="LCV124" s="72"/>
      <c r="LCW124" s="72"/>
      <c r="LCX124" s="72"/>
      <c r="LCY124" s="72"/>
      <c r="LCZ124" s="72"/>
      <c r="LDA124" s="72"/>
      <c r="LDB124" s="72"/>
      <c r="LDC124" s="72"/>
      <c r="LDD124" s="72"/>
      <c r="LDE124" s="72"/>
      <c r="LDF124" s="1061"/>
      <c r="LDG124" s="1055"/>
      <c r="LDH124" s="92"/>
      <c r="LDI124" s="714"/>
      <c r="LDJ124" s="1943"/>
      <c r="LDK124" s="797"/>
      <c r="LDL124" s="797"/>
      <c r="LDM124" s="723"/>
      <c r="LDN124" s="724"/>
      <c r="LDO124" s="1326"/>
      <c r="LDP124" s="1327"/>
      <c r="LDQ124" s="1937"/>
      <c r="LDR124" s="1938"/>
      <c r="LDS124" s="1326"/>
      <c r="LDT124" s="1327"/>
      <c r="LDU124" s="93"/>
      <c r="LDV124" s="1061"/>
      <c r="LDW124" s="871"/>
      <c r="LDX124" s="871"/>
      <c r="LDY124" s="1055"/>
      <c r="LDZ124" s="72"/>
      <c r="LEA124" s="72"/>
      <c r="LEB124" s="72"/>
      <c r="LEC124" s="72"/>
      <c r="LED124" s="72"/>
      <c r="LEE124" s="72"/>
      <c r="LEF124" s="72"/>
      <c r="LEG124" s="72"/>
      <c r="LEH124" s="72"/>
      <c r="LEI124" s="72"/>
      <c r="LEJ124" s="72"/>
      <c r="LEK124" s="72"/>
      <c r="LEL124" s="1061"/>
      <c r="LEM124" s="1055"/>
      <c r="LEN124" s="92"/>
      <c r="LEO124" s="714"/>
      <c r="LEP124" s="1943"/>
      <c r="LEQ124" s="797"/>
      <c r="LER124" s="797"/>
      <c r="LES124" s="723"/>
      <c r="LET124" s="724"/>
      <c r="LEU124" s="1326"/>
      <c r="LEV124" s="1327"/>
      <c r="LEW124" s="1937"/>
      <c r="LEX124" s="1938"/>
      <c r="LEY124" s="1326"/>
      <c r="LEZ124" s="1327"/>
      <c r="LFA124" s="93"/>
      <c r="LFB124" s="1061"/>
      <c r="LFC124" s="871"/>
      <c r="LFD124" s="871"/>
      <c r="LFE124" s="1055"/>
      <c r="LFF124" s="72"/>
      <c r="LFG124" s="72"/>
      <c r="LFH124" s="72"/>
      <c r="LFI124" s="72"/>
      <c r="LFJ124" s="72"/>
      <c r="LFK124" s="72"/>
      <c r="LFL124" s="72"/>
      <c r="LFM124" s="72"/>
      <c r="LFN124" s="72"/>
      <c r="LFO124" s="72"/>
      <c r="LFP124" s="72"/>
      <c r="LFQ124" s="72"/>
      <c r="LFR124" s="1061"/>
      <c r="LFS124" s="1055"/>
      <c r="LFT124" s="92"/>
      <c r="LFU124" s="714"/>
      <c r="LFV124" s="1943"/>
      <c r="LFW124" s="797"/>
      <c r="LFX124" s="797"/>
      <c r="LFY124" s="723"/>
      <c r="LFZ124" s="724"/>
      <c r="LGA124" s="1326"/>
      <c r="LGB124" s="1327"/>
      <c r="LGC124" s="1937"/>
      <c r="LGD124" s="1938"/>
      <c r="LGE124" s="1326"/>
      <c r="LGF124" s="1327"/>
      <c r="LGG124" s="93"/>
      <c r="LGH124" s="1061"/>
      <c r="LGI124" s="871"/>
      <c r="LGJ124" s="871"/>
      <c r="LGK124" s="1055"/>
      <c r="LGL124" s="72"/>
      <c r="LGM124" s="72"/>
      <c r="LGN124" s="72"/>
      <c r="LGO124" s="72"/>
      <c r="LGP124" s="72"/>
      <c r="LGQ124" s="72"/>
      <c r="LGR124" s="72"/>
      <c r="LGS124" s="72"/>
      <c r="LGT124" s="72"/>
      <c r="LGU124" s="72"/>
      <c r="LGV124" s="72"/>
      <c r="LGW124" s="72"/>
      <c r="LGX124" s="1061"/>
      <c r="LGY124" s="1055"/>
      <c r="LGZ124" s="92"/>
      <c r="LHA124" s="714"/>
      <c r="LHB124" s="1943"/>
      <c r="LHC124" s="797"/>
      <c r="LHD124" s="797"/>
      <c r="LHE124" s="723"/>
      <c r="LHF124" s="724"/>
      <c r="LHG124" s="1326"/>
      <c r="LHH124" s="1327"/>
      <c r="LHI124" s="1937"/>
      <c r="LHJ124" s="1938"/>
      <c r="LHK124" s="1326"/>
      <c r="LHL124" s="1327"/>
      <c r="LHM124" s="93"/>
      <c r="LHN124" s="1061"/>
      <c r="LHO124" s="871"/>
      <c r="LHP124" s="871"/>
      <c r="LHQ124" s="1055"/>
      <c r="LHR124" s="72"/>
      <c r="LHS124" s="72"/>
      <c r="LHT124" s="72"/>
      <c r="LHU124" s="72"/>
      <c r="LHV124" s="72"/>
      <c r="LHW124" s="72"/>
      <c r="LHX124" s="72"/>
      <c r="LHY124" s="72"/>
      <c r="LHZ124" s="72"/>
      <c r="LIA124" s="72"/>
      <c r="LIB124" s="72"/>
      <c r="LIC124" s="72"/>
      <c r="LID124" s="1061"/>
      <c r="LIE124" s="1055"/>
      <c r="LIF124" s="92"/>
      <c r="LIG124" s="714"/>
      <c r="LIH124" s="1943"/>
      <c r="LII124" s="797"/>
      <c r="LIJ124" s="797"/>
      <c r="LIK124" s="723"/>
      <c r="LIL124" s="724"/>
      <c r="LIM124" s="1326"/>
      <c r="LIN124" s="1327"/>
      <c r="LIO124" s="1937"/>
      <c r="LIP124" s="1938"/>
      <c r="LIQ124" s="1326"/>
      <c r="LIR124" s="1327"/>
      <c r="LIS124" s="93"/>
      <c r="LIT124" s="1061"/>
      <c r="LIU124" s="871"/>
      <c r="LIV124" s="871"/>
      <c r="LIW124" s="1055"/>
      <c r="LIX124" s="72"/>
      <c r="LIY124" s="72"/>
      <c r="LIZ124" s="72"/>
      <c r="LJA124" s="72"/>
      <c r="LJB124" s="72"/>
      <c r="LJC124" s="72"/>
      <c r="LJD124" s="72"/>
      <c r="LJE124" s="72"/>
      <c r="LJF124" s="72"/>
      <c r="LJG124" s="72"/>
      <c r="LJH124" s="72"/>
      <c r="LJI124" s="72"/>
      <c r="LJJ124" s="1061"/>
      <c r="LJK124" s="1055"/>
      <c r="LJL124" s="92"/>
      <c r="LJM124" s="714"/>
      <c r="LJN124" s="1943"/>
      <c r="LJO124" s="797"/>
      <c r="LJP124" s="797"/>
      <c r="LJQ124" s="723"/>
      <c r="LJR124" s="724"/>
      <c r="LJS124" s="1326"/>
      <c r="LJT124" s="1327"/>
      <c r="LJU124" s="1937"/>
      <c r="LJV124" s="1938"/>
      <c r="LJW124" s="1326"/>
      <c r="LJX124" s="1327"/>
      <c r="LJY124" s="93"/>
      <c r="LJZ124" s="1061"/>
      <c r="LKA124" s="871"/>
      <c r="LKB124" s="871"/>
      <c r="LKC124" s="1055"/>
      <c r="LKD124" s="72"/>
      <c r="LKE124" s="72"/>
      <c r="LKF124" s="72"/>
      <c r="LKG124" s="72"/>
      <c r="LKH124" s="72"/>
      <c r="LKI124" s="72"/>
      <c r="LKJ124" s="72"/>
      <c r="LKK124" s="72"/>
      <c r="LKL124" s="72"/>
      <c r="LKM124" s="72"/>
      <c r="LKN124" s="72"/>
      <c r="LKO124" s="72"/>
      <c r="LKP124" s="1061"/>
      <c r="LKQ124" s="1055"/>
      <c r="LKR124" s="92"/>
      <c r="LKS124" s="714"/>
      <c r="LKT124" s="1943"/>
      <c r="LKU124" s="797"/>
      <c r="LKV124" s="797"/>
      <c r="LKW124" s="723"/>
      <c r="LKX124" s="724"/>
      <c r="LKY124" s="1326"/>
      <c r="LKZ124" s="1327"/>
      <c r="LLA124" s="1937"/>
      <c r="LLB124" s="1938"/>
      <c r="LLC124" s="1326"/>
      <c r="LLD124" s="1327"/>
      <c r="LLE124" s="93"/>
      <c r="LLF124" s="1061"/>
      <c r="LLG124" s="871"/>
      <c r="LLH124" s="871"/>
      <c r="LLI124" s="1055"/>
      <c r="LLJ124" s="72"/>
      <c r="LLK124" s="72"/>
      <c r="LLL124" s="72"/>
      <c r="LLM124" s="72"/>
      <c r="LLN124" s="72"/>
      <c r="LLO124" s="72"/>
      <c r="LLP124" s="72"/>
      <c r="LLQ124" s="72"/>
      <c r="LLR124" s="72"/>
      <c r="LLS124" s="72"/>
      <c r="LLT124" s="72"/>
      <c r="LLU124" s="72"/>
      <c r="LLV124" s="1061"/>
      <c r="LLW124" s="1055"/>
      <c r="LLX124" s="92"/>
      <c r="LLY124" s="714"/>
      <c r="LLZ124" s="1943"/>
      <c r="LMA124" s="797"/>
      <c r="LMB124" s="797"/>
      <c r="LMC124" s="723"/>
      <c r="LMD124" s="724"/>
      <c r="LME124" s="1326"/>
      <c r="LMF124" s="1327"/>
      <c r="LMG124" s="1937"/>
      <c r="LMH124" s="1938"/>
      <c r="LMI124" s="1326"/>
      <c r="LMJ124" s="1327"/>
      <c r="LMK124" s="93"/>
      <c r="LML124" s="1061"/>
      <c r="LMM124" s="871"/>
      <c r="LMN124" s="871"/>
      <c r="LMO124" s="1055"/>
      <c r="LMP124" s="72"/>
      <c r="LMQ124" s="72"/>
      <c r="LMR124" s="72"/>
      <c r="LMS124" s="72"/>
      <c r="LMT124" s="72"/>
      <c r="LMU124" s="72"/>
      <c r="LMV124" s="72"/>
      <c r="LMW124" s="72"/>
      <c r="LMX124" s="72"/>
      <c r="LMY124" s="72"/>
      <c r="LMZ124" s="72"/>
      <c r="LNA124" s="72"/>
      <c r="LNB124" s="1061"/>
      <c r="LNC124" s="1055"/>
      <c r="LND124" s="92"/>
      <c r="LNE124" s="714"/>
      <c r="LNF124" s="1943"/>
      <c r="LNG124" s="797"/>
      <c r="LNH124" s="797"/>
      <c r="LNI124" s="723"/>
      <c r="LNJ124" s="724"/>
      <c r="LNK124" s="1326"/>
      <c r="LNL124" s="1327"/>
      <c r="LNM124" s="1937"/>
      <c r="LNN124" s="1938"/>
      <c r="LNO124" s="1326"/>
      <c r="LNP124" s="1327"/>
      <c r="LNQ124" s="93"/>
      <c r="LNR124" s="1061"/>
      <c r="LNS124" s="871"/>
      <c r="LNT124" s="871"/>
      <c r="LNU124" s="1055"/>
      <c r="LNV124" s="72"/>
      <c r="LNW124" s="72"/>
      <c r="LNX124" s="72"/>
      <c r="LNY124" s="72"/>
      <c r="LNZ124" s="72"/>
      <c r="LOA124" s="72"/>
      <c r="LOB124" s="72"/>
      <c r="LOC124" s="72"/>
      <c r="LOD124" s="72"/>
      <c r="LOE124" s="72"/>
      <c r="LOF124" s="72"/>
      <c r="LOG124" s="72"/>
      <c r="LOH124" s="1061"/>
      <c r="LOI124" s="1055"/>
      <c r="LOJ124" s="92"/>
      <c r="LOK124" s="714"/>
      <c r="LOL124" s="1943"/>
      <c r="LOM124" s="797"/>
      <c r="LON124" s="797"/>
      <c r="LOO124" s="723"/>
      <c r="LOP124" s="724"/>
      <c r="LOQ124" s="1326"/>
      <c r="LOR124" s="1327"/>
      <c r="LOS124" s="1937"/>
      <c r="LOT124" s="1938"/>
      <c r="LOU124" s="1326"/>
      <c r="LOV124" s="1327"/>
      <c r="LOW124" s="93"/>
      <c r="LOX124" s="1061"/>
      <c r="LOY124" s="871"/>
      <c r="LOZ124" s="871"/>
      <c r="LPA124" s="1055"/>
      <c r="LPB124" s="72"/>
      <c r="LPC124" s="72"/>
      <c r="LPD124" s="72"/>
      <c r="LPE124" s="72"/>
      <c r="LPF124" s="72"/>
      <c r="LPG124" s="72"/>
      <c r="LPH124" s="72"/>
      <c r="LPI124" s="72"/>
      <c r="LPJ124" s="72"/>
      <c r="LPK124" s="72"/>
      <c r="LPL124" s="72"/>
      <c r="LPM124" s="72"/>
      <c r="LPN124" s="1061"/>
      <c r="LPO124" s="1055"/>
      <c r="LPP124" s="92"/>
      <c r="LPQ124" s="714"/>
      <c r="LPR124" s="1943"/>
      <c r="LPS124" s="797"/>
      <c r="LPT124" s="797"/>
      <c r="LPU124" s="723"/>
      <c r="LPV124" s="724"/>
      <c r="LPW124" s="1326"/>
      <c r="LPX124" s="1327"/>
      <c r="LPY124" s="1937"/>
      <c r="LPZ124" s="1938"/>
      <c r="LQA124" s="1326"/>
      <c r="LQB124" s="1327"/>
      <c r="LQC124" s="93"/>
      <c r="LQD124" s="1061"/>
      <c r="LQE124" s="871"/>
      <c r="LQF124" s="871"/>
      <c r="LQG124" s="1055"/>
      <c r="LQH124" s="72"/>
      <c r="LQI124" s="72"/>
      <c r="LQJ124" s="72"/>
      <c r="LQK124" s="72"/>
      <c r="LQL124" s="72"/>
      <c r="LQM124" s="72"/>
      <c r="LQN124" s="72"/>
      <c r="LQO124" s="72"/>
      <c r="LQP124" s="72"/>
      <c r="LQQ124" s="72"/>
      <c r="LQR124" s="72"/>
      <c r="LQS124" s="72"/>
      <c r="LQT124" s="1061"/>
      <c r="LQU124" s="1055"/>
      <c r="LQV124" s="92"/>
      <c r="LQW124" s="714"/>
      <c r="LQX124" s="1943"/>
      <c r="LQY124" s="797"/>
      <c r="LQZ124" s="797"/>
      <c r="LRA124" s="723"/>
      <c r="LRB124" s="724"/>
      <c r="LRC124" s="1326"/>
      <c r="LRD124" s="1327"/>
      <c r="LRE124" s="1937"/>
      <c r="LRF124" s="1938"/>
      <c r="LRG124" s="1326"/>
      <c r="LRH124" s="1327"/>
      <c r="LRI124" s="93"/>
      <c r="LRJ124" s="1061"/>
      <c r="LRK124" s="871"/>
      <c r="LRL124" s="871"/>
      <c r="LRM124" s="1055"/>
      <c r="LRN124" s="72"/>
      <c r="LRO124" s="72"/>
      <c r="LRP124" s="72"/>
      <c r="LRQ124" s="72"/>
      <c r="LRR124" s="72"/>
      <c r="LRS124" s="72"/>
      <c r="LRT124" s="72"/>
      <c r="LRU124" s="72"/>
      <c r="LRV124" s="72"/>
      <c r="LRW124" s="72"/>
      <c r="LRX124" s="72"/>
      <c r="LRY124" s="72"/>
      <c r="LRZ124" s="1061"/>
      <c r="LSA124" s="1055"/>
      <c r="LSB124" s="92"/>
      <c r="LSC124" s="714"/>
      <c r="LSD124" s="1943"/>
      <c r="LSE124" s="797"/>
      <c r="LSF124" s="797"/>
      <c r="LSG124" s="723"/>
      <c r="LSH124" s="724"/>
      <c r="LSI124" s="1326"/>
      <c r="LSJ124" s="1327"/>
      <c r="LSK124" s="1937"/>
      <c r="LSL124" s="1938"/>
      <c r="LSM124" s="1326"/>
      <c r="LSN124" s="1327"/>
      <c r="LSO124" s="93"/>
      <c r="LSP124" s="1061"/>
      <c r="LSQ124" s="871"/>
      <c r="LSR124" s="871"/>
      <c r="LSS124" s="1055"/>
      <c r="LST124" s="72"/>
      <c r="LSU124" s="72"/>
      <c r="LSV124" s="72"/>
      <c r="LSW124" s="72"/>
      <c r="LSX124" s="72"/>
      <c r="LSY124" s="72"/>
      <c r="LSZ124" s="72"/>
      <c r="LTA124" s="72"/>
      <c r="LTB124" s="72"/>
      <c r="LTC124" s="72"/>
      <c r="LTD124" s="72"/>
      <c r="LTE124" s="72"/>
      <c r="LTF124" s="1061"/>
      <c r="LTG124" s="1055"/>
      <c r="LTH124" s="92"/>
      <c r="LTI124" s="714"/>
      <c r="LTJ124" s="1943"/>
      <c r="LTK124" s="797"/>
      <c r="LTL124" s="797"/>
      <c r="LTM124" s="723"/>
      <c r="LTN124" s="724"/>
      <c r="LTO124" s="1326"/>
      <c r="LTP124" s="1327"/>
      <c r="LTQ124" s="1937"/>
      <c r="LTR124" s="1938"/>
      <c r="LTS124" s="1326"/>
      <c r="LTT124" s="1327"/>
      <c r="LTU124" s="93"/>
      <c r="LTV124" s="1061"/>
      <c r="LTW124" s="871"/>
      <c r="LTX124" s="871"/>
      <c r="LTY124" s="1055"/>
      <c r="LTZ124" s="72"/>
      <c r="LUA124" s="72"/>
      <c r="LUB124" s="72"/>
      <c r="LUC124" s="72"/>
      <c r="LUD124" s="72"/>
      <c r="LUE124" s="72"/>
      <c r="LUF124" s="72"/>
      <c r="LUG124" s="72"/>
      <c r="LUH124" s="72"/>
      <c r="LUI124" s="72"/>
      <c r="LUJ124" s="72"/>
      <c r="LUK124" s="72"/>
      <c r="LUL124" s="1061"/>
      <c r="LUM124" s="1055"/>
      <c r="LUN124" s="92"/>
      <c r="LUO124" s="714"/>
      <c r="LUP124" s="1943"/>
      <c r="LUQ124" s="797"/>
      <c r="LUR124" s="797"/>
      <c r="LUS124" s="723"/>
      <c r="LUT124" s="724"/>
      <c r="LUU124" s="1326"/>
      <c r="LUV124" s="1327"/>
      <c r="LUW124" s="1937"/>
      <c r="LUX124" s="1938"/>
      <c r="LUY124" s="1326"/>
      <c r="LUZ124" s="1327"/>
      <c r="LVA124" s="93"/>
      <c r="LVB124" s="1061"/>
      <c r="LVC124" s="871"/>
      <c r="LVD124" s="871"/>
      <c r="LVE124" s="1055"/>
      <c r="LVF124" s="72"/>
      <c r="LVG124" s="72"/>
      <c r="LVH124" s="72"/>
      <c r="LVI124" s="72"/>
      <c r="LVJ124" s="72"/>
      <c r="LVK124" s="72"/>
      <c r="LVL124" s="72"/>
      <c r="LVM124" s="72"/>
      <c r="LVN124" s="72"/>
      <c r="LVO124" s="72"/>
      <c r="LVP124" s="72"/>
      <c r="LVQ124" s="72"/>
      <c r="LVR124" s="1061"/>
      <c r="LVS124" s="1055"/>
      <c r="LVT124" s="92"/>
      <c r="LVU124" s="714"/>
      <c r="LVV124" s="1943"/>
      <c r="LVW124" s="797"/>
      <c r="LVX124" s="797"/>
      <c r="LVY124" s="723"/>
      <c r="LVZ124" s="724"/>
      <c r="LWA124" s="1326"/>
      <c r="LWB124" s="1327"/>
      <c r="LWC124" s="1937"/>
      <c r="LWD124" s="1938"/>
      <c r="LWE124" s="1326"/>
      <c r="LWF124" s="1327"/>
      <c r="LWG124" s="93"/>
      <c r="LWH124" s="1061"/>
      <c r="LWI124" s="871"/>
      <c r="LWJ124" s="871"/>
      <c r="LWK124" s="1055"/>
      <c r="LWL124" s="72"/>
      <c r="LWM124" s="72"/>
      <c r="LWN124" s="72"/>
      <c r="LWO124" s="72"/>
      <c r="LWP124" s="72"/>
      <c r="LWQ124" s="72"/>
      <c r="LWR124" s="72"/>
      <c r="LWS124" s="72"/>
      <c r="LWT124" s="72"/>
      <c r="LWU124" s="72"/>
      <c r="LWV124" s="72"/>
      <c r="LWW124" s="72"/>
      <c r="LWX124" s="1061"/>
      <c r="LWY124" s="1055"/>
      <c r="LWZ124" s="92"/>
      <c r="LXA124" s="714"/>
      <c r="LXB124" s="1943"/>
      <c r="LXC124" s="797"/>
      <c r="LXD124" s="797"/>
      <c r="LXE124" s="723"/>
      <c r="LXF124" s="724"/>
      <c r="LXG124" s="1326"/>
      <c r="LXH124" s="1327"/>
      <c r="LXI124" s="1937"/>
      <c r="LXJ124" s="1938"/>
      <c r="LXK124" s="1326"/>
      <c r="LXL124" s="1327"/>
      <c r="LXM124" s="93"/>
      <c r="LXN124" s="1061"/>
      <c r="LXO124" s="871"/>
      <c r="LXP124" s="871"/>
      <c r="LXQ124" s="1055"/>
      <c r="LXR124" s="72"/>
      <c r="LXS124" s="72"/>
      <c r="LXT124" s="72"/>
      <c r="LXU124" s="72"/>
      <c r="LXV124" s="72"/>
      <c r="LXW124" s="72"/>
      <c r="LXX124" s="72"/>
      <c r="LXY124" s="72"/>
      <c r="LXZ124" s="72"/>
      <c r="LYA124" s="72"/>
      <c r="LYB124" s="72"/>
      <c r="LYC124" s="72"/>
      <c r="LYD124" s="1061"/>
      <c r="LYE124" s="1055"/>
      <c r="LYF124" s="92"/>
      <c r="LYG124" s="714"/>
      <c r="LYH124" s="1943"/>
      <c r="LYI124" s="797"/>
      <c r="LYJ124" s="797"/>
      <c r="LYK124" s="723"/>
      <c r="LYL124" s="724"/>
      <c r="LYM124" s="1326"/>
      <c r="LYN124" s="1327"/>
      <c r="LYO124" s="1937"/>
      <c r="LYP124" s="1938"/>
      <c r="LYQ124" s="1326"/>
      <c r="LYR124" s="1327"/>
      <c r="LYS124" s="93"/>
      <c r="LYT124" s="1061"/>
      <c r="LYU124" s="871"/>
      <c r="LYV124" s="871"/>
      <c r="LYW124" s="1055"/>
      <c r="LYX124" s="72"/>
      <c r="LYY124" s="72"/>
      <c r="LYZ124" s="72"/>
      <c r="LZA124" s="72"/>
      <c r="LZB124" s="72"/>
      <c r="LZC124" s="72"/>
      <c r="LZD124" s="72"/>
      <c r="LZE124" s="72"/>
      <c r="LZF124" s="72"/>
      <c r="LZG124" s="72"/>
      <c r="LZH124" s="72"/>
      <c r="LZI124" s="72"/>
      <c r="LZJ124" s="1061"/>
      <c r="LZK124" s="1055"/>
      <c r="LZL124" s="92"/>
      <c r="LZM124" s="714"/>
      <c r="LZN124" s="1943"/>
      <c r="LZO124" s="797"/>
      <c r="LZP124" s="797"/>
      <c r="LZQ124" s="723"/>
      <c r="LZR124" s="724"/>
      <c r="LZS124" s="1326"/>
      <c r="LZT124" s="1327"/>
      <c r="LZU124" s="1937"/>
      <c r="LZV124" s="1938"/>
      <c r="LZW124" s="1326"/>
      <c r="LZX124" s="1327"/>
      <c r="LZY124" s="93"/>
      <c r="LZZ124" s="1061"/>
      <c r="MAA124" s="871"/>
      <c r="MAB124" s="871"/>
      <c r="MAC124" s="1055"/>
      <c r="MAD124" s="72"/>
      <c r="MAE124" s="72"/>
      <c r="MAF124" s="72"/>
      <c r="MAG124" s="72"/>
      <c r="MAH124" s="72"/>
      <c r="MAI124" s="72"/>
      <c r="MAJ124" s="72"/>
      <c r="MAK124" s="72"/>
      <c r="MAL124" s="72"/>
      <c r="MAM124" s="72"/>
      <c r="MAN124" s="72"/>
      <c r="MAO124" s="72"/>
      <c r="MAP124" s="1061"/>
      <c r="MAQ124" s="1055"/>
      <c r="MAR124" s="92"/>
      <c r="MAS124" s="714"/>
      <c r="MAT124" s="1943"/>
      <c r="MAU124" s="797"/>
      <c r="MAV124" s="797"/>
      <c r="MAW124" s="723"/>
      <c r="MAX124" s="724"/>
      <c r="MAY124" s="1326"/>
      <c r="MAZ124" s="1327"/>
      <c r="MBA124" s="1937"/>
      <c r="MBB124" s="1938"/>
      <c r="MBC124" s="1326"/>
      <c r="MBD124" s="1327"/>
      <c r="MBE124" s="93"/>
      <c r="MBF124" s="1061"/>
      <c r="MBG124" s="871"/>
      <c r="MBH124" s="871"/>
      <c r="MBI124" s="1055"/>
      <c r="MBJ124" s="72"/>
      <c r="MBK124" s="72"/>
      <c r="MBL124" s="72"/>
      <c r="MBM124" s="72"/>
      <c r="MBN124" s="72"/>
      <c r="MBO124" s="72"/>
      <c r="MBP124" s="72"/>
      <c r="MBQ124" s="72"/>
      <c r="MBR124" s="72"/>
      <c r="MBS124" s="72"/>
      <c r="MBT124" s="72"/>
      <c r="MBU124" s="72"/>
      <c r="MBV124" s="1061"/>
      <c r="MBW124" s="1055"/>
      <c r="MBX124" s="92"/>
      <c r="MBY124" s="714"/>
      <c r="MBZ124" s="1943"/>
      <c r="MCA124" s="797"/>
      <c r="MCB124" s="797"/>
      <c r="MCC124" s="723"/>
      <c r="MCD124" s="724"/>
      <c r="MCE124" s="1326"/>
      <c r="MCF124" s="1327"/>
      <c r="MCG124" s="1937"/>
      <c r="MCH124" s="1938"/>
      <c r="MCI124" s="1326"/>
      <c r="MCJ124" s="1327"/>
      <c r="MCK124" s="93"/>
      <c r="MCL124" s="1061"/>
      <c r="MCM124" s="871"/>
      <c r="MCN124" s="871"/>
      <c r="MCO124" s="1055"/>
      <c r="MCP124" s="72"/>
      <c r="MCQ124" s="72"/>
      <c r="MCR124" s="72"/>
      <c r="MCS124" s="72"/>
      <c r="MCT124" s="72"/>
      <c r="MCU124" s="72"/>
      <c r="MCV124" s="72"/>
      <c r="MCW124" s="72"/>
      <c r="MCX124" s="72"/>
      <c r="MCY124" s="72"/>
      <c r="MCZ124" s="72"/>
      <c r="MDA124" s="72"/>
      <c r="MDB124" s="1061"/>
      <c r="MDC124" s="1055"/>
      <c r="MDD124" s="92"/>
      <c r="MDE124" s="714"/>
      <c r="MDF124" s="1943"/>
      <c r="MDG124" s="797"/>
      <c r="MDH124" s="797"/>
      <c r="MDI124" s="723"/>
      <c r="MDJ124" s="724"/>
      <c r="MDK124" s="1326"/>
      <c r="MDL124" s="1327"/>
      <c r="MDM124" s="1937"/>
      <c r="MDN124" s="1938"/>
      <c r="MDO124" s="1326"/>
      <c r="MDP124" s="1327"/>
      <c r="MDQ124" s="93"/>
      <c r="MDR124" s="1061"/>
      <c r="MDS124" s="871"/>
      <c r="MDT124" s="871"/>
      <c r="MDU124" s="1055"/>
      <c r="MDV124" s="72"/>
      <c r="MDW124" s="72"/>
      <c r="MDX124" s="72"/>
      <c r="MDY124" s="72"/>
      <c r="MDZ124" s="72"/>
      <c r="MEA124" s="72"/>
      <c r="MEB124" s="72"/>
      <c r="MEC124" s="72"/>
      <c r="MED124" s="72"/>
      <c r="MEE124" s="72"/>
      <c r="MEF124" s="72"/>
      <c r="MEG124" s="72"/>
      <c r="MEH124" s="1061"/>
      <c r="MEI124" s="1055"/>
      <c r="MEJ124" s="92"/>
      <c r="MEK124" s="714"/>
      <c r="MEL124" s="1943"/>
      <c r="MEM124" s="797"/>
      <c r="MEN124" s="797"/>
      <c r="MEO124" s="723"/>
      <c r="MEP124" s="724"/>
      <c r="MEQ124" s="1326"/>
      <c r="MER124" s="1327"/>
      <c r="MES124" s="1937"/>
      <c r="MET124" s="1938"/>
      <c r="MEU124" s="1326"/>
      <c r="MEV124" s="1327"/>
      <c r="MEW124" s="93"/>
      <c r="MEX124" s="1061"/>
      <c r="MEY124" s="871"/>
      <c r="MEZ124" s="871"/>
      <c r="MFA124" s="1055"/>
      <c r="MFB124" s="72"/>
      <c r="MFC124" s="72"/>
      <c r="MFD124" s="72"/>
      <c r="MFE124" s="72"/>
      <c r="MFF124" s="72"/>
      <c r="MFG124" s="72"/>
      <c r="MFH124" s="72"/>
      <c r="MFI124" s="72"/>
      <c r="MFJ124" s="72"/>
      <c r="MFK124" s="72"/>
      <c r="MFL124" s="72"/>
      <c r="MFM124" s="72"/>
      <c r="MFN124" s="1061"/>
      <c r="MFO124" s="1055"/>
      <c r="MFP124" s="92"/>
      <c r="MFQ124" s="714"/>
      <c r="MFR124" s="1943"/>
      <c r="MFS124" s="797"/>
      <c r="MFT124" s="797"/>
      <c r="MFU124" s="723"/>
      <c r="MFV124" s="724"/>
      <c r="MFW124" s="1326"/>
      <c r="MFX124" s="1327"/>
      <c r="MFY124" s="1937"/>
      <c r="MFZ124" s="1938"/>
      <c r="MGA124" s="1326"/>
      <c r="MGB124" s="1327"/>
      <c r="MGC124" s="93"/>
      <c r="MGD124" s="1061"/>
      <c r="MGE124" s="871"/>
      <c r="MGF124" s="871"/>
      <c r="MGG124" s="1055"/>
      <c r="MGH124" s="72"/>
      <c r="MGI124" s="72"/>
      <c r="MGJ124" s="72"/>
      <c r="MGK124" s="72"/>
      <c r="MGL124" s="72"/>
      <c r="MGM124" s="72"/>
      <c r="MGN124" s="72"/>
      <c r="MGO124" s="72"/>
      <c r="MGP124" s="72"/>
      <c r="MGQ124" s="72"/>
      <c r="MGR124" s="72"/>
      <c r="MGS124" s="72"/>
      <c r="MGT124" s="1061"/>
      <c r="MGU124" s="1055"/>
      <c r="MGV124" s="92"/>
      <c r="MGW124" s="714"/>
      <c r="MGX124" s="1943"/>
      <c r="MGY124" s="797"/>
      <c r="MGZ124" s="797"/>
      <c r="MHA124" s="723"/>
      <c r="MHB124" s="724"/>
      <c r="MHC124" s="1326"/>
      <c r="MHD124" s="1327"/>
      <c r="MHE124" s="1937"/>
      <c r="MHF124" s="1938"/>
      <c r="MHG124" s="1326"/>
      <c r="MHH124" s="1327"/>
      <c r="MHI124" s="93"/>
      <c r="MHJ124" s="1061"/>
      <c r="MHK124" s="871"/>
      <c r="MHL124" s="871"/>
      <c r="MHM124" s="1055"/>
      <c r="MHN124" s="72"/>
      <c r="MHO124" s="72"/>
      <c r="MHP124" s="72"/>
      <c r="MHQ124" s="72"/>
      <c r="MHR124" s="72"/>
      <c r="MHS124" s="72"/>
      <c r="MHT124" s="72"/>
      <c r="MHU124" s="72"/>
      <c r="MHV124" s="72"/>
      <c r="MHW124" s="72"/>
      <c r="MHX124" s="72"/>
      <c r="MHY124" s="72"/>
      <c r="MHZ124" s="1061"/>
      <c r="MIA124" s="1055"/>
      <c r="MIB124" s="92"/>
      <c r="MIC124" s="714"/>
      <c r="MID124" s="1943"/>
      <c r="MIE124" s="797"/>
      <c r="MIF124" s="797"/>
      <c r="MIG124" s="723"/>
      <c r="MIH124" s="724"/>
      <c r="MII124" s="1326"/>
      <c r="MIJ124" s="1327"/>
      <c r="MIK124" s="1937"/>
      <c r="MIL124" s="1938"/>
      <c r="MIM124" s="1326"/>
      <c r="MIN124" s="1327"/>
      <c r="MIO124" s="93"/>
      <c r="MIP124" s="1061"/>
      <c r="MIQ124" s="871"/>
      <c r="MIR124" s="871"/>
      <c r="MIS124" s="1055"/>
      <c r="MIT124" s="72"/>
      <c r="MIU124" s="72"/>
      <c r="MIV124" s="72"/>
      <c r="MIW124" s="72"/>
      <c r="MIX124" s="72"/>
      <c r="MIY124" s="72"/>
      <c r="MIZ124" s="72"/>
      <c r="MJA124" s="72"/>
      <c r="MJB124" s="72"/>
      <c r="MJC124" s="72"/>
      <c r="MJD124" s="72"/>
      <c r="MJE124" s="72"/>
      <c r="MJF124" s="1061"/>
      <c r="MJG124" s="1055"/>
      <c r="MJH124" s="92"/>
      <c r="MJI124" s="714"/>
      <c r="MJJ124" s="1943"/>
      <c r="MJK124" s="797"/>
      <c r="MJL124" s="797"/>
      <c r="MJM124" s="723"/>
      <c r="MJN124" s="724"/>
      <c r="MJO124" s="1326"/>
      <c r="MJP124" s="1327"/>
      <c r="MJQ124" s="1937"/>
      <c r="MJR124" s="1938"/>
      <c r="MJS124" s="1326"/>
      <c r="MJT124" s="1327"/>
      <c r="MJU124" s="93"/>
      <c r="MJV124" s="1061"/>
      <c r="MJW124" s="871"/>
      <c r="MJX124" s="871"/>
      <c r="MJY124" s="1055"/>
      <c r="MJZ124" s="72"/>
      <c r="MKA124" s="72"/>
      <c r="MKB124" s="72"/>
      <c r="MKC124" s="72"/>
      <c r="MKD124" s="72"/>
      <c r="MKE124" s="72"/>
      <c r="MKF124" s="72"/>
      <c r="MKG124" s="72"/>
      <c r="MKH124" s="72"/>
      <c r="MKI124" s="72"/>
      <c r="MKJ124" s="72"/>
      <c r="MKK124" s="72"/>
      <c r="MKL124" s="1061"/>
      <c r="MKM124" s="1055"/>
      <c r="MKN124" s="92"/>
      <c r="MKO124" s="714"/>
      <c r="MKP124" s="1943"/>
      <c r="MKQ124" s="797"/>
      <c r="MKR124" s="797"/>
      <c r="MKS124" s="723"/>
      <c r="MKT124" s="724"/>
      <c r="MKU124" s="1326"/>
      <c r="MKV124" s="1327"/>
      <c r="MKW124" s="1937"/>
      <c r="MKX124" s="1938"/>
      <c r="MKY124" s="1326"/>
      <c r="MKZ124" s="1327"/>
      <c r="MLA124" s="93"/>
      <c r="MLB124" s="1061"/>
      <c r="MLC124" s="871"/>
      <c r="MLD124" s="871"/>
      <c r="MLE124" s="1055"/>
      <c r="MLF124" s="72"/>
      <c r="MLG124" s="72"/>
      <c r="MLH124" s="72"/>
      <c r="MLI124" s="72"/>
      <c r="MLJ124" s="72"/>
      <c r="MLK124" s="72"/>
      <c r="MLL124" s="72"/>
      <c r="MLM124" s="72"/>
      <c r="MLN124" s="72"/>
      <c r="MLO124" s="72"/>
      <c r="MLP124" s="72"/>
      <c r="MLQ124" s="72"/>
      <c r="MLR124" s="1061"/>
      <c r="MLS124" s="1055"/>
      <c r="MLT124" s="92"/>
      <c r="MLU124" s="714"/>
      <c r="MLV124" s="1943"/>
      <c r="MLW124" s="797"/>
      <c r="MLX124" s="797"/>
      <c r="MLY124" s="723"/>
      <c r="MLZ124" s="724"/>
      <c r="MMA124" s="1326"/>
      <c r="MMB124" s="1327"/>
      <c r="MMC124" s="1937"/>
      <c r="MMD124" s="1938"/>
      <c r="MME124" s="1326"/>
      <c r="MMF124" s="1327"/>
      <c r="MMG124" s="93"/>
      <c r="MMH124" s="1061"/>
      <c r="MMI124" s="871"/>
      <c r="MMJ124" s="871"/>
      <c r="MMK124" s="1055"/>
      <c r="MML124" s="72"/>
      <c r="MMM124" s="72"/>
      <c r="MMN124" s="72"/>
      <c r="MMO124" s="72"/>
      <c r="MMP124" s="72"/>
      <c r="MMQ124" s="72"/>
      <c r="MMR124" s="72"/>
      <c r="MMS124" s="72"/>
      <c r="MMT124" s="72"/>
      <c r="MMU124" s="72"/>
      <c r="MMV124" s="72"/>
      <c r="MMW124" s="72"/>
      <c r="MMX124" s="1061"/>
      <c r="MMY124" s="1055"/>
      <c r="MMZ124" s="92"/>
      <c r="MNA124" s="714"/>
      <c r="MNB124" s="1943"/>
      <c r="MNC124" s="797"/>
      <c r="MND124" s="797"/>
      <c r="MNE124" s="723"/>
      <c r="MNF124" s="724"/>
      <c r="MNG124" s="1326"/>
      <c r="MNH124" s="1327"/>
      <c r="MNI124" s="1937"/>
      <c r="MNJ124" s="1938"/>
      <c r="MNK124" s="1326"/>
      <c r="MNL124" s="1327"/>
      <c r="MNM124" s="93"/>
      <c r="MNN124" s="1061"/>
      <c r="MNO124" s="871"/>
      <c r="MNP124" s="871"/>
      <c r="MNQ124" s="1055"/>
      <c r="MNR124" s="72"/>
      <c r="MNS124" s="72"/>
      <c r="MNT124" s="72"/>
      <c r="MNU124" s="72"/>
      <c r="MNV124" s="72"/>
      <c r="MNW124" s="72"/>
      <c r="MNX124" s="72"/>
      <c r="MNY124" s="72"/>
      <c r="MNZ124" s="72"/>
      <c r="MOA124" s="72"/>
      <c r="MOB124" s="72"/>
      <c r="MOC124" s="72"/>
      <c r="MOD124" s="1061"/>
      <c r="MOE124" s="1055"/>
      <c r="MOF124" s="92"/>
      <c r="MOG124" s="714"/>
      <c r="MOH124" s="1943"/>
      <c r="MOI124" s="797"/>
      <c r="MOJ124" s="797"/>
      <c r="MOK124" s="723"/>
      <c r="MOL124" s="724"/>
      <c r="MOM124" s="1326"/>
      <c r="MON124" s="1327"/>
      <c r="MOO124" s="1937"/>
      <c r="MOP124" s="1938"/>
      <c r="MOQ124" s="1326"/>
      <c r="MOR124" s="1327"/>
      <c r="MOS124" s="93"/>
      <c r="MOT124" s="1061"/>
      <c r="MOU124" s="871"/>
      <c r="MOV124" s="871"/>
      <c r="MOW124" s="1055"/>
      <c r="MOX124" s="72"/>
      <c r="MOY124" s="72"/>
      <c r="MOZ124" s="72"/>
      <c r="MPA124" s="72"/>
      <c r="MPB124" s="72"/>
      <c r="MPC124" s="72"/>
      <c r="MPD124" s="72"/>
      <c r="MPE124" s="72"/>
      <c r="MPF124" s="72"/>
      <c r="MPG124" s="72"/>
      <c r="MPH124" s="72"/>
      <c r="MPI124" s="72"/>
      <c r="MPJ124" s="1061"/>
      <c r="MPK124" s="1055"/>
      <c r="MPL124" s="92"/>
      <c r="MPM124" s="714"/>
      <c r="MPN124" s="1943"/>
      <c r="MPO124" s="797"/>
      <c r="MPP124" s="797"/>
      <c r="MPQ124" s="723"/>
      <c r="MPR124" s="724"/>
      <c r="MPS124" s="1326"/>
      <c r="MPT124" s="1327"/>
      <c r="MPU124" s="1937"/>
      <c r="MPV124" s="1938"/>
      <c r="MPW124" s="1326"/>
      <c r="MPX124" s="1327"/>
      <c r="MPY124" s="93"/>
      <c r="MPZ124" s="1061"/>
      <c r="MQA124" s="871"/>
      <c r="MQB124" s="871"/>
      <c r="MQC124" s="1055"/>
      <c r="MQD124" s="72"/>
      <c r="MQE124" s="72"/>
      <c r="MQF124" s="72"/>
      <c r="MQG124" s="72"/>
      <c r="MQH124" s="72"/>
      <c r="MQI124" s="72"/>
      <c r="MQJ124" s="72"/>
      <c r="MQK124" s="72"/>
      <c r="MQL124" s="72"/>
      <c r="MQM124" s="72"/>
      <c r="MQN124" s="72"/>
      <c r="MQO124" s="72"/>
      <c r="MQP124" s="1061"/>
      <c r="MQQ124" s="1055"/>
      <c r="MQR124" s="92"/>
      <c r="MQS124" s="714"/>
      <c r="MQT124" s="1943"/>
      <c r="MQU124" s="797"/>
      <c r="MQV124" s="797"/>
      <c r="MQW124" s="723"/>
      <c r="MQX124" s="724"/>
      <c r="MQY124" s="1326"/>
      <c r="MQZ124" s="1327"/>
      <c r="MRA124" s="1937"/>
      <c r="MRB124" s="1938"/>
      <c r="MRC124" s="1326"/>
      <c r="MRD124" s="1327"/>
      <c r="MRE124" s="93"/>
      <c r="MRF124" s="1061"/>
      <c r="MRG124" s="871"/>
      <c r="MRH124" s="871"/>
      <c r="MRI124" s="1055"/>
      <c r="MRJ124" s="72"/>
      <c r="MRK124" s="72"/>
      <c r="MRL124" s="72"/>
      <c r="MRM124" s="72"/>
      <c r="MRN124" s="72"/>
      <c r="MRO124" s="72"/>
      <c r="MRP124" s="72"/>
      <c r="MRQ124" s="72"/>
      <c r="MRR124" s="72"/>
      <c r="MRS124" s="72"/>
      <c r="MRT124" s="72"/>
      <c r="MRU124" s="72"/>
      <c r="MRV124" s="1061"/>
      <c r="MRW124" s="1055"/>
      <c r="MRX124" s="92"/>
      <c r="MRY124" s="714"/>
      <c r="MRZ124" s="1943"/>
      <c r="MSA124" s="797"/>
      <c r="MSB124" s="797"/>
      <c r="MSC124" s="723"/>
      <c r="MSD124" s="724"/>
      <c r="MSE124" s="1326"/>
      <c r="MSF124" s="1327"/>
      <c r="MSG124" s="1937"/>
      <c r="MSH124" s="1938"/>
      <c r="MSI124" s="1326"/>
      <c r="MSJ124" s="1327"/>
      <c r="MSK124" s="93"/>
      <c r="MSL124" s="1061"/>
      <c r="MSM124" s="871"/>
      <c r="MSN124" s="871"/>
      <c r="MSO124" s="1055"/>
      <c r="MSP124" s="72"/>
      <c r="MSQ124" s="72"/>
      <c r="MSR124" s="72"/>
      <c r="MSS124" s="72"/>
      <c r="MST124" s="72"/>
      <c r="MSU124" s="72"/>
      <c r="MSV124" s="72"/>
      <c r="MSW124" s="72"/>
      <c r="MSX124" s="72"/>
      <c r="MSY124" s="72"/>
      <c r="MSZ124" s="72"/>
      <c r="MTA124" s="72"/>
      <c r="MTB124" s="1061"/>
      <c r="MTC124" s="1055"/>
      <c r="MTD124" s="92"/>
      <c r="MTE124" s="714"/>
      <c r="MTF124" s="1943"/>
      <c r="MTG124" s="797"/>
      <c r="MTH124" s="797"/>
      <c r="MTI124" s="723"/>
      <c r="MTJ124" s="724"/>
      <c r="MTK124" s="1326"/>
      <c r="MTL124" s="1327"/>
      <c r="MTM124" s="1937"/>
      <c r="MTN124" s="1938"/>
      <c r="MTO124" s="1326"/>
      <c r="MTP124" s="1327"/>
      <c r="MTQ124" s="93"/>
      <c r="MTR124" s="1061"/>
      <c r="MTS124" s="871"/>
      <c r="MTT124" s="871"/>
      <c r="MTU124" s="1055"/>
      <c r="MTV124" s="72"/>
      <c r="MTW124" s="72"/>
      <c r="MTX124" s="72"/>
      <c r="MTY124" s="72"/>
      <c r="MTZ124" s="72"/>
      <c r="MUA124" s="72"/>
      <c r="MUB124" s="72"/>
      <c r="MUC124" s="72"/>
      <c r="MUD124" s="72"/>
      <c r="MUE124" s="72"/>
      <c r="MUF124" s="72"/>
      <c r="MUG124" s="72"/>
      <c r="MUH124" s="1061"/>
      <c r="MUI124" s="1055"/>
      <c r="MUJ124" s="92"/>
      <c r="MUK124" s="714"/>
      <c r="MUL124" s="1943"/>
      <c r="MUM124" s="797"/>
      <c r="MUN124" s="797"/>
      <c r="MUO124" s="723"/>
      <c r="MUP124" s="724"/>
      <c r="MUQ124" s="1326"/>
      <c r="MUR124" s="1327"/>
      <c r="MUS124" s="1937"/>
      <c r="MUT124" s="1938"/>
      <c r="MUU124" s="1326"/>
      <c r="MUV124" s="1327"/>
      <c r="MUW124" s="93"/>
      <c r="MUX124" s="1061"/>
      <c r="MUY124" s="871"/>
      <c r="MUZ124" s="871"/>
      <c r="MVA124" s="1055"/>
      <c r="MVB124" s="72"/>
      <c r="MVC124" s="72"/>
      <c r="MVD124" s="72"/>
      <c r="MVE124" s="72"/>
      <c r="MVF124" s="72"/>
      <c r="MVG124" s="72"/>
      <c r="MVH124" s="72"/>
      <c r="MVI124" s="72"/>
      <c r="MVJ124" s="72"/>
      <c r="MVK124" s="72"/>
      <c r="MVL124" s="72"/>
      <c r="MVM124" s="72"/>
      <c r="MVN124" s="1061"/>
      <c r="MVO124" s="1055"/>
      <c r="MVP124" s="92"/>
      <c r="MVQ124" s="714"/>
      <c r="MVR124" s="1943"/>
      <c r="MVS124" s="797"/>
      <c r="MVT124" s="797"/>
      <c r="MVU124" s="723"/>
      <c r="MVV124" s="724"/>
      <c r="MVW124" s="1326"/>
      <c r="MVX124" s="1327"/>
      <c r="MVY124" s="1937"/>
      <c r="MVZ124" s="1938"/>
      <c r="MWA124" s="1326"/>
      <c r="MWB124" s="1327"/>
      <c r="MWC124" s="93"/>
      <c r="MWD124" s="1061"/>
      <c r="MWE124" s="871"/>
      <c r="MWF124" s="871"/>
      <c r="MWG124" s="1055"/>
      <c r="MWH124" s="72"/>
      <c r="MWI124" s="72"/>
      <c r="MWJ124" s="72"/>
      <c r="MWK124" s="72"/>
      <c r="MWL124" s="72"/>
      <c r="MWM124" s="72"/>
      <c r="MWN124" s="72"/>
      <c r="MWO124" s="72"/>
      <c r="MWP124" s="72"/>
      <c r="MWQ124" s="72"/>
      <c r="MWR124" s="72"/>
      <c r="MWS124" s="72"/>
      <c r="MWT124" s="1061"/>
      <c r="MWU124" s="1055"/>
      <c r="MWV124" s="92"/>
      <c r="MWW124" s="714"/>
      <c r="MWX124" s="1943"/>
      <c r="MWY124" s="797"/>
      <c r="MWZ124" s="797"/>
      <c r="MXA124" s="723"/>
      <c r="MXB124" s="724"/>
      <c r="MXC124" s="1326"/>
      <c r="MXD124" s="1327"/>
      <c r="MXE124" s="1937"/>
      <c r="MXF124" s="1938"/>
      <c r="MXG124" s="1326"/>
      <c r="MXH124" s="1327"/>
      <c r="MXI124" s="93"/>
      <c r="MXJ124" s="1061"/>
      <c r="MXK124" s="871"/>
      <c r="MXL124" s="871"/>
      <c r="MXM124" s="1055"/>
      <c r="MXN124" s="72"/>
      <c r="MXO124" s="72"/>
      <c r="MXP124" s="72"/>
      <c r="MXQ124" s="72"/>
      <c r="MXR124" s="72"/>
      <c r="MXS124" s="72"/>
      <c r="MXT124" s="72"/>
      <c r="MXU124" s="72"/>
      <c r="MXV124" s="72"/>
      <c r="MXW124" s="72"/>
      <c r="MXX124" s="72"/>
      <c r="MXY124" s="72"/>
      <c r="MXZ124" s="1061"/>
      <c r="MYA124" s="1055"/>
      <c r="MYB124" s="92"/>
      <c r="MYC124" s="714"/>
      <c r="MYD124" s="1943"/>
      <c r="MYE124" s="797"/>
      <c r="MYF124" s="797"/>
      <c r="MYG124" s="723"/>
      <c r="MYH124" s="724"/>
      <c r="MYI124" s="1326"/>
      <c r="MYJ124" s="1327"/>
      <c r="MYK124" s="1937"/>
      <c r="MYL124" s="1938"/>
      <c r="MYM124" s="1326"/>
      <c r="MYN124" s="1327"/>
      <c r="MYO124" s="93"/>
      <c r="MYP124" s="1061"/>
      <c r="MYQ124" s="871"/>
      <c r="MYR124" s="871"/>
      <c r="MYS124" s="1055"/>
      <c r="MYT124" s="72"/>
      <c r="MYU124" s="72"/>
      <c r="MYV124" s="72"/>
      <c r="MYW124" s="72"/>
      <c r="MYX124" s="72"/>
      <c r="MYY124" s="72"/>
      <c r="MYZ124" s="72"/>
      <c r="MZA124" s="72"/>
      <c r="MZB124" s="72"/>
      <c r="MZC124" s="72"/>
      <c r="MZD124" s="72"/>
      <c r="MZE124" s="72"/>
      <c r="MZF124" s="1061"/>
      <c r="MZG124" s="1055"/>
      <c r="MZH124" s="92"/>
      <c r="MZI124" s="714"/>
      <c r="MZJ124" s="1943"/>
      <c r="MZK124" s="797"/>
      <c r="MZL124" s="797"/>
      <c r="MZM124" s="723"/>
      <c r="MZN124" s="724"/>
      <c r="MZO124" s="1326"/>
      <c r="MZP124" s="1327"/>
      <c r="MZQ124" s="1937"/>
      <c r="MZR124" s="1938"/>
      <c r="MZS124" s="1326"/>
      <c r="MZT124" s="1327"/>
      <c r="MZU124" s="93"/>
      <c r="MZV124" s="1061"/>
      <c r="MZW124" s="871"/>
      <c r="MZX124" s="871"/>
      <c r="MZY124" s="1055"/>
      <c r="MZZ124" s="72"/>
      <c r="NAA124" s="72"/>
      <c r="NAB124" s="72"/>
      <c r="NAC124" s="72"/>
      <c r="NAD124" s="72"/>
      <c r="NAE124" s="72"/>
      <c r="NAF124" s="72"/>
      <c r="NAG124" s="72"/>
      <c r="NAH124" s="72"/>
      <c r="NAI124" s="72"/>
      <c r="NAJ124" s="72"/>
      <c r="NAK124" s="72"/>
      <c r="NAL124" s="1061"/>
      <c r="NAM124" s="1055"/>
      <c r="NAN124" s="92"/>
      <c r="NAO124" s="714"/>
      <c r="NAP124" s="1943"/>
      <c r="NAQ124" s="797"/>
      <c r="NAR124" s="797"/>
      <c r="NAS124" s="723"/>
      <c r="NAT124" s="724"/>
      <c r="NAU124" s="1326"/>
      <c r="NAV124" s="1327"/>
      <c r="NAW124" s="1937"/>
      <c r="NAX124" s="1938"/>
      <c r="NAY124" s="1326"/>
      <c r="NAZ124" s="1327"/>
      <c r="NBA124" s="93"/>
      <c r="NBB124" s="1061"/>
      <c r="NBC124" s="871"/>
      <c r="NBD124" s="871"/>
      <c r="NBE124" s="1055"/>
      <c r="NBF124" s="72"/>
      <c r="NBG124" s="72"/>
      <c r="NBH124" s="72"/>
      <c r="NBI124" s="72"/>
      <c r="NBJ124" s="72"/>
      <c r="NBK124" s="72"/>
      <c r="NBL124" s="72"/>
      <c r="NBM124" s="72"/>
      <c r="NBN124" s="72"/>
      <c r="NBO124" s="72"/>
      <c r="NBP124" s="72"/>
      <c r="NBQ124" s="72"/>
      <c r="NBR124" s="1061"/>
      <c r="NBS124" s="1055"/>
      <c r="NBT124" s="92"/>
      <c r="NBU124" s="714"/>
      <c r="NBV124" s="1943"/>
      <c r="NBW124" s="797"/>
      <c r="NBX124" s="797"/>
      <c r="NBY124" s="723"/>
      <c r="NBZ124" s="724"/>
      <c r="NCA124" s="1326"/>
      <c r="NCB124" s="1327"/>
      <c r="NCC124" s="1937"/>
      <c r="NCD124" s="1938"/>
      <c r="NCE124" s="1326"/>
      <c r="NCF124" s="1327"/>
      <c r="NCG124" s="93"/>
      <c r="NCH124" s="1061"/>
      <c r="NCI124" s="871"/>
      <c r="NCJ124" s="871"/>
      <c r="NCK124" s="1055"/>
      <c r="NCL124" s="72"/>
      <c r="NCM124" s="72"/>
      <c r="NCN124" s="72"/>
      <c r="NCO124" s="72"/>
      <c r="NCP124" s="72"/>
      <c r="NCQ124" s="72"/>
      <c r="NCR124" s="72"/>
      <c r="NCS124" s="72"/>
      <c r="NCT124" s="72"/>
      <c r="NCU124" s="72"/>
      <c r="NCV124" s="72"/>
      <c r="NCW124" s="72"/>
      <c r="NCX124" s="1061"/>
      <c r="NCY124" s="1055"/>
      <c r="NCZ124" s="92"/>
      <c r="NDA124" s="714"/>
      <c r="NDB124" s="1943"/>
      <c r="NDC124" s="797"/>
      <c r="NDD124" s="797"/>
      <c r="NDE124" s="723"/>
      <c r="NDF124" s="724"/>
      <c r="NDG124" s="1326"/>
      <c r="NDH124" s="1327"/>
      <c r="NDI124" s="1937"/>
      <c r="NDJ124" s="1938"/>
      <c r="NDK124" s="1326"/>
      <c r="NDL124" s="1327"/>
      <c r="NDM124" s="93"/>
      <c r="NDN124" s="1061"/>
      <c r="NDO124" s="871"/>
      <c r="NDP124" s="871"/>
      <c r="NDQ124" s="1055"/>
      <c r="NDR124" s="72"/>
      <c r="NDS124" s="72"/>
      <c r="NDT124" s="72"/>
      <c r="NDU124" s="72"/>
      <c r="NDV124" s="72"/>
      <c r="NDW124" s="72"/>
      <c r="NDX124" s="72"/>
      <c r="NDY124" s="72"/>
      <c r="NDZ124" s="72"/>
      <c r="NEA124" s="72"/>
      <c r="NEB124" s="72"/>
      <c r="NEC124" s="72"/>
      <c r="NED124" s="1061"/>
      <c r="NEE124" s="1055"/>
      <c r="NEF124" s="92"/>
      <c r="NEG124" s="714"/>
      <c r="NEH124" s="1943"/>
      <c r="NEI124" s="797"/>
      <c r="NEJ124" s="797"/>
      <c r="NEK124" s="723"/>
      <c r="NEL124" s="724"/>
      <c r="NEM124" s="1326"/>
      <c r="NEN124" s="1327"/>
      <c r="NEO124" s="1937"/>
      <c r="NEP124" s="1938"/>
      <c r="NEQ124" s="1326"/>
      <c r="NER124" s="1327"/>
      <c r="NES124" s="93"/>
      <c r="NET124" s="1061"/>
      <c r="NEU124" s="871"/>
      <c r="NEV124" s="871"/>
      <c r="NEW124" s="1055"/>
      <c r="NEX124" s="72"/>
      <c r="NEY124" s="72"/>
      <c r="NEZ124" s="72"/>
      <c r="NFA124" s="72"/>
      <c r="NFB124" s="72"/>
      <c r="NFC124" s="72"/>
      <c r="NFD124" s="72"/>
      <c r="NFE124" s="72"/>
      <c r="NFF124" s="72"/>
      <c r="NFG124" s="72"/>
      <c r="NFH124" s="72"/>
      <c r="NFI124" s="72"/>
      <c r="NFJ124" s="1061"/>
      <c r="NFK124" s="1055"/>
      <c r="NFL124" s="92"/>
      <c r="NFM124" s="714"/>
      <c r="NFN124" s="1943"/>
      <c r="NFO124" s="797"/>
      <c r="NFP124" s="797"/>
      <c r="NFQ124" s="723"/>
      <c r="NFR124" s="724"/>
      <c r="NFS124" s="1326"/>
      <c r="NFT124" s="1327"/>
      <c r="NFU124" s="1937"/>
      <c r="NFV124" s="1938"/>
      <c r="NFW124" s="1326"/>
      <c r="NFX124" s="1327"/>
      <c r="NFY124" s="93"/>
      <c r="NFZ124" s="1061"/>
      <c r="NGA124" s="871"/>
      <c r="NGB124" s="871"/>
      <c r="NGC124" s="1055"/>
      <c r="NGD124" s="72"/>
      <c r="NGE124" s="72"/>
      <c r="NGF124" s="72"/>
      <c r="NGG124" s="72"/>
      <c r="NGH124" s="72"/>
      <c r="NGI124" s="72"/>
      <c r="NGJ124" s="72"/>
      <c r="NGK124" s="72"/>
      <c r="NGL124" s="72"/>
      <c r="NGM124" s="72"/>
      <c r="NGN124" s="72"/>
      <c r="NGO124" s="72"/>
      <c r="NGP124" s="1061"/>
      <c r="NGQ124" s="1055"/>
      <c r="NGR124" s="92"/>
      <c r="NGS124" s="714"/>
      <c r="NGT124" s="1943"/>
      <c r="NGU124" s="797"/>
      <c r="NGV124" s="797"/>
      <c r="NGW124" s="723"/>
      <c r="NGX124" s="724"/>
      <c r="NGY124" s="1326"/>
      <c r="NGZ124" s="1327"/>
      <c r="NHA124" s="1937"/>
      <c r="NHB124" s="1938"/>
      <c r="NHC124" s="1326"/>
      <c r="NHD124" s="1327"/>
      <c r="NHE124" s="93"/>
      <c r="NHF124" s="1061"/>
      <c r="NHG124" s="871"/>
      <c r="NHH124" s="871"/>
      <c r="NHI124" s="1055"/>
      <c r="NHJ124" s="72"/>
      <c r="NHK124" s="72"/>
      <c r="NHL124" s="72"/>
      <c r="NHM124" s="72"/>
      <c r="NHN124" s="72"/>
      <c r="NHO124" s="72"/>
      <c r="NHP124" s="72"/>
      <c r="NHQ124" s="72"/>
      <c r="NHR124" s="72"/>
      <c r="NHS124" s="72"/>
      <c r="NHT124" s="72"/>
      <c r="NHU124" s="72"/>
      <c r="NHV124" s="1061"/>
      <c r="NHW124" s="1055"/>
      <c r="NHX124" s="92"/>
      <c r="NHY124" s="714"/>
      <c r="NHZ124" s="1943"/>
      <c r="NIA124" s="797"/>
      <c r="NIB124" s="797"/>
      <c r="NIC124" s="723"/>
      <c r="NID124" s="724"/>
      <c r="NIE124" s="1326"/>
      <c r="NIF124" s="1327"/>
      <c r="NIG124" s="1937"/>
      <c r="NIH124" s="1938"/>
      <c r="NII124" s="1326"/>
      <c r="NIJ124" s="1327"/>
      <c r="NIK124" s="93"/>
      <c r="NIL124" s="1061"/>
      <c r="NIM124" s="871"/>
      <c r="NIN124" s="871"/>
      <c r="NIO124" s="1055"/>
      <c r="NIP124" s="72"/>
      <c r="NIQ124" s="72"/>
      <c r="NIR124" s="72"/>
      <c r="NIS124" s="72"/>
      <c r="NIT124" s="72"/>
      <c r="NIU124" s="72"/>
      <c r="NIV124" s="72"/>
      <c r="NIW124" s="72"/>
      <c r="NIX124" s="72"/>
      <c r="NIY124" s="72"/>
      <c r="NIZ124" s="72"/>
      <c r="NJA124" s="72"/>
      <c r="NJB124" s="1061"/>
      <c r="NJC124" s="1055"/>
      <c r="NJD124" s="92"/>
      <c r="NJE124" s="714"/>
      <c r="NJF124" s="1943"/>
      <c r="NJG124" s="797"/>
      <c r="NJH124" s="797"/>
      <c r="NJI124" s="723"/>
      <c r="NJJ124" s="724"/>
      <c r="NJK124" s="1326"/>
      <c r="NJL124" s="1327"/>
      <c r="NJM124" s="1937"/>
      <c r="NJN124" s="1938"/>
      <c r="NJO124" s="1326"/>
      <c r="NJP124" s="1327"/>
      <c r="NJQ124" s="93"/>
      <c r="NJR124" s="1061"/>
      <c r="NJS124" s="871"/>
      <c r="NJT124" s="871"/>
      <c r="NJU124" s="1055"/>
      <c r="NJV124" s="72"/>
      <c r="NJW124" s="72"/>
      <c r="NJX124" s="72"/>
      <c r="NJY124" s="72"/>
      <c r="NJZ124" s="72"/>
      <c r="NKA124" s="72"/>
      <c r="NKB124" s="72"/>
      <c r="NKC124" s="72"/>
      <c r="NKD124" s="72"/>
      <c r="NKE124" s="72"/>
      <c r="NKF124" s="72"/>
      <c r="NKG124" s="72"/>
      <c r="NKH124" s="1061"/>
      <c r="NKI124" s="1055"/>
      <c r="NKJ124" s="92"/>
      <c r="NKK124" s="714"/>
      <c r="NKL124" s="1943"/>
      <c r="NKM124" s="797"/>
      <c r="NKN124" s="797"/>
      <c r="NKO124" s="723"/>
      <c r="NKP124" s="724"/>
      <c r="NKQ124" s="1326"/>
      <c r="NKR124" s="1327"/>
      <c r="NKS124" s="1937"/>
      <c r="NKT124" s="1938"/>
      <c r="NKU124" s="1326"/>
      <c r="NKV124" s="1327"/>
      <c r="NKW124" s="93"/>
      <c r="NKX124" s="1061"/>
      <c r="NKY124" s="871"/>
      <c r="NKZ124" s="871"/>
      <c r="NLA124" s="1055"/>
      <c r="NLB124" s="72"/>
      <c r="NLC124" s="72"/>
      <c r="NLD124" s="72"/>
      <c r="NLE124" s="72"/>
      <c r="NLF124" s="72"/>
      <c r="NLG124" s="72"/>
      <c r="NLH124" s="72"/>
      <c r="NLI124" s="72"/>
      <c r="NLJ124" s="72"/>
      <c r="NLK124" s="72"/>
      <c r="NLL124" s="72"/>
      <c r="NLM124" s="72"/>
      <c r="NLN124" s="1061"/>
      <c r="NLO124" s="1055"/>
      <c r="NLP124" s="92"/>
      <c r="NLQ124" s="714"/>
      <c r="NLR124" s="1943"/>
      <c r="NLS124" s="797"/>
      <c r="NLT124" s="797"/>
      <c r="NLU124" s="723"/>
      <c r="NLV124" s="724"/>
      <c r="NLW124" s="1326"/>
      <c r="NLX124" s="1327"/>
      <c r="NLY124" s="1937"/>
      <c r="NLZ124" s="1938"/>
      <c r="NMA124" s="1326"/>
      <c r="NMB124" s="1327"/>
      <c r="NMC124" s="93"/>
      <c r="NMD124" s="1061"/>
      <c r="NME124" s="871"/>
      <c r="NMF124" s="871"/>
      <c r="NMG124" s="1055"/>
      <c r="NMH124" s="72"/>
      <c r="NMI124" s="72"/>
      <c r="NMJ124" s="72"/>
      <c r="NMK124" s="72"/>
      <c r="NML124" s="72"/>
      <c r="NMM124" s="72"/>
      <c r="NMN124" s="72"/>
      <c r="NMO124" s="72"/>
      <c r="NMP124" s="72"/>
      <c r="NMQ124" s="72"/>
      <c r="NMR124" s="72"/>
      <c r="NMS124" s="72"/>
      <c r="NMT124" s="1061"/>
      <c r="NMU124" s="1055"/>
      <c r="NMV124" s="92"/>
      <c r="NMW124" s="714"/>
      <c r="NMX124" s="1943"/>
      <c r="NMY124" s="797"/>
      <c r="NMZ124" s="797"/>
      <c r="NNA124" s="723"/>
      <c r="NNB124" s="724"/>
      <c r="NNC124" s="1326"/>
      <c r="NND124" s="1327"/>
      <c r="NNE124" s="1937"/>
      <c r="NNF124" s="1938"/>
      <c r="NNG124" s="1326"/>
      <c r="NNH124" s="1327"/>
      <c r="NNI124" s="93"/>
      <c r="NNJ124" s="1061"/>
      <c r="NNK124" s="871"/>
      <c r="NNL124" s="871"/>
      <c r="NNM124" s="1055"/>
      <c r="NNN124" s="72"/>
      <c r="NNO124" s="72"/>
      <c r="NNP124" s="72"/>
      <c r="NNQ124" s="72"/>
      <c r="NNR124" s="72"/>
      <c r="NNS124" s="72"/>
      <c r="NNT124" s="72"/>
      <c r="NNU124" s="72"/>
      <c r="NNV124" s="72"/>
      <c r="NNW124" s="72"/>
      <c r="NNX124" s="72"/>
      <c r="NNY124" s="72"/>
      <c r="NNZ124" s="1061"/>
      <c r="NOA124" s="1055"/>
      <c r="NOB124" s="92"/>
      <c r="NOC124" s="714"/>
      <c r="NOD124" s="1943"/>
      <c r="NOE124" s="797"/>
      <c r="NOF124" s="797"/>
      <c r="NOG124" s="723"/>
      <c r="NOH124" s="724"/>
      <c r="NOI124" s="1326"/>
      <c r="NOJ124" s="1327"/>
      <c r="NOK124" s="1937"/>
      <c r="NOL124" s="1938"/>
      <c r="NOM124" s="1326"/>
      <c r="NON124" s="1327"/>
      <c r="NOO124" s="93"/>
      <c r="NOP124" s="1061"/>
      <c r="NOQ124" s="871"/>
      <c r="NOR124" s="871"/>
      <c r="NOS124" s="1055"/>
      <c r="NOT124" s="72"/>
      <c r="NOU124" s="72"/>
      <c r="NOV124" s="72"/>
      <c r="NOW124" s="72"/>
      <c r="NOX124" s="72"/>
      <c r="NOY124" s="72"/>
      <c r="NOZ124" s="72"/>
      <c r="NPA124" s="72"/>
      <c r="NPB124" s="72"/>
      <c r="NPC124" s="72"/>
      <c r="NPD124" s="72"/>
      <c r="NPE124" s="72"/>
      <c r="NPF124" s="1061"/>
      <c r="NPG124" s="1055"/>
      <c r="NPH124" s="92"/>
      <c r="NPI124" s="714"/>
      <c r="NPJ124" s="1943"/>
      <c r="NPK124" s="797"/>
      <c r="NPL124" s="797"/>
      <c r="NPM124" s="723"/>
      <c r="NPN124" s="724"/>
      <c r="NPO124" s="1326"/>
      <c r="NPP124" s="1327"/>
      <c r="NPQ124" s="1937"/>
      <c r="NPR124" s="1938"/>
      <c r="NPS124" s="1326"/>
      <c r="NPT124" s="1327"/>
      <c r="NPU124" s="93"/>
      <c r="NPV124" s="1061"/>
      <c r="NPW124" s="871"/>
      <c r="NPX124" s="871"/>
      <c r="NPY124" s="1055"/>
      <c r="NPZ124" s="72"/>
      <c r="NQA124" s="72"/>
      <c r="NQB124" s="72"/>
      <c r="NQC124" s="72"/>
      <c r="NQD124" s="72"/>
      <c r="NQE124" s="72"/>
      <c r="NQF124" s="72"/>
      <c r="NQG124" s="72"/>
      <c r="NQH124" s="72"/>
      <c r="NQI124" s="72"/>
      <c r="NQJ124" s="72"/>
      <c r="NQK124" s="72"/>
      <c r="NQL124" s="1061"/>
      <c r="NQM124" s="1055"/>
      <c r="NQN124" s="92"/>
      <c r="NQO124" s="714"/>
      <c r="NQP124" s="1943"/>
      <c r="NQQ124" s="797"/>
      <c r="NQR124" s="797"/>
      <c r="NQS124" s="723"/>
      <c r="NQT124" s="724"/>
      <c r="NQU124" s="1326"/>
      <c r="NQV124" s="1327"/>
      <c r="NQW124" s="1937"/>
      <c r="NQX124" s="1938"/>
      <c r="NQY124" s="1326"/>
      <c r="NQZ124" s="1327"/>
      <c r="NRA124" s="93"/>
      <c r="NRB124" s="1061"/>
      <c r="NRC124" s="871"/>
      <c r="NRD124" s="871"/>
      <c r="NRE124" s="1055"/>
      <c r="NRF124" s="72"/>
      <c r="NRG124" s="72"/>
      <c r="NRH124" s="72"/>
      <c r="NRI124" s="72"/>
      <c r="NRJ124" s="72"/>
      <c r="NRK124" s="72"/>
      <c r="NRL124" s="72"/>
      <c r="NRM124" s="72"/>
      <c r="NRN124" s="72"/>
      <c r="NRO124" s="72"/>
      <c r="NRP124" s="72"/>
      <c r="NRQ124" s="72"/>
      <c r="NRR124" s="1061"/>
      <c r="NRS124" s="1055"/>
      <c r="NRT124" s="92"/>
      <c r="NRU124" s="714"/>
      <c r="NRV124" s="1943"/>
      <c r="NRW124" s="797"/>
      <c r="NRX124" s="797"/>
      <c r="NRY124" s="723"/>
      <c r="NRZ124" s="724"/>
      <c r="NSA124" s="1326"/>
      <c r="NSB124" s="1327"/>
      <c r="NSC124" s="1937"/>
      <c r="NSD124" s="1938"/>
      <c r="NSE124" s="1326"/>
      <c r="NSF124" s="1327"/>
      <c r="NSG124" s="93"/>
      <c r="NSH124" s="1061"/>
      <c r="NSI124" s="871"/>
      <c r="NSJ124" s="871"/>
      <c r="NSK124" s="1055"/>
      <c r="NSL124" s="72"/>
      <c r="NSM124" s="72"/>
      <c r="NSN124" s="72"/>
      <c r="NSO124" s="72"/>
      <c r="NSP124" s="72"/>
      <c r="NSQ124" s="72"/>
      <c r="NSR124" s="72"/>
      <c r="NSS124" s="72"/>
      <c r="NST124" s="72"/>
      <c r="NSU124" s="72"/>
      <c r="NSV124" s="72"/>
      <c r="NSW124" s="72"/>
      <c r="NSX124" s="1061"/>
      <c r="NSY124" s="1055"/>
      <c r="NSZ124" s="92"/>
      <c r="NTA124" s="714"/>
      <c r="NTB124" s="1943"/>
      <c r="NTC124" s="797"/>
      <c r="NTD124" s="797"/>
      <c r="NTE124" s="723"/>
      <c r="NTF124" s="724"/>
      <c r="NTG124" s="1326"/>
      <c r="NTH124" s="1327"/>
      <c r="NTI124" s="1937"/>
      <c r="NTJ124" s="1938"/>
      <c r="NTK124" s="1326"/>
      <c r="NTL124" s="1327"/>
      <c r="NTM124" s="93"/>
      <c r="NTN124" s="1061"/>
      <c r="NTO124" s="871"/>
      <c r="NTP124" s="871"/>
      <c r="NTQ124" s="1055"/>
      <c r="NTR124" s="72"/>
      <c r="NTS124" s="72"/>
      <c r="NTT124" s="72"/>
      <c r="NTU124" s="72"/>
      <c r="NTV124" s="72"/>
      <c r="NTW124" s="72"/>
      <c r="NTX124" s="72"/>
      <c r="NTY124" s="72"/>
      <c r="NTZ124" s="72"/>
      <c r="NUA124" s="72"/>
      <c r="NUB124" s="72"/>
      <c r="NUC124" s="72"/>
      <c r="NUD124" s="1061"/>
      <c r="NUE124" s="1055"/>
      <c r="NUF124" s="92"/>
      <c r="NUG124" s="714"/>
      <c r="NUH124" s="1943"/>
      <c r="NUI124" s="797"/>
      <c r="NUJ124" s="797"/>
      <c r="NUK124" s="723"/>
      <c r="NUL124" s="724"/>
      <c r="NUM124" s="1326"/>
      <c r="NUN124" s="1327"/>
      <c r="NUO124" s="1937"/>
      <c r="NUP124" s="1938"/>
      <c r="NUQ124" s="1326"/>
      <c r="NUR124" s="1327"/>
      <c r="NUS124" s="93"/>
      <c r="NUT124" s="1061"/>
      <c r="NUU124" s="871"/>
      <c r="NUV124" s="871"/>
      <c r="NUW124" s="1055"/>
      <c r="NUX124" s="72"/>
      <c r="NUY124" s="72"/>
      <c r="NUZ124" s="72"/>
      <c r="NVA124" s="72"/>
      <c r="NVB124" s="72"/>
      <c r="NVC124" s="72"/>
      <c r="NVD124" s="72"/>
      <c r="NVE124" s="72"/>
      <c r="NVF124" s="72"/>
      <c r="NVG124" s="72"/>
      <c r="NVH124" s="72"/>
      <c r="NVI124" s="72"/>
      <c r="NVJ124" s="1061"/>
      <c r="NVK124" s="1055"/>
      <c r="NVL124" s="92"/>
      <c r="NVM124" s="714"/>
      <c r="NVN124" s="1943"/>
      <c r="NVO124" s="797"/>
      <c r="NVP124" s="797"/>
      <c r="NVQ124" s="723"/>
      <c r="NVR124" s="724"/>
      <c r="NVS124" s="1326"/>
      <c r="NVT124" s="1327"/>
      <c r="NVU124" s="1937"/>
      <c r="NVV124" s="1938"/>
      <c r="NVW124" s="1326"/>
      <c r="NVX124" s="1327"/>
      <c r="NVY124" s="93"/>
      <c r="NVZ124" s="1061"/>
      <c r="NWA124" s="871"/>
      <c r="NWB124" s="871"/>
      <c r="NWC124" s="1055"/>
      <c r="NWD124" s="72"/>
      <c r="NWE124" s="72"/>
      <c r="NWF124" s="72"/>
      <c r="NWG124" s="72"/>
      <c r="NWH124" s="72"/>
      <c r="NWI124" s="72"/>
      <c r="NWJ124" s="72"/>
      <c r="NWK124" s="72"/>
      <c r="NWL124" s="72"/>
      <c r="NWM124" s="72"/>
      <c r="NWN124" s="72"/>
      <c r="NWO124" s="72"/>
      <c r="NWP124" s="1061"/>
      <c r="NWQ124" s="1055"/>
      <c r="NWR124" s="92"/>
      <c r="NWS124" s="714"/>
      <c r="NWT124" s="1943"/>
      <c r="NWU124" s="797"/>
      <c r="NWV124" s="797"/>
      <c r="NWW124" s="723"/>
      <c r="NWX124" s="724"/>
      <c r="NWY124" s="1326"/>
      <c r="NWZ124" s="1327"/>
      <c r="NXA124" s="1937"/>
      <c r="NXB124" s="1938"/>
      <c r="NXC124" s="1326"/>
      <c r="NXD124" s="1327"/>
      <c r="NXE124" s="93"/>
      <c r="NXF124" s="1061"/>
      <c r="NXG124" s="871"/>
      <c r="NXH124" s="871"/>
      <c r="NXI124" s="1055"/>
      <c r="NXJ124" s="72"/>
      <c r="NXK124" s="72"/>
      <c r="NXL124" s="72"/>
      <c r="NXM124" s="72"/>
      <c r="NXN124" s="72"/>
      <c r="NXO124" s="72"/>
      <c r="NXP124" s="72"/>
      <c r="NXQ124" s="72"/>
      <c r="NXR124" s="72"/>
      <c r="NXS124" s="72"/>
      <c r="NXT124" s="72"/>
      <c r="NXU124" s="72"/>
      <c r="NXV124" s="1061"/>
      <c r="NXW124" s="1055"/>
      <c r="NXX124" s="92"/>
      <c r="NXY124" s="714"/>
      <c r="NXZ124" s="1943"/>
      <c r="NYA124" s="797"/>
      <c r="NYB124" s="797"/>
      <c r="NYC124" s="723"/>
      <c r="NYD124" s="724"/>
      <c r="NYE124" s="1326"/>
      <c r="NYF124" s="1327"/>
      <c r="NYG124" s="1937"/>
      <c r="NYH124" s="1938"/>
      <c r="NYI124" s="1326"/>
      <c r="NYJ124" s="1327"/>
      <c r="NYK124" s="93"/>
      <c r="NYL124" s="1061"/>
      <c r="NYM124" s="871"/>
      <c r="NYN124" s="871"/>
      <c r="NYO124" s="1055"/>
      <c r="NYP124" s="72"/>
      <c r="NYQ124" s="72"/>
      <c r="NYR124" s="72"/>
      <c r="NYS124" s="72"/>
      <c r="NYT124" s="72"/>
      <c r="NYU124" s="72"/>
      <c r="NYV124" s="72"/>
      <c r="NYW124" s="72"/>
      <c r="NYX124" s="72"/>
      <c r="NYY124" s="72"/>
      <c r="NYZ124" s="72"/>
      <c r="NZA124" s="72"/>
      <c r="NZB124" s="1061"/>
      <c r="NZC124" s="1055"/>
      <c r="NZD124" s="92"/>
      <c r="NZE124" s="714"/>
      <c r="NZF124" s="1943"/>
      <c r="NZG124" s="797"/>
      <c r="NZH124" s="797"/>
      <c r="NZI124" s="723"/>
      <c r="NZJ124" s="724"/>
      <c r="NZK124" s="1326"/>
      <c r="NZL124" s="1327"/>
      <c r="NZM124" s="1937"/>
      <c r="NZN124" s="1938"/>
      <c r="NZO124" s="1326"/>
      <c r="NZP124" s="1327"/>
      <c r="NZQ124" s="93"/>
      <c r="NZR124" s="1061"/>
      <c r="NZS124" s="871"/>
      <c r="NZT124" s="871"/>
      <c r="NZU124" s="1055"/>
      <c r="NZV124" s="72"/>
      <c r="NZW124" s="72"/>
      <c r="NZX124" s="72"/>
      <c r="NZY124" s="72"/>
      <c r="NZZ124" s="72"/>
      <c r="OAA124" s="72"/>
      <c r="OAB124" s="72"/>
      <c r="OAC124" s="72"/>
      <c r="OAD124" s="72"/>
      <c r="OAE124" s="72"/>
      <c r="OAF124" s="72"/>
      <c r="OAG124" s="72"/>
      <c r="OAH124" s="1061"/>
      <c r="OAI124" s="1055"/>
      <c r="OAJ124" s="92"/>
      <c r="OAK124" s="714"/>
      <c r="OAL124" s="1943"/>
      <c r="OAM124" s="797"/>
      <c r="OAN124" s="797"/>
      <c r="OAO124" s="723"/>
      <c r="OAP124" s="724"/>
      <c r="OAQ124" s="1326"/>
      <c r="OAR124" s="1327"/>
      <c r="OAS124" s="1937"/>
      <c r="OAT124" s="1938"/>
      <c r="OAU124" s="1326"/>
      <c r="OAV124" s="1327"/>
      <c r="OAW124" s="93"/>
      <c r="OAX124" s="1061"/>
      <c r="OAY124" s="871"/>
      <c r="OAZ124" s="871"/>
      <c r="OBA124" s="1055"/>
      <c r="OBB124" s="72"/>
      <c r="OBC124" s="72"/>
      <c r="OBD124" s="72"/>
      <c r="OBE124" s="72"/>
      <c r="OBF124" s="72"/>
      <c r="OBG124" s="72"/>
      <c r="OBH124" s="72"/>
      <c r="OBI124" s="72"/>
      <c r="OBJ124" s="72"/>
      <c r="OBK124" s="72"/>
      <c r="OBL124" s="72"/>
      <c r="OBM124" s="72"/>
      <c r="OBN124" s="1061"/>
      <c r="OBO124" s="1055"/>
      <c r="OBP124" s="92"/>
      <c r="OBQ124" s="714"/>
      <c r="OBR124" s="1943"/>
      <c r="OBS124" s="797"/>
      <c r="OBT124" s="797"/>
      <c r="OBU124" s="723"/>
      <c r="OBV124" s="724"/>
      <c r="OBW124" s="1326"/>
      <c r="OBX124" s="1327"/>
      <c r="OBY124" s="1937"/>
      <c r="OBZ124" s="1938"/>
      <c r="OCA124" s="1326"/>
      <c r="OCB124" s="1327"/>
      <c r="OCC124" s="93"/>
      <c r="OCD124" s="1061"/>
      <c r="OCE124" s="871"/>
      <c r="OCF124" s="871"/>
      <c r="OCG124" s="1055"/>
      <c r="OCH124" s="72"/>
      <c r="OCI124" s="72"/>
      <c r="OCJ124" s="72"/>
      <c r="OCK124" s="72"/>
      <c r="OCL124" s="72"/>
      <c r="OCM124" s="72"/>
      <c r="OCN124" s="72"/>
      <c r="OCO124" s="72"/>
      <c r="OCP124" s="72"/>
      <c r="OCQ124" s="72"/>
      <c r="OCR124" s="72"/>
      <c r="OCS124" s="72"/>
      <c r="OCT124" s="1061"/>
      <c r="OCU124" s="1055"/>
      <c r="OCV124" s="92"/>
      <c r="OCW124" s="714"/>
      <c r="OCX124" s="1943"/>
      <c r="OCY124" s="797"/>
      <c r="OCZ124" s="797"/>
      <c r="ODA124" s="723"/>
      <c r="ODB124" s="724"/>
      <c r="ODC124" s="1326"/>
      <c r="ODD124" s="1327"/>
      <c r="ODE124" s="1937"/>
      <c r="ODF124" s="1938"/>
      <c r="ODG124" s="1326"/>
      <c r="ODH124" s="1327"/>
      <c r="ODI124" s="93"/>
      <c r="ODJ124" s="1061"/>
      <c r="ODK124" s="871"/>
      <c r="ODL124" s="871"/>
      <c r="ODM124" s="1055"/>
      <c r="ODN124" s="72"/>
      <c r="ODO124" s="72"/>
      <c r="ODP124" s="72"/>
      <c r="ODQ124" s="72"/>
      <c r="ODR124" s="72"/>
      <c r="ODS124" s="72"/>
      <c r="ODT124" s="72"/>
      <c r="ODU124" s="72"/>
      <c r="ODV124" s="72"/>
      <c r="ODW124" s="72"/>
      <c r="ODX124" s="72"/>
      <c r="ODY124" s="72"/>
      <c r="ODZ124" s="1061"/>
      <c r="OEA124" s="1055"/>
      <c r="OEB124" s="92"/>
      <c r="OEC124" s="714"/>
      <c r="OED124" s="1943"/>
      <c r="OEE124" s="797"/>
      <c r="OEF124" s="797"/>
      <c r="OEG124" s="723"/>
      <c r="OEH124" s="724"/>
      <c r="OEI124" s="1326"/>
      <c r="OEJ124" s="1327"/>
      <c r="OEK124" s="1937"/>
      <c r="OEL124" s="1938"/>
      <c r="OEM124" s="1326"/>
      <c r="OEN124" s="1327"/>
      <c r="OEO124" s="93"/>
      <c r="OEP124" s="1061"/>
      <c r="OEQ124" s="871"/>
      <c r="OER124" s="871"/>
      <c r="OES124" s="1055"/>
      <c r="OET124" s="72"/>
      <c r="OEU124" s="72"/>
      <c r="OEV124" s="72"/>
      <c r="OEW124" s="72"/>
      <c r="OEX124" s="72"/>
      <c r="OEY124" s="72"/>
      <c r="OEZ124" s="72"/>
      <c r="OFA124" s="72"/>
      <c r="OFB124" s="72"/>
      <c r="OFC124" s="72"/>
      <c r="OFD124" s="72"/>
      <c r="OFE124" s="72"/>
      <c r="OFF124" s="1061"/>
      <c r="OFG124" s="1055"/>
      <c r="OFH124" s="92"/>
      <c r="OFI124" s="714"/>
      <c r="OFJ124" s="1943"/>
      <c r="OFK124" s="797"/>
      <c r="OFL124" s="797"/>
      <c r="OFM124" s="723"/>
      <c r="OFN124" s="724"/>
      <c r="OFO124" s="1326"/>
      <c r="OFP124" s="1327"/>
      <c r="OFQ124" s="1937"/>
      <c r="OFR124" s="1938"/>
      <c r="OFS124" s="1326"/>
      <c r="OFT124" s="1327"/>
      <c r="OFU124" s="93"/>
      <c r="OFV124" s="1061"/>
      <c r="OFW124" s="871"/>
      <c r="OFX124" s="871"/>
      <c r="OFY124" s="1055"/>
      <c r="OFZ124" s="72"/>
      <c r="OGA124" s="72"/>
      <c r="OGB124" s="72"/>
      <c r="OGC124" s="72"/>
      <c r="OGD124" s="72"/>
      <c r="OGE124" s="72"/>
      <c r="OGF124" s="72"/>
      <c r="OGG124" s="72"/>
      <c r="OGH124" s="72"/>
      <c r="OGI124" s="72"/>
      <c r="OGJ124" s="72"/>
      <c r="OGK124" s="72"/>
      <c r="OGL124" s="1061"/>
      <c r="OGM124" s="1055"/>
      <c r="OGN124" s="92"/>
      <c r="OGO124" s="714"/>
      <c r="OGP124" s="1943"/>
      <c r="OGQ124" s="797"/>
      <c r="OGR124" s="797"/>
      <c r="OGS124" s="723"/>
      <c r="OGT124" s="724"/>
      <c r="OGU124" s="1326"/>
      <c r="OGV124" s="1327"/>
      <c r="OGW124" s="1937"/>
      <c r="OGX124" s="1938"/>
      <c r="OGY124" s="1326"/>
      <c r="OGZ124" s="1327"/>
      <c r="OHA124" s="93"/>
      <c r="OHB124" s="1061"/>
      <c r="OHC124" s="871"/>
      <c r="OHD124" s="871"/>
      <c r="OHE124" s="1055"/>
      <c r="OHF124" s="72"/>
      <c r="OHG124" s="72"/>
      <c r="OHH124" s="72"/>
      <c r="OHI124" s="72"/>
      <c r="OHJ124" s="72"/>
      <c r="OHK124" s="72"/>
      <c r="OHL124" s="72"/>
      <c r="OHM124" s="72"/>
      <c r="OHN124" s="72"/>
      <c r="OHO124" s="72"/>
      <c r="OHP124" s="72"/>
      <c r="OHQ124" s="72"/>
      <c r="OHR124" s="1061"/>
      <c r="OHS124" s="1055"/>
      <c r="OHT124" s="92"/>
      <c r="OHU124" s="714"/>
      <c r="OHV124" s="1943"/>
      <c r="OHW124" s="797"/>
      <c r="OHX124" s="797"/>
      <c r="OHY124" s="723"/>
      <c r="OHZ124" s="724"/>
      <c r="OIA124" s="1326"/>
      <c r="OIB124" s="1327"/>
      <c r="OIC124" s="1937"/>
      <c r="OID124" s="1938"/>
      <c r="OIE124" s="1326"/>
      <c r="OIF124" s="1327"/>
      <c r="OIG124" s="93"/>
      <c r="OIH124" s="1061"/>
      <c r="OII124" s="871"/>
      <c r="OIJ124" s="871"/>
      <c r="OIK124" s="1055"/>
      <c r="OIL124" s="72"/>
      <c r="OIM124" s="72"/>
      <c r="OIN124" s="72"/>
      <c r="OIO124" s="72"/>
      <c r="OIP124" s="72"/>
      <c r="OIQ124" s="72"/>
      <c r="OIR124" s="72"/>
      <c r="OIS124" s="72"/>
      <c r="OIT124" s="72"/>
      <c r="OIU124" s="72"/>
      <c r="OIV124" s="72"/>
      <c r="OIW124" s="72"/>
      <c r="OIX124" s="1061"/>
      <c r="OIY124" s="1055"/>
      <c r="OIZ124" s="92"/>
      <c r="OJA124" s="714"/>
      <c r="OJB124" s="1943"/>
      <c r="OJC124" s="797"/>
      <c r="OJD124" s="797"/>
      <c r="OJE124" s="723"/>
      <c r="OJF124" s="724"/>
      <c r="OJG124" s="1326"/>
      <c r="OJH124" s="1327"/>
      <c r="OJI124" s="1937"/>
      <c r="OJJ124" s="1938"/>
      <c r="OJK124" s="1326"/>
      <c r="OJL124" s="1327"/>
      <c r="OJM124" s="93"/>
      <c r="OJN124" s="1061"/>
      <c r="OJO124" s="871"/>
      <c r="OJP124" s="871"/>
      <c r="OJQ124" s="1055"/>
      <c r="OJR124" s="72"/>
      <c r="OJS124" s="72"/>
      <c r="OJT124" s="72"/>
      <c r="OJU124" s="72"/>
      <c r="OJV124" s="72"/>
      <c r="OJW124" s="72"/>
      <c r="OJX124" s="72"/>
      <c r="OJY124" s="72"/>
      <c r="OJZ124" s="72"/>
      <c r="OKA124" s="72"/>
      <c r="OKB124" s="72"/>
      <c r="OKC124" s="72"/>
      <c r="OKD124" s="1061"/>
      <c r="OKE124" s="1055"/>
      <c r="OKF124" s="92"/>
      <c r="OKG124" s="714"/>
      <c r="OKH124" s="1943"/>
      <c r="OKI124" s="797"/>
      <c r="OKJ124" s="797"/>
      <c r="OKK124" s="723"/>
      <c r="OKL124" s="724"/>
      <c r="OKM124" s="1326"/>
      <c r="OKN124" s="1327"/>
      <c r="OKO124" s="1937"/>
      <c r="OKP124" s="1938"/>
      <c r="OKQ124" s="1326"/>
      <c r="OKR124" s="1327"/>
      <c r="OKS124" s="93"/>
      <c r="OKT124" s="1061"/>
      <c r="OKU124" s="871"/>
      <c r="OKV124" s="871"/>
      <c r="OKW124" s="1055"/>
      <c r="OKX124" s="72"/>
      <c r="OKY124" s="72"/>
      <c r="OKZ124" s="72"/>
      <c r="OLA124" s="72"/>
      <c r="OLB124" s="72"/>
      <c r="OLC124" s="72"/>
      <c r="OLD124" s="72"/>
      <c r="OLE124" s="72"/>
      <c r="OLF124" s="72"/>
      <c r="OLG124" s="72"/>
      <c r="OLH124" s="72"/>
      <c r="OLI124" s="72"/>
      <c r="OLJ124" s="1061"/>
      <c r="OLK124" s="1055"/>
      <c r="OLL124" s="92"/>
      <c r="OLM124" s="714"/>
      <c r="OLN124" s="1943"/>
      <c r="OLO124" s="797"/>
      <c r="OLP124" s="797"/>
      <c r="OLQ124" s="723"/>
      <c r="OLR124" s="724"/>
      <c r="OLS124" s="1326"/>
      <c r="OLT124" s="1327"/>
      <c r="OLU124" s="1937"/>
      <c r="OLV124" s="1938"/>
      <c r="OLW124" s="1326"/>
      <c r="OLX124" s="1327"/>
      <c r="OLY124" s="93"/>
      <c r="OLZ124" s="1061"/>
      <c r="OMA124" s="871"/>
      <c r="OMB124" s="871"/>
      <c r="OMC124" s="1055"/>
      <c r="OMD124" s="72"/>
      <c r="OME124" s="72"/>
      <c r="OMF124" s="72"/>
      <c r="OMG124" s="72"/>
      <c r="OMH124" s="72"/>
      <c r="OMI124" s="72"/>
      <c r="OMJ124" s="72"/>
      <c r="OMK124" s="72"/>
      <c r="OML124" s="72"/>
      <c r="OMM124" s="72"/>
      <c r="OMN124" s="72"/>
      <c r="OMO124" s="72"/>
      <c r="OMP124" s="1061"/>
      <c r="OMQ124" s="1055"/>
      <c r="OMR124" s="92"/>
      <c r="OMS124" s="714"/>
      <c r="OMT124" s="1943"/>
      <c r="OMU124" s="797"/>
      <c r="OMV124" s="797"/>
      <c r="OMW124" s="723"/>
      <c r="OMX124" s="724"/>
      <c r="OMY124" s="1326"/>
      <c r="OMZ124" s="1327"/>
      <c r="ONA124" s="1937"/>
      <c r="ONB124" s="1938"/>
      <c r="ONC124" s="1326"/>
      <c r="OND124" s="1327"/>
      <c r="ONE124" s="93"/>
      <c r="ONF124" s="1061"/>
      <c r="ONG124" s="871"/>
      <c r="ONH124" s="871"/>
      <c r="ONI124" s="1055"/>
      <c r="ONJ124" s="72"/>
      <c r="ONK124" s="72"/>
      <c r="ONL124" s="72"/>
      <c r="ONM124" s="72"/>
      <c r="ONN124" s="72"/>
      <c r="ONO124" s="72"/>
      <c r="ONP124" s="72"/>
      <c r="ONQ124" s="72"/>
      <c r="ONR124" s="72"/>
      <c r="ONS124" s="72"/>
      <c r="ONT124" s="72"/>
      <c r="ONU124" s="72"/>
      <c r="ONV124" s="1061"/>
      <c r="ONW124" s="1055"/>
      <c r="ONX124" s="92"/>
      <c r="ONY124" s="714"/>
      <c r="ONZ124" s="1943"/>
      <c r="OOA124" s="797"/>
      <c r="OOB124" s="797"/>
      <c r="OOC124" s="723"/>
      <c r="OOD124" s="724"/>
      <c r="OOE124" s="1326"/>
      <c r="OOF124" s="1327"/>
      <c r="OOG124" s="1937"/>
      <c r="OOH124" s="1938"/>
      <c r="OOI124" s="1326"/>
      <c r="OOJ124" s="1327"/>
      <c r="OOK124" s="93"/>
      <c r="OOL124" s="1061"/>
      <c r="OOM124" s="871"/>
      <c r="OON124" s="871"/>
      <c r="OOO124" s="1055"/>
      <c r="OOP124" s="72"/>
      <c r="OOQ124" s="72"/>
      <c r="OOR124" s="72"/>
      <c r="OOS124" s="72"/>
      <c r="OOT124" s="72"/>
      <c r="OOU124" s="72"/>
      <c r="OOV124" s="72"/>
      <c r="OOW124" s="72"/>
      <c r="OOX124" s="72"/>
      <c r="OOY124" s="72"/>
      <c r="OOZ124" s="72"/>
      <c r="OPA124" s="72"/>
      <c r="OPB124" s="1061"/>
      <c r="OPC124" s="1055"/>
      <c r="OPD124" s="92"/>
      <c r="OPE124" s="714"/>
      <c r="OPF124" s="1943"/>
      <c r="OPG124" s="797"/>
      <c r="OPH124" s="797"/>
      <c r="OPI124" s="723"/>
      <c r="OPJ124" s="724"/>
      <c r="OPK124" s="1326"/>
      <c r="OPL124" s="1327"/>
      <c r="OPM124" s="1937"/>
      <c r="OPN124" s="1938"/>
      <c r="OPO124" s="1326"/>
      <c r="OPP124" s="1327"/>
      <c r="OPQ124" s="93"/>
      <c r="OPR124" s="1061"/>
      <c r="OPS124" s="871"/>
      <c r="OPT124" s="871"/>
      <c r="OPU124" s="1055"/>
      <c r="OPV124" s="72"/>
      <c r="OPW124" s="72"/>
      <c r="OPX124" s="72"/>
      <c r="OPY124" s="72"/>
      <c r="OPZ124" s="72"/>
      <c r="OQA124" s="72"/>
      <c r="OQB124" s="72"/>
      <c r="OQC124" s="72"/>
      <c r="OQD124" s="72"/>
      <c r="OQE124" s="72"/>
      <c r="OQF124" s="72"/>
      <c r="OQG124" s="72"/>
      <c r="OQH124" s="1061"/>
      <c r="OQI124" s="1055"/>
      <c r="OQJ124" s="92"/>
      <c r="OQK124" s="714"/>
      <c r="OQL124" s="1943"/>
      <c r="OQM124" s="797"/>
      <c r="OQN124" s="797"/>
      <c r="OQO124" s="723"/>
      <c r="OQP124" s="724"/>
      <c r="OQQ124" s="1326"/>
      <c r="OQR124" s="1327"/>
      <c r="OQS124" s="1937"/>
      <c r="OQT124" s="1938"/>
      <c r="OQU124" s="1326"/>
      <c r="OQV124" s="1327"/>
      <c r="OQW124" s="93"/>
      <c r="OQX124" s="1061"/>
      <c r="OQY124" s="871"/>
      <c r="OQZ124" s="871"/>
      <c r="ORA124" s="1055"/>
      <c r="ORB124" s="72"/>
      <c r="ORC124" s="72"/>
      <c r="ORD124" s="72"/>
      <c r="ORE124" s="72"/>
      <c r="ORF124" s="72"/>
      <c r="ORG124" s="72"/>
      <c r="ORH124" s="72"/>
      <c r="ORI124" s="72"/>
      <c r="ORJ124" s="72"/>
      <c r="ORK124" s="72"/>
      <c r="ORL124" s="72"/>
      <c r="ORM124" s="72"/>
      <c r="ORN124" s="1061"/>
      <c r="ORO124" s="1055"/>
      <c r="ORP124" s="92"/>
      <c r="ORQ124" s="714"/>
      <c r="ORR124" s="1943"/>
      <c r="ORS124" s="797"/>
      <c r="ORT124" s="797"/>
      <c r="ORU124" s="723"/>
      <c r="ORV124" s="724"/>
      <c r="ORW124" s="1326"/>
      <c r="ORX124" s="1327"/>
      <c r="ORY124" s="1937"/>
      <c r="ORZ124" s="1938"/>
      <c r="OSA124" s="1326"/>
      <c r="OSB124" s="1327"/>
      <c r="OSC124" s="93"/>
      <c r="OSD124" s="1061"/>
      <c r="OSE124" s="871"/>
      <c r="OSF124" s="871"/>
      <c r="OSG124" s="1055"/>
      <c r="OSH124" s="72"/>
      <c r="OSI124" s="72"/>
      <c r="OSJ124" s="72"/>
      <c r="OSK124" s="72"/>
      <c r="OSL124" s="72"/>
      <c r="OSM124" s="72"/>
      <c r="OSN124" s="72"/>
      <c r="OSO124" s="72"/>
      <c r="OSP124" s="72"/>
      <c r="OSQ124" s="72"/>
      <c r="OSR124" s="72"/>
      <c r="OSS124" s="72"/>
      <c r="OST124" s="1061"/>
      <c r="OSU124" s="1055"/>
      <c r="OSV124" s="92"/>
      <c r="OSW124" s="714"/>
      <c r="OSX124" s="1943"/>
      <c r="OSY124" s="797"/>
      <c r="OSZ124" s="797"/>
      <c r="OTA124" s="723"/>
      <c r="OTB124" s="724"/>
      <c r="OTC124" s="1326"/>
      <c r="OTD124" s="1327"/>
      <c r="OTE124" s="1937"/>
      <c r="OTF124" s="1938"/>
      <c r="OTG124" s="1326"/>
      <c r="OTH124" s="1327"/>
      <c r="OTI124" s="93"/>
      <c r="OTJ124" s="1061"/>
      <c r="OTK124" s="871"/>
      <c r="OTL124" s="871"/>
      <c r="OTM124" s="1055"/>
      <c r="OTN124" s="72"/>
      <c r="OTO124" s="72"/>
      <c r="OTP124" s="72"/>
      <c r="OTQ124" s="72"/>
      <c r="OTR124" s="72"/>
      <c r="OTS124" s="72"/>
      <c r="OTT124" s="72"/>
      <c r="OTU124" s="72"/>
      <c r="OTV124" s="72"/>
      <c r="OTW124" s="72"/>
      <c r="OTX124" s="72"/>
      <c r="OTY124" s="72"/>
      <c r="OTZ124" s="1061"/>
      <c r="OUA124" s="1055"/>
      <c r="OUB124" s="92"/>
      <c r="OUC124" s="714"/>
      <c r="OUD124" s="1943"/>
      <c r="OUE124" s="797"/>
      <c r="OUF124" s="797"/>
      <c r="OUG124" s="723"/>
      <c r="OUH124" s="724"/>
      <c r="OUI124" s="1326"/>
      <c r="OUJ124" s="1327"/>
      <c r="OUK124" s="1937"/>
      <c r="OUL124" s="1938"/>
      <c r="OUM124" s="1326"/>
      <c r="OUN124" s="1327"/>
      <c r="OUO124" s="93"/>
      <c r="OUP124" s="1061"/>
      <c r="OUQ124" s="871"/>
      <c r="OUR124" s="871"/>
      <c r="OUS124" s="1055"/>
      <c r="OUT124" s="72"/>
      <c r="OUU124" s="72"/>
      <c r="OUV124" s="72"/>
      <c r="OUW124" s="72"/>
      <c r="OUX124" s="72"/>
      <c r="OUY124" s="72"/>
      <c r="OUZ124" s="72"/>
      <c r="OVA124" s="72"/>
      <c r="OVB124" s="72"/>
      <c r="OVC124" s="72"/>
      <c r="OVD124" s="72"/>
      <c r="OVE124" s="72"/>
      <c r="OVF124" s="1061"/>
      <c r="OVG124" s="1055"/>
      <c r="OVH124" s="92"/>
      <c r="OVI124" s="714"/>
      <c r="OVJ124" s="1943"/>
      <c r="OVK124" s="797"/>
      <c r="OVL124" s="797"/>
      <c r="OVM124" s="723"/>
      <c r="OVN124" s="724"/>
      <c r="OVO124" s="1326"/>
      <c r="OVP124" s="1327"/>
      <c r="OVQ124" s="1937"/>
      <c r="OVR124" s="1938"/>
      <c r="OVS124" s="1326"/>
      <c r="OVT124" s="1327"/>
      <c r="OVU124" s="93"/>
      <c r="OVV124" s="1061"/>
      <c r="OVW124" s="871"/>
      <c r="OVX124" s="871"/>
      <c r="OVY124" s="1055"/>
      <c r="OVZ124" s="72"/>
      <c r="OWA124" s="72"/>
      <c r="OWB124" s="72"/>
      <c r="OWC124" s="72"/>
      <c r="OWD124" s="72"/>
      <c r="OWE124" s="72"/>
      <c r="OWF124" s="72"/>
      <c r="OWG124" s="72"/>
      <c r="OWH124" s="72"/>
      <c r="OWI124" s="72"/>
      <c r="OWJ124" s="72"/>
      <c r="OWK124" s="72"/>
      <c r="OWL124" s="1061"/>
      <c r="OWM124" s="1055"/>
      <c r="OWN124" s="92"/>
      <c r="OWO124" s="714"/>
      <c r="OWP124" s="1943"/>
      <c r="OWQ124" s="797"/>
      <c r="OWR124" s="797"/>
      <c r="OWS124" s="723"/>
      <c r="OWT124" s="724"/>
      <c r="OWU124" s="1326"/>
      <c r="OWV124" s="1327"/>
      <c r="OWW124" s="1937"/>
      <c r="OWX124" s="1938"/>
      <c r="OWY124" s="1326"/>
      <c r="OWZ124" s="1327"/>
      <c r="OXA124" s="93"/>
      <c r="OXB124" s="1061"/>
      <c r="OXC124" s="871"/>
      <c r="OXD124" s="871"/>
      <c r="OXE124" s="1055"/>
      <c r="OXF124" s="72"/>
      <c r="OXG124" s="72"/>
      <c r="OXH124" s="72"/>
      <c r="OXI124" s="72"/>
      <c r="OXJ124" s="72"/>
      <c r="OXK124" s="72"/>
      <c r="OXL124" s="72"/>
      <c r="OXM124" s="72"/>
      <c r="OXN124" s="72"/>
      <c r="OXO124" s="72"/>
      <c r="OXP124" s="72"/>
      <c r="OXQ124" s="72"/>
      <c r="OXR124" s="1061"/>
      <c r="OXS124" s="1055"/>
      <c r="OXT124" s="92"/>
      <c r="OXU124" s="714"/>
      <c r="OXV124" s="1943"/>
      <c r="OXW124" s="797"/>
      <c r="OXX124" s="797"/>
      <c r="OXY124" s="723"/>
      <c r="OXZ124" s="724"/>
      <c r="OYA124" s="1326"/>
      <c r="OYB124" s="1327"/>
      <c r="OYC124" s="1937"/>
      <c r="OYD124" s="1938"/>
      <c r="OYE124" s="1326"/>
      <c r="OYF124" s="1327"/>
      <c r="OYG124" s="93"/>
      <c r="OYH124" s="1061"/>
      <c r="OYI124" s="871"/>
      <c r="OYJ124" s="871"/>
      <c r="OYK124" s="1055"/>
      <c r="OYL124" s="72"/>
      <c r="OYM124" s="72"/>
      <c r="OYN124" s="72"/>
      <c r="OYO124" s="72"/>
      <c r="OYP124" s="72"/>
      <c r="OYQ124" s="72"/>
      <c r="OYR124" s="72"/>
      <c r="OYS124" s="72"/>
      <c r="OYT124" s="72"/>
      <c r="OYU124" s="72"/>
      <c r="OYV124" s="72"/>
      <c r="OYW124" s="72"/>
      <c r="OYX124" s="1061"/>
      <c r="OYY124" s="1055"/>
      <c r="OYZ124" s="92"/>
      <c r="OZA124" s="714"/>
      <c r="OZB124" s="1943"/>
      <c r="OZC124" s="797"/>
      <c r="OZD124" s="797"/>
      <c r="OZE124" s="723"/>
      <c r="OZF124" s="724"/>
      <c r="OZG124" s="1326"/>
      <c r="OZH124" s="1327"/>
      <c r="OZI124" s="1937"/>
      <c r="OZJ124" s="1938"/>
      <c r="OZK124" s="1326"/>
      <c r="OZL124" s="1327"/>
      <c r="OZM124" s="93"/>
      <c r="OZN124" s="1061"/>
      <c r="OZO124" s="871"/>
      <c r="OZP124" s="871"/>
      <c r="OZQ124" s="1055"/>
      <c r="OZR124" s="72"/>
      <c r="OZS124" s="72"/>
      <c r="OZT124" s="72"/>
      <c r="OZU124" s="72"/>
      <c r="OZV124" s="72"/>
      <c r="OZW124" s="72"/>
      <c r="OZX124" s="72"/>
      <c r="OZY124" s="72"/>
      <c r="OZZ124" s="72"/>
      <c r="PAA124" s="72"/>
      <c r="PAB124" s="72"/>
      <c r="PAC124" s="72"/>
      <c r="PAD124" s="1061"/>
      <c r="PAE124" s="1055"/>
      <c r="PAF124" s="92"/>
      <c r="PAG124" s="714"/>
      <c r="PAH124" s="1943"/>
      <c r="PAI124" s="797"/>
      <c r="PAJ124" s="797"/>
      <c r="PAK124" s="723"/>
      <c r="PAL124" s="724"/>
      <c r="PAM124" s="1326"/>
      <c r="PAN124" s="1327"/>
      <c r="PAO124" s="1937"/>
      <c r="PAP124" s="1938"/>
      <c r="PAQ124" s="1326"/>
      <c r="PAR124" s="1327"/>
      <c r="PAS124" s="93"/>
      <c r="PAT124" s="1061"/>
      <c r="PAU124" s="871"/>
      <c r="PAV124" s="871"/>
      <c r="PAW124" s="1055"/>
      <c r="PAX124" s="72"/>
      <c r="PAY124" s="72"/>
      <c r="PAZ124" s="72"/>
      <c r="PBA124" s="72"/>
      <c r="PBB124" s="72"/>
      <c r="PBC124" s="72"/>
      <c r="PBD124" s="72"/>
      <c r="PBE124" s="72"/>
      <c r="PBF124" s="72"/>
      <c r="PBG124" s="72"/>
      <c r="PBH124" s="72"/>
      <c r="PBI124" s="72"/>
      <c r="PBJ124" s="1061"/>
      <c r="PBK124" s="1055"/>
      <c r="PBL124" s="92"/>
      <c r="PBM124" s="714"/>
      <c r="PBN124" s="1943"/>
      <c r="PBO124" s="797"/>
      <c r="PBP124" s="797"/>
      <c r="PBQ124" s="723"/>
      <c r="PBR124" s="724"/>
      <c r="PBS124" s="1326"/>
      <c r="PBT124" s="1327"/>
      <c r="PBU124" s="1937"/>
      <c r="PBV124" s="1938"/>
      <c r="PBW124" s="1326"/>
      <c r="PBX124" s="1327"/>
      <c r="PBY124" s="93"/>
      <c r="PBZ124" s="1061"/>
      <c r="PCA124" s="871"/>
      <c r="PCB124" s="871"/>
      <c r="PCC124" s="1055"/>
      <c r="PCD124" s="72"/>
      <c r="PCE124" s="72"/>
      <c r="PCF124" s="72"/>
      <c r="PCG124" s="72"/>
      <c r="PCH124" s="72"/>
      <c r="PCI124" s="72"/>
      <c r="PCJ124" s="72"/>
      <c r="PCK124" s="72"/>
      <c r="PCL124" s="72"/>
      <c r="PCM124" s="72"/>
      <c r="PCN124" s="72"/>
      <c r="PCO124" s="72"/>
      <c r="PCP124" s="1061"/>
      <c r="PCQ124" s="1055"/>
      <c r="PCR124" s="92"/>
      <c r="PCS124" s="714"/>
      <c r="PCT124" s="1943"/>
      <c r="PCU124" s="797"/>
      <c r="PCV124" s="797"/>
      <c r="PCW124" s="723"/>
      <c r="PCX124" s="724"/>
      <c r="PCY124" s="1326"/>
      <c r="PCZ124" s="1327"/>
      <c r="PDA124" s="1937"/>
      <c r="PDB124" s="1938"/>
      <c r="PDC124" s="1326"/>
      <c r="PDD124" s="1327"/>
      <c r="PDE124" s="93"/>
      <c r="PDF124" s="1061"/>
      <c r="PDG124" s="871"/>
      <c r="PDH124" s="871"/>
      <c r="PDI124" s="1055"/>
      <c r="PDJ124" s="72"/>
      <c r="PDK124" s="72"/>
      <c r="PDL124" s="72"/>
      <c r="PDM124" s="72"/>
      <c r="PDN124" s="72"/>
      <c r="PDO124" s="72"/>
      <c r="PDP124" s="72"/>
      <c r="PDQ124" s="72"/>
      <c r="PDR124" s="72"/>
      <c r="PDS124" s="72"/>
      <c r="PDT124" s="72"/>
      <c r="PDU124" s="72"/>
      <c r="PDV124" s="1061"/>
      <c r="PDW124" s="1055"/>
      <c r="PDX124" s="92"/>
      <c r="PDY124" s="714"/>
      <c r="PDZ124" s="1943"/>
      <c r="PEA124" s="797"/>
      <c r="PEB124" s="797"/>
      <c r="PEC124" s="723"/>
      <c r="PED124" s="724"/>
      <c r="PEE124" s="1326"/>
      <c r="PEF124" s="1327"/>
      <c r="PEG124" s="1937"/>
      <c r="PEH124" s="1938"/>
      <c r="PEI124" s="1326"/>
      <c r="PEJ124" s="1327"/>
      <c r="PEK124" s="93"/>
      <c r="PEL124" s="1061"/>
      <c r="PEM124" s="871"/>
      <c r="PEN124" s="871"/>
      <c r="PEO124" s="1055"/>
      <c r="PEP124" s="72"/>
      <c r="PEQ124" s="72"/>
      <c r="PER124" s="72"/>
      <c r="PES124" s="72"/>
      <c r="PET124" s="72"/>
      <c r="PEU124" s="72"/>
      <c r="PEV124" s="72"/>
      <c r="PEW124" s="72"/>
      <c r="PEX124" s="72"/>
      <c r="PEY124" s="72"/>
      <c r="PEZ124" s="72"/>
      <c r="PFA124" s="72"/>
      <c r="PFB124" s="1061"/>
      <c r="PFC124" s="1055"/>
      <c r="PFD124" s="92"/>
      <c r="PFE124" s="714"/>
      <c r="PFF124" s="1943"/>
      <c r="PFG124" s="797"/>
      <c r="PFH124" s="797"/>
      <c r="PFI124" s="723"/>
      <c r="PFJ124" s="724"/>
      <c r="PFK124" s="1326"/>
      <c r="PFL124" s="1327"/>
      <c r="PFM124" s="1937"/>
      <c r="PFN124" s="1938"/>
      <c r="PFO124" s="1326"/>
      <c r="PFP124" s="1327"/>
      <c r="PFQ124" s="93"/>
      <c r="PFR124" s="1061"/>
      <c r="PFS124" s="871"/>
      <c r="PFT124" s="871"/>
      <c r="PFU124" s="1055"/>
      <c r="PFV124" s="72"/>
      <c r="PFW124" s="72"/>
      <c r="PFX124" s="72"/>
      <c r="PFY124" s="72"/>
      <c r="PFZ124" s="72"/>
      <c r="PGA124" s="72"/>
      <c r="PGB124" s="72"/>
      <c r="PGC124" s="72"/>
      <c r="PGD124" s="72"/>
      <c r="PGE124" s="72"/>
      <c r="PGF124" s="72"/>
      <c r="PGG124" s="72"/>
      <c r="PGH124" s="1061"/>
      <c r="PGI124" s="1055"/>
      <c r="PGJ124" s="92"/>
      <c r="PGK124" s="714"/>
      <c r="PGL124" s="1943"/>
      <c r="PGM124" s="797"/>
      <c r="PGN124" s="797"/>
      <c r="PGO124" s="723"/>
      <c r="PGP124" s="724"/>
      <c r="PGQ124" s="1326"/>
      <c r="PGR124" s="1327"/>
      <c r="PGS124" s="1937"/>
      <c r="PGT124" s="1938"/>
      <c r="PGU124" s="1326"/>
      <c r="PGV124" s="1327"/>
      <c r="PGW124" s="93"/>
      <c r="PGX124" s="1061"/>
      <c r="PGY124" s="871"/>
      <c r="PGZ124" s="871"/>
      <c r="PHA124" s="1055"/>
      <c r="PHB124" s="72"/>
      <c r="PHC124" s="72"/>
      <c r="PHD124" s="72"/>
      <c r="PHE124" s="72"/>
      <c r="PHF124" s="72"/>
      <c r="PHG124" s="72"/>
      <c r="PHH124" s="72"/>
      <c r="PHI124" s="72"/>
      <c r="PHJ124" s="72"/>
      <c r="PHK124" s="72"/>
      <c r="PHL124" s="72"/>
      <c r="PHM124" s="72"/>
      <c r="PHN124" s="1061"/>
      <c r="PHO124" s="1055"/>
      <c r="PHP124" s="92"/>
      <c r="PHQ124" s="714"/>
      <c r="PHR124" s="1943"/>
      <c r="PHS124" s="797"/>
      <c r="PHT124" s="797"/>
      <c r="PHU124" s="723"/>
      <c r="PHV124" s="724"/>
      <c r="PHW124" s="1326"/>
      <c r="PHX124" s="1327"/>
      <c r="PHY124" s="1937"/>
      <c r="PHZ124" s="1938"/>
      <c r="PIA124" s="1326"/>
      <c r="PIB124" s="1327"/>
      <c r="PIC124" s="93"/>
      <c r="PID124" s="1061"/>
      <c r="PIE124" s="871"/>
      <c r="PIF124" s="871"/>
      <c r="PIG124" s="1055"/>
      <c r="PIH124" s="72"/>
      <c r="PII124" s="72"/>
      <c r="PIJ124" s="72"/>
      <c r="PIK124" s="72"/>
      <c r="PIL124" s="72"/>
      <c r="PIM124" s="72"/>
      <c r="PIN124" s="72"/>
      <c r="PIO124" s="72"/>
      <c r="PIP124" s="72"/>
      <c r="PIQ124" s="72"/>
      <c r="PIR124" s="72"/>
      <c r="PIS124" s="72"/>
      <c r="PIT124" s="1061"/>
      <c r="PIU124" s="1055"/>
      <c r="PIV124" s="92"/>
      <c r="PIW124" s="714"/>
      <c r="PIX124" s="1943"/>
      <c r="PIY124" s="797"/>
      <c r="PIZ124" s="797"/>
      <c r="PJA124" s="723"/>
      <c r="PJB124" s="724"/>
      <c r="PJC124" s="1326"/>
      <c r="PJD124" s="1327"/>
      <c r="PJE124" s="1937"/>
      <c r="PJF124" s="1938"/>
      <c r="PJG124" s="1326"/>
      <c r="PJH124" s="1327"/>
      <c r="PJI124" s="93"/>
      <c r="PJJ124" s="1061"/>
      <c r="PJK124" s="871"/>
      <c r="PJL124" s="871"/>
      <c r="PJM124" s="1055"/>
      <c r="PJN124" s="72"/>
      <c r="PJO124" s="72"/>
      <c r="PJP124" s="72"/>
      <c r="PJQ124" s="72"/>
      <c r="PJR124" s="72"/>
      <c r="PJS124" s="72"/>
      <c r="PJT124" s="72"/>
      <c r="PJU124" s="72"/>
      <c r="PJV124" s="72"/>
      <c r="PJW124" s="72"/>
      <c r="PJX124" s="72"/>
      <c r="PJY124" s="72"/>
      <c r="PJZ124" s="1061"/>
      <c r="PKA124" s="1055"/>
      <c r="PKB124" s="92"/>
      <c r="PKC124" s="714"/>
      <c r="PKD124" s="1943"/>
      <c r="PKE124" s="797"/>
      <c r="PKF124" s="797"/>
      <c r="PKG124" s="723"/>
      <c r="PKH124" s="724"/>
      <c r="PKI124" s="1326"/>
      <c r="PKJ124" s="1327"/>
      <c r="PKK124" s="1937"/>
      <c r="PKL124" s="1938"/>
      <c r="PKM124" s="1326"/>
      <c r="PKN124" s="1327"/>
      <c r="PKO124" s="93"/>
      <c r="PKP124" s="1061"/>
      <c r="PKQ124" s="871"/>
      <c r="PKR124" s="871"/>
      <c r="PKS124" s="1055"/>
      <c r="PKT124" s="72"/>
      <c r="PKU124" s="72"/>
      <c r="PKV124" s="72"/>
      <c r="PKW124" s="72"/>
      <c r="PKX124" s="72"/>
      <c r="PKY124" s="72"/>
      <c r="PKZ124" s="72"/>
      <c r="PLA124" s="72"/>
      <c r="PLB124" s="72"/>
      <c r="PLC124" s="72"/>
      <c r="PLD124" s="72"/>
      <c r="PLE124" s="72"/>
      <c r="PLF124" s="1061"/>
      <c r="PLG124" s="1055"/>
      <c r="PLH124" s="92"/>
      <c r="PLI124" s="714"/>
      <c r="PLJ124" s="1943"/>
      <c r="PLK124" s="797"/>
      <c r="PLL124" s="797"/>
      <c r="PLM124" s="723"/>
      <c r="PLN124" s="724"/>
      <c r="PLO124" s="1326"/>
      <c r="PLP124" s="1327"/>
      <c r="PLQ124" s="1937"/>
      <c r="PLR124" s="1938"/>
      <c r="PLS124" s="1326"/>
      <c r="PLT124" s="1327"/>
      <c r="PLU124" s="93"/>
      <c r="PLV124" s="1061"/>
      <c r="PLW124" s="871"/>
      <c r="PLX124" s="871"/>
      <c r="PLY124" s="1055"/>
      <c r="PLZ124" s="72"/>
      <c r="PMA124" s="72"/>
      <c r="PMB124" s="72"/>
      <c r="PMC124" s="72"/>
      <c r="PMD124" s="72"/>
      <c r="PME124" s="72"/>
      <c r="PMF124" s="72"/>
      <c r="PMG124" s="72"/>
      <c r="PMH124" s="72"/>
      <c r="PMI124" s="72"/>
      <c r="PMJ124" s="72"/>
      <c r="PMK124" s="72"/>
      <c r="PML124" s="1061"/>
      <c r="PMM124" s="1055"/>
      <c r="PMN124" s="92"/>
      <c r="PMO124" s="714"/>
      <c r="PMP124" s="1943"/>
      <c r="PMQ124" s="797"/>
      <c r="PMR124" s="797"/>
      <c r="PMS124" s="723"/>
      <c r="PMT124" s="724"/>
      <c r="PMU124" s="1326"/>
      <c r="PMV124" s="1327"/>
      <c r="PMW124" s="1937"/>
      <c r="PMX124" s="1938"/>
      <c r="PMY124" s="1326"/>
      <c r="PMZ124" s="1327"/>
      <c r="PNA124" s="93"/>
      <c r="PNB124" s="1061"/>
      <c r="PNC124" s="871"/>
      <c r="PND124" s="871"/>
      <c r="PNE124" s="1055"/>
      <c r="PNF124" s="72"/>
      <c r="PNG124" s="72"/>
      <c r="PNH124" s="72"/>
      <c r="PNI124" s="72"/>
      <c r="PNJ124" s="72"/>
      <c r="PNK124" s="72"/>
      <c r="PNL124" s="72"/>
      <c r="PNM124" s="72"/>
      <c r="PNN124" s="72"/>
      <c r="PNO124" s="72"/>
      <c r="PNP124" s="72"/>
      <c r="PNQ124" s="72"/>
      <c r="PNR124" s="1061"/>
      <c r="PNS124" s="1055"/>
      <c r="PNT124" s="92"/>
      <c r="PNU124" s="714"/>
      <c r="PNV124" s="1943"/>
      <c r="PNW124" s="797"/>
      <c r="PNX124" s="797"/>
      <c r="PNY124" s="723"/>
      <c r="PNZ124" s="724"/>
      <c r="POA124" s="1326"/>
      <c r="POB124" s="1327"/>
      <c r="POC124" s="1937"/>
      <c r="POD124" s="1938"/>
      <c r="POE124" s="1326"/>
      <c r="POF124" s="1327"/>
      <c r="POG124" s="93"/>
      <c r="POH124" s="1061"/>
      <c r="POI124" s="871"/>
      <c r="POJ124" s="871"/>
      <c r="POK124" s="1055"/>
      <c r="POL124" s="72"/>
      <c r="POM124" s="72"/>
      <c r="PON124" s="72"/>
      <c r="POO124" s="72"/>
      <c r="POP124" s="72"/>
      <c r="POQ124" s="72"/>
      <c r="POR124" s="72"/>
      <c r="POS124" s="72"/>
      <c r="POT124" s="72"/>
      <c r="POU124" s="72"/>
      <c r="POV124" s="72"/>
      <c r="POW124" s="72"/>
      <c r="POX124" s="1061"/>
      <c r="POY124" s="1055"/>
      <c r="POZ124" s="92"/>
      <c r="PPA124" s="714"/>
      <c r="PPB124" s="1943"/>
      <c r="PPC124" s="797"/>
      <c r="PPD124" s="797"/>
      <c r="PPE124" s="723"/>
      <c r="PPF124" s="724"/>
      <c r="PPG124" s="1326"/>
      <c r="PPH124" s="1327"/>
      <c r="PPI124" s="1937"/>
      <c r="PPJ124" s="1938"/>
      <c r="PPK124" s="1326"/>
      <c r="PPL124" s="1327"/>
      <c r="PPM124" s="93"/>
      <c r="PPN124" s="1061"/>
      <c r="PPO124" s="871"/>
      <c r="PPP124" s="871"/>
      <c r="PPQ124" s="1055"/>
      <c r="PPR124" s="72"/>
      <c r="PPS124" s="72"/>
      <c r="PPT124" s="72"/>
      <c r="PPU124" s="72"/>
      <c r="PPV124" s="72"/>
      <c r="PPW124" s="72"/>
      <c r="PPX124" s="72"/>
      <c r="PPY124" s="72"/>
      <c r="PPZ124" s="72"/>
      <c r="PQA124" s="72"/>
      <c r="PQB124" s="72"/>
      <c r="PQC124" s="72"/>
      <c r="PQD124" s="1061"/>
      <c r="PQE124" s="1055"/>
      <c r="PQF124" s="92"/>
      <c r="PQG124" s="714"/>
      <c r="PQH124" s="1943"/>
      <c r="PQI124" s="797"/>
      <c r="PQJ124" s="797"/>
      <c r="PQK124" s="723"/>
      <c r="PQL124" s="724"/>
      <c r="PQM124" s="1326"/>
      <c r="PQN124" s="1327"/>
      <c r="PQO124" s="1937"/>
      <c r="PQP124" s="1938"/>
      <c r="PQQ124" s="1326"/>
      <c r="PQR124" s="1327"/>
      <c r="PQS124" s="93"/>
      <c r="PQT124" s="1061"/>
      <c r="PQU124" s="871"/>
      <c r="PQV124" s="871"/>
      <c r="PQW124" s="1055"/>
      <c r="PQX124" s="72"/>
      <c r="PQY124" s="72"/>
      <c r="PQZ124" s="72"/>
      <c r="PRA124" s="72"/>
      <c r="PRB124" s="72"/>
      <c r="PRC124" s="72"/>
      <c r="PRD124" s="72"/>
      <c r="PRE124" s="72"/>
      <c r="PRF124" s="72"/>
      <c r="PRG124" s="72"/>
      <c r="PRH124" s="72"/>
      <c r="PRI124" s="72"/>
      <c r="PRJ124" s="1061"/>
      <c r="PRK124" s="1055"/>
      <c r="PRL124" s="92"/>
      <c r="PRM124" s="714"/>
      <c r="PRN124" s="1943"/>
      <c r="PRO124" s="797"/>
      <c r="PRP124" s="797"/>
      <c r="PRQ124" s="723"/>
      <c r="PRR124" s="724"/>
      <c r="PRS124" s="1326"/>
      <c r="PRT124" s="1327"/>
      <c r="PRU124" s="1937"/>
      <c r="PRV124" s="1938"/>
      <c r="PRW124" s="1326"/>
      <c r="PRX124" s="1327"/>
      <c r="PRY124" s="93"/>
      <c r="PRZ124" s="1061"/>
      <c r="PSA124" s="871"/>
      <c r="PSB124" s="871"/>
      <c r="PSC124" s="1055"/>
      <c r="PSD124" s="72"/>
      <c r="PSE124" s="72"/>
      <c r="PSF124" s="72"/>
      <c r="PSG124" s="72"/>
      <c r="PSH124" s="72"/>
      <c r="PSI124" s="72"/>
      <c r="PSJ124" s="72"/>
      <c r="PSK124" s="72"/>
      <c r="PSL124" s="72"/>
      <c r="PSM124" s="72"/>
      <c r="PSN124" s="72"/>
      <c r="PSO124" s="72"/>
      <c r="PSP124" s="1061"/>
      <c r="PSQ124" s="1055"/>
      <c r="PSR124" s="92"/>
      <c r="PSS124" s="714"/>
      <c r="PST124" s="1943"/>
      <c r="PSU124" s="797"/>
      <c r="PSV124" s="797"/>
      <c r="PSW124" s="723"/>
      <c r="PSX124" s="724"/>
      <c r="PSY124" s="1326"/>
      <c r="PSZ124" s="1327"/>
      <c r="PTA124" s="1937"/>
      <c r="PTB124" s="1938"/>
      <c r="PTC124" s="1326"/>
      <c r="PTD124" s="1327"/>
      <c r="PTE124" s="93"/>
      <c r="PTF124" s="1061"/>
      <c r="PTG124" s="871"/>
      <c r="PTH124" s="871"/>
      <c r="PTI124" s="1055"/>
      <c r="PTJ124" s="72"/>
      <c r="PTK124" s="72"/>
      <c r="PTL124" s="72"/>
      <c r="PTM124" s="72"/>
      <c r="PTN124" s="72"/>
      <c r="PTO124" s="72"/>
      <c r="PTP124" s="72"/>
      <c r="PTQ124" s="72"/>
      <c r="PTR124" s="72"/>
      <c r="PTS124" s="72"/>
      <c r="PTT124" s="72"/>
      <c r="PTU124" s="72"/>
      <c r="PTV124" s="1061"/>
      <c r="PTW124" s="1055"/>
      <c r="PTX124" s="92"/>
      <c r="PTY124" s="714"/>
      <c r="PTZ124" s="1943"/>
      <c r="PUA124" s="797"/>
      <c r="PUB124" s="797"/>
      <c r="PUC124" s="723"/>
      <c r="PUD124" s="724"/>
      <c r="PUE124" s="1326"/>
      <c r="PUF124" s="1327"/>
      <c r="PUG124" s="1937"/>
      <c r="PUH124" s="1938"/>
      <c r="PUI124" s="1326"/>
      <c r="PUJ124" s="1327"/>
      <c r="PUK124" s="93"/>
      <c r="PUL124" s="1061"/>
      <c r="PUM124" s="871"/>
      <c r="PUN124" s="871"/>
      <c r="PUO124" s="1055"/>
      <c r="PUP124" s="72"/>
      <c r="PUQ124" s="72"/>
      <c r="PUR124" s="72"/>
      <c r="PUS124" s="72"/>
      <c r="PUT124" s="72"/>
      <c r="PUU124" s="72"/>
      <c r="PUV124" s="72"/>
      <c r="PUW124" s="72"/>
      <c r="PUX124" s="72"/>
      <c r="PUY124" s="72"/>
      <c r="PUZ124" s="72"/>
      <c r="PVA124" s="72"/>
      <c r="PVB124" s="1061"/>
      <c r="PVC124" s="1055"/>
      <c r="PVD124" s="92"/>
      <c r="PVE124" s="714"/>
      <c r="PVF124" s="1943"/>
      <c r="PVG124" s="797"/>
      <c r="PVH124" s="797"/>
      <c r="PVI124" s="723"/>
      <c r="PVJ124" s="724"/>
      <c r="PVK124" s="1326"/>
      <c r="PVL124" s="1327"/>
      <c r="PVM124" s="1937"/>
      <c r="PVN124" s="1938"/>
      <c r="PVO124" s="1326"/>
      <c r="PVP124" s="1327"/>
      <c r="PVQ124" s="93"/>
      <c r="PVR124" s="1061"/>
      <c r="PVS124" s="871"/>
      <c r="PVT124" s="871"/>
      <c r="PVU124" s="1055"/>
      <c r="PVV124" s="72"/>
      <c r="PVW124" s="72"/>
      <c r="PVX124" s="72"/>
      <c r="PVY124" s="72"/>
      <c r="PVZ124" s="72"/>
      <c r="PWA124" s="72"/>
      <c r="PWB124" s="72"/>
      <c r="PWC124" s="72"/>
      <c r="PWD124" s="72"/>
      <c r="PWE124" s="72"/>
      <c r="PWF124" s="72"/>
      <c r="PWG124" s="72"/>
      <c r="PWH124" s="1061"/>
      <c r="PWI124" s="1055"/>
      <c r="PWJ124" s="92"/>
      <c r="PWK124" s="714"/>
      <c r="PWL124" s="1943"/>
      <c r="PWM124" s="797"/>
      <c r="PWN124" s="797"/>
      <c r="PWO124" s="723"/>
      <c r="PWP124" s="724"/>
      <c r="PWQ124" s="1326"/>
      <c r="PWR124" s="1327"/>
      <c r="PWS124" s="1937"/>
      <c r="PWT124" s="1938"/>
      <c r="PWU124" s="1326"/>
      <c r="PWV124" s="1327"/>
      <c r="PWW124" s="93"/>
      <c r="PWX124" s="1061"/>
      <c r="PWY124" s="871"/>
      <c r="PWZ124" s="871"/>
      <c r="PXA124" s="1055"/>
      <c r="PXB124" s="72"/>
      <c r="PXC124" s="72"/>
      <c r="PXD124" s="72"/>
      <c r="PXE124" s="72"/>
      <c r="PXF124" s="72"/>
      <c r="PXG124" s="72"/>
      <c r="PXH124" s="72"/>
      <c r="PXI124" s="72"/>
      <c r="PXJ124" s="72"/>
      <c r="PXK124" s="72"/>
      <c r="PXL124" s="72"/>
      <c r="PXM124" s="72"/>
      <c r="PXN124" s="1061"/>
      <c r="PXO124" s="1055"/>
      <c r="PXP124" s="92"/>
      <c r="PXQ124" s="714"/>
      <c r="PXR124" s="1943"/>
      <c r="PXS124" s="797"/>
      <c r="PXT124" s="797"/>
      <c r="PXU124" s="723"/>
      <c r="PXV124" s="724"/>
      <c r="PXW124" s="1326"/>
      <c r="PXX124" s="1327"/>
      <c r="PXY124" s="1937"/>
      <c r="PXZ124" s="1938"/>
      <c r="PYA124" s="1326"/>
      <c r="PYB124" s="1327"/>
      <c r="PYC124" s="93"/>
      <c r="PYD124" s="1061"/>
      <c r="PYE124" s="871"/>
      <c r="PYF124" s="871"/>
      <c r="PYG124" s="1055"/>
      <c r="PYH124" s="72"/>
      <c r="PYI124" s="72"/>
      <c r="PYJ124" s="72"/>
      <c r="PYK124" s="72"/>
      <c r="PYL124" s="72"/>
      <c r="PYM124" s="72"/>
      <c r="PYN124" s="72"/>
      <c r="PYO124" s="72"/>
      <c r="PYP124" s="72"/>
      <c r="PYQ124" s="72"/>
      <c r="PYR124" s="72"/>
      <c r="PYS124" s="72"/>
      <c r="PYT124" s="1061"/>
      <c r="PYU124" s="1055"/>
      <c r="PYV124" s="92"/>
      <c r="PYW124" s="714"/>
      <c r="PYX124" s="1943"/>
      <c r="PYY124" s="797"/>
      <c r="PYZ124" s="797"/>
      <c r="PZA124" s="723"/>
      <c r="PZB124" s="724"/>
      <c r="PZC124" s="1326"/>
      <c r="PZD124" s="1327"/>
      <c r="PZE124" s="1937"/>
      <c r="PZF124" s="1938"/>
      <c r="PZG124" s="1326"/>
      <c r="PZH124" s="1327"/>
      <c r="PZI124" s="93"/>
      <c r="PZJ124" s="1061"/>
      <c r="PZK124" s="871"/>
      <c r="PZL124" s="871"/>
      <c r="PZM124" s="1055"/>
      <c r="PZN124" s="72"/>
      <c r="PZO124" s="72"/>
      <c r="PZP124" s="72"/>
      <c r="PZQ124" s="72"/>
      <c r="PZR124" s="72"/>
      <c r="PZS124" s="72"/>
      <c r="PZT124" s="72"/>
      <c r="PZU124" s="72"/>
      <c r="PZV124" s="72"/>
      <c r="PZW124" s="72"/>
      <c r="PZX124" s="72"/>
      <c r="PZY124" s="72"/>
      <c r="PZZ124" s="1061"/>
      <c r="QAA124" s="1055"/>
      <c r="QAB124" s="92"/>
      <c r="QAC124" s="714"/>
      <c r="QAD124" s="1943"/>
      <c r="QAE124" s="797"/>
      <c r="QAF124" s="797"/>
      <c r="QAG124" s="723"/>
      <c r="QAH124" s="724"/>
      <c r="QAI124" s="1326"/>
      <c r="QAJ124" s="1327"/>
      <c r="QAK124" s="1937"/>
      <c r="QAL124" s="1938"/>
      <c r="QAM124" s="1326"/>
      <c r="QAN124" s="1327"/>
      <c r="QAO124" s="93"/>
      <c r="QAP124" s="1061"/>
      <c r="QAQ124" s="871"/>
      <c r="QAR124" s="871"/>
      <c r="QAS124" s="1055"/>
      <c r="QAT124" s="72"/>
      <c r="QAU124" s="72"/>
      <c r="QAV124" s="72"/>
      <c r="QAW124" s="72"/>
      <c r="QAX124" s="72"/>
      <c r="QAY124" s="72"/>
      <c r="QAZ124" s="72"/>
      <c r="QBA124" s="72"/>
      <c r="QBB124" s="72"/>
      <c r="QBC124" s="72"/>
      <c r="QBD124" s="72"/>
      <c r="QBE124" s="72"/>
      <c r="QBF124" s="1061"/>
      <c r="QBG124" s="1055"/>
      <c r="QBH124" s="92"/>
      <c r="QBI124" s="714"/>
      <c r="QBJ124" s="1943"/>
      <c r="QBK124" s="797"/>
      <c r="QBL124" s="797"/>
      <c r="QBM124" s="723"/>
      <c r="QBN124" s="724"/>
      <c r="QBO124" s="1326"/>
      <c r="QBP124" s="1327"/>
      <c r="QBQ124" s="1937"/>
      <c r="QBR124" s="1938"/>
      <c r="QBS124" s="1326"/>
      <c r="QBT124" s="1327"/>
      <c r="QBU124" s="93"/>
      <c r="QBV124" s="1061"/>
      <c r="QBW124" s="871"/>
      <c r="QBX124" s="871"/>
      <c r="QBY124" s="1055"/>
      <c r="QBZ124" s="72"/>
      <c r="QCA124" s="72"/>
      <c r="QCB124" s="72"/>
      <c r="QCC124" s="72"/>
      <c r="QCD124" s="72"/>
      <c r="QCE124" s="72"/>
      <c r="QCF124" s="72"/>
      <c r="QCG124" s="72"/>
      <c r="QCH124" s="72"/>
      <c r="QCI124" s="72"/>
      <c r="QCJ124" s="72"/>
      <c r="QCK124" s="72"/>
      <c r="QCL124" s="1061"/>
      <c r="QCM124" s="1055"/>
      <c r="QCN124" s="92"/>
      <c r="QCO124" s="714"/>
      <c r="QCP124" s="1943"/>
      <c r="QCQ124" s="797"/>
      <c r="QCR124" s="797"/>
      <c r="QCS124" s="723"/>
      <c r="QCT124" s="724"/>
      <c r="QCU124" s="1326"/>
      <c r="QCV124" s="1327"/>
      <c r="QCW124" s="1937"/>
      <c r="QCX124" s="1938"/>
      <c r="QCY124" s="1326"/>
      <c r="QCZ124" s="1327"/>
      <c r="QDA124" s="93"/>
      <c r="QDB124" s="1061"/>
      <c r="QDC124" s="871"/>
      <c r="QDD124" s="871"/>
      <c r="QDE124" s="1055"/>
      <c r="QDF124" s="72"/>
      <c r="QDG124" s="72"/>
      <c r="QDH124" s="72"/>
      <c r="QDI124" s="72"/>
      <c r="QDJ124" s="72"/>
      <c r="QDK124" s="72"/>
      <c r="QDL124" s="72"/>
      <c r="QDM124" s="72"/>
      <c r="QDN124" s="72"/>
      <c r="QDO124" s="72"/>
      <c r="QDP124" s="72"/>
      <c r="QDQ124" s="72"/>
      <c r="QDR124" s="1061"/>
      <c r="QDS124" s="1055"/>
      <c r="QDT124" s="92"/>
      <c r="QDU124" s="714"/>
      <c r="QDV124" s="1943"/>
      <c r="QDW124" s="797"/>
      <c r="QDX124" s="797"/>
      <c r="QDY124" s="723"/>
      <c r="QDZ124" s="724"/>
      <c r="QEA124" s="1326"/>
      <c r="QEB124" s="1327"/>
      <c r="QEC124" s="1937"/>
      <c r="QED124" s="1938"/>
      <c r="QEE124" s="1326"/>
      <c r="QEF124" s="1327"/>
      <c r="QEG124" s="93"/>
      <c r="QEH124" s="1061"/>
      <c r="QEI124" s="871"/>
      <c r="QEJ124" s="871"/>
      <c r="QEK124" s="1055"/>
      <c r="QEL124" s="72"/>
      <c r="QEM124" s="72"/>
      <c r="QEN124" s="72"/>
      <c r="QEO124" s="72"/>
      <c r="QEP124" s="72"/>
      <c r="QEQ124" s="72"/>
      <c r="QER124" s="72"/>
      <c r="QES124" s="72"/>
      <c r="QET124" s="72"/>
      <c r="QEU124" s="72"/>
      <c r="QEV124" s="72"/>
      <c r="QEW124" s="72"/>
      <c r="QEX124" s="1061"/>
      <c r="QEY124" s="1055"/>
      <c r="QEZ124" s="92"/>
      <c r="QFA124" s="714"/>
      <c r="QFB124" s="1943"/>
      <c r="QFC124" s="797"/>
      <c r="QFD124" s="797"/>
      <c r="QFE124" s="723"/>
      <c r="QFF124" s="724"/>
      <c r="QFG124" s="1326"/>
      <c r="QFH124" s="1327"/>
      <c r="QFI124" s="1937"/>
      <c r="QFJ124" s="1938"/>
      <c r="QFK124" s="1326"/>
      <c r="QFL124" s="1327"/>
      <c r="QFM124" s="93"/>
      <c r="QFN124" s="1061"/>
      <c r="QFO124" s="871"/>
      <c r="QFP124" s="871"/>
      <c r="QFQ124" s="1055"/>
      <c r="QFR124" s="72"/>
      <c r="QFS124" s="72"/>
      <c r="QFT124" s="72"/>
      <c r="QFU124" s="72"/>
      <c r="QFV124" s="72"/>
      <c r="QFW124" s="72"/>
      <c r="QFX124" s="72"/>
      <c r="QFY124" s="72"/>
      <c r="QFZ124" s="72"/>
      <c r="QGA124" s="72"/>
      <c r="QGB124" s="72"/>
      <c r="QGC124" s="72"/>
      <c r="QGD124" s="1061"/>
      <c r="QGE124" s="1055"/>
      <c r="QGF124" s="92"/>
      <c r="QGG124" s="714"/>
      <c r="QGH124" s="1943"/>
      <c r="QGI124" s="797"/>
      <c r="QGJ124" s="797"/>
      <c r="QGK124" s="723"/>
      <c r="QGL124" s="724"/>
      <c r="QGM124" s="1326"/>
      <c r="QGN124" s="1327"/>
      <c r="QGO124" s="1937"/>
      <c r="QGP124" s="1938"/>
      <c r="QGQ124" s="1326"/>
      <c r="QGR124" s="1327"/>
      <c r="QGS124" s="93"/>
      <c r="QGT124" s="1061"/>
      <c r="QGU124" s="871"/>
      <c r="QGV124" s="871"/>
      <c r="QGW124" s="1055"/>
      <c r="QGX124" s="72"/>
      <c r="QGY124" s="72"/>
      <c r="QGZ124" s="72"/>
      <c r="QHA124" s="72"/>
      <c r="QHB124" s="72"/>
      <c r="QHC124" s="72"/>
      <c r="QHD124" s="72"/>
      <c r="QHE124" s="72"/>
      <c r="QHF124" s="72"/>
      <c r="QHG124" s="72"/>
      <c r="QHH124" s="72"/>
      <c r="QHI124" s="72"/>
      <c r="QHJ124" s="1061"/>
      <c r="QHK124" s="1055"/>
      <c r="QHL124" s="92"/>
      <c r="QHM124" s="714"/>
      <c r="QHN124" s="1943"/>
      <c r="QHO124" s="797"/>
      <c r="QHP124" s="797"/>
      <c r="QHQ124" s="723"/>
      <c r="QHR124" s="724"/>
      <c r="QHS124" s="1326"/>
      <c r="QHT124" s="1327"/>
      <c r="QHU124" s="1937"/>
      <c r="QHV124" s="1938"/>
      <c r="QHW124" s="1326"/>
      <c r="QHX124" s="1327"/>
      <c r="QHY124" s="93"/>
      <c r="QHZ124" s="1061"/>
      <c r="QIA124" s="871"/>
      <c r="QIB124" s="871"/>
      <c r="QIC124" s="1055"/>
      <c r="QID124" s="72"/>
      <c r="QIE124" s="72"/>
      <c r="QIF124" s="72"/>
      <c r="QIG124" s="72"/>
      <c r="QIH124" s="72"/>
      <c r="QII124" s="72"/>
      <c r="QIJ124" s="72"/>
      <c r="QIK124" s="72"/>
      <c r="QIL124" s="72"/>
      <c r="QIM124" s="72"/>
      <c r="QIN124" s="72"/>
      <c r="QIO124" s="72"/>
      <c r="QIP124" s="1061"/>
      <c r="QIQ124" s="1055"/>
      <c r="QIR124" s="92"/>
      <c r="QIS124" s="714"/>
      <c r="QIT124" s="1943"/>
      <c r="QIU124" s="797"/>
      <c r="QIV124" s="797"/>
      <c r="QIW124" s="723"/>
      <c r="QIX124" s="724"/>
      <c r="QIY124" s="1326"/>
      <c r="QIZ124" s="1327"/>
      <c r="QJA124" s="1937"/>
      <c r="QJB124" s="1938"/>
      <c r="QJC124" s="1326"/>
      <c r="QJD124" s="1327"/>
      <c r="QJE124" s="93"/>
      <c r="QJF124" s="1061"/>
      <c r="QJG124" s="871"/>
      <c r="QJH124" s="871"/>
      <c r="QJI124" s="1055"/>
      <c r="QJJ124" s="72"/>
      <c r="QJK124" s="72"/>
      <c r="QJL124" s="72"/>
      <c r="QJM124" s="72"/>
      <c r="QJN124" s="72"/>
      <c r="QJO124" s="72"/>
      <c r="QJP124" s="72"/>
      <c r="QJQ124" s="72"/>
      <c r="QJR124" s="72"/>
      <c r="QJS124" s="72"/>
      <c r="QJT124" s="72"/>
      <c r="QJU124" s="72"/>
      <c r="QJV124" s="1061"/>
      <c r="QJW124" s="1055"/>
      <c r="QJX124" s="92"/>
      <c r="QJY124" s="714"/>
      <c r="QJZ124" s="1943"/>
      <c r="QKA124" s="797"/>
      <c r="QKB124" s="797"/>
      <c r="QKC124" s="723"/>
      <c r="QKD124" s="724"/>
      <c r="QKE124" s="1326"/>
      <c r="QKF124" s="1327"/>
      <c r="QKG124" s="1937"/>
      <c r="QKH124" s="1938"/>
      <c r="QKI124" s="1326"/>
      <c r="QKJ124" s="1327"/>
      <c r="QKK124" s="93"/>
      <c r="QKL124" s="1061"/>
      <c r="QKM124" s="871"/>
      <c r="QKN124" s="871"/>
      <c r="QKO124" s="1055"/>
      <c r="QKP124" s="72"/>
      <c r="QKQ124" s="72"/>
      <c r="QKR124" s="72"/>
      <c r="QKS124" s="72"/>
      <c r="QKT124" s="72"/>
      <c r="QKU124" s="72"/>
      <c r="QKV124" s="72"/>
      <c r="QKW124" s="72"/>
      <c r="QKX124" s="72"/>
      <c r="QKY124" s="72"/>
      <c r="QKZ124" s="72"/>
      <c r="QLA124" s="72"/>
      <c r="QLB124" s="1061"/>
      <c r="QLC124" s="1055"/>
      <c r="QLD124" s="92"/>
      <c r="QLE124" s="714"/>
      <c r="QLF124" s="1943"/>
      <c r="QLG124" s="797"/>
      <c r="QLH124" s="797"/>
      <c r="QLI124" s="723"/>
      <c r="QLJ124" s="724"/>
      <c r="QLK124" s="1326"/>
      <c r="QLL124" s="1327"/>
      <c r="QLM124" s="1937"/>
      <c r="QLN124" s="1938"/>
      <c r="QLO124" s="1326"/>
      <c r="QLP124" s="1327"/>
      <c r="QLQ124" s="93"/>
      <c r="QLR124" s="1061"/>
      <c r="QLS124" s="871"/>
      <c r="QLT124" s="871"/>
      <c r="QLU124" s="1055"/>
      <c r="QLV124" s="72"/>
      <c r="QLW124" s="72"/>
      <c r="QLX124" s="72"/>
      <c r="QLY124" s="72"/>
      <c r="QLZ124" s="72"/>
      <c r="QMA124" s="72"/>
      <c r="QMB124" s="72"/>
      <c r="QMC124" s="72"/>
      <c r="QMD124" s="72"/>
      <c r="QME124" s="72"/>
      <c r="QMF124" s="72"/>
      <c r="QMG124" s="72"/>
      <c r="QMH124" s="1061"/>
      <c r="QMI124" s="1055"/>
      <c r="QMJ124" s="92"/>
      <c r="QMK124" s="714"/>
      <c r="QML124" s="1943"/>
      <c r="QMM124" s="797"/>
      <c r="QMN124" s="797"/>
      <c r="QMO124" s="723"/>
      <c r="QMP124" s="724"/>
      <c r="QMQ124" s="1326"/>
      <c r="QMR124" s="1327"/>
      <c r="QMS124" s="1937"/>
      <c r="QMT124" s="1938"/>
      <c r="QMU124" s="1326"/>
      <c r="QMV124" s="1327"/>
      <c r="QMW124" s="93"/>
      <c r="QMX124" s="1061"/>
      <c r="QMY124" s="871"/>
      <c r="QMZ124" s="871"/>
      <c r="QNA124" s="1055"/>
      <c r="QNB124" s="72"/>
      <c r="QNC124" s="72"/>
      <c r="QND124" s="72"/>
      <c r="QNE124" s="72"/>
      <c r="QNF124" s="72"/>
      <c r="QNG124" s="72"/>
      <c r="QNH124" s="72"/>
      <c r="QNI124" s="72"/>
      <c r="QNJ124" s="72"/>
      <c r="QNK124" s="72"/>
      <c r="QNL124" s="72"/>
      <c r="QNM124" s="72"/>
      <c r="QNN124" s="1061"/>
      <c r="QNO124" s="1055"/>
      <c r="QNP124" s="92"/>
      <c r="QNQ124" s="714"/>
      <c r="QNR124" s="1943"/>
      <c r="QNS124" s="797"/>
      <c r="QNT124" s="797"/>
      <c r="QNU124" s="723"/>
      <c r="QNV124" s="724"/>
      <c r="QNW124" s="1326"/>
      <c r="QNX124" s="1327"/>
      <c r="QNY124" s="1937"/>
      <c r="QNZ124" s="1938"/>
      <c r="QOA124" s="1326"/>
      <c r="QOB124" s="1327"/>
      <c r="QOC124" s="93"/>
      <c r="QOD124" s="1061"/>
      <c r="QOE124" s="871"/>
      <c r="QOF124" s="871"/>
      <c r="QOG124" s="1055"/>
      <c r="QOH124" s="72"/>
      <c r="QOI124" s="72"/>
      <c r="QOJ124" s="72"/>
      <c r="QOK124" s="72"/>
      <c r="QOL124" s="72"/>
      <c r="QOM124" s="72"/>
      <c r="QON124" s="72"/>
      <c r="QOO124" s="72"/>
      <c r="QOP124" s="72"/>
      <c r="QOQ124" s="72"/>
      <c r="QOR124" s="72"/>
      <c r="QOS124" s="72"/>
      <c r="QOT124" s="1061"/>
      <c r="QOU124" s="1055"/>
      <c r="QOV124" s="92"/>
      <c r="QOW124" s="714"/>
      <c r="QOX124" s="1943"/>
      <c r="QOY124" s="797"/>
      <c r="QOZ124" s="797"/>
      <c r="QPA124" s="723"/>
      <c r="QPB124" s="724"/>
      <c r="QPC124" s="1326"/>
      <c r="QPD124" s="1327"/>
      <c r="QPE124" s="1937"/>
      <c r="QPF124" s="1938"/>
      <c r="QPG124" s="1326"/>
      <c r="QPH124" s="1327"/>
      <c r="QPI124" s="93"/>
      <c r="QPJ124" s="1061"/>
      <c r="QPK124" s="871"/>
      <c r="QPL124" s="871"/>
      <c r="QPM124" s="1055"/>
      <c r="QPN124" s="72"/>
      <c r="QPO124" s="72"/>
      <c r="QPP124" s="72"/>
      <c r="QPQ124" s="72"/>
      <c r="QPR124" s="72"/>
      <c r="QPS124" s="72"/>
      <c r="QPT124" s="72"/>
      <c r="QPU124" s="72"/>
      <c r="QPV124" s="72"/>
      <c r="QPW124" s="72"/>
      <c r="QPX124" s="72"/>
      <c r="QPY124" s="72"/>
      <c r="QPZ124" s="1061"/>
      <c r="QQA124" s="1055"/>
      <c r="QQB124" s="92"/>
      <c r="QQC124" s="714"/>
      <c r="QQD124" s="1943"/>
      <c r="QQE124" s="797"/>
      <c r="QQF124" s="797"/>
      <c r="QQG124" s="723"/>
      <c r="QQH124" s="724"/>
      <c r="QQI124" s="1326"/>
      <c r="QQJ124" s="1327"/>
      <c r="QQK124" s="1937"/>
      <c r="QQL124" s="1938"/>
      <c r="QQM124" s="1326"/>
      <c r="QQN124" s="1327"/>
      <c r="QQO124" s="93"/>
      <c r="QQP124" s="1061"/>
      <c r="QQQ124" s="871"/>
      <c r="QQR124" s="871"/>
      <c r="QQS124" s="1055"/>
      <c r="QQT124" s="72"/>
      <c r="QQU124" s="72"/>
      <c r="QQV124" s="72"/>
      <c r="QQW124" s="72"/>
      <c r="QQX124" s="72"/>
      <c r="QQY124" s="72"/>
      <c r="QQZ124" s="72"/>
      <c r="QRA124" s="72"/>
      <c r="QRB124" s="72"/>
      <c r="QRC124" s="72"/>
      <c r="QRD124" s="72"/>
      <c r="QRE124" s="72"/>
      <c r="QRF124" s="1061"/>
      <c r="QRG124" s="1055"/>
      <c r="QRH124" s="92"/>
      <c r="QRI124" s="714"/>
      <c r="QRJ124" s="1943"/>
      <c r="QRK124" s="797"/>
      <c r="QRL124" s="797"/>
      <c r="QRM124" s="723"/>
      <c r="QRN124" s="724"/>
      <c r="QRO124" s="1326"/>
      <c r="QRP124" s="1327"/>
      <c r="QRQ124" s="1937"/>
      <c r="QRR124" s="1938"/>
      <c r="QRS124" s="1326"/>
      <c r="QRT124" s="1327"/>
      <c r="QRU124" s="93"/>
      <c r="QRV124" s="1061"/>
      <c r="QRW124" s="871"/>
      <c r="QRX124" s="871"/>
      <c r="QRY124" s="1055"/>
      <c r="QRZ124" s="72"/>
      <c r="QSA124" s="72"/>
      <c r="QSB124" s="72"/>
      <c r="QSC124" s="72"/>
      <c r="QSD124" s="72"/>
      <c r="QSE124" s="72"/>
      <c r="QSF124" s="72"/>
      <c r="QSG124" s="72"/>
      <c r="QSH124" s="72"/>
      <c r="QSI124" s="72"/>
      <c r="QSJ124" s="72"/>
      <c r="QSK124" s="72"/>
      <c r="QSL124" s="1061"/>
      <c r="QSM124" s="1055"/>
      <c r="QSN124" s="92"/>
      <c r="QSO124" s="714"/>
      <c r="QSP124" s="1943"/>
      <c r="QSQ124" s="797"/>
      <c r="QSR124" s="797"/>
      <c r="QSS124" s="723"/>
      <c r="QST124" s="724"/>
      <c r="QSU124" s="1326"/>
      <c r="QSV124" s="1327"/>
      <c r="QSW124" s="1937"/>
      <c r="QSX124" s="1938"/>
      <c r="QSY124" s="1326"/>
      <c r="QSZ124" s="1327"/>
      <c r="QTA124" s="93"/>
      <c r="QTB124" s="1061"/>
      <c r="QTC124" s="871"/>
      <c r="QTD124" s="871"/>
      <c r="QTE124" s="1055"/>
      <c r="QTF124" s="72"/>
      <c r="QTG124" s="72"/>
      <c r="QTH124" s="72"/>
      <c r="QTI124" s="72"/>
      <c r="QTJ124" s="72"/>
      <c r="QTK124" s="72"/>
      <c r="QTL124" s="72"/>
      <c r="QTM124" s="72"/>
      <c r="QTN124" s="72"/>
      <c r="QTO124" s="72"/>
      <c r="QTP124" s="72"/>
      <c r="QTQ124" s="72"/>
      <c r="QTR124" s="1061"/>
      <c r="QTS124" s="1055"/>
      <c r="QTT124" s="92"/>
      <c r="QTU124" s="714"/>
      <c r="QTV124" s="1943"/>
      <c r="QTW124" s="797"/>
      <c r="QTX124" s="797"/>
      <c r="QTY124" s="723"/>
      <c r="QTZ124" s="724"/>
      <c r="QUA124" s="1326"/>
      <c r="QUB124" s="1327"/>
      <c r="QUC124" s="1937"/>
      <c r="QUD124" s="1938"/>
      <c r="QUE124" s="1326"/>
      <c r="QUF124" s="1327"/>
      <c r="QUG124" s="93"/>
      <c r="QUH124" s="1061"/>
      <c r="QUI124" s="871"/>
      <c r="QUJ124" s="871"/>
      <c r="QUK124" s="1055"/>
      <c r="QUL124" s="72"/>
      <c r="QUM124" s="72"/>
      <c r="QUN124" s="72"/>
      <c r="QUO124" s="72"/>
      <c r="QUP124" s="72"/>
      <c r="QUQ124" s="72"/>
      <c r="QUR124" s="72"/>
      <c r="QUS124" s="72"/>
      <c r="QUT124" s="72"/>
      <c r="QUU124" s="72"/>
      <c r="QUV124" s="72"/>
      <c r="QUW124" s="72"/>
      <c r="QUX124" s="1061"/>
      <c r="QUY124" s="1055"/>
      <c r="QUZ124" s="92"/>
      <c r="QVA124" s="714"/>
      <c r="QVB124" s="1943"/>
      <c r="QVC124" s="797"/>
      <c r="QVD124" s="797"/>
      <c r="QVE124" s="723"/>
      <c r="QVF124" s="724"/>
      <c r="QVG124" s="1326"/>
      <c r="QVH124" s="1327"/>
      <c r="QVI124" s="1937"/>
      <c r="QVJ124" s="1938"/>
      <c r="QVK124" s="1326"/>
      <c r="QVL124" s="1327"/>
      <c r="QVM124" s="93"/>
      <c r="QVN124" s="1061"/>
      <c r="QVO124" s="871"/>
      <c r="QVP124" s="871"/>
      <c r="QVQ124" s="1055"/>
      <c r="QVR124" s="72"/>
      <c r="QVS124" s="72"/>
      <c r="QVT124" s="72"/>
      <c r="QVU124" s="72"/>
      <c r="QVV124" s="72"/>
      <c r="QVW124" s="72"/>
      <c r="QVX124" s="72"/>
      <c r="QVY124" s="72"/>
      <c r="QVZ124" s="72"/>
      <c r="QWA124" s="72"/>
      <c r="QWB124" s="72"/>
      <c r="QWC124" s="72"/>
      <c r="QWD124" s="1061"/>
      <c r="QWE124" s="1055"/>
      <c r="QWF124" s="92"/>
      <c r="QWG124" s="714"/>
      <c r="QWH124" s="1943"/>
      <c r="QWI124" s="797"/>
      <c r="QWJ124" s="797"/>
      <c r="QWK124" s="723"/>
      <c r="QWL124" s="724"/>
      <c r="QWM124" s="1326"/>
      <c r="QWN124" s="1327"/>
      <c r="QWO124" s="1937"/>
      <c r="QWP124" s="1938"/>
      <c r="QWQ124" s="1326"/>
      <c r="QWR124" s="1327"/>
      <c r="QWS124" s="93"/>
      <c r="QWT124" s="1061"/>
      <c r="QWU124" s="871"/>
      <c r="QWV124" s="871"/>
      <c r="QWW124" s="1055"/>
      <c r="QWX124" s="72"/>
      <c r="QWY124" s="72"/>
      <c r="QWZ124" s="72"/>
      <c r="QXA124" s="72"/>
      <c r="QXB124" s="72"/>
      <c r="QXC124" s="72"/>
      <c r="QXD124" s="72"/>
      <c r="QXE124" s="72"/>
      <c r="QXF124" s="72"/>
      <c r="QXG124" s="72"/>
      <c r="QXH124" s="72"/>
      <c r="QXI124" s="72"/>
      <c r="QXJ124" s="1061"/>
      <c r="QXK124" s="1055"/>
      <c r="QXL124" s="92"/>
      <c r="QXM124" s="714"/>
      <c r="QXN124" s="1943"/>
      <c r="QXO124" s="797"/>
      <c r="QXP124" s="797"/>
      <c r="QXQ124" s="723"/>
      <c r="QXR124" s="724"/>
      <c r="QXS124" s="1326"/>
      <c r="QXT124" s="1327"/>
      <c r="QXU124" s="1937"/>
      <c r="QXV124" s="1938"/>
      <c r="QXW124" s="1326"/>
      <c r="QXX124" s="1327"/>
      <c r="QXY124" s="93"/>
      <c r="QXZ124" s="1061"/>
      <c r="QYA124" s="871"/>
      <c r="QYB124" s="871"/>
      <c r="QYC124" s="1055"/>
      <c r="QYD124" s="72"/>
      <c r="QYE124" s="72"/>
      <c r="QYF124" s="72"/>
      <c r="QYG124" s="72"/>
      <c r="QYH124" s="72"/>
      <c r="QYI124" s="72"/>
      <c r="QYJ124" s="72"/>
      <c r="QYK124" s="72"/>
      <c r="QYL124" s="72"/>
      <c r="QYM124" s="72"/>
      <c r="QYN124" s="72"/>
      <c r="QYO124" s="72"/>
      <c r="QYP124" s="1061"/>
      <c r="QYQ124" s="1055"/>
      <c r="QYR124" s="92"/>
      <c r="QYS124" s="714"/>
      <c r="QYT124" s="1943"/>
      <c r="QYU124" s="797"/>
      <c r="QYV124" s="797"/>
      <c r="QYW124" s="723"/>
      <c r="QYX124" s="724"/>
      <c r="QYY124" s="1326"/>
      <c r="QYZ124" s="1327"/>
      <c r="QZA124" s="1937"/>
      <c r="QZB124" s="1938"/>
      <c r="QZC124" s="1326"/>
      <c r="QZD124" s="1327"/>
      <c r="QZE124" s="93"/>
      <c r="QZF124" s="1061"/>
      <c r="QZG124" s="871"/>
      <c r="QZH124" s="871"/>
      <c r="QZI124" s="1055"/>
      <c r="QZJ124" s="72"/>
      <c r="QZK124" s="72"/>
      <c r="QZL124" s="72"/>
      <c r="QZM124" s="72"/>
      <c r="QZN124" s="72"/>
      <c r="QZO124" s="72"/>
      <c r="QZP124" s="72"/>
      <c r="QZQ124" s="72"/>
      <c r="QZR124" s="72"/>
      <c r="QZS124" s="72"/>
      <c r="QZT124" s="72"/>
      <c r="QZU124" s="72"/>
      <c r="QZV124" s="1061"/>
      <c r="QZW124" s="1055"/>
      <c r="QZX124" s="92"/>
      <c r="QZY124" s="714"/>
      <c r="QZZ124" s="1943"/>
      <c r="RAA124" s="797"/>
      <c r="RAB124" s="797"/>
      <c r="RAC124" s="723"/>
      <c r="RAD124" s="724"/>
      <c r="RAE124" s="1326"/>
      <c r="RAF124" s="1327"/>
      <c r="RAG124" s="1937"/>
      <c r="RAH124" s="1938"/>
      <c r="RAI124" s="1326"/>
      <c r="RAJ124" s="1327"/>
      <c r="RAK124" s="93"/>
      <c r="RAL124" s="1061"/>
      <c r="RAM124" s="871"/>
      <c r="RAN124" s="871"/>
      <c r="RAO124" s="1055"/>
      <c r="RAP124" s="72"/>
      <c r="RAQ124" s="72"/>
      <c r="RAR124" s="72"/>
      <c r="RAS124" s="72"/>
      <c r="RAT124" s="72"/>
      <c r="RAU124" s="72"/>
      <c r="RAV124" s="72"/>
      <c r="RAW124" s="72"/>
      <c r="RAX124" s="72"/>
      <c r="RAY124" s="72"/>
      <c r="RAZ124" s="72"/>
      <c r="RBA124" s="72"/>
      <c r="RBB124" s="1061"/>
      <c r="RBC124" s="1055"/>
      <c r="RBD124" s="92"/>
      <c r="RBE124" s="714"/>
      <c r="RBF124" s="1943"/>
      <c r="RBG124" s="797"/>
      <c r="RBH124" s="797"/>
      <c r="RBI124" s="723"/>
      <c r="RBJ124" s="724"/>
      <c r="RBK124" s="1326"/>
      <c r="RBL124" s="1327"/>
      <c r="RBM124" s="1937"/>
      <c r="RBN124" s="1938"/>
      <c r="RBO124" s="1326"/>
      <c r="RBP124" s="1327"/>
      <c r="RBQ124" s="93"/>
      <c r="RBR124" s="1061"/>
      <c r="RBS124" s="871"/>
      <c r="RBT124" s="871"/>
      <c r="RBU124" s="1055"/>
      <c r="RBV124" s="72"/>
      <c r="RBW124" s="72"/>
      <c r="RBX124" s="72"/>
      <c r="RBY124" s="72"/>
      <c r="RBZ124" s="72"/>
      <c r="RCA124" s="72"/>
      <c r="RCB124" s="72"/>
      <c r="RCC124" s="72"/>
      <c r="RCD124" s="72"/>
      <c r="RCE124" s="72"/>
      <c r="RCF124" s="72"/>
      <c r="RCG124" s="72"/>
      <c r="RCH124" s="1061"/>
      <c r="RCI124" s="1055"/>
      <c r="RCJ124" s="92"/>
      <c r="RCK124" s="714"/>
      <c r="RCL124" s="1943"/>
      <c r="RCM124" s="797"/>
      <c r="RCN124" s="797"/>
      <c r="RCO124" s="723"/>
      <c r="RCP124" s="724"/>
      <c r="RCQ124" s="1326"/>
      <c r="RCR124" s="1327"/>
      <c r="RCS124" s="1937"/>
      <c r="RCT124" s="1938"/>
      <c r="RCU124" s="1326"/>
      <c r="RCV124" s="1327"/>
      <c r="RCW124" s="93"/>
      <c r="RCX124" s="1061"/>
      <c r="RCY124" s="871"/>
      <c r="RCZ124" s="871"/>
      <c r="RDA124" s="1055"/>
      <c r="RDB124" s="72"/>
      <c r="RDC124" s="72"/>
      <c r="RDD124" s="72"/>
      <c r="RDE124" s="72"/>
      <c r="RDF124" s="72"/>
      <c r="RDG124" s="72"/>
      <c r="RDH124" s="72"/>
      <c r="RDI124" s="72"/>
      <c r="RDJ124" s="72"/>
      <c r="RDK124" s="72"/>
      <c r="RDL124" s="72"/>
      <c r="RDM124" s="72"/>
      <c r="RDN124" s="1061"/>
      <c r="RDO124" s="1055"/>
      <c r="RDP124" s="92"/>
      <c r="RDQ124" s="714"/>
      <c r="RDR124" s="1943"/>
      <c r="RDS124" s="797"/>
      <c r="RDT124" s="797"/>
      <c r="RDU124" s="723"/>
      <c r="RDV124" s="724"/>
      <c r="RDW124" s="1326"/>
      <c r="RDX124" s="1327"/>
      <c r="RDY124" s="1937"/>
      <c r="RDZ124" s="1938"/>
      <c r="REA124" s="1326"/>
      <c r="REB124" s="1327"/>
      <c r="REC124" s="93"/>
      <c r="RED124" s="1061"/>
      <c r="REE124" s="871"/>
      <c r="REF124" s="871"/>
      <c r="REG124" s="1055"/>
      <c r="REH124" s="72"/>
      <c r="REI124" s="72"/>
      <c r="REJ124" s="72"/>
      <c r="REK124" s="72"/>
      <c r="REL124" s="72"/>
      <c r="REM124" s="72"/>
      <c r="REN124" s="72"/>
      <c r="REO124" s="72"/>
      <c r="REP124" s="72"/>
      <c r="REQ124" s="72"/>
      <c r="RER124" s="72"/>
      <c r="RES124" s="72"/>
      <c r="RET124" s="1061"/>
      <c r="REU124" s="1055"/>
      <c r="REV124" s="92"/>
      <c r="REW124" s="714"/>
      <c r="REX124" s="1943"/>
      <c r="REY124" s="797"/>
      <c r="REZ124" s="797"/>
      <c r="RFA124" s="723"/>
      <c r="RFB124" s="724"/>
      <c r="RFC124" s="1326"/>
      <c r="RFD124" s="1327"/>
      <c r="RFE124" s="1937"/>
      <c r="RFF124" s="1938"/>
      <c r="RFG124" s="1326"/>
      <c r="RFH124" s="1327"/>
      <c r="RFI124" s="93"/>
      <c r="RFJ124" s="1061"/>
      <c r="RFK124" s="871"/>
      <c r="RFL124" s="871"/>
      <c r="RFM124" s="1055"/>
      <c r="RFN124" s="72"/>
      <c r="RFO124" s="72"/>
      <c r="RFP124" s="72"/>
      <c r="RFQ124" s="72"/>
      <c r="RFR124" s="72"/>
      <c r="RFS124" s="72"/>
      <c r="RFT124" s="72"/>
      <c r="RFU124" s="72"/>
      <c r="RFV124" s="72"/>
      <c r="RFW124" s="72"/>
      <c r="RFX124" s="72"/>
      <c r="RFY124" s="72"/>
      <c r="RFZ124" s="1061"/>
      <c r="RGA124" s="1055"/>
      <c r="RGB124" s="92"/>
      <c r="RGC124" s="714"/>
      <c r="RGD124" s="1943"/>
      <c r="RGE124" s="797"/>
      <c r="RGF124" s="797"/>
      <c r="RGG124" s="723"/>
      <c r="RGH124" s="724"/>
      <c r="RGI124" s="1326"/>
      <c r="RGJ124" s="1327"/>
      <c r="RGK124" s="1937"/>
      <c r="RGL124" s="1938"/>
      <c r="RGM124" s="1326"/>
      <c r="RGN124" s="1327"/>
      <c r="RGO124" s="93"/>
      <c r="RGP124" s="1061"/>
      <c r="RGQ124" s="871"/>
      <c r="RGR124" s="871"/>
      <c r="RGS124" s="1055"/>
      <c r="RGT124" s="72"/>
      <c r="RGU124" s="72"/>
      <c r="RGV124" s="72"/>
      <c r="RGW124" s="72"/>
      <c r="RGX124" s="72"/>
      <c r="RGY124" s="72"/>
      <c r="RGZ124" s="72"/>
      <c r="RHA124" s="72"/>
      <c r="RHB124" s="72"/>
      <c r="RHC124" s="72"/>
      <c r="RHD124" s="72"/>
      <c r="RHE124" s="72"/>
      <c r="RHF124" s="1061"/>
      <c r="RHG124" s="1055"/>
      <c r="RHH124" s="92"/>
      <c r="RHI124" s="714"/>
      <c r="RHJ124" s="1943"/>
      <c r="RHK124" s="797"/>
      <c r="RHL124" s="797"/>
      <c r="RHM124" s="723"/>
      <c r="RHN124" s="724"/>
      <c r="RHO124" s="1326"/>
      <c r="RHP124" s="1327"/>
      <c r="RHQ124" s="1937"/>
      <c r="RHR124" s="1938"/>
      <c r="RHS124" s="1326"/>
      <c r="RHT124" s="1327"/>
      <c r="RHU124" s="93"/>
      <c r="RHV124" s="1061"/>
      <c r="RHW124" s="871"/>
      <c r="RHX124" s="871"/>
      <c r="RHY124" s="1055"/>
      <c r="RHZ124" s="72"/>
      <c r="RIA124" s="72"/>
      <c r="RIB124" s="72"/>
      <c r="RIC124" s="72"/>
      <c r="RID124" s="72"/>
      <c r="RIE124" s="72"/>
      <c r="RIF124" s="72"/>
      <c r="RIG124" s="72"/>
      <c r="RIH124" s="72"/>
      <c r="RII124" s="72"/>
      <c r="RIJ124" s="72"/>
      <c r="RIK124" s="72"/>
      <c r="RIL124" s="1061"/>
      <c r="RIM124" s="1055"/>
      <c r="RIN124" s="92"/>
      <c r="RIO124" s="714"/>
      <c r="RIP124" s="1943"/>
      <c r="RIQ124" s="797"/>
      <c r="RIR124" s="797"/>
      <c r="RIS124" s="723"/>
      <c r="RIT124" s="724"/>
      <c r="RIU124" s="1326"/>
      <c r="RIV124" s="1327"/>
      <c r="RIW124" s="1937"/>
      <c r="RIX124" s="1938"/>
      <c r="RIY124" s="1326"/>
      <c r="RIZ124" s="1327"/>
      <c r="RJA124" s="93"/>
      <c r="RJB124" s="1061"/>
      <c r="RJC124" s="871"/>
      <c r="RJD124" s="871"/>
      <c r="RJE124" s="1055"/>
      <c r="RJF124" s="72"/>
      <c r="RJG124" s="72"/>
      <c r="RJH124" s="72"/>
      <c r="RJI124" s="72"/>
      <c r="RJJ124" s="72"/>
      <c r="RJK124" s="72"/>
      <c r="RJL124" s="72"/>
      <c r="RJM124" s="72"/>
      <c r="RJN124" s="72"/>
      <c r="RJO124" s="72"/>
      <c r="RJP124" s="72"/>
      <c r="RJQ124" s="72"/>
      <c r="RJR124" s="1061"/>
      <c r="RJS124" s="1055"/>
      <c r="RJT124" s="92"/>
      <c r="RJU124" s="714"/>
      <c r="RJV124" s="1943"/>
      <c r="RJW124" s="797"/>
      <c r="RJX124" s="797"/>
      <c r="RJY124" s="723"/>
      <c r="RJZ124" s="724"/>
      <c r="RKA124" s="1326"/>
      <c r="RKB124" s="1327"/>
      <c r="RKC124" s="1937"/>
      <c r="RKD124" s="1938"/>
      <c r="RKE124" s="1326"/>
      <c r="RKF124" s="1327"/>
      <c r="RKG124" s="93"/>
      <c r="RKH124" s="1061"/>
      <c r="RKI124" s="871"/>
      <c r="RKJ124" s="871"/>
      <c r="RKK124" s="1055"/>
      <c r="RKL124" s="72"/>
      <c r="RKM124" s="72"/>
      <c r="RKN124" s="72"/>
      <c r="RKO124" s="72"/>
      <c r="RKP124" s="72"/>
      <c r="RKQ124" s="72"/>
      <c r="RKR124" s="72"/>
      <c r="RKS124" s="72"/>
      <c r="RKT124" s="72"/>
      <c r="RKU124" s="72"/>
      <c r="RKV124" s="72"/>
      <c r="RKW124" s="72"/>
      <c r="RKX124" s="1061"/>
      <c r="RKY124" s="1055"/>
      <c r="RKZ124" s="92"/>
      <c r="RLA124" s="714"/>
      <c r="RLB124" s="1943"/>
      <c r="RLC124" s="797"/>
      <c r="RLD124" s="797"/>
      <c r="RLE124" s="723"/>
      <c r="RLF124" s="724"/>
      <c r="RLG124" s="1326"/>
      <c r="RLH124" s="1327"/>
      <c r="RLI124" s="1937"/>
      <c r="RLJ124" s="1938"/>
      <c r="RLK124" s="1326"/>
      <c r="RLL124" s="1327"/>
      <c r="RLM124" s="93"/>
      <c r="RLN124" s="1061"/>
      <c r="RLO124" s="871"/>
      <c r="RLP124" s="871"/>
      <c r="RLQ124" s="1055"/>
      <c r="RLR124" s="72"/>
      <c r="RLS124" s="72"/>
      <c r="RLT124" s="72"/>
      <c r="RLU124" s="72"/>
      <c r="RLV124" s="72"/>
      <c r="RLW124" s="72"/>
      <c r="RLX124" s="72"/>
      <c r="RLY124" s="72"/>
      <c r="RLZ124" s="72"/>
      <c r="RMA124" s="72"/>
      <c r="RMB124" s="72"/>
      <c r="RMC124" s="72"/>
      <c r="RMD124" s="1061"/>
      <c r="RME124" s="1055"/>
      <c r="RMF124" s="92"/>
      <c r="RMG124" s="714"/>
      <c r="RMH124" s="1943"/>
      <c r="RMI124" s="797"/>
      <c r="RMJ124" s="797"/>
      <c r="RMK124" s="723"/>
      <c r="RML124" s="724"/>
      <c r="RMM124" s="1326"/>
      <c r="RMN124" s="1327"/>
      <c r="RMO124" s="1937"/>
      <c r="RMP124" s="1938"/>
      <c r="RMQ124" s="1326"/>
      <c r="RMR124" s="1327"/>
      <c r="RMS124" s="93"/>
      <c r="RMT124" s="1061"/>
      <c r="RMU124" s="871"/>
      <c r="RMV124" s="871"/>
      <c r="RMW124" s="1055"/>
      <c r="RMX124" s="72"/>
      <c r="RMY124" s="72"/>
      <c r="RMZ124" s="72"/>
      <c r="RNA124" s="72"/>
      <c r="RNB124" s="72"/>
      <c r="RNC124" s="72"/>
      <c r="RND124" s="72"/>
      <c r="RNE124" s="72"/>
      <c r="RNF124" s="72"/>
      <c r="RNG124" s="72"/>
      <c r="RNH124" s="72"/>
      <c r="RNI124" s="72"/>
      <c r="RNJ124" s="1061"/>
      <c r="RNK124" s="1055"/>
      <c r="RNL124" s="92"/>
      <c r="RNM124" s="714"/>
      <c r="RNN124" s="1943"/>
      <c r="RNO124" s="797"/>
      <c r="RNP124" s="797"/>
      <c r="RNQ124" s="723"/>
      <c r="RNR124" s="724"/>
      <c r="RNS124" s="1326"/>
      <c r="RNT124" s="1327"/>
      <c r="RNU124" s="1937"/>
      <c r="RNV124" s="1938"/>
      <c r="RNW124" s="1326"/>
      <c r="RNX124" s="1327"/>
      <c r="RNY124" s="93"/>
      <c r="RNZ124" s="1061"/>
      <c r="ROA124" s="871"/>
      <c r="ROB124" s="871"/>
      <c r="ROC124" s="1055"/>
      <c r="ROD124" s="72"/>
      <c r="ROE124" s="72"/>
      <c r="ROF124" s="72"/>
      <c r="ROG124" s="72"/>
      <c r="ROH124" s="72"/>
      <c r="ROI124" s="72"/>
      <c r="ROJ124" s="72"/>
      <c r="ROK124" s="72"/>
      <c r="ROL124" s="72"/>
      <c r="ROM124" s="72"/>
      <c r="RON124" s="72"/>
      <c r="ROO124" s="72"/>
      <c r="ROP124" s="1061"/>
      <c r="ROQ124" s="1055"/>
      <c r="ROR124" s="92"/>
      <c r="ROS124" s="714"/>
      <c r="ROT124" s="1943"/>
      <c r="ROU124" s="797"/>
      <c r="ROV124" s="797"/>
      <c r="ROW124" s="723"/>
      <c r="ROX124" s="724"/>
      <c r="ROY124" s="1326"/>
      <c r="ROZ124" s="1327"/>
      <c r="RPA124" s="1937"/>
      <c r="RPB124" s="1938"/>
      <c r="RPC124" s="1326"/>
      <c r="RPD124" s="1327"/>
      <c r="RPE124" s="93"/>
      <c r="RPF124" s="1061"/>
      <c r="RPG124" s="871"/>
      <c r="RPH124" s="871"/>
      <c r="RPI124" s="1055"/>
      <c r="RPJ124" s="72"/>
      <c r="RPK124" s="72"/>
      <c r="RPL124" s="72"/>
      <c r="RPM124" s="72"/>
      <c r="RPN124" s="72"/>
      <c r="RPO124" s="72"/>
      <c r="RPP124" s="72"/>
      <c r="RPQ124" s="72"/>
      <c r="RPR124" s="72"/>
      <c r="RPS124" s="72"/>
      <c r="RPT124" s="72"/>
      <c r="RPU124" s="72"/>
      <c r="RPV124" s="1061"/>
      <c r="RPW124" s="1055"/>
      <c r="RPX124" s="92"/>
      <c r="RPY124" s="714"/>
      <c r="RPZ124" s="1943"/>
      <c r="RQA124" s="797"/>
      <c r="RQB124" s="797"/>
      <c r="RQC124" s="723"/>
      <c r="RQD124" s="724"/>
      <c r="RQE124" s="1326"/>
      <c r="RQF124" s="1327"/>
      <c r="RQG124" s="1937"/>
      <c r="RQH124" s="1938"/>
      <c r="RQI124" s="1326"/>
      <c r="RQJ124" s="1327"/>
      <c r="RQK124" s="93"/>
      <c r="RQL124" s="1061"/>
      <c r="RQM124" s="871"/>
      <c r="RQN124" s="871"/>
      <c r="RQO124" s="1055"/>
      <c r="RQP124" s="72"/>
      <c r="RQQ124" s="72"/>
      <c r="RQR124" s="72"/>
      <c r="RQS124" s="72"/>
      <c r="RQT124" s="72"/>
      <c r="RQU124" s="72"/>
      <c r="RQV124" s="72"/>
      <c r="RQW124" s="72"/>
      <c r="RQX124" s="72"/>
      <c r="RQY124" s="72"/>
      <c r="RQZ124" s="72"/>
      <c r="RRA124" s="72"/>
      <c r="RRB124" s="1061"/>
      <c r="RRC124" s="1055"/>
      <c r="RRD124" s="92"/>
      <c r="RRE124" s="714"/>
      <c r="RRF124" s="1943"/>
      <c r="RRG124" s="797"/>
      <c r="RRH124" s="797"/>
      <c r="RRI124" s="723"/>
      <c r="RRJ124" s="724"/>
      <c r="RRK124" s="1326"/>
      <c r="RRL124" s="1327"/>
      <c r="RRM124" s="1937"/>
      <c r="RRN124" s="1938"/>
      <c r="RRO124" s="1326"/>
      <c r="RRP124" s="1327"/>
      <c r="RRQ124" s="93"/>
      <c r="RRR124" s="1061"/>
      <c r="RRS124" s="871"/>
      <c r="RRT124" s="871"/>
      <c r="RRU124" s="1055"/>
      <c r="RRV124" s="72"/>
      <c r="RRW124" s="72"/>
      <c r="RRX124" s="72"/>
      <c r="RRY124" s="72"/>
      <c r="RRZ124" s="72"/>
      <c r="RSA124" s="72"/>
      <c r="RSB124" s="72"/>
      <c r="RSC124" s="72"/>
      <c r="RSD124" s="72"/>
      <c r="RSE124" s="72"/>
      <c r="RSF124" s="72"/>
      <c r="RSG124" s="72"/>
      <c r="RSH124" s="1061"/>
      <c r="RSI124" s="1055"/>
      <c r="RSJ124" s="92"/>
      <c r="RSK124" s="714"/>
      <c r="RSL124" s="1943"/>
      <c r="RSM124" s="797"/>
      <c r="RSN124" s="797"/>
      <c r="RSO124" s="723"/>
      <c r="RSP124" s="724"/>
      <c r="RSQ124" s="1326"/>
      <c r="RSR124" s="1327"/>
      <c r="RSS124" s="1937"/>
      <c r="RST124" s="1938"/>
      <c r="RSU124" s="1326"/>
      <c r="RSV124" s="1327"/>
      <c r="RSW124" s="93"/>
      <c r="RSX124" s="1061"/>
      <c r="RSY124" s="871"/>
      <c r="RSZ124" s="871"/>
      <c r="RTA124" s="1055"/>
      <c r="RTB124" s="72"/>
      <c r="RTC124" s="72"/>
      <c r="RTD124" s="72"/>
      <c r="RTE124" s="72"/>
      <c r="RTF124" s="72"/>
      <c r="RTG124" s="72"/>
      <c r="RTH124" s="72"/>
      <c r="RTI124" s="72"/>
      <c r="RTJ124" s="72"/>
      <c r="RTK124" s="72"/>
      <c r="RTL124" s="72"/>
      <c r="RTM124" s="72"/>
      <c r="RTN124" s="1061"/>
      <c r="RTO124" s="1055"/>
      <c r="RTP124" s="92"/>
      <c r="RTQ124" s="714"/>
      <c r="RTR124" s="1943"/>
      <c r="RTS124" s="797"/>
      <c r="RTT124" s="797"/>
      <c r="RTU124" s="723"/>
      <c r="RTV124" s="724"/>
      <c r="RTW124" s="1326"/>
      <c r="RTX124" s="1327"/>
      <c r="RTY124" s="1937"/>
      <c r="RTZ124" s="1938"/>
      <c r="RUA124" s="1326"/>
      <c r="RUB124" s="1327"/>
      <c r="RUC124" s="93"/>
      <c r="RUD124" s="1061"/>
      <c r="RUE124" s="871"/>
      <c r="RUF124" s="871"/>
      <c r="RUG124" s="1055"/>
      <c r="RUH124" s="72"/>
      <c r="RUI124" s="72"/>
      <c r="RUJ124" s="72"/>
      <c r="RUK124" s="72"/>
      <c r="RUL124" s="72"/>
      <c r="RUM124" s="72"/>
      <c r="RUN124" s="72"/>
      <c r="RUO124" s="72"/>
      <c r="RUP124" s="72"/>
      <c r="RUQ124" s="72"/>
      <c r="RUR124" s="72"/>
      <c r="RUS124" s="72"/>
      <c r="RUT124" s="1061"/>
      <c r="RUU124" s="1055"/>
      <c r="RUV124" s="92"/>
      <c r="RUW124" s="714"/>
      <c r="RUX124" s="1943"/>
      <c r="RUY124" s="797"/>
      <c r="RUZ124" s="797"/>
      <c r="RVA124" s="723"/>
      <c r="RVB124" s="724"/>
      <c r="RVC124" s="1326"/>
      <c r="RVD124" s="1327"/>
      <c r="RVE124" s="1937"/>
      <c r="RVF124" s="1938"/>
      <c r="RVG124" s="1326"/>
      <c r="RVH124" s="1327"/>
      <c r="RVI124" s="93"/>
      <c r="RVJ124" s="1061"/>
      <c r="RVK124" s="871"/>
      <c r="RVL124" s="871"/>
      <c r="RVM124" s="1055"/>
      <c r="RVN124" s="72"/>
      <c r="RVO124" s="72"/>
      <c r="RVP124" s="72"/>
      <c r="RVQ124" s="72"/>
      <c r="RVR124" s="72"/>
      <c r="RVS124" s="72"/>
      <c r="RVT124" s="72"/>
      <c r="RVU124" s="72"/>
      <c r="RVV124" s="72"/>
      <c r="RVW124" s="72"/>
      <c r="RVX124" s="72"/>
      <c r="RVY124" s="72"/>
      <c r="RVZ124" s="1061"/>
      <c r="RWA124" s="1055"/>
      <c r="RWB124" s="92"/>
      <c r="RWC124" s="714"/>
      <c r="RWD124" s="1943"/>
      <c r="RWE124" s="797"/>
      <c r="RWF124" s="797"/>
      <c r="RWG124" s="723"/>
      <c r="RWH124" s="724"/>
      <c r="RWI124" s="1326"/>
      <c r="RWJ124" s="1327"/>
      <c r="RWK124" s="1937"/>
      <c r="RWL124" s="1938"/>
      <c r="RWM124" s="1326"/>
      <c r="RWN124" s="1327"/>
      <c r="RWO124" s="93"/>
      <c r="RWP124" s="1061"/>
      <c r="RWQ124" s="871"/>
      <c r="RWR124" s="871"/>
      <c r="RWS124" s="1055"/>
      <c r="RWT124" s="72"/>
      <c r="RWU124" s="72"/>
      <c r="RWV124" s="72"/>
      <c r="RWW124" s="72"/>
      <c r="RWX124" s="72"/>
      <c r="RWY124" s="72"/>
      <c r="RWZ124" s="72"/>
      <c r="RXA124" s="72"/>
      <c r="RXB124" s="72"/>
      <c r="RXC124" s="72"/>
      <c r="RXD124" s="72"/>
      <c r="RXE124" s="72"/>
      <c r="RXF124" s="1061"/>
      <c r="RXG124" s="1055"/>
      <c r="RXH124" s="92"/>
      <c r="RXI124" s="714"/>
      <c r="RXJ124" s="1943"/>
      <c r="RXK124" s="797"/>
      <c r="RXL124" s="797"/>
      <c r="RXM124" s="723"/>
      <c r="RXN124" s="724"/>
      <c r="RXO124" s="1326"/>
      <c r="RXP124" s="1327"/>
      <c r="RXQ124" s="1937"/>
      <c r="RXR124" s="1938"/>
      <c r="RXS124" s="1326"/>
      <c r="RXT124" s="1327"/>
      <c r="RXU124" s="93"/>
      <c r="RXV124" s="1061"/>
      <c r="RXW124" s="871"/>
      <c r="RXX124" s="871"/>
      <c r="RXY124" s="1055"/>
      <c r="RXZ124" s="72"/>
      <c r="RYA124" s="72"/>
      <c r="RYB124" s="72"/>
      <c r="RYC124" s="72"/>
      <c r="RYD124" s="72"/>
      <c r="RYE124" s="72"/>
      <c r="RYF124" s="72"/>
      <c r="RYG124" s="72"/>
      <c r="RYH124" s="72"/>
      <c r="RYI124" s="72"/>
      <c r="RYJ124" s="72"/>
      <c r="RYK124" s="72"/>
      <c r="RYL124" s="1061"/>
      <c r="RYM124" s="1055"/>
      <c r="RYN124" s="92"/>
      <c r="RYO124" s="714"/>
      <c r="RYP124" s="1943"/>
      <c r="RYQ124" s="797"/>
      <c r="RYR124" s="797"/>
      <c r="RYS124" s="723"/>
      <c r="RYT124" s="724"/>
      <c r="RYU124" s="1326"/>
      <c r="RYV124" s="1327"/>
      <c r="RYW124" s="1937"/>
      <c r="RYX124" s="1938"/>
      <c r="RYY124" s="1326"/>
      <c r="RYZ124" s="1327"/>
      <c r="RZA124" s="93"/>
      <c r="RZB124" s="1061"/>
      <c r="RZC124" s="871"/>
      <c r="RZD124" s="871"/>
      <c r="RZE124" s="1055"/>
      <c r="RZF124" s="72"/>
      <c r="RZG124" s="72"/>
      <c r="RZH124" s="72"/>
      <c r="RZI124" s="72"/>
      <c r="RZJ124" s="72"/>
      <c r="RZK124" s="72"/>
      <c r="RZL124" s="72"/>
      <c r="RZM124" s="72"/>
      <c r="RZN124" s="72"/>
      <c r="RZO124" s="72"/>
      <c r="RZP124" s="72"/>
      <c r="RZQ124" s="72"/>
      <c r="RZR124" s="1061"/>
      <c r="RZS124" s="1055"/>
      <c r="RZT124" s="92"/>
      <c r="RZU124" s="714"/>
      <c r="RZV124" s="1943"/>
      <c r="RZW124" s="797"/>
      <c r="RZX124" s="797"/>
      <c r="RZY124" s="723"/>
      <c r="RZZ124" s="724"/>
      <c r="SAA124" s="1326"/>
      <c r="SAB124" s="1327"/>
      <c r="SAC124" s="1937"/>
      <c r="SAD124" s="1938"/>
      <c r="SAE124" s="1326"/>
      <c r="SAF124" s="1327"/>
      <c r="SAG124" s="93"/>
      <c r="SAH124" s="1061"/>
      <c r="SAI124" s="871"/>
      <c r="SAJ124" s="871"/>
      <c r="SAK124" s="1055"/>
      <c r="SAL124" s="72"/>
      <c r="SAM124" s="72"/>
      <c r="SAN124" s="72"/>
      <c r="SAO124" s="72"/>
      <c r="SAP124" s="72"/>
      <c r="SAQ124" s="72"/>
      <c r="SAR124" s="72"/>
      <c r="SAS124" s="72"/>
      <c r="SAT124" s="72"/>
      <c r="SAU124" s="72"/>
      <c r="SAV124" s="72"/>
      <c r="SAW124" s="72"/>
      <c r="SAX124" s="1061"/>
      <c r="SAY124" s="1055"/>
      <c r="SAZ124" s="92"/>
      <c r="SBA124" s="714"/>
      <c r="SBB124" s="1943"/>
      <c r="SBC124" s="797"/>
      <c r="SBD124" s="797"/>
      <c r="SBE124" s="723"/>
      <c r="SBF124" s="724"/>
      <c r="SBG124" s="1326"/>
      <c r="SBH124" s="1327"/>
      <c r="SBI124" s="1937"/>
      <c r="SBJ124" s="1938"/>
      <c r="SBK124" s="1326"/>
      <c r="SBL124" s="1327"/>
      <c r="SBM124" s="93"/>
      <c r="SBN124" s="1061"/>
      <c r="SBO124" s="871"/>
      <c r="SBP124" s="871"/>
      <c r="SBQ124" s="1055"/>
      <c r="SBR124" s="72"/>
      <c r="SBS124" s="72"/>
      <c r="SBT124" s="72"/>
      <c r="SBU124" s="72"/>
      <c r="SBV124" s="72"/>
      <c r="SBW124" s="72"/>
      <c r="SBX124" s="72"/>
      <c r="SBY124" s="72"/>
      <c r="SBZ124" s="72"/>
      <c r="SCA124" s="72"/>
      <c r="SCB124" s="72"/>
      <c r="SCC124" s="72"/>
      <c r="SCD124" s="1061"/>
      <c r="SCE124" s="1055"/>
      <c r="SCF124" s="92"/>
      <c r="SCG124" s="714"/>
      <c r="SCH124" s="1943"/>
      <c r="SCI124" s="797"/>
      <c r="SCJ124" s="797"/>
      <c r="SCK124" s="723"/>
      <c r="SCL124" s="724"/>
      <c r="SCM124" s="1326"/>
      <c r="SCN124" s="1327"/>
      <c r="SCO124" s="1937"/>
      <c r="SCP124" s="1938"/>
      <c r="SCQ124" s="1326"/>
      <c r="SCR124" s="1327"/>
      <c r="SCS124" s="93"/>
      <c r="SCT124" s="1061"/>
      <c r="SCU124" s="871"/>
      <c r="SCV124" s="871"/>
      <c r="SCW124" s="1055"/>
      <c r="SCX124" s="72"/>
      <c r="SCY124" s="72"/>
      <c r="SCZ124" s="72"/>
      <c r="SDA124" s="72"/>
      <c r="SDB124" s="72"/>
      <c r="SDC124" s="72"/>
      <c r="SDD124" s="72"/>
      <c r="SDE124" s="72"/>
      <c r="SDF124" s="72"/>
      <c r="SDG124" s="72"/>
      <c r="SDH124" s="72"/>
      <c r="SDI124" s="72"/>
      <c r="SDJ124" s="1061"/>
      <c r="SDK124" s="1055"/>
      <c r="SDL124" s="92"/>
      <c r="SDM124" s="714"/>
      <c r="SDN124" s="1943"/>
      <c r="SDO124" s="797"/>
      <c r="SDP124" s="797"/>
      <c r="SDQ124" s="723"/>
      <c r="SDR124" s="724"/>
      <c r="SDS124" s="1326"/>
      <c r="SDT124" s="1327"/>
      <c r="SDU124" s="1937"/>
      <c r="SDV124" s="1938"/>
      <c r="SDW124" s="1326"/>
      <c r="SDX124" s="1327"/>
      <c r="SDY124" s="93"/>
      <c r="SDZ124" s="1061"/>
      <c r="SEA124" s="871"/>
      <c r="SEB124" s="871"/>
      <c r="SEC124" s="1055"/>
      <c r="SED124" s="72"/>
      <c r="SEE124" s="72"/>
      <c r="SEF124" s="72"/>
      <c r="SEG124" s="72"/>
      <c r="SEH124" s="72"/>
      <c r="SEI124" s="72"/>
      <c r="SEJ124" s="72"/>
      <c r="SEK124" s="72"/>
      <c r="SEL124" s="72"/>
      <c r="SEM124" s="72"/>
      <c r="SEN124" s="72"/>
      <c r="SEO124" s="72"/>
      <c r="SEP124" s="1061"/>
      <c r="SEQ124" s="1055"/>
      <c r="SER124" s="92"/>
      <c r="SES124" s="714"/>
      <c r="SET124" s="1943"/>
      <c r="SEU124" s="797"/>
      <c r="SEV124" s="797"/>
      <c r="SEW124" s="723"/>
      <c r="SEX124" s="724"/>
      <c r="SEY124" s="1326"/>
      <c r="SEZ124" s="1327"/>
      <c r="SFA124" s="1937"/>
      <c r="SFB124" s="1938"/>
      <c r="SFC124" s="1326"/>
      <c r="SFD124" s="1327"/>
      <c r="SFE124" s="93"/>
      <c r="SFF124" s="1061"/>
      <c r="SFG124" s="871"/>
      <c r="SFH124" s="871"/>
      <c r="SFI124" s="1055"/>
      <c r="SFJ124" s="72"/>
      <c r="SFK124" s="72"/>
      <c r="SFL124" s="72"/>
      <c r="SFM124" s="72"/>
      <c r="SFN124" s="72"/>
      <c r="SFO124" s="72"/>
      <c r="SFP124" s="72"/>
      <c r="SFQ124" s="72"/>
      <c r="SFR124" s="72"/>
      <c r="SFS124" s="72"/>
      <c r="SFT124" s="72"/>
      <c r="SFU124" s="72"/>
      <c r="SFV124" s="1061"/>
      <c r="SFW124" s="1055"/>
      <c r="SFX124" s="92"/>
      <c r="SFY124" s="714"/>
      <c r="SFZ124" s="1943"/>
      <c r="SGA124" s="797"/>
      <c r="SGB124" s="797"/>
      <c r="SGC124" s="723"/>
      <c r="SGD124" s="724"/>
      <c r="SGE124" s="1326"/>
      <c r="SGF124" s="1327"/>
      <c r="SGG124" s="1937"/>
      <c r="SGH124" s="1938"/>
      <c r="SGI124" s="1326"/>
      <c r="SGJ124" s="1327"/>
      <c r="SGK124" s="93"/>
      <c r="SGL124" s="1061"/>
      <c r="SGM124" s="871"/>
      <c r="SGN124" s="871"/>
      <c r="SGO124" s="1055"/>
      <c r="SGP124" s="72"/>
      <c r="SGQ124" s="72"/>
      <c r="SGR124" s="72"/>
      <c r="SGS124" s="72"/>
      <c r="SGT124" s="72"/>
      <c r="SGU124" s="72"/>
      <c r="SGV124" s="72"/>
      <c r="SGW124" s="72"/>
      <c r="SGX124" s="72"/>
      <c r="SGY124" s="72"/>
      <c r="SGZ124" s="72"/>
      <c r="SHA124" s="72"/>
      <c r="SHB124" s="1061"/>
      <c r="SHC124" s="1055"/>
      <c r="SHD124" s="92"/>
      <c r="SHE124" s="714"/>
      <c r="SHF124" s="1943"/>
      <c r="SHG124" s="797"/>
      <c r="SHH124" s="797"/>
      <c r="SHI124" s="723"/>
      <c r="SHJ124" s="724"/>
      <c r="SHK124" s="1326"/>
      <c r="SHL124" s="1327"/>
      <c r="SHM124" s="1937"/>
      <c r="SHN124" s="1938"/>
      <c r="SHO124" s="1326"/>
      <c r="SHP124" s="1327"/>
      <c r="SHQ124" s="93"/>
      <c r="SHR124" s="1061"/>
      <c r="SHS124" s="871"/>
      <c r="SHT124" s="871"/>
      <c r="SHU124" s="1055"/>
      <c r="SHV124" s="72"/>
      <c r="SHW124" s="72"/>
      <c r="SHX124" s="72"/>
      <c r="SHY124" s="72"/>
      <c r="SHZ124" s="72"/>
      <c r="SIA124" s="72"/>
      <c r="SIB124" s="72"/>
      <c r="SIC124" s="72"/>
      <c r="SID124" s="72"/>
      <c r="SIE124" s="72"/>
      <c r="SIF124" s="72"/>
      <c r="SIG124" s="72"/>
      <c r="SIH124" s="1061"/>
      <c r="SII124" s="1055"/>
      <c r="SIJ124" s="92"/>
      <c r="SIK124" s="714"/>
      <c r="SIL124" s="1943"/>
      <c r="SIM124" s="797"/>
      <c r="SIN124" s="797"/>
      <c r="SIO124" s="723"/>
      <c r="SIP124" s="724"/>
      <c r="SIQ124" s="1326"/>
      <c r="SIR124" s="1327"/>
      <c r="SIS124" s="1937"/>
      <c r="SIT124" s="1938"/>
      <c r="SIU124" s="1326"/>
      <c r="SIV124" s="1327"/>
      <c r="SIW124" s="93"/>
      <c r="SIX124" s="1061"/>
      <c r="SIY124" s="871"/>
      <c r="SIZ124" s="871"/>
      <c r="SJA124" s="1055"/>
      <c r="SJB124" s="72"/>
      <c r="SJC124" s="72"/>
      <c r="SJD124" s="72"/>
      <c r="SJE124" s="72"/>
      <c r="SJF124" s="72"/>
      <c r="SJG124" s="72"/>
      <c r="SJH124" s="72"/>
      <c r="SJI124" s="72"/>
      <c r="SJJ124" s="72"/>
      <c r="SJK124" s="72"/>
      <c r="SJL124" s="72"/>
      <c r="SJM124" s="72"/>
      <c r="SJN124" s="1061"/>
      <c r="SJO124" s="1055"/>
      <c r="SJP124" s="92"/>
      <c r="SJQ124" s="714"/>
      <c r="SJR124" s="1943"/>
      <c r="SJS124" s="797"/>
      <c r="SJT124" s="797"/>
      <c r="SJU124" s="723"/>
      <c r="SJV124" s="724"/>
      <c r="SJW124" s="1326"/>
      <c r="SJX124" s="1327"/>
      <c r="SJY124" s="1937"/>
      <c r="SJZ124" s="1938"/>
      <c r="SKA124" s="1326"/>
      <c r="SKB124" s="1327"/>
      <c r="SKC124" s="93"/>
      <c r="SKD124" s="1061"/>
      <c r="SKE124" s="871"/>
      <c r="SKF124" s="871"/>
      <c r="SKG124" s="1055"/>
      <c r="SKH124" s="72"/>
      <c r="SKI124" s="72"/>
      <c r="SKJ124" s="72"/>
      <c r="SKK124" s="72"/>
      <c r="SKL124" s="72"/>
      <c r="SKM124" s="72"/>
      <c r="SKN124" s="72"/>
      <c r="SKO124" s="72"/>
      <c r="SKP124" s="72"/>
      <c r="SKQ124" s="72"/>
      <c r="SKR124" s="72"/>
      <c r="SKS124" s="72"/>
      <c r="SKT124" s="1061"/>
      <c r="SKU124" s="1055"/>
      <c r="SKV124" s="92"/>
      <c r="SKW124" s="714"/>
      <c r="SKX124" s="1943"/>
      <c r="SKY124" s="797"/>
      <c r="SKZ124" s="797"/>
      <c r="SLA124" s="723"/>
      <c r="SLB124" s="724"/>
      <c r="SLC124" s="1326"/>
      <c r="SLD124" s="1327"/>
      <c r="SLE124" s="1937"/>
      <c r="SLF124" s="1938"/>
      <c r="SLG124" s="1326"/>
      <c r="SLH124" s="1327"/>
      <c r="SLI124" s="93"/>
      <c r="SLJ124" s="1061"/>
      <c r="SLK124" s="871"/>
      <c r="SLL124" s="871"/>
      <c r="SLM124" s="1055"/>
      <c r="SLN124" s="72"/>
      <c r="SLO124" s="72"/>
      <c r="SLP124" s="72"/>
      <c r="SLQ124" s="72"/>
      <c r="SLR124" s="72"/>
      <c r="SLS124" s="72"/>
      <c r="SLT124" s="72"/>
      <c r="SLU124" s="72"/>
      <c r="SLV124" s="72"/>
      <c r="SLW124" s="72"/>
      <c r="SLX124" s="72"/>
      <c r="SLY124" s="72"/>
      <c r="SLZ124" s="1061"/>
      <c r="SMA124" s="1055"/>
      <c r="SMB124" s="92"/>
      <c r="SMC124" s="714"/>
      <c r="SMD124" s="1943"/>
      <c r="SME124" s="797"/>
      <c r="SMF124" s="797"/>
      <c r="SMG124" s="723"/>
      <c r="SMH124" s="724"/>
      <c r="SMI124" s="1326"/>
      <c r="SMJ124" s="1327"/>
      <c r="SMK124" s="1937"/>
      <c r="SML124" s="1938"/>
      <c r="SMM124" s="1326"/>
      <c r="SMN124" s="1327"/>
      <c r="SMO124" s="93"/>
      <c r="SMP124" s="1061"/>
      <c r="SMQ124" s="871"/>
      <c r="SMR124" s="871"/>
      <c r="SMS124" s="1055"/>
      <c r="SMT124" s="72"/>
      <c r="SMU124" s="72"/>
      <c r="SMV124" s="72"/>
      <c r="SMW124" s="72"/>
      <c r="SMX124" s="72"/>
      <c r="SMY124" s="72"/>
      <c r="SMZ124" s="72"/>
      <c r="SNA124" s="72"/>
      <c r="SNB124" s="72"/>
      <c r="SNC124" s="72"/>
      <c r="SND124" s="72"/>
      <c r="SNE124" s="72"/>
      <c r="SNF124" s="1061"/>
      <c r="SNG124" s="1055"/>
      <c r="SNH124" s="92"/>
      <c r="SNI124" s="714"/>
      <c r="SNJ124" s="1943"/>
      <c r="SNK124" s="797"/>
      <c r="SNL124" s="797"/>
      <c r="SNM124" s="723"/>
      <c r="SNN124" s="724"/>
      <c r="SNO124" s="1326"/>
      <c r="SNP124" s="1327"/>
      <c r="SNQ124" s="1937"/>
      <c r="SNR124" s="1938"/>
      <c r="SNS124" s="1326"/>
      <c r="SNT124" s="1327"/>
      <c r="SNU124" s="93"/>
      <c r="SNV124" s="1061"/>
      <c r="SNW124" s="871"/>
      <c r="SNX124" s="871"/>
      <c r="SNY124" s="1055"/>
      <c r="SNZ124" s="72"/>
      <c r="SOA124" s="72"/>
      <c r="SOB124" s="72"/>
      <c r="SOC124" s="72"/>
      <c r="SOD124" s="72"/>
      <c r="SOE124" s="72"/>
      <c r="SOF124" s="72"/>
      <c r="SOG124" s="72"/>
      <c r="SOH124" s="72"/>
      <c r="SOI124" s="72"/>
      <c r="SOJ124" s="72"/>
      <c r="SOK124" s="72"/>
      <c r="SOL124" s="1061"/>
      <c r="SOM124" s="1055"/>
      <c r="SON124" s="92"/>
      <c r="SOO124" s="714"/>
      <c r="SOP124" s="1943"/>
      <c r="SOQ124" s="797"/>
      <c r="SOR124" s="797"/>
      <c r="SOS124" s="723"/>
      <c r="SOT124" s="724"/>
      <c r="SOU124" s="1326"/>
      <c r="SOV124" s="1327"/>
      <c r="SOW124" s="1937"/>
      <c r="SOX124" s="1938"/>
      <c r="SOY124" s="1326"/>
      <c r="SOZ124" s="1327"/>
      <c r="SPA124" s="93"/>
      <c r="SPB124" s="1061"/>
      <c r="SPC124" s="871"/>
      <c r="SPD124" s="871"/>
      <c r="SPE124" s="1055"/>
      <c r="SPF124" s="72"/>
      <c r="SPG124" s="72"/>
      <c r="SPH124" s="72"/>
      <c r="SPI124" s="72"/>
      <c r="SPJ124" s="72"/>
      <c r="SPK124" s="72"/>
      <c r="SPL124" s="72"/>
      <c r="SPM124" s="72"/>
      <c r="SPN124" s="72"/>
      <c r="SPO124" s="72"/>
      <c r="SPP124" s="72"/>
      <c r="SPQ124" s="72"/>
      <c r="SPR124" s="1061"/>
      <c r="SPS124" s="1055"/>
      <c r="SPT124" s="92"/>
      <c r="SPU124" s="714"/>
      <c r="SPV124" s="1943"/>
      <c r="SPW124" s="797"/>
      <c r="SPX124" s="797"/>
      <c r="SPY124" s="723"/>
      <c r="SPZ124" s="724"/>
      <c r="SQA124" s="1326"/>
      <c r="SQB124" s="1327"/>
      <c r="SQC124" s="1937"/>
      <c r="SQD124" s="1938"/>
      <c r="SQE124" s="1326"/>
      <c r="SQF124" s="1327"/>
      <c r="SQG124" s="93"/>
      <c r="SQH124" s="1061"/>
      <c r="SQI124" s="871"/>
      <c r="SQJ124" s="871"/>
      <c r="SQK124" s="1055"/>
      <c r="SQL124" s="72"/>
      <c r="SQM124" s="72"/>
      <c r="SQN124" s="72"/>
      <c r="SQO124" s="72"/>
      <c r="SQP124" s="72"/>
      <c r="SQQ124" s="72"/>
      <c r="SQR124" s="72"/>
      <c r="SQS124" s="72"/>
      <c r="SQT124" s="72"/>
      <c r="SQU124" s="72"/>
      <c r="SQV124" s="72"/>
      <c r="SQW124" s="72"/>
      <c r="SQX124" s="1061"/>
      <c r="SQY124" s="1055"/>
      <c r="SQZ124" s="92"/>
      <c r="SRA124" s="714"/>
      <c r="SRB124" s="1943"/>
      <c r="SRC124" s="797"/>
      <c r="SRD124" s="797"/>
      <c r="SRE124" s="723"/>
      <c r="SRF124" s="724"/>
      <c r="SRG124" s="1326"/>
      <c r="SRH124" s="1327"/>
      <c r="SRI124" s="1937"/>
      <c r="SRJ124" s="1938"/>
      <c r="SRK124" s="1326"/>
      <c r="SRL124" s="1327"/>
      <c r="SRM124" s="93"/>
      <c r="SRN124" s="1061"/>
      <c r="SRO124" s="871"/>
      <c r="SRP124" s="871"/>
      <c r="SRQ124" s="1055"/>
      <c r="SRR124" s="72"/>
      <c r="SRS124" s="72"/>
      <c r="SRT124" s="72"/>
      <c r="SRU124" s="72"/>
      <c r="SRV124" s="72"/>
      <c r="SRW124" s="72"/>
      <c r="SRX124" s="72"/>
      <c r="SRY124" s="72"/>
      <c r="SRZ124" s="72"/>
      <c r="SSA124" s="72"/>
      <c r="SSB124" s="72"/>
      <c r="SSC124" s="72"/>
      <c r="SSD124" s="1061"/>
      <c r="SSE124" s="1055"/>
      <c r="SSF124" s="92"/>
      <c r="SSG124" s="714"/>
      <c r="SSH124" s="1943"/>
      <c r="SSI124" s="797"/>
      <c r="SSJ124" s="797"/>
      <c r="SSK124" s="723"/>
      <c r="SSL124" s="724"/>
      <c r="SSM124" s="1326"/>
      <c r="SSN124" s="1327"/>
      <c r="SSO124" s="1937"/>
      <c r="SSP124" s="1938"/>
      <c r="SSQ124" s="1326"/>
      <c r="SSR124" s="1327"/>
      <c r="SSS124" s="93"/>
      <c r="SST124" s="1061"/>
      <c r="SSU124" s="871"/>
      <c r="SSV124" s="871"/>
      <c r="SSW124" s="1055"/>
      <c r="SSX124" s="72"/>
      <c r="SSY124" s="72"/>
      <c r="SSZ124" s="72"/>
      <c r="STA124" s="72"/>
      <c r="STB124" s="72"/>
      <c r="STC124" s="72"/>
      <c r="STD124" s="72"/>
      <c r="STE124" s="72"/>
      <c r="STF124" s="72"/>
      <c r="STG124" s="72"/>
      <c r="STH124" s="72"/>
      <c r="STI124" s="72"/>
      <c r="STJ124" s="1061"/>
      <c r="STK124" s="1055"/>
      <c r="STL124" s="92"/>
      <c r="STM124" s="714"/>
      <c r="STN124" s="1943"/>
      <c r="STO124" s="797"/>
      <c r="STP124" s="797"/>
      <c r="STQ124" s="723"/>
      <c r="STR124" s="724"/>
      <c r="STS124" s="1326"/>
      <c r="STT124" s="1327"/>
      <c r="STU124" s="1937"/>
      <c r="STV124" s="1938"/>
      <c r="STW124" s="1326"/>
      <c r="STX124" s="1327"/>
      <c r="STY124" s="93"/>
      <c r="STZ124" s="1061"/>
      <c r="SUA124" s="871"/>
      <c r="SUB124" s="871"/>
      <c r="SUC124" s="1055"/>
      <c r="SUD124" s="72"/>
      <c r="SUE124" s="72"/>
      <c r="SUF124" s="72"/>
      <c r="SUG124" s="72"/>
      <c r="SUH124" s="72"/>
      <c r="SUI124" s="72"/>
      <c r="SUJ124" s="72"/>
      <c r="SUK124" s="72"/>
      <c r="SUL124" s="72"/>
      <c r="SUM124" s="72"/>
      <c r="SUN124" s="72"/>
      <c r="SUO124" s="72"/>
      <c r="SUP124" s="1061"/>
      <c r="SUQ124" s="1055"/>
      <c r="SUR124" s="92"/>
      <c r="SUS124" s="714"/>
      <c r="SUT124" s="1943"/>
      <c r="SUU124" s="797"/>
      <c r="SUV124" s="797"/>
      <c r="SUW124" s="723"/>
      <c r="SUX124" s="724"/>
      <c r="SUY124" s="1326"/>
      <c r="SUZ124" s="1327"/>
      <c r="SVA124" s="1937"/>
      <c r="SVB124" s="1938"/>
      <c r="SVC124" s="1326"/>
      <c r="SVD124" s="1327"/>
      <c r="SVE124" s="93"/>
      <c r="SVF124" s="1061"/>
      <c r="SVG124" s="871"/>
      <c r="SVH124" s="871"/>
      <c r="SVI124" s="1055"/>
      <c r="SVJ124" s="72"/>
      <c r="SVK124" s="72"/>
      <c r="SVL124" s="72"/>
      <c r="SVM124" s="72"/>
      <c r="SVN124" s="72"/>
      <c r="SVO124" s="72"/>
      <c r="SVP124" s="72"/>
      <c r="SVQ124" s="72"/>
      <c r="SVR124" s="72"/>
      <c r="SVS124" s="72"/>
      <c r="SVT124" s="72"/>
      <c r="SVU124" s="72"/>
      <c r="SVV124" s="1061"/>
      <c r="SVW124" s="1055"/>
      <c r="SVX124" s="92"/>
      <c r="SVY124" s="714"/>
      <c r="SVZ124" s="1943"/>
      <c r="SWA124" s="797"/>
      <c r="SWB124" s="797"/>
      <c r="SWC124" s="723"/>
      <c r="SWD124" s="724"/>
      <c r="SWE124" s="1326"/>
      <c r="SWF124" s="1327"/>
      <c r="SWG124" s="1937"/>
      <c r="SWH124" s="1938"/>
      <c r="SWI124" s="1326"/>
      <c r="SWJ124" s="1327"/>
      <c r="SWK124" s="93"/>
      <c r="SWL124" s="1061"/>
      <c r="SWM124" s="871"/>
      <c r="SWN124" s="871"/>
      <c r="SWO124" s="1055"/>
      <c r="SWP124" s="72"/>
      <c r="SWQ124" s="72"/>
      <c r="SWR124" s="72"/>
      <c r="SWS124" s="72"/>
      <c r="SWT124" s="72"/>
      <c r="SWU124" s="72"/>
      <c r="SWV124" s="72"/>
      <c r="SWW124" s="72"/>
      <c r="SWX124" s="72"/>
      <c r="SWY124" s="72"/>
      <c r="SWZ124" s="72"/>
      <c r="SXA124" s="72"/>
      <c r="SXB124" s="1061"/>
      <c r="SXC124" s="1055"/>
      <c r="SXD124" s="92"/>
      <c r="SXE124" s="714"/>
      <c r="SXF124" s="1943"/>
      <c r="SXG124" s="797"/>
      <c r="SXH124" s="797"/>
      <c r="SXI124" s="723"/>
      <c r="SXJ124" s="724"/>
      <c r="SXK124" s="1326"/>
      <c r="SXL124" s="1327"/>
      <c r="SXM124" s="1937"/>
      <c r="SXN124" s="1938"/>
      <c r="SXO124" s="1326"/>
      <c r="SXP124" s="1327"/>
      <c r="SXQ124" s="93"/>
      <c r="SXR124" s="1061"/>
      <c r="SXS124" s="871"/>
      <c r="SXT124" s="871"/>
      <c r="SXU124" s="1055"/>
      <c r="SXV124" s="72"/>
      <c r="SXW124" s="72"/>
      <c r="SXX124" s="72"/>
      <c r="SXY124" s="72"/>
      <c r="SXZ124" s="72"/>
      <c r="SYA124" s="72"/>
      <c r="SYB124" s="72"/>
      <c r="SYC124" s="72"/>
      <c r="SYD124" s="72"/>
      <c r="SYE124" s="72"/>
      <c r="SYF124" s="72"/>
      <c r="SYG124" s="72"/>
      <c r="SYH124" s="1061"/>
      <c r="SYI124" s="1055"/>
      <c r="SYJ124" s="92"/>
      <c r="SYK124" s="714"/>
      <c r="SYL124" s="1943"/>
      <c r="SYM124" s="797"/>
      <c r="SYN124" s="797"/>
      <c r="SYO124" s="723"/>
      <c r="SYP124" s="724"/>
      <c r="SYQ124" s="1326"/>
      <c r="SYR124" s="1327"/>
      <c r="SYS124" s="1937"/>
      <c r="SYT124" s="1938"/>
      <c r="SYU124" s="1326"/>
      <c r="SYV124" s="1327"/>
      <c r="SYW124" s="93"/>
      <c r="SYX124" s="1061"/>
      <c r="SYY124" s="871"/>
      <c r="SYZ124" s="871"/>
      <c r="SZA124" s="1055"/>
      <c r="SZB124" s="72"/>
      <c r="SZC124" s="72"/>
      <c r="SZD124" s="72"/>
      <c r="SZE124" s="72"/>
      <c r="SZF124" s="72"/>
      <c r="SZG124" s="72"/>
      <c r="SZH124" s="72"/>
      <c r="SZI124" s="72"/>
      <c r="SZJ124" s="72"/>
      <c r="SZK124" s="72"/>
      <c r="SZL124" s="72"/>
      <c r="SZM124" s="72"/>
      <c r="SZN124" s="1061"/>
      <c r="SZO124" s="1055"/>
      <c r="SZP124" s="92"/>
      <c r="SZQ124" s="714"/>
      <c r="SZR124" s="1943"/>
      <c r="SZS124" s="797"/>
      <c r="SZT124" s="797"/>
      <c r="SZU124" s="723"/>
      <c r="SZV124" s="724"/>
      <c r="SZW124" s="1326"/>
      <c r="SZX124" s="1327"/>
      <c r="SZY124" s="1937"/>
      <c r="SZZ124" s="1938"/>
      <c r="TAA124" s="1326"/>
      <c r="TAB124" s="1327"/>
      <c r="TAC124" s="93"/>
      <c r="TAD124" s="1061"/>
      <c r="TAE124" s="871"/>
      <c r="TAF124" s="871"/>
      <c r="TAG124" s="1055"/>
      <c r="TAH124" s="72"/>
      <c r="TAI124" s="72"/>
      <c r="TAJ124" s="72"/>
      <c r="TAK124" s="72"/>
      <c r="TAL124" s="72"/>
      <c r="TAM124" s="72"/>
      <c r="TAN124" s="72"/>
      <c r="TAO124" s="72"/>
      <c r="TAP124" s="72"/>
      <c r="TAQ124" s="72"/>
      <c r="TAR124" s="72"/>
      <c r="TAS124" s="72"/>
      <c r="TAT124" s="1061"/>
      <c r="TAU124" s="1055"/>
      <c r="TAV124" s="92"/>
      <c r="TAW124" s="714"/>
      <c r="TAX124" s="1943"/>
      <c r="TAY124" s="797"/>
      <c r="TAZ124" s="797"/>
      <c r="TBA124" s="723"/>
      <c r="TBB124" s="724"/>
      <c r="TBC124" s="1326"/>
      <c r="TBD124" s="1327"/>
      <c r="TBE124" s="1937"/>
      <c r="TBF124" s="1938"/>
      <c r="TBG124" s="1326"/>
      <c r="TBH124" s="1327"/>
      <c r="TBI124" s="93"/>
      <c r="TBJ124" s="1061"/>
      <c r="TBK124" s="871"/>
      <c r="TBL124" s="871"/>
      <c r="TBM124" s="1055"/>
      <c r="TBN124" s="72"/>
      <c r="TBO124" s="72"/>
      <c r="TBP124" s="72"/>
      <c r="TBQ124" s="72"/>
      <c r="TBR124" s="72"/>
      <c r="TBS124" s="72"/>
      <c r="TBT124" s="72"/>
      <c r="TBU124" s="72"/>
      <c r="TBV124" s="72"/>
      <c r="TBW124" s="72"/>
      <c r="TBX124" s="72"/>
      <c r="TBY124" s="72"/>
      <c r="TBZ124" s="1061"/>
      <c r="TCA124" s="1055"/>
      <c r="TCB124" s="92"/>
      <c r="TCC124" s="714"/>
      <c r="TCD124" s="1943"/>
      <c r="TCE124" s="797"/>
      <c r="TCF124" s="797"/>
      <c r="TCG124" s="723"/>
      <c r="TCH124" s="724"/>
      <c r="TCI124" s="1326"/>
      <c r="TCJ124" s="1327"/>
      <c r="TCK124" s="1937"/>
      <c r="TCL124" s="1938"/>
      <c r="TCM124" s="1326"/>
      <c r="TCN124" s="1327"/>
      <c r="TCO124" s="93"/>
      <c r="TCP124" s="1061"/>
      <c r="TCQ124" s="871"/>
      <c r="TCR124" s="871"/>
      <c r="TCS124" s="1055"/>
      <c r="TCT124" s="72"/>
      <c r="TCU124" s="72"/>
      <c r="TCV124" s="72"/>
      <c r="TCW124" s="72"/>
      <c r="TCX124" s="72"/>
      <c r="TCY124" s="72"/>
      <c r="TCZ124" s="72"/>
      <c r="TDA124" s="72"/>
      <c r="TDB124" s="72"/>
      <c r="TDC124" s="72"/>
      <c r="TDD124" s="72"/>
      <c r="TDE124" s="72"/>
      <c r="TDF124" s="1061"/>
      <c r="TDG124" s="1055"/>
      <c r="TDH124" s="92"/>
      <c r="TDI124" s="714"/>
      <c r="TDJ124" s="1943"/>
      <c r="TDK124" s="797"/>
      <c r="TDL124" s="797"/>
      <c r="TDM124" s="723"/>
      <c r="TDN124" s="724"/>
      <c r="TDO124" s="1326"/>
      <c r="TDP124" s="1327"/>
      <c r="TDQ124" s="1937"/>
      <c r="TDR124" s="1938"/>
      <c r="TDS124" s="1326"/>
      <c r="TDT124" s="1327"/>
      <c r="TDU124" s="93"/>
      <c r="TDV124" s="1061"/>
      <c r="TDW124" s="871"/>
      <c r="TDX124" s="871"/>
      <c r="TDY124" s="1055"/>
      <c r="TDZ124" s="72"/>
      <c r="TEA124" s="72"/>
      <c r="TEB124" s="72"/>
      <c r="TEC124" s="72"/>
      <c r="TED124" s="72"/>
      <c r="TEE124" s="72"/>
      <c r="TEF124" s="72"/>
      <c r="TEG124" s="72"/>
      <c r="TEH124" s="72"/>
      <c r="TEI124" s="72"/>
      <c r="TEJ124" s="72"/>
      <c r="TEK124" s="72"/>
      <c r="TEL124" s="1061"/>
      <c r="TEM124" s="1055"/>
      <c r="TEN124" s="92"/>
      <c r="TEO124" s="714"/>
      <c r="TEP124" s="1943"/>
      <c r="TEQ124" s="797"/>
      <c r="TER124" s="797"/>
      <c r="TES124" s="723"/>
      <c r="TET124" s="724"/>
      <c r="TEU124" s="1326"/>
      <c r="TEV124" s="1327"/>
      <c r="TEW124" s="1937"/>
      <c r="TEX124" s="1938"/>
      <c r="TEY124" s="1326"/>
      <c r="TEZ124" s="1327"/>
      <c r="TFA124" s="93"/>
      <c r="TFB124" s="1061"/>
      <c r="TFC124" s="871"/>
      <c r="TFD124" s="871"/>
      <c r="TFE124" s="1055"/>
      <c r="TFF124" s="72"/>
      <c r="TFG124" s="72"/>
      <c r="TFH124" s="72"/>
      <c r="TFI124" s="72"/>
      <c r="TFJ124" s="72"/>
      <c r="TFK124" s="72"/>
      <c r="TFL124" s="72"/>
      <c r="TFM124" s="72"/>
      <c r="TFN124" s="72"/>
      <c r="TFO124" s="72"/>
      <c r="TFP124" s="72"/>
      <c r="TFQ124" s="72"/>
      <c r="TFR124" s="1061"/>
      <c r="TFS124" s="1055"/>
      <c r="TFT124" s="92"/>
      <c r="TFU124" s="714"/>
      <c r="TFV124" s="1943"/>
      <c r="TFW124" s="797"/>
      <c r="TFX124" s="797"/>
      <c r="TFY124" s="723"/>
      <c r="TFZ124" s="724"/>
      <c r="TGA124" s="1326"/>
      <c r="TGB124" s="1327"/>
      <c r="TGC124" s="1937"/>
      <c r="TGD124" s="1938"/>
      <c r="TGE124" s="1326"/>
      <c r="TGF124" s="1327"/>
      <c r="TGG124" s="93"/>
      <c r="TGH124" s="1061"/>
      <c r="TGI124" s="871"/>
      <c r="TGJ124" s="871"/>
      <c r="TGK124" s="1055"/>
      <c r="TGL124" s="72"/>
      <c r="TGM124" s="72"/>
      <c r="TGN124" s="72"/>
      <c r="TGO124" s="72"/>
      <c r="TGP124" s="72"/>
      <c r="TGQ124" s="72"/>
      <c r="TGR124" s="72"/>
      <c r="TGS124" s="72"/>
      <c r="TGT124" s="72"/>
      <c r="TGU124" s="72"/>
      <c r="TGV124" s="72"/>
      <c r="TGW124" s="72"/>
      <c r="TGX124" s="1061"/>
      <c r="TGY124" s="1055"/>
      <c r="TGZ124" s="92"/>
      <c r="THA124" s="714"/>
      <c r="THB124" s="1943"/>
      <c r="THC124" s="797"/>
      <c r="THD124" s="797"/>
      <c r="THE124" s="723"/>
      <c r="THF124" s="724"/>
      <c r="THG124" s="1326"/>
      <c r="THH124" s="1327"/>
      <c r="THI124" s="1937"/>
      <c r="THJ124" s="1938"/>
      <c r="THK124" s="1326"/>
      <c r="THL124" s="1327"/>
      <c r="THM124" s="93"/>
      <c r="THN124" s="1061"/>
      <c r="THO124" s="871"/>
      <c r="THP124" s="871"/>
      <c r="THQ124" s="1055"/>
      <c r="THR124" s="72"/>
      <c r="THS124" s="72"/>
      <c r="THT124" s="72"/>
      <c r="THU124" s="72"/>
      <c r="THV124" s="72"/>
      <c r="THW124" s="72"/>
      <c r="THX124" s="72"/>
      <c r="THY124" s="72"/>
      <c r="THZ124" s="72"/>
      <c r="TIA124" s="72"/>
      <c r="TIB124" s="72"/>
      <c r="TIC124" s="72"/>
      <c r="TID124" s="1061"/>
      <c r="TIE124" s="1055"/>
      <c r="TIF124" s="92"/>
      <c r="TIG124" s="714"/>
      <c r="TIH124" s="1943"/>
      <c r="TII124" s="797"/>
      <c r="TIJ124" s="797"/>
      <c r="TIK124" s="723"/>
      <c r="TIL124" s="724"/>
      <c r="TIM124" s="1326"/>
      <c r="TIN124" s="1327"/>
      <c r="TIO124" s="1937"/>
      <c r="TIP124" s="1938"/>
      <c r="TIQ124" s="1326"/>
      <c r="TIR124" s="1327"/>
      <c r="TIS124" s="93"/>
      <c r="TIT124" s="1061"/>
      <c r="TIU124" s="871"/>
      <c r="TIV124" s="871"/>
      <c r="TIW124" s="1055"/>
      <c r="TIX124" s="72"/>
      <c r="TIY124" s="72"/>
      <c r="TIZ124" s="72"/>
      <c r="TJA124" s="72"/>
      <c r="TJB124" s="72"/>
      <c r="TJC124" s="72"/>
      <c r="TJD124" s="72"/>
      <c r="TJE124" s="72"/>
      <c r="TJF124" s="72"/>
      <c r="TJG124" s="72"/>
      <c r="TJH124" s="72"/>
      <c r="TJI124" s="72"/>
      <c r="TJJ124" s="1061"/>
      <c r="TJK124" s="1055"/>
      <c r="TJL124" s="92"/>
      <c r="TJM124" s="714"/>
      <c r="TJN124" s="1943"/>
      <c r="TJO124" s="797"/>
      <c r="TJP124" s="797"/>
      <c r="TJQ124" s="723"/>
      <c r="TJR124" s="724"/>
      <c r="TJS124" s="1326"/>
      <c r="TJT124" s="1327"/>
      <c r="TJU124" s="1937"/>
      <c r="TJV124" s="1938"/>
      <c r="TJW124" s="1326"/>
      <c r="TJX124" s="1327"/>
      <c r="TJY124" s="93"/>
      <c r="TJZ124" s="1061"/>
      <c r="TKA124" s="871"/>
      <c r="TKB124" s="871"/>
      <c r="TKC124" s="1055"/>
      <c r="TKD124" s="72"/>
      <c r="TKE124" s="72"/>
      <c r="TKF124" s="72"/>
      <c r="TKG124" s="72"/>
      <c r="TKH124" s="72"/>
      <c r="TKI124" s="72"/>
      <c r="TKJ124" s="72"/>
      <c r="TKK124" s="72"/>
      <c r="TKL124" s="72"/>
      <c r="TKM124" s="72"/>
      <c r="TKN124" s="72"/>
      <c r="TKO124" s="72"/>
      <c r="TKP124" s="1061"/>
      <c r="TKQ124" s="1055"/>
      <c r="TKR124" s="92"/>
      <c r="TKS124" s="714"/>
      <c r="TKT124" s="1943"/>
      <c r="TKU124" s="797"/>
      <c r="TKV124" s="797"/>
      <c r="TKW124" s="723"/>
      <c r="TKX124" s="724"/>
      <c r="TKY124" s="1326"/>
      <c r="TKZ124" s="1327"/>
      <c r="TLA124" s="1937"/>
      <c r="TLB124" s="1938"/>
      <c r="TLC124" s="1326"/>
      <c r="TLD124" s="1327"/>
      <c r="TLE124" s="93"/>
      <c r="TLF124" s="1061"/>
      <c r="TLG124" s="871"/>
      <c r="TLH124" s="871"/>
      <c r="TLI124" s="1055"/>
      <c r="TLJ124" s="72"/>
      <c r="TLK124" s="72"/>
      <c r="TLL124" s="72"/>
      <c r="TLM124" s="72"/>
      <c r="TLN124" s="72"/>
      <c r="TLO124" s="72"/>
      <c r="TLP124" s="72"/>
      <c r="TLQ124" s="72"/>
      <c r="TLR124" s="72"/>
      <c r="TLS124" s="72"/>
      <c r="TLT124" s="72"/>
      <c r="TLU124" s="72"/>
      <c r="TLV124" s="1061"/>
      <c r="TLW124" s="1055"/>
      <c r="TLX124" s="92"/>
      <c r="TLY124" s="714"/>
      <c r="TLZ124" s="1943"/>
      <c r="TMA124" s="797"/>
      <c r="TMB124" s="797"/>
      <c r="TMC124" s="723"/>
      <c r="TMD124" s="724"/>
      <c r="TME124" s="1326"/>
      <c r="TMF124" s="1327"/>
      <c r="TMG124" s="1937"/>
      <c r="TMH124" s="1938"/>
      <c r="TMI124" s="1326"/>
      <c r="TMJ124" s="1327"/>
      <c r="TMK124" s="93"/>
      <c r="TML124" s="1061"/>
      <c r="TMM124" s="871"/>
      <c r="TMN124" s="871"/>
      <c r="TMO124" s="1055"/>
      <c r="TMP124" s="72"/>
      <c r="TMQ124" s="72"/>
      <c r="TMR124" s="72"/>
      <c r="TMS124" s="72"/>
      <c r="TMT124" s="72"/>
      <c r="TMU124" s="72"/>
      <c r="TMV124" s="72"/>
      <c r="TMW124" s="72"/>
      <c r="TMX124" s="72"/>
      <c r="TMY124" s="72"/>
      <c r="TMZ124" s="72"/>
      <c r="TNA124" s="72"/>
      <c r="TNB124" s="1061"/>
      <c r="TNC124" s="1055"/>
      <c r="TND124" s="92"/>
      <c r="TNE124" s="714"/>
      <c r="TNF124" s="1943"/>
      <c r="TNG124" s="797"/>
      <c r="TNH124" s="797"/>
      <c r="TNI124" s="723"/>
      <c r="TNJ124" s="724"/>
      <c r="TNK124" s="1326"/>
      <c r="TNL124" s="1327"/>
      <c r="TNM124" s="1937"/>
      <c r="TNN124" s="1938"/>
      <c r="TNO124" s="1326"/>
      <c r="TNP124" s="1327"/>
      <c r="TNQ124" s="93"/>
      <c r="TNR124" s="1061"/>
      <c r="TNS124" s="871"/>
      <c r="TNT124" s="871"/>
      <c r="TNU124" s="1055"/>
      <c r="TNV124" s="72"/>
      <c r="TNW124" s="72"/>
      <c r="TNX124" s="72"/>
      <c r="TNY124" s="72"/>
      <c r="TNZ124" s="72"/>
      <c r="TOA124" s="72"/>
      <c r="TOB124" s="72"/>
      <c r="TOC124" s="72"/>
      <c r="TOD124" s="72"/>
      <c r="TOE124" s="72"/>
      <c r="TOF124" s="72"/>
      <c r="TOG124" s="72"/>
      <c r="TOH124" s="1061"/>
      <c r="TOI124" s="1055"/>
      <c r="TOJ124" s="92"/>
      <c r="TOK124" s="714"/>
      <c r="TOL124" s="1943"/>
      <c r="TOM124" s="797"/>
      <c r="TON124" s="797"/>
      <c r="TOO124" s="723"/>
      <c r="TOP124" s="724"/>
      <c r="TOQ124" s="1326"/>
      <c r="TOR124" s="1327"/>
      <c r="TOS124" s="1937"/>
      <c r="TOT124" s="1938"/>
      <c r="TOU124" s="1326"/>
      <c r="TOV124" s="1327"/>
      <c r="TOW124" s="93"/>
      <c r="TOX124" s="1061"/>
      <c r="TOY124" s="871"/>
      <c r="TOZ124" s="871"/>
      <c r="TPA124" s="1055"/>
      <c r="TPB124" s="72"/>
      <c r="TPC124" s="72"/>
      <c r="TPD124" s="72"/>
      <c r="TPE124" s="72"/>
      <c r="TPF124" s="72"/>
      <c r="TPG124" s="72"/>
      <c r="TPH124" s="72"/>
      <c r="TPI124" s="72"/>
      <c r="TPJ124" s="72"/>
      <c r="TPK124" s="72"/>
      <c r="TPL124" s="72"/>
      <c r="TPM124" s="72"/>
      <c r="TPN124" s="1061"/>
      <c r="TPO124" s="1055"/>
      <c r="TPP124" s="92"/>
      <c r="TPQ124" s="714"/>
      <c r="TPR124" s="1943"/>
      <c r="TPS124" s="797"/>
      <c r="TPT124" s="797"/>
      <c r="TPU124" s="723"/>
      <c r="TPV124" s="724"/>
      <c r="TPW124" s="1326"/>
      <c r="TPX124" s="1327"/>
      <c r="TPY124" s="1937"/>
      <c r="TPZ124" s="1938"/>
      <c r="TQA124" s="1326"/>
      <c r="TQB124" s="1327"/>
      <c r="TQC124" s="93"/>
      <c r="TQD124" s="1061"/>
      <c r="TQE124" s="871"/>
      <c r="TQF124" s="871"/>
      <c r="TQG124" s="1055"/>
      <c r="TQH124" s="72"/>
      <c r="TQI124" s="72"/>
      <c r="TQJ124" s="72"/>
      <c r="TQK124" s="72"/>
      <c r="TQL124" s="72"/>
      <c r="TQM124" s="72"/>
      <c r="TQN124" s="72"/>
      <c r="TQO124" s="72"/>
      <c r="TQP124" s="72"/>
      <c r="TQQ124" s="72"/>
      <c r="TQR124" s="72"/>
      <c r="TQS124" s="72"/>
      <c r="TQT124" s="1061"/>
      <c r="TQU124" s="1055"/>
      <c r="TQV124" s="92"/>
      <c r="TQW124" s="714"/>
      <c r="TQX124" s="1943"/>
      <c r="TQY124" s="797"/>
      <c r="TQZ124" s="797"/>
      <c r="TRA124" s="723"/>
      <c r="TRB124" s="724"/>
      <c r="TRC124" s="1326"/>
      <c r="TRD124" s="1327"/>
      <c r="TRE124" s="1937"/>
      <c r="TRF124" s="1938"/>
      <c r="TRG124" s="1326"/>
      <c r="TRH124" s="1327"/>
      <c r="TRI124" s="93"/>
      <c r="TRJ124" s="1061"/>
      <c r="TRK124" s="871"/>
      <c r="TRL124" s="871"/>
      <c r="TRM124" s="1055"/>
      <c r="TRN124" s="72"/>
      <c r="TRO124" s="72"/>
      <c r="TRP124" s="72"/>
      <c r="TRQ124" s="72"/>
      <c r="TRR124" s="72"/>
      <c r="TRS124" s="72"/>
      <c r="TRT124" s="72"/>
      <c r="TRU124" s="72"/>
      <c r="TRV124" s="72"/>
      <c r="TRW124" s="72"/>
      <c r="TRX124" s="72"/>
      <c r="TRY124" s="72"/>
      <c r="TRZ124" s="1061"/>
      <c r="TSA124" s="1055"/>
      <c r="TSB124" s="92"/>
      <c r="TSC124" s="714"/>
      <c r="TSD124" s="1943"/>
      <c r="TSE124" s="797"/>
      <c r="TSF124" s="797"/>
      <c r="TSG124" s="723"/>
      <c r="TSH124" s="724"/>
      <c r="TSI124" s="1326"/>
      <c r="TSJ124" s="1327"/>
      <c r="TSK124" s="1937"/>
      <c r="TSL124" s="1938"/>
      <c r="TSM124" s="1326"/>
      <c r="TSN124" s="1327"/>
      <c r="TSO124" s="93"/>
      <c r="TSP124" s="1061"/>
      <c r="TSQ124" s="871"/>
      <c r="TSR124" s="871"/>
      <c r="TSS124" s="1055"/>
      <c r="TST124" s="72"/>
      <c r="TSU124" s="72"/>
      <c r="TSV124" s="72"/>
      <c r="TSW124" s="72"/>
      <c r="TSX124" s="72"/>
      <c r="TSY124" s="72"/>
      <c r="TSZ124" s="72"/>
      <c r="TTA124" s="72"/>
      <c r="TTB124" s="72"/>
      <c r="TTC124" s="72"/>
      <c r="TTD124" s="72"/>
      <c r="TTE124" s="72"/>
      <c r="TTF124" s="1061"/>
      <c r="TTG124" s="1055"/>
      <c r="TTH124" s="92"/>
      <c r="TTI124" s="714"/>
      <c r="TTJ124" s="1943"/>
      <c r="TTK124" s="797"/>
      <c r="TTL124" s="797"/>
      <c r="TTM124" s="723"/>
      <c r="TTN124" s="724"/>
      <c r="TTO124" s="1326"/>
      <c r="TTP124" s="1327"/>
      <c r="TTQ124" s="1937"/>
      <c r="TTR124" s="1938"/>
      <c r="TTS124" s="1326"/>
      <c r="TTT124" s="1327"/>
      <c r="TTU124" s="93"/>
      <c r="TTV124" s="1061"/>
      <c r="TTW124" s="871"/>
      <c r="TTX124" s="871"/>
      <c r="TTY124" s="1055"/>
      <c r="TTZ124" s="72"/>
      <c r="TUA124" s="72"/>
      <c r="TUB124" s="72"/>
      <c r="TUC124" s="72"/>
      <c r="TUD124" s="72"/>
      <c r="TUE124" s="72"/>
      <c r="TUF124" s="72"/>
      <c r="TUG124" s="72"/>
      <c r="TUH124" s="72"/>
      <c r="TUI124" s="72"/>
      <c r="TUJ124" s="72"/>
      <c r="TUK124" s="72"/>
      <c r="TUL124" s="1061"/>
      <c r="TUM124" s="1055"/>
      <c r="TUN124" s="92"/>
      <c r="TUO124" s="714"/>
      <c r="TUP124" s="1943"/>
      <c r="TUQ124" s="797"/>
      <c r="TUR124" s="797"/>
      <c r="TUS124" s="723"/>
      <c r="TUT124" s="724"/>
      <c r="TUU124" s="1326"/>
      <c r="TUV124" s="1327"/>
      <c r="TUW124" s="1937"/>
      <c r="TUX124" s="1938"/>
      <c r="TUY124" s="1326"/>
      <c r="TUZ124" s="1327"/>
      <c r="TVA124" s="93"/>
      <c r="TVB124" s="1061"/>
      <c r="TVC124" s="871"/>
      <c r="TVD124" s="871"/>
      <c r="TVE124" s="1055"/>
      <c r="TVF124" s="72"/>
      <c r="TVG124" s="72"/>
      <c r="TVH124" s="72"/>
      <c r="TVI124" s="72"/>
      <c r="TVJ124" s="72"/>
      <c r="TVK124" s="72"/>
      <c r="TVL124" s="72"/>
      <c r="TVM124" s="72"/>
      <c r="TVN124" s="72"/>
      <c r="TVO124" s="72"/>
      <c r="TVP124" s="72"/>
      <c r="TVQ124" s="72"/>
      <c r="TVR124" s="1061"/>
      <c r="TVS124" s="1055"/>
      <c r="TVT124" s="92"/>
      <c r="TVU124" s="714"/>
      <c r="TVV124" s="1943"/>
      <c r="TVW124" s="797"/>
      <c r="TVX124" s="797"/>
      <c r="TVY124" s="723"/>
      <c r="TVZ124" s="724"/>
      <c r="TWA124" s="1326"/>
      <c r="TWB124" s="1327"/>
      <c r="TWC124" s="1937"/>
      <c r="TWD124" s="1938"/>
      <c r="TWE124" s="1326"/>
      <c r="TWF124" s="1327"/>
      <c r="TWG124" s="93"/>
      <c r="TWH124" s="1061"/>
      <c r="TWI124" s="871"/>
      <c r="TWJ124" s="871"/>
      <c r="TWK124" s="1055"/>
      <c r="TWL124" s="72"/>
      <c r="TWM124" s="72"/>
      <c r="TWN124" s="72"/>
      <c r="TWO124" s="72"/>
      <c r="TWP124" s="72"/>
      <c r="TWQ124" s="72"/>
      <c r="TWR124" s="72"/>
      <c r="TWS124" s="72"/>
      <c r="TWT124" s="72"/>
      <c r="TWU124" s="72"/>
      <c r="TWV124" s="72"/>
      <c r="TWW124" s="72"/>
      <c r="TWX124" s="1061"/>
      <c r="TWY124" s="1055"/>
      <c r="TWZ124" s="92"/>
      <c r="TXA124" s="714"/>
      <c r="TXB124" s="1943"/>
      <c r="TXC124" s="797"/>
      <c r="TXD124" s="797"/>
      <c r="TXE124" s="723"/>
      <c r="TXF124" s="724"/>
      <c r="TXG124" s="1326"/>
      <c r="TXH124" s="1327"/>
      <c r="TXI124" s="1937"/>
      <c r="TXJ124" s="1938"/>
      <c r="TXK124" s="1326"/>
      <c r="TXL124" s="1327"/>
      <c r="TXM124" s="93"/>
      <c r="TXN124" s="1061"/>
      <c r="TXO124" s="871"/>
      <c r="TXP124" s="871"/>
      <c r="TXQ124" s="1055"/>
      <c r="TXR124" s="72"/>
      <c r="TXS124" s="72"/>
      <c r="TXT124" s="72"/>
      <c r="TXU124" s="72"/>
      <c r="TXV124" s="72"/>
      <c r="TXW124" s="72"/>
      <c r="TXX124" s="72"/>
      <c r="TXY124" s="72"/>
      <c r="TXZ124" s="72"/>
      <c r="TYA124" s="72"/>
      <c r="TYB124" s="72"/>
      <c r="TYC124" s="72"/>
      <c r="TYD124" s="1061"/>
      <c r="TYE124" s="1055"/>
      <c r="TYF124" s="92"/>
      <c r="TYG124" s="714"/>
      <c r="TYH124" s="1943"/>
      <c r="TYI124" s="797"/>
      <c r="TYJ124" s="797"/>
      <c r="TYK124" s="723"/>
      <c r="TYL124" s="724"/>
      <c r="TYM124" s="1326"/>
      <c r="TYN124" s="1327"/>
      <c r="TYO124" s="1937"/>
      <c r="TYP124" s="1938"/>
      <c r="TYQ124" s="1326"/>
      <c r="TYR124" s="1327"/>
      <c r="TYS124" s="93"/>
      <c r="TYT124" s="1061"/>
      <c r="TYU124" s="871"/>
      <c r="TYV124" s="871"/>
      <c r="TYW124" s="1055"/>
      <c r="TYX124" s="72"/>
      <c r="TYY124" s="72"/>
      <c r="TYZ124" s="72"/>
      <c r="TZA124" s="72"/>
      <c r="TZB124" s="72"/>
      <c r="TZC124" s="72"/>
      <c r="TZD124" s="72"/>
      <c r="TZE124" s="72"/>
      <c r="TZF124" s="72"/>
      <c r="TZG124" s="72"/>
      <c r="TZH124" s="72"/>
      <c r="TZI124" s="72"/>
      <c r="TZJ124" s="1061"/>
      <c r="TZK124" s="1055"/>
      <c r="TZL124" s="92"/>
      <c r="TZM124" s="714"/>
      <c r="TZN124" s="1943"/>
      <c r="TZO124" s="797"/>
      <c r="TZP124" s="797"/>
      <c r="TZQ124" s="723"/>
      <c r="TZR124" s="724"/>
      <c r="TZS124" s="1326"/>
      <c r="TZT124" s="1327"/>
      <c r="TZU124" s="1937"/>
      <c r="TZV124" s="1938"/>
      <c r="TZW124" s="1326"/>
      <c r="TZX124" s="1327"/>
      <c r="TZY124" s="93"/>
      <c r="TZZ124" s="1061"/>
      <c r="UAA124" s="871"/>
      <c r="UAB124" s="871"/>
      <c r="UAC124" s="1055"/>
      <c r="UAD124" s="72"/>
      <c r="UAE124" s="72"/>
      <c r="UAF124" s="72"/>
      <c r="UAG124" s="72"/>
      <c r="UAH124" s="72"/>
      <c r="UAI124" s="72"/>
      <c r="UAJ124" s="72"/>
      <c r="UAK124" s="72"/>
      <c r="UAL124" s="72"/>
      <c r="UAM124" s="72"/>
      <c r="UAN124" s="72"/>
      <c r="UAO124" s="72"/>
      <c r="UAP124" s="1061"/>
      <c r="UAQ124" s="1055"/>
      <c r="UAR124" s="92"/>
      <c r="UAS124" s="714"/>
      <c r="UAT124" s="1943"/>
      <c r="UAU124" s="797"/>
      <c r="UAV124" s="797"/>
      <c r="UAW124" s="723"/>
      <c r="UAX124" s="724"/>
      <c r="UAY124" s="1326"/>
      <c r="UAZ124" s="1327"/>
      <c r="UBA124" s="1937"/>
      <c r="UBB124" s="1938"/>
      <c r="UBC124" s="1326"/>
      <c r="UBD124" s="1327"/>
      <c r="UBE124" s="93"/>
      <c r="UBF124" s="1061"/>
      <c r="UBG124" s="871"/>
      <c r="UBH124" s="871"/>
      <c r="UBI124" s="1055"/>
      <c r="UBJ124" s="72"/>
      <c r="UBK124" s="72"/>
      <c r="UBL124" s="72"/>
      <c r="UBM124" s="72"/>
      <c r="UBN124" s="72"/>
      <c r="UBO124" s="72"/>
      <c r="UBP124" s="72"/>
      <c r="UBQ124" s="72"/>
      <c r="UBR124" s="72"/>
      <c r="UBS124" s="72"/>
      <c r="UBT124" s="72"/>
      <c r="UBU124" s="72"/>
      <c r="UBV124" s="1061"/>
      <c r="UBW124" s="1055"/>
      <c r="UBX124" s="92"/>
      <c r="UBY124" s="714"/>
      <c r="UBZ124" s="1943"/>
      <c r="UCA124" s="797"/>
      <c r="UCB124" s="797"/>
      <c r="UCC124" s="723"/>
      <c r="UCD124" s="724"/>
      <c r="UCE124" s="1326"/>
      <c r="UCF124" s="1327"/>
      <c r="UCG124" s="1937"/>
      <c r="UCH124" s="1938"/>
      <c r="UCI124" s="1326"/>
      <c r="UCJ124" s="1327"/>
      <c r="UCK124" s="93"/>
      <c r="UCL124" s="1061"/>
      <c r="UCM124" s="871"/>
      <c r="UCN124" s="871"/>
      <c r="UCO124" s="1055"/>
      <c r="UCP124" s="72"/>
      <c r="UCQ124" s="72"/>
      <c r="UCR124" s="72"/>
      <c r="UCS124" s="72"/>
      <c r="UCT124" s="72"/>
      <c r="UCU124" s="72"/>
      <c r="UCV124" s="72"/>
      <c r="UCW124" s="72"/>
      <c r="UCX124" s="72"/>
      <c r="UCY124" s="72"/>
      <c r="UCZ124" s="72"/>
      <c r="UDA124" s="72"/>
      <c r="UDB124" s="1061"/>
      <c r="UDC124" s="1055"/>
      <c r="UDD124" s="92"/>
      <c r="UDE124" s="714"/>
      <c r="UDF124" s="1943"/>
      <c r="UDG124" s="797"/>
      <c r="UDH124" s="797"/>
      <c r="UDI124" s="723"/>
      <c r="UDJ124" s="724"/>
      <c r="UDK124" s="1326"/>
      <c r="UDL124" s="1327"/>
      <c r="UDM124" s="1937"/>
      <c r="UDN124" s="1938"/>
      <c r="UDO124" s="1326"/>
      <c r="UDP124" s="1327"/>
      <c r="UDQ124" s="93"/>
      <c r="UDR124" s="1061"/>
      <c r="UDS124" s="871"/>
      <c r="UDT124" s="871"/>
      <c r="UDU124" s="1055"/>
      <c r="UDV124" s="72"/>
      <c r="UDW124" s="72"/>
      <c r="UDX124" s="72"/>
      <c r="UDY124" s="72"/>
      <c r="UDZ124" s="72"/>
      <c r="UEA124" s="72"/>
      <c r="UEB124" s="72"/>
      <c r="UEC124" s="72"/>
      <c r="UED124" s="72"/>
      <c r="UEE124" s="72"/>
      <c r="UEF124" s="72"/>
      <c r="UEG124" s="72"/>
      <c r="UEH124" s="1061"/>
      <c r="UEI124" s="1055"/>
      <c r="UEJ124" s="92"/>
      <c r="UEK124" s="714"/>
      <c r="UEL124" s="1943"/>
      <c r="UEM124" s="797"/>
      <c r="UEN124" s="797"/>
      <c r="UEO124" s="723"/>
      <c r="UEP124" s="724"/>
      <c r="UEQ124" s="1326"/>
      <c r="UER124" s="1327"/>
      <c r="UES124" s="1937"/>
      <c r="UET124" s="1938"/>
      <c r="UEU124" s="1326"/>
      <c r="UEV124" s="1327"/>
      <c r="UEW124" s="93"/>
      <c r="UEX124" s="1061"/>
      <c r="UEY124" s="871"/>
      <c r="UEZ124" s="871"/>
      <c r="UFA124" s="1055"/>
      <c r="UFB124" s="72"/>
      <c r="UFC124" s="72"/>
      <c r="UFD124" s="72"/>
      <c r="UFE124" s="72"/>
      <c r="UFF124" s="72"/>
      <c r="UFG124" s="72"/>
      <c r="UFH124" s="72"/>
      <c r="UFI124" s="72"/>
      <c r="UFJ124" s="72"/>
      <c r="UFK124" s="72"/>
      <c r="UFL124" s="72"/>
      <c r="UFM124" s="72"/>
      <c r="UFN124" s="1061"/>
      <c r="UFO124" s="1055"/>
      <c r="UFP124" s="92"/>
      <c r="UFQ124" s="714"/>
      <c r="UFR124" s="1943"/>
      <c r="UFS124" s="797"/>
      <c r="UFT124" s="797"/>
      <c r="UFU124" s="723"/>
      <c r="UFV124" s="724"/>
      <c r="UFW124" s="1326"/>
      <c r="UFX124" s="1327"/>
      <c r="UFY124" s="1937"/>
      <c r="UFZ124" s="1938"/>
      <c r="UGA124" s="1326"/>
      <c r="UGB124" s="1327"/>
      <c r="UGC124" s="93"/>
      <c r="UGD124" s="1061"/>
      <c r="UGE124" s="871"/>
      <c r="UGF124" s="871"/>
      <c r="UGG124" s="1055"/>
      <c r="UGH124" s="72"/>
      <c r="UGI124" s="72"/>
      <c r="UGJ124" s="72"/>
      <c r="UGK124" s="72"/>
      <c r="UGL124" s="72"/>
      <c r="UGM124" s="72"/>
      <c r="UGN124" s="72"/>
      <c r="UGO124" s="72"/>
      <c r="UGP124" s="72"/>
      <c r="UGQ124" s="72"/>
      <c r="UGR124" s="72"/>
      <c r="UGS124" s="72"/>
      <c r="UGT124" s="1061"/>
      <c r="UGU124" s="1055"/>
      <c r="UGV124" s="92"/>
      <c r="UGW124" s="714"/>
      <c r="UGX124" s="1943"/>
      <c r="UGY124" s="797"/>
      <c r="UGZ124" s="797"/>
      <c r="UHA124" s="723"/>
      <c r="UHB124" s="724"/>
      <c r="UHC124" s="1326"/>
      <c r="UHD124" s="1327"/>
      <c r="UHE124" s="1937"/>
      <c r="UHF124" s="1938"/>
      <c r="UHG124" s="1326"/>
      <c r="UHH124" s="1327"/>
      <c r="UHI124" s="93"/>
      <c r="UHJ124" s="1061"/>
      <c r="UHK124" s="871"/>
      <c r="UHL124" s="871"/>
      <c r="UHM124" s="1055"/>
      <c r="UHN124" s="72"/>
      <c r="UHO124" s="72"/>
      <c r="UHP124" s="72"/>
      <c r="UHQ124" s="72"/>
      <c r="UHR124" s="72"/>
      <c r="UHS124" s="72"/>
      <c r="UHT124" s="72"/>
      <c r="UHU124" s="72"/>
      <c r="UHV124" s="72"/>
      <c r="UHW124" s="72"/>
      <c r="UHX124" s="72"/>
      <c r="UHY124" s="72"/>
      <c r="UHZ124" s="1061"/>
      <c r="UIA124" s="1055"/>
      <c r="UIB124" s="92"/>
      <c r="UIC124" s="714"/>
      <c r="UID124" s="1943"/>
      <c r="UIE124" s="797"/>
      <c r="UIF124" s="797"/>
      <c r="UIG124" s="723"/>
      <c r="UIH124" s="724"/>
      <c r="UII124" s="1326"/>
      <c r="UIJ124" s="1327"/>
      <c r="UIK124" s="1937"/>
      <c r="UIL124" s="1938"/>
      <c r="UIM124" s="1326"/>
      <c r="UIN124" s="1327"/>
      <c r="UIO124" s="93"/>
      <c r="UIP124" s="1061"/>
      <c r="UIQ124" s="871"/>
      <c r="UIR124" s="871"/>
      <c r="UIS124" s="1055"/>
      <c r="UIT124" s="72"/>
      <c r="UIU124" s="72"/>
      <c r="UIV124" s="72"/>
      <c r="UIW124" s="72"/>
      <c r="UIX124" s="72"/>
      <c r="UIY124" s="72"/>
      <c r="UIZ124" s="72"/>
      <c r="UJA124" s="72"/>
      <c r="UJB124" s="72"/>
      <c r="UJC124" s="72"/>
      <c r="UJD124" s="72"/>
      <c r="UJE124" s="72"/>
      <c r="UJF124" s="1061"/>
      <c r="UJG124" s="1055"/>
      <c r="UJH124" s="92"/>
      <c r="UJI124" s="714"/>
      <c r="UJJ124" s="1943"/>
      <c r="UJK124" s="797"/>
      <c r="UJL124" s="797"/>
      <c r="UJM124" s="723"/>
      <c r="UJN124" s="724"/>
      <c r="UJO124" s="1326"/>
      <c r="UJP124" s="1327"/>
      <c r="UJQ124" s="1937"/>
      <c r="UJR124" s="1938"/>
      <c r="UJS124" s="1326"/>
      <c r="UJT124" s="1327"/>
      <c r="UJU124" s="93"/>
      <c r="UJV124" s="1061"/>
      <c r="UJW124" s="871"/>
      <c r="UJX124" s="871"/>
      <c r="UJY124" s="1055"/>
      <c r="UJZ124" s="72"/>
      <c r="UKA124" s="72"/>
      <c r="UKB124" s="72"/>
      <c r="UKC124" s="72"/>
      <c r="UKD124" s="72"/>
      <c r="UKE124" s="72"/>
      <c r="UKF124" s="72"/>
      <c r="UKG124" s="72"/>
      <c r="UKH124" s="72"/>
      <c r="UKI124" s="72"/>
      <c r="UKJ124" s="72"/>
      <c r="UKK124" s="72"/>
      <c r="UKL124" s="1061"/>
      <c r="UKM124" s="1055"/>
      <c r="UKN124" s="92"/>
      <c r="UKO124" s="714"/>
      <c r="UKP124" s="1943"/>
      <c r="UKQ124" s="797"/>
      <c r="UKR124" s="797"/>
      <c r="UKS124" s="723"/>
      <c r="UKT124" s="724"/>
      <c r="UKU124" s="1326"/>
      <c r="UKV124" s="1327"/>
      <c r="UKW124" s="1937"/>
      <c r="UKX124" s="1938"/>
      <c r="UKY124" s="1326"/>
      <c r="UKZ124" s="1327"/>
      <c r="ULA124" s="93"/>
      <c r="ULB124" s="1061"/>
      <c r="ULC124" s="871"/>
      <c r="ULD124" s="871"/>
      <c r="ULE124" s="1055"/>
      <c r="ULF124" s="72"/>
      <c r="ULG124" s="72"/>
      <c r="ULH124" s="72"/>
      <c r="ULI124" s="72"/>
      <c r="ULJ124" s="72"/>
      <c r="ULK124" s="72"/>
      <c r="ULL124" s="72"/>
      <c r="ULM124" s="72"/>
      <c r="ULN124" s="72"/>
      <c r="ULO124" s="72"/>
      <c r="ULP124" s="72"/>
      <c r="ULQ124" s="72"/>
      <c r="ULR124" s="1061"/>
      <c r="ULS124" s="1055"/>
      <c r="ULT124" s="92"/>
      <c r="ULU124" s="714"/>
      <c r="ULV124" s="1943"/>
      <c r="ULW124" s="797"/>
      <c r="ULX124" s="797"/>
      <c r="ULY124" s="723"/>
      <c r="ULZ124" s="724"/>
      <c r="UMA124" s="1326"/>
      <c r="UMB124" s="1327"/>
      <c r="UMC124" s="1937"/>
      <c r="UMD124" s="1938"/>
      <c r="UME124" s="1326"/>
      <c r="UMF124" s="1327"/>
      <c r="UMG124" s="93"/>
      <c r="UMH124" s="1061"/>
      <c r="UMI124" s="871"/>
      <c r="UMJ124" s="871"/>
      <c r="UMK124" s="1055"/>
      <c r="UML124" s="72"/>
      <c r="UMM124" s="72"/>
      <c r="UMN124" s="72"/>
      <c r="UMO124" s="72"/>
      <c r="UMP124" s="72"/>
      <c r="UMQ124" s="72"/>
      <c r="UMR124" s="72"/>
      <c r="UMS124" s="72"/>
      <c r="UMT124" s="72"/>
      <c r="UMU124" s="72"/>
      <c r="UMV124" s="72"/>
      <c r="UMW124" s="72"/>
      <c r="UMX124" s="1061"/>
      <c r="UMY124" s="1055"/>
      <c r="UMZ124" s="92"/>
      <c r="UNA124" s="714"/>
      <c r="UNB124" s="1943"/>
      <c r="UNC124" s="797"/>
      <c r="UND124" s="797"/>
      <c r="UNE124" s="723"/>
      <c r="UNF124" s="724"/>
      <c r="UNG124" s="1326"/>
      <c r="UNH124" s="1327"/>
      <c r="UNI124" s="1937"/>
      <c r="UNJ124" s="1938"/>
      <c r="UNK124" s="1326"/>
      <c r="UNL124" s="1327"/>
      <c r="UNM124" s="93"/>
      <c r="UNN124" s="1061"/>
      <c r="UNO124" s="871"/>
      <c r="UNP124" s="871"/>
      <c r="UNQ124" s="1055"/>
      <c r="UNR124" s="72"/>
      <c r="UNS124" s="72"/>
      <c r="UNT124" s="72"/>
      <c r="UNU124" s="72"/>
      <c r="UNV124" s="72"/>
      <c r="UNW124" s="72"/>
      <c r="UNX124" s="72"/>
      <c r="UNY124" s="72"/>
      <c r="UNZ124" s="72"/>
      <c r="UOA124" s="72"/>
      <c r="UOB124" s="72"/>
      <c r="UOC124" s="72"/>
      <c r="UOD124" s="1061"/>
      <c r="UOE124" s="1055"/>
      <c r="UOF124" s="92"/>
      <c r="UOG124" s="714"/>
      <c r="UOH124" s="1943"/>
      <c r="UOI124" s="797"/>
      <c r="UOJ124" s="797"/>
      <c r="UOK124" s="723"/>
      <c r="UOL124" s="724"/>
      <c r="UOM124" s="1326"/>
      <c r="UON124" s="1327"/>
      <c r="UOO124" s="1937"/>
      <c r="UOP124" s="1938"/>
      <c r="UOQ124" s="1326"/>
      <c r="UOR124" s="1327"/>
      <c r="UOS124" s="93"/>
      <c r="UOT124" s="1061"/>
      <c r="UOU124" s="871"/>
      <c r="UOV124" s="871"/>
      <c r="UOW124" s="1055"/>
      <c r="UOX124" s="72"/>
      <c r="UOY124" s="72"/>
      <c r="UOZ124" s="72"/>
      <c r="UPA124" s="72"/>
      <c r="UPB124" s="72"/>
      <c r="UPC124" s="72"/>
      <c r="UPD124" s="72"/>
      <c r="UPE124" s="72"/>
      <c r="UPF124" s="72"/>
      <c r="UPG124" s="72"/>
      <c r="UPH124" s="72"/>
      <c r="UPI124" s="72"/>
      <c r="UPJ124" s="1061"/>
      <c r="UPK124" s="1055"/>
      <c r="UPL124" s="92"/>
      <c r="UPM124" s="714"/>
      <c r="UPN124" s="1943"/>
      <c r="UPO124" s="797"/>
      <c r="UPP124" s="797"/>
      <c r="UPQ124" s="723"/>
      <c r="UPR124" s="724"/>
      <c r="UPS124" s="1326"/>
      <c r="UPT124" s="1327"/>
      <c r="UPU124" s="1937"/>
      <c r="UPV124" s="1938"/>
      <c r="UPW124" s="1326"/>
      <c r="UPX124" s="1327"/>
      <c r="UPY124" s="93"/>
      <c r="UPZ124" s="1061"/>
      <c r="UQA124" s="871"/>
      <c r="UQB124" s="871"/>
      <c r="UQC124" s="1055"/>
      <c r="UQD124" s="72"/>
      <c r="UQE124" s="72"/>
      <c r="UQF124" s="72"/>
      <c r="UQG124" s="72"/>
      <c r="UQH124" s="72"/>
      <c r="UQI124" s="72"/>
      <c r="UQJ124" s="72"/>
      <c r="UQK124" s="72"/>
      <c r="UQL124" s="72"/>
      <c r="UQM124" s="72"/>
      <c r="UQN124" s="72"/>
      <c r="UQO124" s="72"/>
      <c r="UQP124" s="1061"/>
      <c r="UQQ124" s="1055"/>
      <c r="UQR124" s="92"/>
      <c r="UQS124" s="714"/>
      <c r="UQT124" s="1943"/>
      <c r="UQU124" s="797"/>
      <c r="UQV124" s="797"/>
      <c r="UQW124" s="723"/>
      <c r="UQX124" s="724"/>
      <c r="UQY124" s="1326"/>
      <c r="UQZ124" s="1327"/>
      <c r="URA124" s="1937"/>
      <c r="URB124" s="1938"/>
      <c r="URC124" s="1326"/>
      <c r="URD124" s="1327"/>
      <c r="URE124" s="93"/>
      <c r="URF124" s="1061"/>
      <c r="URG124" s="871"/>
      <c r="URH124" s="871"/>
      <c r="URI124" s="1055"/>
      <c r="URJ124" s="72"/>
      <c r="URK124" s="72"/>
      <c r="URL124" s="72"/>
      <c r="URM124" s="72"/>
      <c r="URN124" s="72"/>
      <c r="URO124" s="72"/>
      <c r="URP124" s="72"/>
      <c r="URQ124" s="72"/>
      <c r="URR124" s="72"/>
      <c r="URS124" s="72"/>
      <c r="URT124" s="72"/>
      <c r="URU124" s="72"/>
      <c r="URV124" s="1061"/>
      <c r="URW124" s="1055"/>
      <c r="URX124" s="92"/>
      <c r="URY124" s="714"/>
      <c r="URZ124" s="1943"/>
      <c r="USA124" s="797"/>
      <c r="USB124" s="797"/>
      <c r="USC124" s="723"/>
      <c r="USD124" s="724"/>
      <c r="USE124" s="1326"/>
      <c r="USF124" s="1327"/>
      <c r="USG124" s="1937"/>
      <c r="USH124" s="1938"/>
      <c r="USI124" s="1326"/>
      <c r="USJ124" s="1327"/>
      <c r="USK124" s="93"/>
      <c r="USL124" s="1061"/>
      <c r="USM124" s="871"/>
      <c r="USN124" s="871"/>
      <c r="USO124" s="1055"/>
      <c r="USP124" s="72"/>
      <c r="USQ124" s="72"/>
      <c r="USR124" s="72"/>
      <c r="USS124" s="72"/>
      <c r="UST124" s="72"/>
      <c r="USU124" s="72"/>
      <c r="USV124" s="72"/>
      <c r="USW124" s="72"/>
      <c r="USX124" s="72"/>
      <c r="USY124" s="72"/>
      <c r="USZ124" s="72"/>
      <c r="UTA124" s="72"/>
      <c r="UTB124" s="1061"/>
      <c r="UTC124" s="1055"/>
      <c r="UTD124" s="92"/>
      <c r="UTE124" s="714"/>
      <c r="UTF124" s="1943"/>
      <c r="UTG124" s="797"/>
      <c r="UTH124" s="797"/>
      <c r="UTI124" s="723"/>
      <c r="UTJ124" s="724"/>
      <c r="UTK124" s="1326"/>
      <c r="UTL124" s="1327"/>
      <c r="UTM124" s="1937"/>
      <c r="UTN124" s="1938"/>
      <c r="UTO124" s="1326"/>
      <c r="UTP124" s="1327"/>
      <c r="UTQ124" s="93"/>
      <c r="UTR124" s="1061"/>
      <c r="UTS124" s="871"/>
      <c r="UTT124" s="871"/>
      <c r="UTU124" s="1055"/>
      <c r="UTV124" s="72"/>
      <c r="UTW124" s="72"/>
      <c r="UTX124" s="72"/>
      <c r="UTY124" s="72"/>
      <c r="UTZ124" s="72"/>
      <c r="UUA124" s="72"/>
      <c r="UUB124" s="72"/>
      <c r="UUC124" s="72"/>
      <c r="UUD124" s="72"/>
      <c r="UUE124" s="72"/>
      <c r="UUF124" s="72"/>
      <c r="UUG124" s="72"/>
      <c r="UUH124" s="1061"/>
      <c r="UUI124" s="1055"/>
      <c r="UUJ124" s="92"/>
      <c r="UUK124" s="714"/>
      <c r="UUL124" s="1943"/>
      <c r="UUM124" s="797"/>
      <c r="UUN124" s="797"/>
      <c r="UUO124" s="723"/>
      <c r="UUP124" s="724"/>
      <c r="UUQ124" s="1326"/>
      <c r="UUR124" s="1327"/>
      <c r="UUS124" s="1937"/>
      <c r="UUT124" s="1938"/>
      <c r="UUU124" s="1326"/>
      <c r="UUV124" s="1327"/>
      <c r="UUW124" s="93"/>
      <c r="UUX124" s="1061"/>
      <c r="UUY124" s="871"/>
      <c r="UUZ124" s="871"/>
      <c r="UVA124" s="1055"/>
      <c r="UVB124" s="72"/>
      <c r="UVC124" s="72"/>
      <c r="UVD124" s="72"/>
      <c r="UVE124" s="72"/>
      <c r="UVF124" s="72"/>
      <c r="UVG124" s="72"/>
      <c r="UVH124" s="72"/>
      <c r="UVI124" s="72"/>
      <c r="UVJ124" s="72"/>
      <c r="UVK124" s="72"/>
      <c r="UVL124" s="72"/>
      <c r="UVM124" s="72"/>
      <c r="UVN124" s="1061"/>
      <c r="UVO124" s="1055"/>
      <c r="UVP124" s="92"/>
      <c r="UVQ124" s="714"/>
      <c r="UVR124" s="1943"/>
      <c r="UVS124" s="797"/>
      <c r="UVT124" s="797"/>
      <c r="UVU124" s="723"/>
      <c r="UVV124" s="724"/>
      <c r="UVW124" s="1326"/>
      <c r="UVX124" s="1327"/>
      <c r="UVY124" s="1937"/>
      <c r="UVZ124" s="1938"/>
      <c r="UWA124" s="1326"/>
      <c r="UWB124" s="1327"/>
      <c r="UWC124" s="93"/>
      <c r="UWD124" s="1061"/>
      <c r="UWE124" s="871"/>
      <c r="UWF124" s="871"/>
      <c r="UWG124" s="1055"/>
      <c r="UWH124" s="72"/>
      <c r="UWI124" s="72"/>
      <c r="UWJ124" s="72"/>
      <c r="UWK124" s="72"/>
      <c r="UWL124" s="72"/>
      <c r="UWM124" s="72"/>
      <c r="UWN124" s="72"/>
      <c r="UWO124" s="72"/>
      <c r="UWP124" s="72"/>
      <c r="UWQ124" s="72"/>
      <c r="UWR124" s="72"/>
      <c r="UWS124" s="72"/>
      <c r="UWT124" s="1061"/>
      <c r="UWU124" s="1055"/>
      <c r="UWV124" s="92"/>
      <c r="UWW124" s="714"/>
      <c r="UWX124" s="1943"/>
      <c r="UWY124" s="797"/>
      <c r="UWZ124" s="797"/>
      <c r="UXA124" s="723"/>
      <c r="UXB124" s="724"/>
      <c r="UXC124" s="1326"/>
      <c r="UXD124" s="1327"/>
      <c r="UXE124" s="1937"/>
      <c r="UXF124" s="1938"/>
      <c r="UXG124" s="1326"/>
      <c r="UXH124" s="1327"/>
      <c r="UXI124" s="93"/>
      <c r="UXJ124" s="1061"/>
      <c r="UXK124" s="871"/>
      <c r="UXL124" s="871"/>
      <c r="UXM124" s="1055"/>
      <c r="UXN124" s="72"/>
      <c r="UXO124" s="72"/>
      <c r="UXP124" s="72"/>
      <c r="UXQ124" s="72"/>
      <c r="UXR124" s="72"/>
      <c r="UXS124" s="72"/>
      <c r="UXT124" s="72"/>
      <c r="UXU124" s="72"/>
      <c r="UXV124" s="72"/>
      <c r="UXW124" s="72"/>
      <c r="UXX124" s="72"/>
      <c r="UXY124" s="72"/>
      <c r="UXZ124" s="1061"/>
      <c r="UYA124" s="1055"/>
      <c r="UYB124" s="92"/>
      <c r="UYC124" s="714"/>
      <c r="UYD124" s="1943"/>
      <c r="UYE124" s="797"/>
      <c r="UYF124" s="797"/>
      <c r="UYG124" s="723"/>
      <c r="UYH124" s="724"/>
      <c r="UYI124" s="1326"/>
      <c r="UYJ124" s="1327"/>
      <c r="UYK124" s="1937"/>
      <c r="UYL124" s="1938"/>
      <c r="UYM124" s="1326"/>
      <c r="UYN124" s="1327"/>
      <c r="UYO124" s="93"/>
      <c r="UYP124" s="1061"/>
      <c r="UYQ124" s="871"/>
      <c r="UYR124" s="871"/>
      <c r="UYS124" s="1055"/>
      <c r="UYT124" s="72"/>
      <c r="UYU124" s="72"/>
      <c r="UYV124" s="72"/>
      <c r="UYW124" s="72"/>
      <c r="UYX124" s="72"/>
      <c r="UYY124" s="72"/>
      <c r="UYZ124" s="72"/>
      <c r="UZA124" s="72"/>
      <c r="UZB124" s="72"/>
      <c r="UZC124" s="72"/>
      <c r="UZD124" s="72"/>
      <c r="UZE124" s="72"/>
      <c r="UZF124" s="1061"/>
      <c r="UZG124" s="1055"/>
      <c r="UZH124" s="92"/>
      <c r="UZI124" s="714"/>
      <c r="UZJ124" s="1943"/>
      <c r="UZK124" s="797"/>
      <c r="UZL124" s="797"/>
      <c r="UZM124" s="723"/>
      <c r="UZN124" s="724"/>
      <c r="UZO124" s="1326"/>
      <c r="UZP124" s="1327"/>
      <c r="UZQ124" s="1937"/>
      <c r="UZR124" s="1938"/>
      <c r="UZS124" s="1326"/>
      <c r="UZT124" s="1327"/>
      <c r="UZU124" s="93"/>
      <c r="UZV124" s="1061"/>
      <c r="UZW124" s="871"/>
      <c r="UZX124" s="871"/>
      <c r="UZY124" s="1055"/>
      <c r="UZZ124" s="72"/>
      <c r="VAA124" s="72"/>
      <c r="VAB124" s="72"/>
      <c r="VAC124" s="72"/>
      <c r="VAD124" s="72"/>
      <c r="VAE124" s="72"/>
      <c r="VAF124" s="72"/>
      <c r="VAG124" s="72"/>
      <c r="VAH124" s="72"/>
      <c r="VAI124" s="72"/>
      <c r="VAJ124" s="72"/>
      <c r="VAK124" s="72"/>
      <c r="VAL124" s="1061"/>
      <c r="VAM124" s="1055"/>
      <c r="VAN124" s="92"/>
      <c r="VAO124" s="714"/>
      <c r="VAP124" s="1943"/>
      <c r="VAQ124" s="797"/>
      <c r="VAR124" s="797"/>
      <c r="VAS124" s="723"/>
      <c r="VAT124" s="724"/>
      <c r="VAU124" s="1326"/>
      <c r="VAV124" s="1327"/>
      <c r="VAW124" s="1937"/>
      <c r="VAX124" s="1938"/>
      <c r="VAY124" s="1326"/>
      <c r="VAZ124" s="1327"/>
      <c r="VBA124" s="93"/>
      <c r="VBB124" s="1061"/>
      <c r="VBC124" s="871"/>
      <c r="VBD124" s="871"/>
      <c r="VBE124" s="1055"/>
      <c r="VBF124" s="72"/>
      <c r="VBG124" s="72"/>
      <c r="VBH124" s="72"/>
      <c r="VBI124" s="72"/>
      <c r="VBJ124" s="72"/>
      <c r="VBK124" s="72"/>
      <c r="VBL124" s="72"/>
      <c r="VBM124" s="72"/>
      <c r="VBN124" s="72"/>
      <c r="VBO124" s="72"/>
      <c r="VBP124" s="72"/>
      <c r="VBQ124" s="72"/>
      <c r="VBR124" s="1061"/>
      <c r="VBS124" s="1055"/>
      <c r="VBT124" s="92"/>
      <c r="VBU124" s="714"/>
      <c r="VBV124" s="1943"/>
      <c r="VBW124" s="797"/>
      <c r="VBX124" s="797"/>
      <c r="VBY124" s="723"/>
      <c r="VBZ124" s="724"/>
      <c r="VCA124" s="1326"/>
      <c r="VCB124" s="1327"/>
      <c r="VCC124" s="1937"/>
      <c r="VCD124" s="1938"/>
      <c r="VCE124" s="1326"/>
      <c r="VCF124" s="1327"/>
      <c r="VCG124" s="93"/>
      <c r="VCH124" s="1061"/>
      <c r="VCI124" s="871"/>
      <c r="VCJ124" s="871"/>
      <c r="VCK124" s="1055"/>
      <c r="VCL124" s="72"/>
      <c r="VCM124" s="72"/>
      <c r="VCN124" s="72"/>
      <c r="VCO124" s="72"/>
      <c r="VCP124" s="72"/>
      <c r="VCQ124" s="72"/>
      <c r="VCR124" s="72"/>
      <c r="VCS124" s="72"/>
      <c r="VCT124" s="72"/>
      <c r="VCU124" s="72"/>
      <c r="VCV124" s="72"/>
      <c r="VCW124" s="72"/>
      <c r="VCX124" s="1061"/>
      <c r="VCY124" s="1055"/>
      <c r="VCZ124" s="92"/>
      <c r="VDA124" s="714"/>
      <c r="VDB124" s="1943"/>
      <c r="VDC124" s="797"/>
      <c r="VDD124" s="797"/>
      <c r="VDE124" s="723"/>
      <c r="VDF124" s="724"/>
      <c r="VDG124" s="1326"/>
      <c r="VDH124" s="1327"/>
      <c r="VDI124" s="1937"/>
      <c r="VDJ124" s="1938"/>
      <c r="VDK124" s="1326"/>
      <c r="VDL124" s="1327"/>
      <c r="VDM124" s="93"/>
      <c r="VDN124" s="1061"/>
      <c r="VDO124" s="871"/>
      <c r="VDP124" s="871"/>
      <c r="VDQ124" s="1055"/>
      <c r="VDR124" s="72"/>
      <c r="VDS124" s="72"/>
      <c r="VDT124" s="72"/>
      <c r="VDU124" s="72"/>
      <c r="VDV124" s="72"/>
      <c r="VDW124" s="72"/>
      <c r="VDX124" s="72"/>
      <c r="VDY124" s="72"/>
      <c r="VDZ124" s="72"/>
      <c r="VEA124" s="72"/>
      <c r="VEB124" s="72"/>
      <c r="VEC124" s="72"/>
      <c r="VED124" s="1061"/>
      <c r="VEE124" s="1055"/>
      <c r="VEF124" s="92"/>
      <c r="VEG124" s="714"/>
      <c r="VEH124" s="1943"/>
      <c r="VEI124" s="797"/>
      <c r="VEJ124" s="797"/>
      <c r="VEK124" s="723"/>
      <c r="VEL124" s="724"/>
      <c r="VEM124" s="1326"/>
      <c r="VEN124" s="1327"/>
      <c r="VEO124" s="1937"/>
      <c r="VEP124" s="1938"/>
      <c r="VEQ124" s="1326"/>
      <c r="VER124" s="1327"/>
      <c r="VES124" s="93"/>
      <c r="VET124" s="1061"/>
      <c r="VEU124" s="871"/>
      <c r="VEV124" s="871"/>
      <c r="VEW124" s="1055"/>
      <c r="VEX124" s="72"/>
      <c r="VEY124" s="72"/>
      <c r="VEZ124" s="72"/>
      <c r="VFA124" s="72"/>
      <c r="VFB124" s="72"/>
      <c r="VFC124" s="72"/>
      <c r="VFD124" s="72"/>
      <c r="VFE124" s="72"/>
      <c r="VFF124" s="72"/>
      <c r="VFG124" s="72"/>
      <c r="VFH124" s="72"/>
      <c r="VFI124" s="72"/>
      <c r="VFJ124" s="1061"/>
      <c r="VFK124" s="1055"/>
      <c r="VFL124" s="92"/>
      <c r="VFM124" s="714"/>
      <c r="VFN124" s="1943"/>
      <c r="VFO124" s="797"/>
      <c r="VFP124" s="797"/>
      <c r="VFQ124" s="723"/>
      <c r="VFR124" s="724"/>
      <c r="VFS124" s="1326"/>
      <c r="VFT124" s="1327"/>
      <c r="VFU124" s="1937"/>
      <c r="VFV124" s="1938"/>
      <c r="VFW124" s="1326"/>
      <c r="VFX124" s="1327"/>
      <c r="VFY124" s="93"/>
      <c r="VFZ124" s="1061"/>
      <c r="VGA124" s="871"/>
      <c r="VGB124" s="871"/>
      <c r="VGC124" s="1055"/>
      <c r="VGD124" s="72"/>
      <c r="VGE124" s="72"/>
      <c r="VGF124" s="72"/>
      <c r="VGG124" s="72"/>
      <c r="VGH124" s="72"/>
      <c r="VGI124" s="72"/>
      <c r="VGJ124" s="72"/>
      <c r="VGK124" s="72"/>
      <c r="VGL124" s="72"/>
      <c r="VGM124" s="72"/>
      <c r="VGN124" s="72"/>
      <c r="VGO124" s="72"/>
      <c r="VGP124" s="1061"/>
      <c r="VGQ124" s="1055"/>
      <c r="VGR124" s="92"/>
      <c r="VGS124" s="714"/>
      <c r="VGT124" s="1943"/>
      <c r="VGU124" s="797"/>
      <c r="VGV124" s="797"/>
      <c r="VGW124" s="723"/>
      <c r="VGX124" s="724"/>
      <c r="VGY124" s="1326"/>
      <c r="VGZ124" s="1327"/>
      <c r="VHA124" s="1937"/>
      <c r="VHB124" s="1938"/>
      <c r="VHC124" s="1326"/>
      <c r="VHD124" s="1327"/>
      <c r="VHE124" s="93"/>
      <c r="VHF124" s="1061"/>
      <c r="VHG124" s="871"/>
      <c r="VHH124" s="871"/>
      <c r="VHI124" s="1055"/>
      <c r="VHJ124" s="72"/>
      <c r="VHK124" s="72"/>
      <c r="VHL124" s="72"/>
      <c r="VHM124" s="72"/>
      <c r="VHN124" s="72"/>
      <c r="VHO124" s="72"/>
      <c r="VHP124" s="72"/>
      <c r="VHQ124" s="72"/>
      <c r="VHR124" s="72"/>
      <c r="VHS124" s="72"/>
      <c r="VHT124" s="72"/>
      <c r="VHU124" s="72"/>
      <c r="VHV124" s="1061"/>
      <c r="VHW124" s="1055"/>
      <c r="VHX124" s="92"/>
      <c r="VHY124" s="714"/>
      <c r="VHZ124" s="1943"/>
      <c r="VIA124" s="797"/>
      <c r="VIB124" s="797"/>
      <c r="VIC124" s="723"/>
      <c r="VID124" s="724"/>
      <c r="VIE124" s="1326"/>
      <c r="VIF124" s="1327"/>
      <c r="VIG124" s="1937"/>
      <c r="VIH124" s="1938"/>
      <c r="VII124" s="1326"/>
      <c r="VIJ124" s="1327"/>
      <c r="VIK124" s="93"/>
      <c r="VIL124" s="1061"/>
      <c r="VIM124" s="871"/>
      <c r="VIN124" s="871"/>
      <c r="VIO124" s="1055"/>
      <c r="VIP124" s="72"/>
      <c r="VIQ124" s="72"/>
      <c r="VIR124" s="72"/>
      <c r="VIS124" s="72"/>
      <c r="VIT124" s="72"/>
      <c r="VIU124" s="72"/>
      <c r="VIV124" s="72"/>
      <c r="VIW124" s="72"/>
      <c r="VIX124" s="72"/>
      <c r="VIY124" s="72"/>
      <c r="VIZ124" s="72"/>
      <c r="VJA124" s="72"/>
      <c r="VJB124" s="1061"/>
      <c r="VJC124" s="1055"/>
      <c r="VJD124" s="92"/>
      <c r="VJE124" s="714"/>
      <c r="VJF124" s="1943"/>
      <c r="VJG124" s="797"/>
      <c r="VJH124" s="797"/>
      <c r="VJI124" s="723"/>
      <c r="VJJ124" s="724"/>
      <c r="VJK124" s="1326"/>
      <c r="VJL124" s="1327"/>
      <c r="VJM124" s="1937"/>
      <c r="VJN124" s="1938"/>
      <c r="VJO124" s="1326"/>
      <c r="VJP124" s="1327"/>
      <c r="VJQ124" s="93"/>
      <c r="VJR124" s="1061"/>
      <c r="VJS124" s="871"/>
      <c r="VJT124" s="871"/>
      <c r="VJU124" s="1055"/>
      <c r="VJV124" s="72"/>
      <c r="VJW124" s="72"/>
      <c r="VJX124" s="72"/>
      <c r="VJY124" s="72"/>
      <c r="VJZ124" s="72"/>
      <c r="VKA124" s="72"/>
      <c r="VKB124" s="72"/>
      <c r="VKC124" s="72"/>
      <c r="VKD124" s="72"/>
      <c r="VKE124" s="72"/>
      <c r="VKF124" s="72"/>
      <c r="VKG124" s="72"/>
      <c r="VKH124" s="1061"/>
      <c r="VKI124" s="1055"/>
      <c r="VKJ124" s="92"/>
      <c r="VKK124" s="714"/>
      <c r="VKL124" s="1943"/>
      <c r="VKM124" s="797"/>
      <c r="VKN124" s="797"/>
      <c r="VKO124" s="723"/>
      <c r="VKP124" s="724"/>
      <c r="VKQ124" s="1326"/>
      <c r="VKR124" s="1327"/>
      <c r="VKS124" s="1937"/>
      <c r="VKT124" s="1938"/>
      <c r="VKU124" s="1326"/>
      <c r="VKV124" s="1327"/>
      <c r="VKW124" s="93"/>
      <c r="VKX124" s="1061"/>
      <c r="VKY124" s="871"/>
      <c r="VKZ124" s="871"/>
      <c r="VLA124" s="1055"/>
      <c r="VLB124" s="72"/>
      <c r="VLC124" s="72"/>
      <c r="VLD124" s="72"/>
      <c r="VLE124" s="72"/>
      <c r="VLF124" s="72"/>
      <c r="VLG124" s="72"/>
      <c r="VLH124" s="72"/>
      <c r="VLI124" s="72"/>
      <c r="VLJ124" s="72"/>
      <c r="VLK124" s="72"/>
      <c r="VLL124" s="72"/>
      <c r="VLM124" s="72"/>
      <c r="VLN124" s="1061"/>
      <c r="VLO124" s="1055"/>
      <c r="VLP124" s="92"/>
      <c r="VLQ124" s="714"/>
      <c r="VLR124" s="1943"/>
      <c r="VLS124" s="797"/>
      <c r="VLT124" s="797"/>
      <c r="VLU124" s="723"/>
      <c r="VLV124" s="724"/>
      <c r="VLW124" s="1326"/>
      <c r="VLX124" s="1327"/>
      <c r="VLY124" s="1937"/>
      <c r="VLZ124" s="1938"/>
      <c r="VMA124" s="1326"/>
      <c r="VMB124" s="1327"/>
      <c r="VMC124" s="93"/>
      <c r="VMD124" s="1061"/>
      <c r="VME124" s="871"/>
      <c r="VMF124" s="871"/>
      <c r="VMG124" s="1055"/>
      <c r="VMH124" s="72"/>
      <c r="VMI124" s="72"/>
      <c r="VMJ124" s="72"/>
      <c r="VMK124" s="72"/>
      <c r="VML124" s="72"/>
      <c r="VMM124" s="72"/>
      <c r="VMN124" s="72"/>
      <c r="VMO124" s="72"/>
      <c r="VMP124" s="72"/>
      <c r="VMQ124" s="72"/>
      <c r="VMR124" s="72"/>
      <c r="VMS124" s="72"/>
      <c r="VMT124" s="1061"/>
      <c r="VMU124" s="1055"/>
      <c r="VMV124" s="92"/>
      <c r="VMW124" s="714"/>
      <c r="VMX124" s="1943"/>
      <c r="VMY124" s="797"/>
      <c r="VMZ124" s="797"/>
      <c r="VNA124" s="723"/>
      <c r="VNB124" s="724"/>
      <c r="VNC124" s="1326"/>
      <c r="VND124" s="1327"/>
      <c r="VNE124" s="1937"/>
      <c r="VNF124" s="1938"/>
      <c r="VNG124" s="1326"/>
      <c r="VNH124" s="1327"/>
      <c r="VNI124" s="93"/>
      <c r="VNJ124" s="1061"/>
      <c r="VNK124" s="871"/>
      <c r="VNL124" s="871"/>
      <c r="VNM124" s="1055"/>
      <c r="VNN124" s="72"/>
      <c r="VNO124" s="72"/>
      <c r="VNP124" s="72"/>
      <c r="VNQ124" s="72"/>
      <c r="VNR124" s="72"/>
      <c r="VNS124" s="72"/>
      <c r="VNT124" s="72"/>
      <c r="VNU124" s="72"/>
      <c r="VNV124" s="72"/>
      <c r="VNW124" s="72"/>
      <c r="VNX124" s="72"/>
      <c r="VNY124" s="72"/>
      <c r="VNZ124" s="1061"/>
      <c r="VOA124" s="1055"/>
      <c r="VOB124" s="92"/>
      <c r="VOC124" s="714"/>
      <c r="VOD124" s="1943"/>
      <c r="VOE124" s="797"/>
      <c r="VOF124" s="797"/>
      <c r="VOG124" s="723"/>
      <c r="VOH124" s="724"/>
      <c r="VOI124" s="1326"/>
      <c r="VOJ124" s="1327"/>
      <c r="VOK124" s="1937"/>
      <c r="VOL124" s="1938"/>
      <c r="VOM124" s="1326"/>
      <c r="VON124" s="1327"/>
      <c r="VOO124" s="93"/>
      <c r="VOP124" s="1061"/>
      <c r="VOQ124" s="871"/>
      <c r="VOR124" s="871"/>
      <c r="VOS124" s="1055"/>
      <c r="VOT124" s="72"/>
      <c r="VOU124" s="72"/>
      <c r="VOV124" s="72"/>
      <c r="VOW124" s="72"/>
      <c r="VOX124" s="72"/>
      <c r="VOY124" s="72"/>
      <c r="VOZ124" s="72"/>
      <c r="VPA124" s="72"/>
      <c r="VPB124" s="72"/>
      <c r="VPC124" s="72"/>
      <c r="VPD124" s="72"/>
      <c r="VPE124" s="72"/>
      <c r="VPF124" s="1061"/>
      <c r="VPG124" s="1055"/>
      <c r="VPH124" s="92"/>
      <c r="VPI124" s="714"/>
      <c r="VPJ124" s="1943"/>
      <c r="VPK124" s="797"/>
      <c r="VPL124" s="797"/>
      <c r="VPM124" s="723"/>
      <c r="VPN124" s="724"/>
      <c r="VPO124" s="1326"/>
      <c r="VPP124" s="1327"/>
      <c r="VPQ124" s="1937"/>
      <c r="VPR124" s="1938"/>
      <c r="VPS124" s="1326"/>
      <c r="VPT124" s="1327"/>
      <c r="VPU124" s="93"/>
      <c r="VPV124" s="1061"/>
      <c r="VPW124" s="871"/>
      <c r="VPX124" s="871"/>
      <c r="VPY124" s="1055"/>
      <c r="VPZ124" s="72"/>
      <c r="VQA124" s="72"/>
      <c r="VQB124" s="72"/>
      <c r="VQC124" s="72"/>
      <c r="VQD124" s="72"/>
      <c r="VQE124" s="72"/>
      <c r="VQF124" s="72"/>
      <c r="VQG124" s="72"/>
      <c r="VQH124" s="72"/>
      <c r="VQI124" s="72"/>
      <c r="VQJ124" s="72"/>
      <c r="VQK124" s="72"/>
      <c r="VQL124" s="1061"/>
      <c r="VQM124" s="1055"/>
      <c r="VQN124" s="92"/>
      <c r="VQO124" s="714"/>
      <c r="VQP124" s="1943"/>
      <c r="VQQ124" s="797"/>
      <c r="VQR124" s="797"/>
      <c r="VQS124" s="723"/>
      <c r="VQT124" s="724"/>
      <c r="VQU124" s="1326"/>
      <c r="VQV124" s="1327"/>
      <c r="VQW124" s="1937"/>
      <c r="VQX124" s="1938"/>
      <c r="VQY124" s="1326"/>
      <c r="VQZ124" s="1327"/>
      <c r="VRA124" s="93"/>
      <c r="VRB124" s="1061"/>
      <c r="VRC124" s="871"/>
      <c r="VRD124" s="871"/>
      <c r="VRE124" s="1055"/>
      <c r="VRF124" s="72"/>
      <c r="VRG124" s="72"/>
      <c r="VRH124" s="72"/>
      <c r="VRI124" s="72"/>
      <c r="VRJ124" s="72"/>
      <c r="VRK124" s="72"/>
      <c r="VRL124" s="72"/>
      <c r="VRM124" s="72"/>
      <c r="VRN124" s="72"/>
      <c r="VRO124" s="72"/>
      <c r="VRP124" s="72"/>
      <c r="VRQ124" s="72"/>
      <c r="VRR124" s="1061"/>
      <c r="VRS124" s="1055"/>
      <c r="VRT124" s="92"/>
      <c r="VRU124" s="714"/>
      <c r="VRV124" s="1943"/>
      <c r="VRW124" s="797"/>
      <c r="VRX124" s="797"/>
      <c r="VRY124" s="723"/>
      <c r="VRZ124" s="724"/>
      <c r="VSA124" s="1326"/>
      <c r="VSB124" s="1327"/>
      <c r="VSC124" s="1937"/>
      <c r="VSD124" s="1938"/>
      <c r="VSE124" s="1326"/>
      <c r="VSF124" s="1327"/>
      <c r="VSG124" s="93"/>
      <c r="VSH124" s="1061"/>
      <c r="VSI124" s="871"/>
      <c r="VSJ124" s="871"/>
      <c r="VSK124" s="1055"/>
      <c r="VSL124" s="72"/>
      <c r="VSM124" s="72"/>
      <c r="VSN124" s="72"/>
      <c r="VSO124" s="72"/>
      <c r="VSP124" s="72"/>
      <c r="VSQ124" s="72"/>
      <c r="VSR124" s="72"/>
      <c r="VSS124" s="72"/>
      <c r="VST124" s="72"/>
      <c r="VSU124" s="72"/>
      <c r="VSV124" s="72"/>
      <c r="VSW124" s="72"/>
      <c r="VSX124" s="1061"/>
      <c r="VSY124" s="1055"/>
      <c r="VSZ124" s="92"/>
      <c r="VTA124" s="714"/>
      <c r="VTB124" s="1943"/>
      <c r="VTC124" s="797"/>
      <c r="VTD124" s="797"/>
      <c r="VTE124" s="723"/>
      <c r="VTF124" s="724"/>
      <c r="VTG124" s="1326"/>
      <c r="VTH124" s="1327"/>
      <c r="VTI124" s="1937"/>
      <c r="VTJ124" s="1938"/>
      <c r="VTK124" s="1326"/>
      <c r="VTL124" s="1327"/>
      <c r="VTM124" s="93"/>
      <c r="VTN124" s="1061"/>
      <c r="VTO124" s="871"/>
      <c r="VTP124" s="871"/>
      <c r="VTQ124" s="1055"/>
      <c r="VTR124" s="72"/>
      <c r="VTS124" s="72"/>
      <c r="VTT124" s="72"/>
      <c r="VTU124" s="72"/>
      <c r="VTV124" s="72"/>
      <c r="VTW124" s="72"/>
      <c r="VTX124" s="72"/>
      <c r="VTY124" s="72"/>
      <c r="VTZ124" s="72"/>
      <c r="VUA124" s="72"/>
      <c r="VUB124" s="72"/>
      <c r="VUC124" s="72"/>
      <c r="VUD124" s="1061"/>
      <c r="VUE124" s="1055"/>
      <c r="VUF124" s="92"/>
      <c r="VUG124" s="714"/>
      <c r="VUH124" s="1943"/>
      <c r="VUI124" s="797"/>
      <c r="VUJ124" s="797"/>
      <c r="VUK124" s="723"/>
      <c r="VUL124" s="724"/>
      <c r="VUM124" s="1326"/>
      <c r="VUN124" s="1327"/>
      <c r="VUO124" s="1937"/>
      <c r="VUP124" s="1938"/>
      <c r="VUQ124" s="1326"/>
      <c r="VUR124" s="1327"/>
      <c r="VUS124" s="93"/>
      <c r="VUT124" s="1061"/>
      <c r="VUU124" s="871"/>
      <c r="VUV124" s="871"/>
      <c r="VUW124" s="1055"/>
      <c r="VUX124" s="72"/>
      <c r="VUY124" s="72"/>
      <c r="VUZ124" s="72"/>
      <c r="VVA124" s="72"/>
      <c r="VVB124" s="72"/>
      <c r="VVC124" s="72"/>
      <c r="VVD124" s="72"/>
      <c r="VVE124" s="72"/>
      <c r="VVF124" s="72"/>
      <c r="VVG124" s="72"/>
      <c r="VVH124" s="72"/>
      <c r="VVI124" s="72"/>
      <c r="VVJ124" s="1061"/>
      <c r="VVK124" s="1055"/>
      <c r="VVL124" s="92"/>
      <c r="VVM124" s="714"/>
      <c r="VVN124" s="1943"/>
      <c r="VVO124" s="797"/>
      <c r="VVP124" s="797"/>
      <c r="VVQ124" s="723"/>
      <c r="VVR124" s="724"/>
      <c r="VVS124" s="1326"/>
      <c r="VVT124" s="1327"/>
      <c r="VVU124" s="1937"/>
      <c r="VVV124" s="1938"/>
      <c r="VVW124" s="1326"/>
      <c r="VVX124" s="1327"/>
      <c r="VVY124" s="93"/>
      <c r="VVZ124" s="1061"/>
      <c r="VWA124" s="871"/>
      <c r="VWB124" s="871"/>
      <c r="VWC124" s="1055"/>
      <c r="VWD124" s="72"/>
      <c r="VWE124" s="72"/>
      <c r="VWF124" s="72"/>
      <c r="VWG124" s="72"/>
      <c r="VWH124" s="72"/>
      <c r="VWI124" s="72"/>
      <c r="VWJ124" s="72"/>
      <c r="VWK124" s="72"/>
      <c r="VWL124" s="72"/>
      <c r="VWM124" s="72"/>
      <c r="VWN124" s="72"/>
      <c r="VWO124" s="72"/>
      <c r="VWP124" s="1061"/>
      <c r="VWQ124" s="1055"/>
      <c r="VWR124" s="92"/>
      <c r="VWS124" s="714"/>
      <c r="VWT124" s="1943"/>
      <c r="VWU124" s="797"/>
      <c r="VWV124" s="797"/>
      <c r="VWW124" s="723"/>
      <c r="VWX124" s="724"/>
      <c r="VWY124" s="1326"/>
      <c r="VWZ124" s="1327"/>
      <c r="VXA124" s="1937"/>
      <c r="VXB124" s="1938"/>
      <c r="VXC124" s="1326"/>
      <c r="VXD124" s="1327"/>
      <c r="VXE124" s="93"/>
      <c r="VXF124" s="1061"/>
      <c r="VXG124" s="871"/>
      <c r="VXH124" s="871"/>
      <c r="VXI124" s="1055"/>
      <c r="VXJ124" s="72"/>
      <c r="VXK124" s="72"/>
      <c r="VXL124" s="72"/>
      <c r="VXM124" s="72"/>
      <c r="VXN124" s="72"/>
      <c r="VXO124" s="72"/>
      <c r="VXP124" s="72"/>
      <c r="VXQ124" s="72"/>
      <c r="VXR124" s="72"/>
      <c r="VXS124" s="72"/>
      <c r="VXT124" s="72"/>
      <c r="VXU124" s="72"/>
      <c r="VXV124" s="1061"/>
      <c r="VXW124" s="1055"/>
      <c r="VXX124" s="92"/>
      <c r="VXY124" s="714"/>
      <c r="VXZ124" s="1943"/>
      <c r="VYA124" s="797"/>
      <c r="VYB124" s="797"/>
      <c r="VYC124" s="723"/>
      <c r="VYD124" s="724"/>
      <c r="VYE124" s="1326"/>
      <c r="VYF124" s="1327"/>
      <c r="VYG124" s="1937"/>
      <c r="VYH124" s="1938"/>
      <c r="VYI124" s="1326"/>
      <c r="VYJ124" s="1327"/>
      <c r="VYK124" s="93"/>
      <c r="VYL124" s="1061"/>
      <c r="VYM124" s="871"/>
      <c r="VYN124" s="871"/>
      <c r="VYO124" s="1055"/>
      <c r="VYP124" s="72"/>
      <c r="VYQ124" s="72"/>
      <c r="VYR124" s="72"/>
      <c r="VYS124" s="72"/>
      <c r="VYT124" s="72"/>
      <c r="VYU124" s="72"/>
      <c r="VYV124" s="72"/>
      <c r="VYW124" s="72"/>
      <c r="VYX124" s="72"/>
      <c r="VYY124" s="72"/>
      <c r="VYZ124" s="72"/>
      <c r="VZA124" s="72"/>
      <c r="VZB124" s="1061"/>
      <c r="VZC124" s="1055"/>
      <c r="VZD124" s="92"/>
      <c r="VZE124" s="714"/>
      <c r="VZF124" s="1943"/>
      <c r="VZG124" s="797"/>
      <c r="VZH124" s="797"/>
      <c r="VZI124" s="723"/>
      <c r="VZJ124" s="724"/>
      <c r="VZK124" s="1326"/>
      <c r="VZL124" s="1327"/>
      <c r="VZM124" s="1937"/>
      <c r="VZN124" s="1938"/>
      <c r="VZO124" s="1326"/>
      <c r="VZP124" s="1327"/>
      <c r="VZQ124" s="93"/>
      <c r="VZR124" s="1061"/>
      <c r="VZS124" s="871"/>
      <c r="VZT124" s="871"/>
      <c r="VZU124" s="1055"/>
      <c r="VZV124" s="72"/>
      <c r="VZW124" s="72"/>
      <c r="VZX124" s="72"/>
      <c r="VZY124" s="72"/>
      <c r="VZZ124" s="72"/>
      <c r="WAA124" s="72"/>
      <c r="WAB124" s="72"/>
      <c r="WAC124" s="72"/>
      <c r="WAD124" s="72"/>
      <c r="WAE124" s="72"/>
      <c r="WAF124" s="72"/>
      <c r="WAG124" s="72"/>
      <c r="WAH124" s="1061"/>
      <c r="WAI124" s="1055"/>
      <c r="WAJ124" s="92"/>
      <c r="WAK124" s="714"/>
      <c r="WAL124" s="1943"/>
      <c r="WAM124" s="797"/>
      <c r="WAN124" s="797"/>
      <c r="WAO124" s="723"/>
      <c r="WAP124" s="724"/>
      <c r="WAQ124" s="1326"/>
      <c r="WAR124" s="1327"/>
      <c r="WAS124" s="1937"/>
      <c r="WAT124" s="1938"/>
      <c r="WAU124" s="1326"/>
      <c r="WAV124" s="1327"/>
      <c r="WAW124" s="93"/>
      <c r="WAX124" s="1061"/>
      <c r="WAY124" s="871"/>
      <c r="WAZ124" s="871"/>
      <c r="WBA124" s="1055"/>
      <c r="WBB124" s="72"/>
      <c r="WBC124" s="72"/>
      <c r="WBD124" s="72"/>
      <c r="WBE124" s="72"/>
      <c r="WBF124" s="72"/>
      <c r="WBG124" s="72"/>
      <c r="WBH124" s="72"/>
      <c r="WBI124" s="72"/>
      <c r="WBJ124" s="72"/>
      <c r="WBK124" s="72"/>
      <c r="WBL124" s="72"/>
      <c r="WBM124" s="72"/>
      <c r="WBN124" s="1061"/>
      <c r="WBO124" s="1055"/>
      <c r="WBP124" s="92"/>
      <c r="WBQ124" s="714"/>
      <c r="WBR124" s="1943"/>
      <c r="WBS124" s="797"/>
      <c r="WBT124" s="797"/>
      <c r="WBU124" s="723"/>
      <c r="WBV124" s="724"/>
      <c r="WBW124" s="1326"/>
      <c r="WBX124" s="1327"/>
      <c r="WBY124" s="1937"/>
      <c r="WBZ124" s="1938"/>
      <c r="WCA124" s="1326"/>
      <c r="WCB124" s="1327"/>
      <c r="WCC124" s="93"/>
      <c r="WCD124" s="1061"/>
      <c r="WCE124" s="871"/>
      <c r="WCF124" s="871"/>
      <c r="WCG124" s="1055"/>
      <c r="WCH124" s="72"/>
      <c r="WCI124" s="72"/>
      <c r="WCJ124" s="72"/>
      <c r="WCK124" s="72"/>
      <c r="WCL124" s="72"/>
      <c r="WCM124" s="72"/>
      <c r="WCN124" s="72"/>
      <c r="WCO124" s="72"/>
      <c r="WCP124" s="72"/>
      <c r="WCQ124" s="72"/>
      <c r="WCR124" s="72"/>
      <c r="WCS124" s="72"/>
      <c r="WCT124" s="1061"/>
      <c r="WCU124" s="1055"/>
      <c r="WCV124" s="92"/>
      <c r="WCW124" s="714"/>
      <c r="WCX124" s="1943"/>
      <c r="WCY124" s="797"/>
      <c r="WCZ124" s="797"/>
      <c r="WDA124" s="723"/>
      <c r="WDB124" s="724"/>
      <c r="WDC124" s="1326"/>
      <c r="WDD124" s="1327"/>
      <c r="WDE124" s="1937"/>
      <c r="WDF124" s="1938"/>
      <c r="WDG124" s="1326"/>
      <c r="WDH124" s="1327"/>
      <c r="WDI124" s="93"/>
      <c r="WDJ124" s="1061"/>
      <c r="WDK124" s="871"/>
      <c r="WDL124" s="871"/>
      <c r="WDM124" s="1055"/>
      <c r="WDN124" s="72"/>
      <c r="WDO124" s="72"/>
      <c r="WDP124" s="72"/>
      <c r="WDQ124" s="72"/>
      <c r="WDR124" s="72"/>
      <c r="WDS124" s="72"/>
      <c r="WDT124" s="72"/>
      <c r="WDU124" s="72"/>
      <c r="WDV124" s="72"/>
      <c r="WDW124" s="72"/>
      <c r="WDX124" s="72"/>
      <c r="WDY124" s="72"/>
      <c r="WDZ124" s="1061"/>
      <c r="WEA124" s="1055"/>
      <c r="WEB124" s="92"/>
      <c r="WEC124" s="714"/>
      <c r="WED124" s="1943"/>
      <c r="WEE124" s="797"/>
      <c r="WEF124" s="797"/>
      <c r="WEG124" s="723"/>
      <c r="WEH124" s="724"/>
      <c r="WEI124" s="1326"/>
      <c r="WEJ124" s="1327"/>
      <c r="WEK124" s="1937"/>
      <c r="WEL124" s="1938"/>
      <c r="WEM124" s="1326"/>
      <c r="WEN124" s="1327"/>
      <c r="WEO124" s="93"/>
      <c r="WEP124" s="1061"/>
      <c r="WEQ124" s="871"/>
      <c r="WER124" s="871"/>
      <c r="WES124" s="1055"/>
      <c r="WET124" s="72"/>
      <c r="WEU124" s="72"/>
      <c r="WEV124" s="72"/>
      <c r="WEW124" s="72"/>
      <c r="WEX124" s="72"/>
      <c r="WEY124" s="72"/>
      <c r="WEZ124" s="72"/>
      <c r="WFA124" s="72"/>
      <c r="WFB124" s="72"/>
      <c r="WFC124" s="72"/>
      <c r="WFD124" s="72"/>
      <c r="WFE124" s="72"/>
      <c r="WFF124" s="1061"/>
      <c r="WFG124" s="1055"/>
      <c r="WFH124" s="92"/>
      <c r="WFI124" s="714"/>
      <c r="WFJ124" s="1943"/>
      <c r="WFK124" s="797"/>
      <c r="WFL124" s="797"/>
      <c r="WFM124" s="723"/>
      <c r="WFN124" s="724"/>
      <c r="WFO124" s="1326"/>
      <c r="WFP124" s="1327"/>
      <c r="WFQ124" s="1937"/>
      <c r="WFR124" s="1938"/>
      <c r="WFS124" s="1326"/>
      <c r="WFT124" s="1327"/>
      <c r="WFU124" s="93"/>
      <c r="WFV124" s="1061"/>
      <c r="WFW124" s="871"/>
      <c r="WFX124" s="871"/>
      <c r="WFY124" s="1055"/>
      <c r="WFZ124" s="72"/>
      <c r="WGA124" s="72"/>
      <c r="WGB124" s="72"/>
      <c r="WGC124" s="72"/>
      <c r="WGD124" s="72"/>
      <c r="WGE124" s="72"/>
      <c r="WGF124" s="72"/>
      <c r="WGG124" s="72"/>
      <c r="WGH124" s="72"/>
      <c r="WGI124" s="72"/>
      <c r="WGJ124" s="72"/>
      <c r="WGK124" s="72"/>
      <c r="WGL124" s="1061"/>
      <c r="WGM124" s="1055"/>
      <c r="WGN124" s="92"/>
      <c r="WGO124" s="714"/>
      <c r="WGP124" s="1943"/>
      <c r="WGQ124" s="797"/>
      <c r="WGR124" s="797"/>
      <c r="WGS124" s="723"/>
      <c r="WGT124" s="724"/>
      <c r="WGU124" s="1326"/>
      <c r="WGV124" s="1327"/>
      <c r="WGW124" s="1937"/>
      <c r="WGX124" s="1938"/>
      <c r="WGY124" s="1326"/>
      <c r="WGZ124" s="1327"/>
      <c r="WHA124" s="93"/>
      <c r="WHB124" s="1061"/>
      <c r="WHC124" s="871"/>
      <c r="WHD124" s="871"/>
      <c r="WHE124" s="1055"/>
      <c r="WHF124" s="72"/>
      <c r="WHG124" s="72"/>
      <c r="WHH124" s="72"/>
      <c r="WHI124" s="72"/>
      <c r="WHJ124" s="72"/>
      <c r="WHK124" s="72"/>
      <c r="WHL124" s="72"/>
      <c r="WHM124" s="72"/>
      <c r="WHN124" s="72"/>
      <c r="WHO124" s="72"/>
      <c r="WHP124" s="72"/>
      <c r="WHQ124" s="72"/>
      <c r="WHR124" s="1061"/>
      <c r="WHS124" s="1055"/>
      <c r="WHT124" s="92"/>
      <c r="WHU124" s="714"/>
      <c r="WHV124" s="1943"/>
      <c r="WHW124" s="797"/>
      <c r="WHX124" s="797"/>
      <c r="WHY124" s="723"/>
      <c r="WHZ124" s="724"/>
      <c r="WIA124" s="1326"/>
      <c r="WIB124" s="1327"/>
      <c r="WIC124" s="1937"/>
      <c r="WID124" s="1938"/>
      <c r="WIE124" s="1326"/>
      <c r="WIF124" s="1327"/>
      <c r="WIG124" s="93"/>
      <c r="WIH124" s="1061"/>
      <c r="WII124" s="871"/>
      <c r="WIJ124" s="871"/>
      <c r="WIK124" s="1055"/>
      <c r="WIL124" s="72"/>
      <c r="WIM124" s="72"/>
      <c r="WIN124" s="72"/>
      <c r="WIO124" s="72"/>
      <c r="WIP124" s="72"/>
      <c r="WIQ124" s="72"/>
      <c r="WIR124" s="72"/>
      <c r="WIS124" s="72"/>
      <c r="WIT124" s="72"/>
      <c r="WIU124" s="72"/>
      <c r="WIV124" s="72"/>
      <c r="WIW124" s="72"/>
      <c r="WIX124" s="1061"/>
      <c r="WIY124" s="1055"/>
      <c r="WIZ124" s="92"/>
      <c r="WJA124" s="714"/>
      <c r="WJB124" s="1943"/>
      <c r="WJC124" s="797"/>
      <c r="WJD124" s="797"/>
      <c r="WJE124" s="723"/>
      <c r="WJF124" s="724"/>
      <c r="WJG124" s="1326"/>
      <c r="WJH124" s="1327"/>
      <c r="WJI124" s="1937"/>
      <c r="WJJ124" s="1938"/>
      <c r="WJK124" s="1326"/>
      <c r="WJL124" s="1327"/>
      <c r="WJM124" s="93"/>
      <c r="WJN124" s="1061"/>
      <c r="WJO124" s="871"/>
      <c r="WJP124" s="871"/>
      <c r="WJQ124" s="1055"/>
      <c r="WJR124" s="72"/>
      <c r="WJS124" s="72"/>
      <c r="WJT124" s="72"/>
      <c r="WJU124" s="72"/>
      <c r="WJV124" s="72"/>
      <c r="WJW124" s="72"/>
      <c r="WJX124" s="72"/>
      <c r="WJY124" s="72"/>
      <c r="WJZ124" s="72"/>
      <c r="WKA124" s="72"/>
      <c r="WKB124" s="72"/>
      <c r="WKC124" s="72"/>
      <c r="WKD124" s="1061"/>
      <c r="WKE124" s="1055"/>
      <c r="WKF124" s="92"/>
      <c r="WKG124" s="714"/>
      <c r="WKH124" s="1943"/>
      <c r="WKI124" s="797"/>
      <c r="WKJ124" s="797"/>
      <c r="WKK124" s="723"/>
      <c r="WKL124" s="724"/>
      <c r="WKM124" s="1326"/>
      <c r="WKN124" s="1327"/>
      <c r="WKO124" s="1937"/>
      <c r="WKP124" s="1938"/>
      <c r="WKQ124" s="1326"/>
      <c r="WKR124" s="1327"/>
      <c r="WKS124" s="93"/>
      <c r="WKT124" s="1061"/>
      <c r="WKU124" s="871"/>
      <c r="WKV124" s="871"/>
      <c r="WKW124" s="1055"/>
      <c r="WKX124" s="72"/>
      <c r="WKY124" s="72"/>
      <c r="WKZ124" s="72"/>
      <c r="WLA124" s="72"/>
      <c r="WLB124" s="72"/>
      <c r="WLC124" s="72"/>
      <c r="WLD124" s="72"/>
      <c r="WLE124" s="72"/>
      <c r="WLF124" s="72"/>
      <c r="WLG124" s="72"/>
      <c r="WLH124" s="72"/>
      <c r="WLI124" s="72"/>
      <c r="WLJ124" s="1061"/>
      <c r="WLK124" s="1055"/>
      <c r="WLL124" s="92"/>
      <c r="WLM124" s="714"/>
      <c r="WLN124" s="1943"/>
      <c r="WLO124" s="797"/>
      <c r="WLP124" s="797"/>
      <c r="WLQ124" s="723"/>
      <c r="WLR124" s="724"/>
      <c r="WLS124" s="1326"/>
      <c r="WLT124" s="1327"/>
      <c r="WLU124" s="1937"/>
      <c r="WLV124" s="1938"/>
      <c r="WLW124" s="1326"/>
      <c r="WLX124" s="1327"/>
      <c r="WLY124" s="93"/>
      <c r="WLZ124" s="1061"/>
      <c r="WMA124" s="871"/>
      <c r="WMB124" s="871"/>
      <c r="WMC124" s="1055"/>
      <c r="WMD124" s="72"/>
      <c r="WME124" s="72"/>
      <c r="WMF124" s="72"/>
      <c r="WMG124" s="72"/>
      <c r="WMH124" s="72"/>
      <c r="WMI124" s="72"/>
      <c r="WMJ124" s="72"/>
      <c r="WMK124" s="72"/>
      <c r="WML124" s="72"/>
      <c r="WMM124" s="72"/>
      <c r="WMN124" s="72"/>
      <c r="WMO124" s="72"/>
      <c r="WMP124" s="1061"/>
      <c r="WMQ124" s="1055"/>
      <c r="WMR124" s="92"/>
      <c r="WMS124" s="714"/>
      <c r="WMT124" s="1943"/>
      <c r="WMU124" s="797"/>
      <c r="WMV124" s="797"/>
      <c r="WMW124" s="723"/>
      <c r="WMX124" s="724"/>
      <c r="WMY124" s="1326"/>
      <c r="WMZ124" s="1327"/>
      <c r="WNA124" s="1937"/>
      <c r="WNB124" s="1938"/>
      <c r="WNC124" s="1326"/>
      <c r="WND124" s="1327"/>
      <c r="WNE124" s="93"/>
      <c r="WNF124" s="1061"/>
      <c r="WNG124" s="871"/>
      <c r="WNH124" s="871"/>
      <c r="WNI124" s="1055"/>
      <c r="WNJ124" s="72"/>
      <c r="WNK124" s="72"/>
      <c r="WNL124" s="72"/>
      <c r="WNM124" s="72"/>
      <c r="WNN124" s="72"/>
      <c r="WNO124" s="72"/>
      <c r="WNP124" s="72"/>
      <c r="WNQ124" s="72"/>
      <c r="WNR124" s="72"/>
      <c r="WNS124" s="72"/>
      <c r="WNT124" s="72"/>
      <c r="WNU124" s="72"/>
      <c r="WNV124" s="1061"/>
      <c r="WNW124" s="1055"/>
      <c r="WNX124" s="92"/>
      <c r="WNY124" s="714"/>
      <c r="WNZ124" s="1943"/>
      <c r="WOA124" s="797"/>
      <c r="WOB124" s="797"/>
      <c r="WOC124" s="723"/>
      <c r="WOD124" s="724"/>
      <c r="WOE124" s="1326"/>
      <c r="WOF124" s="1327"/>
      <c r="WOG124" s="1937"/>
      <c r="WOH124" s="1938"/>
      <c r="WOI124" s="1326"/>
      <c r="WOJ124" s="1327"/>
      <c r="WOK124" s="93"/>
      <c r="WOL124" s="1061"/>
      <c r="WOM124" s="871"/>
      <c r="WON124" s="871"/>
      <c r="WOO124" s="1055"/>
      <c r="WOP124" s="72"/>
      <c r="WOQ124" s="72"/>
      <c r="WOR124" s="72"/>
      <c r="WOS124" s="72"/>
      <c r="WOT124" s="72"/>
      <c r="WOU124" s="72"/>
      <c r="WOV124" s="72"/>
      <c r="WOW124" s="72"/>
      <c r="WOX124" s="72"/>
      <c r="WOY124" s="72"/>
      <c r="WOZ124" s="72"/>
      <c r="WPA124" s="72"/>
      <c r="WPB124" s="1061"/>
      <c r="WPC124" s="1055"/>
      <c r="WPD124" s="92"/>
      <c r="WPE124" s="714"/>
      <c r="WPF124" s="1943"/>
      <c r="WPG124" s="797"/>
      <c r="WPH124" s="797"/>
      <c r="WPI124" s="723"/>
      <c r="WPJ124" s="724"/>
      <c r="WPK124" s="1326"/>
      <c r="WPL124" s="1327"/>
      <c r="WPM124" s="1937"/>
      <c r="WPN124" s="1938"/>
      <c r="WPO124" s="1326"/>
      <c r="WPP124" s="1327"/>
      <c r="WPQ124" s="93"/>
      <c r="WPR124" s="1061"/>
      <c r="WPS124" s="871"/>
      <c r="WPT124" s="871"/>
      <c r="WPU124" s="1055"/>
      <c r="WPV124" s="72"/>
      <c r="WPW124" s="72"/>
      <c r="WPX124" s="72"/>
      <c r="WPY124" s="72"/>
      <c r="WPZ124" s="72"/>
      <c r="WQA124" s="72"/>
      <c r="WQB124" s="72"/>
      <c r="WQC124" s="72"/>
      <c r="WQD124" s="72"/>
      <c r="WQE124" s="72"/>
      <c r="WQF124" s="72"/>
      <c r="WQG124" s="72"/>
      <c r="WQH124" s="1061"/>
      <c r="WQI124" s="1055"/>
      <c r="WQJ124" s="92"/>
      <c r="WQK124" s="714"/>
      <c r="WQL124" s="1943"/>
      <c r="WQM124" s="797"/>
      <c r="WQN124" s="797"/>
      <c r="WQO124" s="723"/>
      <c r="WQP124" s="724"/>
      <c r="WQQ124" s="1326"/>
      <c r="WQR124" s="1327"/>
      <c r="WQS124" s="1937"/>
      <c r="WQT124" s="1938"/>
      <c r="WQU124" s="1326"/>
      <c r="WQV124" s="1327"/>
      <c r="WQW124" s="93"/>
      <c r="WQX124" s="1061"/>
      <c r="WQY124" s="871"/>
      <c r="WQZ124" s="871"/>
      <c r="WRA124" s="1055"/>
      <c r="WRB124" s="72"/>
      <c r="WRC124" s="72"/>
      <c r="WRD124" s="72"/>
      <c r="WRE124" s="72"/>
      <c r="WRF124" s="72"/>
      <c r="WRG124" s="72"/>
      <c r="WRH124" s="72"/>
      <c r="WRI124" s="72"/>
      <c r="WRJ124" s="72"/>
      <c r="WRK124" s="72"/>
      <c r="WRL124" s="72"/>
      <c r="WRM124" s="72"/>
      <c r="WRN124" s="1061"/>
      <c r="WRO124" s="1055"/>
      <c r="WRP124" s="92"/>
      <c r="WRQ124" s="714"/>
      <c r="WRR124" s="1943"/>
      <c r="WRS124" s="797"/>
      <c r="WRT124" s="797"/>
      <c r="WRU124" s="723"/>
      <c r="WRV124" s="724"/>
      <c r="WRW124" s="1326"/>
      <c r="WRX124" s="1327"/>
      <c r="WRY124" s="1937"/>
      <c r="WRZ124" s="1938"/>
      <c r="WSA124" s="1326"/>
      <c r="WSB124" s="1327"/>
      <c r="WSC124" s="93"/>
      <c r="WSD124" s="1061"/>
      <c r="WSE124" s="871"/>
      <c r="WSF124" s="871"/>
      <c r="WSG124" s="1055"/>
      <c r="WSH124" s="72"/>
      <c r="WSI124" s="72"/>
      <c r="WSJ124" s="72"/>
      <c r="WSK124" s="72"/>
      <c r="WSL124" s="72"/>
      <c r="WSM124" s="72"/>
      <c r="WSN124" s="72"/>
      <c r="WSO124" s="72"/>
      <c r="WSP124" s="72"/>
      <c r="WSQ124" s="72"/>
      <c r="WSR124" s="72"/>
      <c r="WSS124" s="72"/>
      <c r="WST124" s="1061"/>
      <c r="WSU124" s="1055"/>
      <c r="WSV124" s="92"/>
      <c r="WSW124" s="714"/>
      <c r="WSX124" s="1943"/>
      <c r="WSY124" s="797"/>
      <c r="WSZ124" s="797"/>
      <c r="WTA124" s="723"/>
      <c r="WTB124" s="724"/>
      <c r="WTC124" s="1326"/>
      <c r="WTD124" s="1327"/>
      <c r="WTE124" s="1937"/>
      <c r="WTF124" s="1938"/>
      <c r="WTG124" s="1326"/>
      <c r="WTH124" s="1327"/>
      <c r="WTI124" s="93"/>
      <c r="WTJ124" s="1061"/>
      <c r="WTK124" s="871"/>
      <c r="WTL124" s="871"/>
      <c r="WTM124" s="1055"/>
      <c r="WTN124" s="72"/>
      <c r="WTO124" s="72"/>
      <c r="WTP124" s="72"/>
      <c r="WTQ124" s="72"/>
      <c r="WTR124" s="72"/>
      <c r="WTS124" s="72"/>
      <c r="WTT124" s="72"/>
      <c r="WTU124" s="72"/>
      <c r="WTV124" s="72"/>
      <c r="WTW124" s="72"/>
      <c r="WTX124" s="72"/>
      <c r="WTY124" s="72"/>
      <c r="WTZ124" s="1061"/>
      <c r="WUA124" s="1055"/>
      <c r="WUB124" s="92"/>
      <c r="WUC124" s="714"/>
      <c r="WUD124" s="1943"/>
      <c r="WUE124" s="797"/>
      <c r="WUF124" s="797"/>
      <c r="WUG124" s="723"/>
      <c r="WUH124" s="724"/>
      <c r="WUI124" s="1326"/>
      <c r="WUJ124" s="1327"/>
      <c r="WUK124" s="1937"/>
      <c r="WUL124" s="1938"/>
      <c r="WUM124" s="1326"/>
      <c r="WUN124" s="1327"/>
      <c r="WUO124" s="93"/>
      <c r="WUP124" s="1061"/>
      <c r="WUQ124" s="871"/>
      <c r="WUR124" s="871"/>
      <c r="WUS124" s="1055"/>
      <c r="WUT124" s="72"/>
      <c r="WUU124" s="72"/>
      <c r="WUV124" s="72"/>
      <c r="WUW124" s="72"/>
      <c r="WUX124" s="72"/>
      <c r="WUY124" s="72"/>
      <c r="WUZ124" s="72"/>
      <c r="WVA124" s="72"/>
      <c r="WVB124" s="72"/>
      <c r="WVC124" s="72"/>
      <c r="WVD124" s="72"/>
      <c r="WVE124" s="72"/>
      <c r="WVF124" s="1061"/>
      <c r="WVG124" s="1055"/>
      <c r="WVH124" s="92"/>
      <c r="WVI124" s="714"/>
      <c r="WVJ124" s="1943"/>
      <c r="WVK124" s="797"/>
      <c r="WVL124" s="797"/>
      <c r="WVM124" s="723"/>
      <c r="WVN124" s="724"/>
      <c r="WVO124" s="1326"/>
      <c r="WVP124" s="1327"/>
      <c r="WVQ124" s="1937"/>
      <c r="WVR124" s="1938"/>
      <c r="WVS124" s="1326"/>
      <c r="WVT124" s="1327"/>
      <c r="WVU124" s="93"/>
      <c r="WVV124" s="1061"/>
      <c r="WVW124" s="871"/>
      <c r="WVX124" s="871"/>
      <c r="WVY124" s="1055"/>
      <c r="WVZ124" s="72"/>
      <c r="WWA124" s="72"/>
      <c r="WWB124" s="72"/>
      <c r="WWC124" s="72"/>
      <c r="WWD124" s="72"/>
      <c r="WWE124" s="72"/>
      <c r="WWF124" s="72"/>
      <c r="WWG124" s="72"/>
      <c r="WWH124" s="72"/>
      <c r="WWI124" s="72"/>
      <c r="WWJ124" s="72"/>
      <c r="WWK124" s="72"/>
      <c r="WWL124" s="1061"/>
      <c r="WWM124" s="1055"/>
      <c r="WWN124" s="92"/>
      <c r="WWO124" s="714"/>
      <c r="WWP124" s="1943"/>
      <c r="WWQ124" s="797"/>
      <c r="WWR124" s="797"/>
      <c r="WWS124" s="723"/>
      <c r="WWT124" s="724"/>
      <c r="WWU124" s="1326"/>
      <c r="WWV124" s="1327"/>
      <c r="WWW124" s="1937"/>
      <c r="WWX124" s="1938"/>
      <c r="WWY124" s="1326"/>
      <c r="WWZ124" s="1327"/>
      <c r="WXA124" s="93"/>
      <c r="WXB124" s="1061"/>
      <c r="WXC124" s="871"/>
      <c r="WXD124" s="871"/>
      <c r="WXE124" s="1055"/>
      <c r="WXF124" s="72"/>
      <c r="WXG124" s="72"/>
      <c r="WXH124" s="72"/>
      <c r="WXI124" s="72"/>
      <c r="WXJ124" s="72"/>
      <c r="WXK124" s="72"/>
      <c r="WXL124" s="72"/>
      <c r="WXM124" s="72"/>
      <c r="WXN124" s="72"/>
      <c r="WXO124" s="72"/>
      <c r="WXP124" s="72"/>
      <c r="WXQ124" s="72"/>
      <c r="WXR124" s="1061"/>
      <c r="WXS124" s="1055"/>
      <c r="WXT124" s="92"/>
      <c r="WXU124" s="714"/>
      <c r="WXV124" s="1943"/>
      <c r="WXW124" s="797"/>
      <c r="WXX124" s="797"/>
      <c r="WXY124" s="723"/>
      <c r="WXZ124" s="724"/>
      <c r="WYA124" s="1326"/>
      <c r="WYB124" s="1327"/>
      <c r="WYC124" s="1937"/>
      <c r="WYD124" s="1938"/>
      <c r="WYE124" s="1326"/>
      <c r="WYF124" s="1327"/>
      <c r="WYG124" s="93"/>
      <c r="WYH124" s="1061"/>
      <c r="WYI124" s="871"/>
      <c r="WYJ124" s="871"/>
      <c r="WYK124" s="1055"/>
      <c r="WYL124" s="72"/>
      <c r="WYM124" s="72"/>
      <c r="WYN124" s="72"/>
      <c r="WYO124" s="72"/>
      <c r="WYP124" s="72"/>
      <c r="WYQ124" s="72"/>
      <c r="WYR124" s="72"/>
      <c r="WYS124" s="72"/>
      <c r="WYT124" s="72"/>
      <c r="WYU124" s="72"/>
      <c r="WYV124" s="72"/>
      <c r="WYW124" s="72"/>
      <c r="WYX124" s="1061"/>
      <c r="WYY124" s="1055"/>
      <c r="WYZ124" s="92"/>
      <c r="WZA124" s="714"/>
      <c r="WZB124" s="1943"/>
      <c r="WZC124" s="797"/>
      <c r="WZD124" s="797"/>
      <c r="WZE124" s="723"/>
      <c r="WZF124" s="724"/>
      <c r="WZG124" s="1326"/>
      <c r="WZH124" s="1327"/>
      <c r="WZI124" s="1937"/>
      <c r="WZJ124" s="1938"/>
      <c r="WZK124" s="1326"/>
      <c r="WZL124" s="1327"/>
      <c r="WZM124" s="93"/>
      <c r="WZN124" s="1061"/>
      <c r="WZO124" s="871"/>
      <c r="WZP124" s="871"/>
      <c r="WZQ124" s="1055"/>
      <c r="WZR124" s="72"/>
      <c r="WZS124" s="72"/>
      <c r="WZT124" s="72"/>
      <c r="WZU124" s="72"/>
      <c r="WZV124" s="72"/>
      <c r="WZW124" s="72"/>
      <c r="WZX124" s="72"/>
      <c r="WZY124" s="72"/>
      <c r="WZZ124" s="72"/>
      <c r="XAA124" s="72"/>
      <c r="XAB124" s="72"/>
      <c r="XAC124" s="72"/>
      <c r="XAD124" s="1061"/>
      <c r="XAE124" s="1055"/>
      <c r="XAF124" s="92"/>
      <c r="XAG124" s="714"/>
      <c r="XAH124" s="1943"/>
      <c r="XAI124" s="797"/>
      <c r="XAJ124" s="797"/>
      <c r="XAK124" s="723"/>
      <c r="XAL124" s="724"/>
      <c r="XAM124" s="1326"/>
      <c r="XAN124" s="1327"/>
      <c r="XAO124" s="1937"/>
      <c r="XAP124" s="1938"/>
      <c r="XAQ124" s="1326"/>
      <c r="XAR124" s="1327"/>
      <c r="XAS124" s="93"/>
      <c r="XAT124" s="1061"/>
      <c r="XAU124" s="871"/>
      <c r="XAV124" s="871"/>
      <c r="XAW124" s="1055"/>
      <c r="XAX124" s="72"/>
      <c r="XAY124" s="72"/>
      <c r="XAZ124" s="72"/>
      <c r="XBA124" s="72"/>
      <c r="XBB124" s="72"/>
      <c r="XBC124" s="72"/>
      <c r="XBD124" s="72"/>
      <c r="XBE124" s="72"/>
      <c r="XBF124" s="72"/>
      <c r="XBG124" s="72"/>
      <c r="XBH124" s="72"/>
      <c r="XBI124" s="72"/>
      <c r="XBJ124" s="1061"/>
      <c r="XBK124" s="1055"/>
      <c r="XBL124" s="92"/>
      <c r="XBM124" s="714"/>
      <c r="XBN124" s="1943"/>
      <c r="XBO124" s="797"/>
      <c r="XBP124" s="797"/>
      <c r="XBQ124" s="723"/>
      <c r="XBR124" s="724"/>
      <c r="XBS124" s="1326"/>
      <c r="XBT124" s="1327"/>
      <c r="XBU124" s="1937"/>
      <c r="XBV124" s="1938"/>
      <c r="XBW124" s="1326"/>
      <c r="XBX124" s="1327"/>
      <c r="XBY124" s="93"/>
      <c r="XBZ124" s="1061"/>
      <c r="XCA124" s="871"/>
      <c r="XCB124" s="871"/>
      <c r="XCC124" s="1055"/>
      <c r="XCD124" s="72"/>
      <c r="XCE124" s="72"/>
      <c r="XCF124" s="72"/>
      <c r="XCG124" s="72"/>
      <c r="XCH124" s="72"/>
      <c r="XCI124" s="72"/>
      <c r="XCJ124" s="72"/>
      <c r="XCK124" s="72"/>
      <c r="XCL124" s="72"/>
      <c r="XCM124" s="72"/>
      <c r="XCN124" s="72"/>
      <c r="XCO124" s="72"/>
      <c r="XCP124" s="1061"/>
      <c r="XCQ124" s="1055"/>
      <c r="XCR124" s="92"/>
      <c r="XCS124" s="714"/>
      <c r="XCT124" s="1943"/>
      <c r="XCU124" s="797"/>
      <c r="XCV124" s="797"/>
      <c r="XCW124" s="723"/>
      <c r="XCX124" s="724"/>
      <c r="XCY124" s="1326"/>
      <c r="XCZ124" s="1327"/>
      <c r="XDA124" s="1937"/>
      <c r="XDB124" s="1938"/>
      <c r="XDC124" s="1326"/>
      <c r="XDD124" s="1327"/>
      <c r="XDE124" s="93"/>
      <c r="XDF124" s="1061"/>
      <c r="XDG124" s="871"/>
      <c r="XDH124" s="871"/>
      <c r="XDI124" s="1055"/>
      <c r="XDJ124" s="72"/>
      <c r="XDK124" s="72"/>
      <c r="XDL124" s="72"/>
      <c r="XDM124" s="72"/>
      <c r="XDN124" s="72"/>
      <c r="XDO124" s="72"/>
      <c r="XDP124" s="72"/>
      <c r="XDQ124" s="72"/>
      <c r="XDR124" s="72"/>
      <c r="XDS124" s="72"/>
      <c r="XDT124" s="72"/>
      <c r="XDU124" s="72"/>
      <c r="XDV124" s="1061"/>
      <c r="XDW124" s="1055"/>
      <c r="XDX124" s="92"/>
      <c r="XDY124" s="714"/>
      <c r="XDZ124" s="1943"/>
      <c r="XEA124" s="797"/>
      <c r="XEB124" s="797"/>
      <c r="XEC124" s="723"/>
      <c r="XED124" s="724"/>
      <c r="XEE124" s="1326"/>
      <c r="XEF124" s="1327"/>
      <c r="XEG124" s="1937"/>
      <c r="XEH124" s="1938"/>
      <c r="XEI124" s="1326"/>
      <c r="XEJ124" s="1327"/>
      <c r="XEK124" s="93"/>
      <c r="XEL124" s="1061"/>
      <c r="XEM124" s="871"/>
      <c r="XEN124" s="871"/>
      <c r="XEO124" s="1055"/>
      <c r="XEP124" s="72"/>
      <c r="XEQ124" s="72"/>
      <c r="XER124" s="72"/>
      <c r="XES124" s="72"/>
      <c r="XET124" s="72"/>
      <c r="XEU124" s="72"/>
      <c r="XEV124" s="72"/>
      <c r="XEW124" s="72"/>
      <c r="XEX124" s="72"/>
      <c r="XEY124" s="72"/>
      <c r="XEZ124" s="72"/>
      <c r="XFA124" s="72"/>
      <c r="XFB124" s="1061"/>
      <c r="XFC124" s="1055"/>
      <c r="XFD124" s="92"/>
    </row>
    <row r="125" spans="1:16384" ht="20.100000000000001" customHeight="1" x14ac:dyDescent="0.25">
      <c r="A125" s="714">
        <f t="shared" si="1"/>
        <v>22</v>
      </c>
      <c r="B125" s="1012" t="s">
        <v>356</v>
      </c>
      <c r="C125" s="797"/>
      <c r="D125" s="797"/>
      <c r="E125" s="723"/>
      <c r="F125" s="724"/>
      <c r="G125" s="723"/>
      <c r="H125" s="724"/>
      <c r="I125" s="1947"/>
      <c r="J125" s="1948"/>
      <c r="K125" s="723"/>
      <c r="L125" s="724"/>
      <c r="M125" s="6"/>
      <c r="N125" s="1061"/>
      <c r="O125" s="871"/>
      <c r="P125" s="871"/>
      <c r="Q125" s="1055"/>
      <c r="R125" s="72"/>
      <c r="S125" s="72"/>
      <c r="T125" s="72"/>
      <c r="U125" s="72"/>
      <c r="V125" s="72"/>
      <c r="W125" s="72"/>
      <c r="X125" s="72"/>
      <c r="Y125" s="72"/>
      <c r="Z125" s="72"/>
      <c r="AA125" s="72"/>
      <c r="AB125" s="72"/>
      <c r="AC125" s="72"/>
      <c r="AD125" s="723"/>
      <c r="AE125" s="724"/>
      <c r="AF125" s="1326"/>
      <c r="AG125" s="1362"/>
      <c r="AH125" s="1362"/>
      <c r="AI125" s="1362"/>
      <c r="AJ125" s="1362"/>
      <c r="AK125" s="1362"/>
      <c r="AL125" s="1362"/>
      <c r="AM125" s="728"/>
      <c r="AN125" s="728"/>
      <c r="AO125" s="1960"/>
      <c r="AP125" s="1960"/>
      <c r="AQ125" s="728"/>
      <c r="AR125" s="728"/>
      <c r="AS125" s="86"/>
      <c r="AT125" s="728"/>
      <c r="AU125" s="728"/>
      <c r="AV125" s="728"/>
      <c r="AW125" s="728"/>
      <c r="AX125" s="91"/>
      <c r="AY125" s="72"/>
      <c r="AZ125" s="72"/>
      <c r="BA125" s="72"/>
      <c r="BB125" s="72"/>
      <c r="BC125" s="72"/>
      <c r="BD125" s="72"/>
      <c r="BE125" s="72"/>
      <c r="BF125" s="72"/>
      <c r="BG125" s="72"/>
      <c r="BH125" s="72"/>
      <c r="BI125" s="72"/>
      <c r="BJ125" s="1061"/>
      <c r="BK125" s="1055"/>
      <c r="BL125" s="92"/>
      <c r="BM125" s="714"/>
      <c r="BN125" s="1943"/>
      <c r="BO125" s="797"/>
      <c r="BP125" s="797"/>
      <c r="BQ125" s="723"/>
      <c r="BR125" s="724"/>
      <c r="BS125" s="1326"/>
      <c r="BT125" s="1327"/>
      <c r="BU125" s="1937"/>
      <c r="BV125" s="1938"/>
      <c r="BW125" s="1326"/>
      <c r="BX125" s="1327"/>
      <c r="BY125" s="93"/>
      <c r="BZ125" s="1061"/>
      <c r="CA125" s="871"/>
      <c r="CB125" s="871"/>
      <c r="CC125" s="1055"/>
      <c r="CD125" s="72"/>
      <c r="CE125" s="72"/>
      <c r="CF125" s="72"/>
      <c r="CG125" s="72"/>
      <c r="CH125" s="72"/>
      <c r="CI125" s="72"/>
      <c r="CJ125" s="72"/>
      <c r="CK125" s="72"/>
      <c r="CL125" s="72"/>
      <c r="CM125" s="72"/>
      <c r="CN125" s="72"/>
      <c r="CO125" s="72"/>
      <c r="CP125" s="1061"/>
      <c r="CQ125" s="1055"/>
      <c r="CR125" s="92"/>
      <c r="CS125" s="714"/>
      <c r="CT125" s="1943"/>
      <c r="CU125" s="797"/>
      <c r="CV125" s="797"/>
      <c r="CW125" s="723"/>
      <c r="CX125" s="724"/>
      <c r="CY125" s="1326"/>
      <c r="CZ125" s="1327"/>
      <c r="DA125" s="1937"/>
      <c r="DB125" s="1938"/>
      <c r="DC125" s="1326"/>
      <c r="DD125" s="1327"/>
      <c r="DE125" s="93"/>
      <c r="DF125" s="1061"/>
      <c r="DG125" s="871"/>
      <c r="DH125" s="871"/>
      <c r="DI125" s="1055"/>
      <c r="DJ125" s="72"/>
      <c r="DK125" s="72"/>
      <c r="DL125" s="72"/>
      <c r="DM125" s="72"/>
      <c r="DN125" s="72"/>
      <c r="DO125" s="72"/>
      <c r="DP125" s="72"/>
      <c r="DQ125" s="72"/>
      <c r="DR125" s="72"/>
      <c r="DS125" s="72"/>
      <c r="DT125" s="72"/>
      <c r="DU125" s="72"/>
      <c r="DV125" s="1061"/>
      <c r="DW125" s="1055"/>
      <c r="DX125" s="92"/>
      <c r="DY125" s="714"/>
      <c r="DZ125" s="1943"/>
      <c r="EA125" s="797"/>
      <c r="EB125" s="797"/>
      <c r="EC125" s="723"/>
      <c r="ED125" s="724"/>
      <c r="EE125" s="1326"/>
      <c r="EF125" s="1327"/>
      <c r="EG125" s="1937"/>
      <c r="EH125" s="1938"/>
      <c r="EI125" s="1326"/>
      <c r="EJ125" s="1327"/>
      <c r="EK125" s="93"/>
      <c r="EL125" s="1061"/>
      <c r="EM125" s="871"/>
      <c r="EN125" s="871"/>
      <c r="EO125" s="1055"/>
      <c r="EP125" s="72"/>
      <c r="EQ125" s="72"/>
      <c r="ER125" s="72"/>
      <c r="ES125" s="72"/>
      <c r="ET125" s="72"/>
      <c r="EU125" s="72"/>
      <c r="EV125" s="72"/>
      <c r="EW125" s="72"/>
      <c r="EX125" s="72"/>
      <c r="EY125" s="72"/>
      <c r="EZ125" s="72"/>
      <c r="FA125" s="72"/>
      <c r="FB125" s="1061"/>
      <c r="FC125" s="1055"/>
      <c r="FD125" s="92"/>
      <c r="FE125" s="714"/>
      <c r="FF125" s="1943"/>
      <c r="FG125" s="797"/>
      <c r="FH125" s="797"/>
      <c r="FI125" s="723"/>
      <c r="FJ125" s="724"/>
      <c r="FK125" s="1326"/>
      <c r="FL125" s="1327"/>
      <c r="FM125" s="1937"/>
      <c r="FN125" s="1938"/>
      <c r="FO125" s="1326"/>
      <c r="FP125" s="1327"/>
      <c r="FQ125" s="93"/>
      <c r="FR125" s="1061"/>
      <c r="FS125" s="871"/>
      <c r="FT125" s="871"/>
      <c r="FU125" s="1055"/>
      <c r="FV125" s="72"/>
      <c r="FW125" s="72"/>
      <c r="FX125" s="72"/>
      <c r="FY125" s="72"/>
      <c r="FZ125" s="72"/>
      <c r="GA125" s="72"/>
      <c r="GB125" s="72"/>
      <c r="GC125" s="72"/>
      <c r="GD125" s="72"/>
      <c r="GE125" s="72"/>
      <c r="GF125" s="72"/>
      <c r="GG125" s="72"/>
      <c r="GH125" s="1061"/>
      <c r="GI125" s="1055"/>
      <c r="GJ125" s="92"/>
      <c r="GK125" s="714"/>
      <c r="GL125" s="1943"/>
      <c r="GM125" s="797"/>
      <c r="GN125" s="797"/>
      <c r="GO125" s="723"/>
      <c r="GP125" s="724"/>
      <c r="GQ125" s="1326"/>
      <c r="GR125" s="1327"/>
      <c r="GS125" s="1937"/>
      <c r="GT125" s="1938"/>
      <c r="GU125" s="1326"/>
      <c r="GV125" s="1327"/>
      <c r="GW125" s="93"/>
      <c r="GX125" s="1061"/>
      <c r="GY125" s="871"/>
      <c r="GZ125" s="871"/>
      <c r="HA125" s="1055"/>
      <c r="HB125" s="72"/>
      <c r="HC125" s="72"/>
      <c r="HD125" s="72"/>
      <c r="HE125" s="72"/>
      <c r="HF125" s="72"/>
      <c r="HG125" s="72"/>
      <c r="HH125" s="72"/>
      <c r="HI125" s="72"/>
      <c r="HJ125" s="72"/>
      <c r="HK125" s="72"/>
      <c r="HL125" s="72"/>
      <c r="HM125" s="72"/>
      <c r="HN125" s="1061"/>
      <c r="HO125" s="1055"/>
      <c r="HP125" s="92"/>
      <c r="HQ125" s="714"/>
      <c r="HR125" s="1943"/>
      <c r="HS125" s="797"/>
      <c r="HT125" s="797"/>
      <c r="HU125" s="723"/>
      <c r="HV125" s="724"/>
      <c r="HW125" s="1326"/>
      <c r="HX125" s="1327"/>
      <c r="HY125" s="1937"/>
      <c r="HZ125" s="1938"/>
      <c r="IA125" s="1326"/>
      <c r="IB125" s="1327"/>
      <c r="IC125" s="93"/>
      <c r="ID125" s="1061"/>
      <c r="IE125" s="871"/>
      <c r="IF125" s="871"/>
      <c r="IG125" s="1055"/>
      <c r="IH125" s="72"/>
      <c r="II125" s="72"/>
      <c r="IJ125" s="72"/>
      <c r="IK125" s="72"/>
      <c r="IL125" s="72"/>
      <c r="IM125" s="72"/>
      <c r="IN125" s="72"/>
      <c r="IO125" s="72"/>
      <c r="IP125" s="72"/>
      <c r="IQ125" s="72"/>
      <c r="IR125" s="72"/>
      <c r="IS125" s="72"/>
      <c r="IT125" s="1061"/>
      <c r="IU125" s="1055"/>
      <c r="IV125" s="92"/>
      <c r="IW125" s="714"/>
      <c r="IX125" s="1943"/>
      <c r="IY125" s="797"/>
      <c r="IZ125" s="797"/>
      <c r="JA125" s="723"/>
      <c r="JB125" s="724"/>
      <c r="JC125" s="1326"/>
      <c r="JD125" s="1327"/>
      <c r="JE125" s="1937"/>
      <c r="JF125" s="1938"/>
      <c r="JG125" s="1326"/>
      <c r="JH125" s="1327"/>
      <c r="JI125" s="93"/>
      <c r="JJ125" s="1061"/>
      <c r="JK125" s="871"/>
      <c r="JL125" s="871"/>
      <c r="JM125" s="1055"/>
      <c r="JN125" s="72"/>
      <c r="JO125" s="72"/>
      <c r="JP125" s="72"/>
      <c r="JQ125" s="72"/>
      <c r="JR125" s="72"/>
      <c r="JS125" s="72"/>
      <c r="JT125" s="72"/>
      <c r="JU125" s="72"/>
      <c r="JV125" s="72"/>
      <c r="JW125" s="72"/>
      <c r="JX125" s="72"/>
      <c r="JY125" s="72"/>
      <c r="JZ125" s="1061"/>
      <c r="KA125" s="1055"/>
      <c r="KB125" s="92"/>
      <c r="KC125" s="714"/>
      <c r="KD125" s="1943"/>
      <c r="KE125" s="797"/>
      <c r="KF125" s="797"/>
      <c r="KG125" s="723"/>
      <c r="KH125" s="724"/>
      <c r="KI125" s="1326"/>
      <c r="KJ125" s="1327"/>
      <c r="KK125" s="1937"/>
      <c r="KL125" s="1938"/>
      <c r="KM125" s="1326"/>
      <c r="KN125" s="1327"/>
      <c r="KO125" s="93"/>
      <c r="KP125" s="1061"/>
      <c r="KQ125" s="871"/>
      <c r="KR125" s="871"/>
      <c r="KS125" s="1055"/>
      <c r="KT125" s="72"/>
      <c r="KU125" s="72"/>
      <c r="KV125" s="72"/>
      <c r="KW125" s="72"/>
      <c r="KX125" s="72"/>
      <c r="KY125" s="72"/>
      <c r="KZ125" s="72"/>
      <c r="LA125" s="72"/>
      <c r="LB125" s="72"/>
      <c r="LC125" s="72"/>
      <c r="LD125" s="72"/>
      <c r="LE125" s="72"/>
      <c r="LF125" s="1061"/>
      <c r="LG125" s="1055"/>
      <c r="LH125" s="92"/>
      <c r="LI125" s="714"/>
      <c r="LJ125" s="1943"/>
      <c r="LK125" s="797"/>
      <c r="LL125" s="797"/>
      <c r="LM125" s="723"/>
      <c r="LN125" s="724"/>
      <c r="LO125" s="1326"/>
      <c r="LP125" s="1327"/>
      <c r="LQ125" s="1937"/>
      <c r="LR125" s="1938"/>
      <c r="LS125" s="1326"/>
      <c r="LT125" s="1327"/>
      <c r="LU125" s="93"/>
      <c r="LV125" s="1061"/>
      <c r="LW125" s="871"/>
      <c r="LX125" s="871"/>
      <c r="LY125" s="1055"/>
      <c r="LZ125" s="72"/>
      <c r="MA125" s="72"/>
      <c r="MB125" s="72"/>
      <c r="MC125" s="72"/>
      <c r="MD125" s="72"/>
      <c r="ME125" s="72"/>
      <c r="MF125" s="72"/>
      <c r="MG125" s="72"/>
      <c r="MH125" s="72"/>
      <c r="MI125" s="72"/>
      <c r="MJ125" s="72"/>
      <c r="MK125" s="72"/>
      <c r="ML125" s="1061"/>
      <c r="MM125" s="1055"/>
      <c r="MN125" s="92"/>
      <c r="MO125" s="714"/>
      <c r="MP125" s="1943"/>
      <c r="MQ125" s="797"/>
      <c r="MR125" s="797"/>
      <c r="MS125" s="723"/>
      <c r="MT125" s="724"/>
      <c r="MU125" s="1326"/>
      <c r="MV125" s="1327"/>
      <c r="MW125" s="1937"/>
      <c r="MX125" s="1938"/>
      <c r="MY125" s="1326"/>
      <c r="MZ125" s="1327"/>
      <c r="NA125" s="93"/>
      <c r="NB125" s="1061"/>
      <c r="NC125" s="871"/>
      <c r="ND125" s="871"/>
      <c r="NE125" s="1055"/>
      <c r="NF125" s="72"/>
      <c r="NG125" s="72"/>
      <c r="NH125" s="72"/>
      <c r="NI125" s="72"/>
      <c r="NJ125" s="72"/>
      <c r="NK125" s="72"/>
      <c r="NL125" s="72"/>
      <c r="NM125" s="72"/>
      <c r="NN125" s="72"/>
      <c r="NO125" s="72"/>
      <c r="NP125" s="72"/>
      <c r="NQ125" s="72"/>
      <c r="NR125" s="1061"/>
      <c r="NS125" s="1055"/>
      <c r="NT125" s="92"/>
      <c r="NU125" s="714"/>
      <c r="NV125" s="1943"/>
      <c r="NW125" s="797"/>
      <c r="NX125" s="797"/>
      <c r="NY125" s="723"/>
      <c r="NZ125" s="724"/>
      <c r="OA125" s="1326"/>
      <c r="OB125" s="1327"/>
      <c r="OC125" s="1937"/>
      <c r="OD125" s="1938"/>
      <c r="OE125" s="1326"/>
      <c r="OF125" s="1327"/>
      <c r="OG125" s="93"/>
      <c r="OH125" s="1061"/>
      <c r="OI125" s="871"/>
      <c r="OJ125" s="871"/>
      <c r="OK125" s="1055"/>
      <c r="OL125" s="72"/>
      <c r="OM125" s="72"/>
      <c r="ON125" s="72"/>
      <c r="OO125" s="72"/>
      <c r="OP125" s="72"/>
      <c r="OQ125" s="72"/>
      <c r="OR125" s="72"/>
      <c r="OS125" s="72"/>
      <c r="OT125" s="72"/>
      <c r="OU125" s="72"/>
      <c r="OV125" s="72"/>
      <c r="OW125" s="72"/>
      <c r="OX125" s="1061"/>
      <c r="OY125" s="1055"/>
      <c r="OZ125" s="92"/>
      <c r="PA125" s="714"/>
      <c r="PB125" s="1943"/>
      <c r="PC125" s="797"/>
      <c r="PD125" s="797"/>
      <c r="PE125" s="723"/>
      <c r="PF125" s="724"/>
      <c r="PG125" s="1326"/>
      <c r="PH125" s="1327"/>
      <c r="PI125" s="1937"/>
      <c r="PJ125" s="1938"/>
      <c r="PK125" s="1326"/>
      <c r="PL125" s="1327"/>
      <c r="PM125" s="93"/>
      <c r="PN125" s="1061"/>
      <c r="PO125" s="871"/>
      <c r="PP125" s="871"/>
      <c r="PQ125" s="1055"/>
      <c r="PR125" s="72"/>
      <c r="PS125" s="72"/>
      <c r="PT125" s="72"/>
      <c r="PU125" s="72"/>
      <c r="PV125" s="72"/>
      <c r="PW125" s="72"/>
      <c r="PX125" s="72"/>
      <c r="PY125" s="72"/>
      <c r="PZ125" s="72"/>
      <c r="QA125" s="72"/>
      <c r="QB125" s="72"/>
      <c r="QC125" s="72"/>
      <c r="QD125" s="1061"/>
      <c r="QE125" s="1055"/>
      <c r="QF125" s="92"/>
      <c r="QG125" s="714"/>
      <c r="QH125" s="1943"/>
      <c r="QI125" s="797"/>
      <c r="QJ125" s="797"/>
      <c r="QK125" s="723"/>
      <c r="QL125" s="724"/>
      <c r="QM125" s="1326"/>
      <c r="QN125" s="1327"/>
      <c r="QO125" s="1937"/>
      <c r="QP125" s="1938"/>
      <c r="QQ125" s="1326"/>
      <c r="QR125" s="1327"/>
      <c r="QS125" s="93"/>
      <c r="QT125" s="1061"/>
      <c r="QU125" s="871"/>
      <c r="QV125" s="871"/>
      <c r="QW125" s="1055"/>
      <c r="QX125" s="72"/>
      <c r="QY125" s="72"/>
      <c r="QZ125" s="72"/>
      <c r="RA125" s="72"/>
      <c r="RB125" s="72"/>
      <c r="RC125" s="72"/>
      <c r="RD125" s="72"/>
      <c r="RE125" s="72"/>
      <c r="RF125" s="72"/>
      <c r="RG125" s="72"/>
      <c r="RH125" s="72"/>
      <c r="RI125" s="72"/>
      <c r="RJ125" s="1061"/>
      <c r="RK125" s="1055"/>
      <c r="RL125" s="92"/>
      <c r="RM125" s="714"/>
      <c r="RN125" s="1943"/>
      <c r="RO125" s="797"/>
      <c r="RP125" s="797"/>
      <c r="RQ125" s="723"/>
      <c r="RR125" s="724"/>
      <c r="RS125" s="1326"/>
      <c r="RT125" s="1327"/>
      <c r="RU125" s="1937"/>
      <c r="RV125" s="1938"/>
      <c r="RW125" s="1326"/>
      <c r="RX125" s="1327"/>
      <c r="RY125" s="93"/>
      <c r="RZ125" s="1061"/>
      <c r="SA125" s="871"/>
      <c r="SB125" s="871"/>
      <c r="SC125" s="1055"/>
      <c r="SD125" s="72"/>
      <c r="SE125" s="72"/>
      <c r="SF125" s="72"/>
      <c r="SG125" s="72"/>
      <c r="SH125" s="72"/>
      <c r="SI125" s="72"/>
      <c r="SJ125" s="72"/>
      <c r="SK125" s="72"/>
      <c r="SL125" s="72"/>
      <c r="SM125" s="72"/>
      <c r="SN125" s="72"/>
      <c r="SO125" s="72"/>
      <c r="SP125" s="1061"/>
      <c r="SQ125" s="1055"/>
      <c r="SR125" s="92"/>
      <c r="SS125" s="714"/>
      <c r="ST125" s="1943"/>
      <c r="SU125" s="797"/>
      <c r="SV125" s="797"/>
      <c r="SW125" s="723"/>
      <c r="SX125" s="724"/>
      <c r="SY125" s="1326"/>
      <c r="SZ125" s="1327"/>
      <c r="TA125" s="1937"/>
      <c r="TB125" s="1938"/>
      <c r="TC125" s="1326"/>
      <c r="TD125" s="1327"/>
      <c r="TE125" s="93"/>
      <c r="TF125" s="1061"/>
      <c r="TG125" s="871"/>
      <c r="TH125" s="871"/>
      <c r="TI125" s="1055"/>
      <c r="TJ125" s="72"/>
      <c r="TK125" s="72"/>
      <c r="TL125" s="72"/>
      <c r="TM125" s="72"/>
      <c r="TN125" s="72"/>
      <c r="TO125" s="72"/>
      <c r="TP125" s="72"/>
      <c r="TQ125" s="72"/>
      <c r="TR125" s="72"/>
      <c r="TS125" s="72"/>
      <c r="TT125" s="72"/>
      <c r="TU125" s="72"/>
      <c r="TV125" s="1061"/>
      <c r="TW125" s="1055"/>
      <c r="TX125" s="92"/>
      <c r="TY125" s="714"/>
      <c r="TZ125" s="1943"/>
      <c r="UA125" s="797"/>
      <c r="UB125" s="797"/>
      <c r="UC125" s="723"/>
      <c r="UD125" s="724"/>
      <c r="UE125" s="1326"/>
      <c r="UF125" s="1327"/>
      <c r="UG125" s="1937"/>
      <c r="UH125" s="1938"/>
      <c r="UI125" s="1326"/>
      <c r="UJ125" s="1327"/>
      <c r="UK125" s="93"/>
      <c r="UL125" s="1061"/>
      <c r="UM125" s="871"/>
      <c r="UN125" s="871"/>
      <c r="UO125" s="1055"/>
      <c r="UP125" s="72"/>
      <c r="UQ125" s="72"/>
      <c r="UR125" s="72"/>
      <c r="US125" s="72"/>
      <c r="UT125" s="72"/>
      <c r="UU125" s="72"/>
      <c r="UV125" s="72"/>
      <c r="UW125" s="72"/>
      <c r="UX125" s="72"/>
      <c r="UY125" s="72"/>
      <c r="UZ125" s="72"/>
      <c r="VA125" s="72"/>
      <c r="VB125" s="1061"/>
      <c r="VC125" s="1055"/>
      <c r="VD125" s="92"/>
      <c r="VE125" s="714"/>
      <c r="VF125" s="1943"/>
      <c r="VG125" s="797"/>
      <c r="VH125" s="797"/>
      <c r="VI125" s="723"/>
      <c r="VJ125" s="724"/>
      <c r="VK125" s="1326"/>
      <c r="VL125" s="1327"/>
      <c r="VM125" s="1937"/>
      <c r="VN125" s="1938"/>
      <c r="VO125" s="1326"/>
      <c r="VP125" s="1327"/>
      <c r="VQ125" s="93"/>
      <c r="VR125" s="1061"/>
      <c r="VS125" s="871"/>
      <c r="VT125" s="871"/>
      <c r="VU125" s="1055"/>
      <c r="VV125" s="72"/>
      <c r="VW125" s="72"/>
      <c r="VX125" s="72"/>
      <c r="VY125" s="72"/>
      <c r="VZ125" s="72"/>
      <c r="WA125" s="72"/>
      <c r="WB125" s="72"/>
      <c r="WC125" s="72"/>
      <c r="WD125" s="72"/>
      <c r="WE125" s="72"/>
      <c r="WF125" s="72"/>
      <c r="WG125" s="72"/>
      <c r="WH125" s="1061"/>
      <c r="WI125" s="1055"/>
      <c r="WJ125" s="92"/>
      <c r="WK125" s="714"/>
      <c r="WL125" s="1943"/>
      <c r="WM125" s="797"/>
      <c r="WN125" s="797"/>
      <c r="WO125" s="723"/>
      <c r="WP125" s="724"/>
      <c r="WQ125" s="1326"/>
      <c r="WR125" s="1327"/>
      <c r="WS125" s="1937"/>
      <c r="WT125" s="1938"/>
      <c r="WU125" s="1326"/>
      <c r="WV125" s="1327"/>
      <c r="WW125" s="93"/>
      <c r="WX125" s="1061"/>
      <c r="WY125" s="871"/>
      <c r="WZ125" s="871"/>
      <c r="XA125" s="1055"/>
      <c r="XB125" s="72"/>
      <c r="XC125" s="72"/>
      <c r="XD125" s="72"/>
      <c r="XE125" s="72"/>
      <c r="XF125" s="72"/>
      <c r="XG125" s="72"/>
      <c r="XH125" s="72"/>
      <c r="XI125" s="72"/>
      <c r="XJ125" s="72"/>
      <c r="XK125" s="72"/>
      <c r="XL125" s="72"/>
      <c r="XM125" s="72"/>
      <c r="XN125" s="1061"/>
      <c r="XO125" s="1055"/>
      <c r="XP125" s="92"/>
      <c r="XQ125" s="714"/>
      <c r="XR125" s="1943"/>
      <c r="XS125" s="797"/>
      <c r="XT125" s="797"/>
      <c r="XU125" s="723"/>
      <c r="XV125" s="724"/>
      <c r="XW125" s="1326"/>
      <c r="XX125" s="1327"/>
      <c r="XY125" s="1937"/>
      <c r="XZ125" s="1938"/>
      <c r="YA125" s="1326"/>
      <c r="YB125" s="1327"/>
      <c r="YC125" s="93"/>
      <c r="YD125" s="1061"/>
      <c r="YE125" s="871"/>
      <c r="YF125" s="871"/>
      <c r="YG125" s="1055"/>
      <c r="YH125" s="72"/>
      <c r="YI125" s="72"/>
      <c r="YJ125" s="72"/>
      <c r="YK125" s="72"/>
      <c r="YL125" s="72"/>
      <c r="YM125" s="72"/>
      <c r="YN125" s="72"/>
      <c r="YO125" s="72"/>
      <c r="YP125" s="72"/>
      <c r="YQ125" s="72"/>
      <c r="YR125" s="72"/>
      <c r="YS125" s="72"/>
      <c r="YT125" s="1061"/>
      <c r="YU125" s="1055"/>
      <c r="YV125" s="92"/>
      <c r="YW125" s="714"/>
      <c r="YX125" s="1943"/>
      <c r="YY125" s="797"/>
      <c r="YZ125" s="797"/>
      <c r="ZA125" s="723"/>
      <c r="ZB125" s="724"/>
      <c r="ZC125" s="1326"/>
      <c r="ZD125" s="1327"/>
      <c r="ZE125" s="1937"/>
      <c r="ZF125" s="1938"/>
      <c r="ZG125" s="1326"/>
      <c r="ZH125" s="1327"/>
      <c r="ZI125" s="93"/>
      <c r="ZJ125" s="1061"/>
      <c r="ZK125" s="871"/>
      <c r="ZL125" s="871"/>
      <c r="ZM125" s="1055"/>
      <c r="ZN125" s="72"/>
      <c r="ZO125" s="72"/>
      <c r="ZP125" s="72"/>
      <c r="ZQ125" s="72"/>
      <c r="ZR125" s="72"/>
      <c r="ZS125" s="72"/>
      <c r="ZT125" s="72"/>
      <c r="ZU125" s="72"/>
      <c r="ZV125" s="72"/>
      <c r="ZW125" s="72"/>
      <c r="ZX125" s="72"/>
      <c r="ZY125" s="72"/>
      <c r="ZZ125" s="1061"/>
      <c r="AAA125" s="1055"/>
      <c r="AAB125" s="92"/>
      <c r="AAC125" s="714"/>
      <c r="AAD125" s="1943"/>
      <c r="AAE125" s="797"/>
      <c r="AAF125" s="797"/>
      <c r="AAG125" s="723"/>
      <c r="AAH125" s="724"/>
      <c r="AAI125" s="1326"/>
      <c r="AAJ125" s="1327"/>
      <c r="AAK125" s="1937"/>
      <c r="AAL125" s="1938"/>
      <c r="AAM125" s="1326"/>
      <c r="AAN125" s="1327"/>
      <c r="AAO125" s="93"/>
      <c r="AAP125" s="1061"/>
      <c r="AAQ125" s="871"/>
      <c r="AAR125" s="871"/>
      <c r="AAS125" s="1055"/>
      <c r="AAT125" s="72"/>
      <c r="AAU125" s="72"/>
      <c r="AAV125" s="72"/>
      <c r="AAW125" s="72"/>
      <c r="AAX125" s="72"/>
      <c r="AAY125" s="72"/>
      <c r="AAZ125" s="72"/>
      <c r="ABA125" s="72"/>
      <c r="ABB125" s="72"/>
      <c r="ABC125" s="72"/>
      <c r="ABD125" s="72"/>
      <c r="ABE125" s="72"/>
      <c r="ABF125" s="1061"/>
      <c r="ABG125" s="1055"/>
      <c r="ABH125" s="92"/>
      <c r="ABI125" s="714"/>
      <c r="ABJ125" s="1943"/>
      <c r="ABK125" s="797"/>
      <c r="ABL125" s="797"/>
      <c r="ABM125" s="723"/>
      <c r="ABN125" s="724"/>
      <c r="ABO125" s="1326"/>
      <c r="ABP125" s="1327"/>
      <c r="ABQ125" s="1937"/>
      <c r="ABR125" s="1938"/>
      <c r="ABS125" s="1326"/>
      <c r="ABT125" s="1327"/>
      <c r="ABU125" s="93"/>
      <c r="ABV125" s="1061"/>
      <c r="ABW125" s="871"/>
      <c r="ABX125" s="871"/>
      <c r="ABY125" s="1055"/>
      <c r="ABZ125" s="72"/>
      <c r="ACA125" s="72"/>
      <c r="ACB125" s="72"/>
      <c r="ACC125" s="72"/>
      <c r="ACD125" s="72"/>
      <c r="ACE125" s="72"/>
      <c r="ACF125" s="72"/>
      <c r="ACG125" s="72"/>
      <c r="ACH125" s="72"/>
      <c r="ACI125" s="72"/>
      <c r="ACJ125" s="72"/>
      <c r="ACK125" s="72"/>
      <c r="ACL125" s="1061"/>
      <c r="ACM125" s="1055"/>
      <c r="ACN125" s="92"/>
      <c r="ACO125" s="714"/>
      <c r="ACP125" s="1943"/>
      <c r="ACQ125" s="797"/>
      <c r="ACR125" s="797"/>
      <c r="ACS125" s="723"/>
      <c r="ACT125" s="724"/>
      <c r="ACU125" s="1326"/>
      <c r="ACV125" s="1327"/>
      <c r="ACW125" s="1937"/>
      <c r="ACX125" s="1938"/>
      <c r="ACY125" s="1326"/>
      <c r="ACZ125" s="1327"/>
      <c r="ADA125" s="93"/>
      <c r="ADB125" s="1061"/>
      <c r="ADC125" s="871"/>
      <c r="ADD125" s="871"/>
      <c r="ADE125" s="1055"/>
      <c r="ADF125" s="72"/>
      <c r="ADG125" s="72"/>
      <c r="ADH125" s="72"/>
      <c r="ADI125" s="72"/>
      <c r="ADJ125" s="72"/>
      <c r="ADK125" s="72"/>
      <c r="ADL125" s="72"/>
      <c r="ADM125" s="72"/>
      <c r="ADN125" s="72"/>
      <c r="ADO125" s="72"/>
      <c r="ADP125" s="72"/>
      <c r="ADQ125" s="72"/>
      <c r="ADR125" s="1061"/>
      <c r="ADS125" s="1055"/>
      <c r="ADT125" s="92"/>
      <c r="ADU125" s="714"/>
      <c r="ADV125" s="1943"/>
      <c r="ADW125" s="797"/>
      <c r="ADX125" s="797"/>
      <c r="ADY125" s="723"/>
      <c r="ADZ125" s="724"/>
      <c r="AEA125" s="1326"/>
      <c r="AEB125" s="1327"/>
      <c r="AEC125" s="1937"/>
      <c r="AED125" s="1938"/>
      <c r="AEE125" s="1326"/>
      <c r="AEF125" s="1327"/>
      <c r="AEG125" s="93"/>
      <c r="AEH125" s="1061"/>
      <c r="AEI125" s="871"/>
      <c r="AEJ125" s="871"/>
      <c r="AEK125" s="1055"/>
      <c r="AEL125" s="72"/>
      <c r="AEM125" s="72"/>
      <c r="AEN125" s="72"/>
      <c r="AEO125" s="72"/>
      <c r="AEP125" s="72"/>
      <c r="AEQ125" s="72"/>
      <c r="AER125" s="72"/>
      <c r="AES125" s="72"/>
      <c r="AET125" s="72"/>
      <c r="AEU125" s="72"/>
      <c r="AEV125" s="72"/>
      <c r="AEW125" s="72"/>
      <c r="AEX125" s="1061"/>
      <c r="AEY125" s="1055"/>
      <c r="AEZ125" s="92"/>
      <c r="AFA125" s="714"/>
      <c r="AFB125" s="1943"/>
      <c r="AFC125" s="797"/>
      <c r="AFD125" s="797"/>
      <c r="AFE125" s="723"/>
      <c r="AFF125" s="724"/>
      <c r="AFG125" s="1326"/>
      <c r="AFH125" s="1327"/>
      <c r="AFI125" s="1937"/>
      <c r="AFJ125" s="1938"/>
      <c r="AFK125" s="1326"/>
      <c r="AFL125" s="1327"/>
      <c r="AFM125" s="93"/>
      <c r="AFN125" s="1061"/>
      <c r="AFO125" s="871"/>
      <c r="AFP125" s="871"/>
      <c r="AFQ125" s="1055"/>
      <c r="AFR125" s="72"/>
      <c r="AFS125" s="72"/>
      <c r="AFT125" s="72"/>
      <c r="AFU125" s="72"/>
      <c r="AFV125" s="72"/>
      <c r="AFW125" s="72"/>
      <c r="AFX125" s="72"/>
      <c r="AFY125" s="72"/>
      <c r="AFZ125" s="72"/>
      <c r="AGA125" s="72"/>
      <c r="AGB125" s="72"/>
      <c r="AGC125" s="72"/>
      <c r="AGD125" s="1061"/>
      <c r="AGE125" s="1055"/>
      <c r="AGF125" s="92"/>
      <c r="AGG125" s="714"/>
      <c r="AGH125" s="1943"/>
      <c r="AGI125" s="797"/>
      <c r="AGJ125" s="797"/>
      <c r="AGK125" s="723"/>
      <c r="AGL125" s="724"/>
      <c r="AGM125" s="1326"/>
      <c r="AGN125" s="1327"/>
      <c r="AGO125" s="1937"/>
      <c r="AGP125" s="1938"/>
      <c r="AGQ125" s="1326"/>
      <c r="AGR125" s="1327"/>
      <c r="AGS125" s="93"/>
      <c r="AGT125" s="1061"/>
      <c r="AGU125" s="871"/>
      <c r="AGV125" s="871"/>
      <c r="AGW125" s="1055"/>
      <c r="AGX125" s="72"/>
      <c r="AGY125" s="72"/>
      <c r="AGZ125" s="72"/>
      <c r="AHA125" s="72"/>
      <c r="AHB125" s="72"/>
      <c r="AHC125" s="72"/>
      <c r="AHD125" s="72"/>
      <c r="AHE125" s="72"/>
      <c r="AHF125" s="72"/>
      <c r="AHG125" s="72"/>
      <c r="AHH125" s="72"/>
      <c r="AHI125" s="72"/>
      <c r="AHJ125" s="1061"/>
      <c r="AHK125" s="1055"/>
      <c r="AHL125" s="92"/>
      <c r="AHM125" s="714"/>
      <c r="AHN125" s="1943"/>
      <c r="AHO125" s="797"/>
      <c r="AHP125" s="797"/>
      <c r="AHQ125" s="723"/>
      <c r="AHR125" s="724"/>
      <c r="AHS125" s="1326"/>
      <c r="AHT125" s="1327"/>
      <c r="AHU125" s="1937"/>
      <c r="AHV125" s="1938"/>
      <c r="AHW125" s="1326"/>
      <c r="AHX125" s="1327"/>
      <c r="AHY125" s="93"/>
      <c r="AHZ125" s="1061"/>
      <c r="AIA125" s="871"/>
      <c r="AIB125" s="871"/>
      <c r="AIC125" s="1055"/>
      <c r="AID125" s="72"/>
      <c r="AIE125" s="72"/>
      <c r="AIF125" s="72"/>
      <c r="AIG125" s="72"/>
      <c r="AIH125" s="72"/>
      <c r="AII125" s="72"/>
      <c r="AIJ125" s="72"/>
      <c r="AIK125" s="72"/>
      <c r="AIL125" s="72"/>
      <c r="AIM125" s="72"/>
      <c r="AIN125" s="72"/>
      <c r="AIO125" s="72"/>
      <c r="AIP125" s="1061"/>
      <c r="AIQ125" s="1055"/>
      <c r="AIR125" s="92"/>
      <c r="AIS125" s="714"/>
      <c r="AIT125" s="1943"/>
      <c r="AIU125" s="797"/>
      <c r="AIV125" s="797"/>
      <c r="AIW125" s="723"/>
      <c r="AIX125" s="724"/>
      <c r="AIY125" s="1326"/>
      <c r="AIZ125" s="1327"/>
      <c r="AJA125" s="1937"/>
      <c r="AJB125" s="1938"/>
      <c r="AJC125" s="1326"/>
      <c r="AJD125" s="1327"/>
      <c r="AJE125" s="93"/>
      <c r="AJF125" s="1061"/>
      <c r="AJG125" s="871"/>
      <c r="AJH125" s="871"/>
      <c r="AJI125" s="1055"/>
      <c r="AJJ125" s="72"/>
      <c r="AJK125" s="72"/>
      <c r="AJL125" s="72"/>
      <c r="AJM125" s="72"/>
      <c r="AJN125" s="72"/>
      <c r="AJO125" s="72"/>
      <c r="AJP125" s="72"/>
      <c r="AJQ125" s="72"/>
      <c r="AJR125" s="72"/>
      <c r="AJS125" s="72"/>
      <c r="AJT125" s="72"/>
      <c r="AJU125" s="72"/>
      <c r="AJV125" s="1061"/>
      <c r="AJW125" s="1055"/>
      <c r="AJX125" s="92"/>
      <c r="AJY125" s="714"/>
      <c r="AJZ125" s="1943"/>
      <c r="AKA125" s="797"/>
      <c r="AKB125" s="797"/>
      <c r="AKC125" s="723"/>
      <c r="AKD125" s="724"/>
      <c r="AKE125" s="1326"/>
      <c r="AKF125" s="1327"/>
      <c r="AKG125" s="1937"/>
      <c r="AKH125" s="1938"/>
      <c r="AKI125" s="1326"/>
      <c r="AKJ125" s="1327"/>
      <c r="AKK125" s="93"/>
      <c r="AKL125" s="1061"/>
      <c r="AKM125" s="871"/>
      <c r="AKN125" s="871"/>
      <c r="AKO125" s="1055"/>
      <c r="AKP125" s="72"/>
      <c r="AKQ125" s="72"/>
      <c r="AKR125" s="72"/>
      <c r="AKS125" s="72"/>
      <c r="AKT125" s="72"/>
      <c r="AKU125" s="72"/>
      <c r="AKV125" s="72"/>
      <c r="AKW125" s="72"/>
      <c r="AKX125" s="72"/>
      <c r="AKY125" s="72"/>
      <c r="AKZ125" s="72"/>
      <c r="ALA125" s="72"/>
      <c r="ALB125" s="1061"/>
      <c r="ALC125" s="1055"/>
      <c r="ALD125" s="92"/>
      <c r="ALE125" s="714"/>
      <c r="ALF125" s="1943"/>
      <c r="ALG125" s="797"/>
      <c r="ALH125" s="797"/>
      <c r="ALI125" s="723"/>
      <c r="ALJ125" s="724"/>
      <c r="ALK125" s="1326"/>
      <c r="ALL125" s="1327"/>
      <c r="ALM125" s="1937"/>
      <c r="ALN125" s="1938"/>
      <c r="ALO125" s="1326"/>
      <c r="ALP125" s="1327"/>
      <c r="ALQ125" s="93"/>
      <c r="ALR125" s="1061"/>
      <c r="ALS125" s="871"/>
      <c r="ALT125" s="871"/>
      <c r="ALU125" s="1055"/>
      <c r="ALV125" s="72"/>
      <c r="ALW125" s="72"/>
      <c r="ALX125" s="72"/>
      <c r="ALY125" s="72"/>
      <c r="ALZ125" s="72"/>
      <c r="AMA125" s="72"/>
      <c r="AMB125" s="72"/>
      <c r="AMC125" s="72"/>
      <c r="AMD125" s="72"/>
      <c r="AME125" s="72"/>
      <c r="AMF125" s="72"/>
      <c r="AMG125" s="72"/>
      <c r="AMH125" s="1061"/>
      <c r="AMI125" s="1055"/>
      <c r="AMJ125" s="92"/>
      <c r="AMK125" s="714"/>
      <c r="AML125" s="1943"/>
      <c r="AMM125" s="797"/>
      <c r="AMN125" s="797"/>
      <c r="AMO125" s="723"/>
      <c r="AMP125" s="724"/>
      <c r="AMQ125" s="1326"/>
      <c r="AMR125" s="1327"/>
      <c r="AMS125" s="1937"/>
      <c r="AMT125" s="1938"/>
      <c r="AMU125" s="1326"/>
      <c r="AMV125" s="1327"/>
      <c r="AMW125" s="93"/>
      <c r="AMX125" s="1061"/>
      <c r="AMY125" s="871"/>
      <c r="AMZ125" s="871"/>
      <c r="ANA125" s="1055"/>
      <c r="ANB125" s="72"/>
      <c r="ANC125" s="72"/>
      <c r="AND125" s="72"/>
      <c r="ANE125" s="72"/>
      <c r="ANF125" s="72"/>
      <c r="ANG125" s="72"/>
      <c r="ANH125" s="72"/>
      <c r="ANI125" s="72"/>
      <c r="ANJ125" s="72"/>
      <c r="ANK125" s="72"/>
      <c r="ANL125" s="72"/>
      <c r="ANM125" s="72"/>
      <c r="ANN125" s="1061"/>
      <c r="ANO125" s="1055"/>
      <c r="ANP125" s="92"/>
      <c r="ANQ125" s="714"/>
      <c r="ANR125" s="1943"/>
      <c r="ANS125" s="797"/>
      <c r="ANT125" s="797"/>
      <c r="ANU125" s="723"/>
      <c r="ANV125" s="724"/>
      <c r="ANW125" s="1326"/>
      <c r="ANX125" s="1327"/>
      <c r="ANY125" s="1937"/>
      <c r="ANZ125" s="1938"/>
      <c r="AOA125" s="1326"/>
      <c r="AOB125" s="1327"/>
      <c r="AOC125" s="93"/>
      <c r="AOD125" s="1061"/>
      <c r="AOE125" s="871"/>
      <c r="AOF125" s="871"/>
      <c r="AOG125" s="1055"/>
      <c r="AOH125" s="72"/>
      <c r="AOI125" s="72"/>
      <c r="AOJ125" s="72"/>
      <c r="AOK125" s="72"/>
      <c r="AOL125" s="72"/>
      <c r="AOM125" s="72"/>
      <c r="AON125" s="72"/>
      <c r="AOO125" s="72"/>
      <c r="AOP125" s="72"/>
      <c r="AOQ125" s="72"/>
      <c r="AOR125" s="72"/>
      <c r="AOS125" s="72"/>
      <c r="AOT125" s="1061"/>
      <c r="AOU125" s="1055"/>
      <c r="AOV125" s="92"/>
      <c r="AOW125" s="714"/>
      <c r="AOX125" s="1943"/>
      <c r="AOY125" s="797"/>
      <c r="AOZ125" s="797"/>
      <c r="APA125" s="723"/>
      <c r="APB125" s="724"/>
      <c r="APC125" s="1326"/>
      <c r="APD125" s="1327"/>
      <c r="APE125" s="1937"/>
      <c r="APF125" s="1938"/>
      <c r="APG125" s="1326"/>
      <c r="APH125" s="1327"/>
      <c r="API125" s="93"/>
      <c r="APJ125" s="1061"/>
      <c r="APK125" s="871"/>
      <c r="APL125" s="871"/>
      <c r="APM125" s="1055"/>
      <c r="APN125" s="72"/>
      <c r="APO125" s="72"/>
      <c r="APP125" s="72"/>
      <c r="APQ125" s="72"/>
      <c r="APR125" s="72"/>
      <c r="APS125" s="72"/>
      <c r="APT125" s="72"/>
      <c r="APU125" s="72"/>
      <c r="APV125" s="72"/>
      <c r="APW125" s="72"/>
      <c r="APX125" s="72"/>
      <c r="APY125" s="72"/>
      <c r="APZ125" s="1061"/>
      <c r="AQA125" s="1055"/>
      <c r="AQB125" s="92"/>
      <c r="AQC125" s="714"/>
      <c r="AQD125" s="1943"/>
      <c r="AQE125" s="797"/>
      <c r="AQF125" s="797"/>
      <c r="AQG125" s="723"/>
      <c r="AQH125" s="724"/>
      <c r="AQI125" s="1326"/>
      <c r="AQJ125" s="1327"/>
      <c r="AQK125" s="1937"/>
      <c r="AQL125" s="1938"/>
      <c r="AQM125" s="1326"/>
      <c r="AQN125" s="1327"/>
      <c r="AQO125" s="93"/>
      <c r="AQP125" s="1061"/>
      <c r="AQQ125" s="871"/>
      <c r="AQR125" s="871"/>
      <c r="AQS125" s="1055"/>
      <c r="AQT125" s="72"/>
      <c r="AQU125" s="72"/>
      <c r="AQV125" s="72"/>
      <c r="AQW125" s="72"/>
      <c r="AQX125" s="72"/>
      <c r="AQY125" s="72"/>
      <c r="AQZ125" s="72"/>
      <c r="ARA125" s="72"/>
      <c r="ARB125" s="72"/>
      <c r="ARC125" s="72"/>
      <c r="ARD125" s="72"/>
      <c r="ARE125" s="72"/>
      <c r="ARF125" s="1061"/>
      <c r="ARG125" s="1055"/>
      <c r="ARH125" s="92"/>
      <c r="ARI125" s="714"/>
      <c r="ARJ125" s="1943"/>
      <c r="ARK125" s="797"/>
      <c r="ARL125" s="797"/>
      <c r="ARM125" s="723"/>
      <c r="ARN125" s="724"/>
      <c r="ARO125" s="1326"/>
      <c r="ARP125" s="1327"/>
      <c r="ARQ125" s="1937"/>
      <c r="ARR125" s="1938"/>
      <c r="ARS125" s="1326"/>
      <c r="ART125" s="1327"/>
      <c r="ARU125" s="93"/>
      <c r="ARV125" s="1061"/>
      <c r="ARW125" s="871"/>
      <c r="ARX125" s="871"/>
      <c r="ARY125" s="1055"/>
      <c r="ARZ125" s="72"/>
      <c r="ASA125" s="72"/>
      <c r="ASB125" s="72"/>
      <c r="ASC125" s="72"/>
      <c r="ASD125" s="72"/>
      <c r="ASE125" s="72"/>
      <c r="ASF125" s="72"/>
      <c r="ASG125" s="72"/>
      <c r="ASH125" s="72"/>
      <c r="ASI125" s="72"/>
      <c r="ASJ125" s="72"/>
      <c r="ASK125" s="72"/>
      <c r="ASL125" s="1061"/>
      <c r="ASM125" s="1055"/>
      <c r="ASN125" s="92"/>
      <c r="ASO125" s="714"/>
      <c r="ASP125" s="1943"/>
      <c r="ASQ125" s="797"/>
      <c r="ASR125" s="797"/>
      <c r="ASS125" s="723"/>
      <c r="AST125" s="724"/>
      <c r="ASU125" s="1326"/>
      <c r="ASV125" s="1327"/>
      <c r="ASW125" s="1937"/>
      <c r="ASX125" s="1938"/>
      <c r="ASY125" s="1326"/>
      <c r="ASZ125" s="1327"/>
      <c r="ATA125" s="93"/>
      <c r="ATB125" s="1061"/>
      <c r="ATC125" s="871"/>
      <c r="ATD125" s="871"/>
      <c r="ATE125" s="1055"/>
      <c r="ATF125" s="72"/>
      <c r="ATG125" s="72"/>
      <c r="ATH125" s="72"/>
      <c r="ATI125" s="72"/>
      <c r="ATJ125" s="72"/>
      <c r="ATK125" s="72"/>
      <c r="ATL125" s="72"/>
      <c r="ATM125" s="72"/>
      <c r="ATN125" s="72"/>
      <c r="ATO125" s="72"/>
      <c r="ATP125" s="72"/>
      <c r="ATQ125" s="72"/>
      <c r="ATR125" s="1061"/>
      <c r="ATS125" s="1055"/>
      <c r="ATT125" s="92"/>
      <c r="ATU125" s="714"/>
      <c r="ATV125" s="1943"/>
      <c r="ATW125" s="797"/>
      <c r="ATX125" s="797"/>
      <c r="ATY125" s="723"/>
      <c r="ATZ125" s="724"/>
      <c r="AUA125" s="1326"/>
      <c r="AUB125" s="1327"/>
      <c r="AUC125" s="1937"/>
      <c r="AUD125" s="1938"/>
      <c r="AUE125" s="1326"/>
      <c r="AUF125" s="1327"/>
      <c r="AUG125" s="93"/>
      <c r="AUH125" s="1061"/>
      <c r="AUI125" s="871"/>
      <c r="AUJ125" s="871"/>
      <c r="AUK125" s="1055"/>
      <c r="AUL125" s="72"/>
      <c r="AUM125" s="72"/>
      <c r="AUN125" s="72"/>
      <c r="AUO125" s="72"/>
      <c r="AUP125" s="72"/>
      <c r="AUQ125" s="72"/>
      <c r="AUR125" s="72"/>
      <c r="AUS125" s="72"/>
      <c r="AUT125" s="72"/>
      <c r="AUU125" s="72"/>
      <c r="AUV125" s="72"/>
      <c r="AUW125" s="72"/>
      <c r="AUX125" s="1061"/>
      <c r="AUY125" s="1055"/>
      <c r="AUZ125" s="92"/>
      <c r="AVA125" s="714"/>
      <c r="AVB125" s="1943"/>
      <c r="AVC125" s="797"/>
      <c r="AVD125" s="797"/>
      <c r="AVE125" s="723"/>
      <c r="AVF125" s="724"/>
      <c r="AVG125" s="1326"/>
      <c r="AVH125" s="1327"/>
      <c r="AVI125" s="1937"/>
      <c r="AVJ125" s="1938"/>
      <c r="AVK125" s="1326"/>
      <c r="AVL125" s="1327"/>
      <c r="AVM125" s="93"/>
      <c r="AVN125" s="1061"/>
      <c r="AVO125" s="871"/>
      <c r="AVP125" s="871"/>
      <c r="AVQ125" s="1055"/>
      <c r="AVR125" s="72"/>
      <c r="AVS125" s="72"/>
      <c r="AVT125" s="72"/>
      <c r="AVU125" s="72"/>
      <c r="AVV125" s="72"/>
      <c r="AVW125" s="72"/>
      <c r="AVX125" s="72"/>
      <c r="AVY125" s="72"/>
      <c r="AVZ125" s="72"/>
      <c r="AWA125" s="72"/>
      <c r="AWB125" s="72"/>
      <c r="AWC125" s="72"/>
      <c r="AWD125" s="1061"/>
      <c r="AWE125" s="1055"/>
      <c r="AWF125" s="92"/>
      <c r="AWG125" s="714"/>
      <c r="AWH125" s="1943"/>
      <c r="AWI125" s="797"/>
      <c r="AWJ125" s="797"/>
      <c r="AWK125" s="723"/>
      <c r="AWL125" s="724"/>
      <c r="AWM125" s="1326"/>
      <c r="AWN125" s="1327"/>
      <c r="AWO125" s="1937"/>
      <c r="AWP125" s="1938"/>
      <c r="AWQ125" s="1326"/>
      <c r="AWR125" s="1327"/>
      <c r="AWS125" s="93"/>
      <c r="AWT125" s="1061"/>
      <c r="AWU125" s="871"/>
      <c r="AWV125" s="871"/>
      <c r="AWW125" s="1055"/>
      <c r="AWX125" s="72"/>
      <c r="AWY125" s="72"/>
      <c r="AWZ125" s="72"/>
      <c r="AXA125" s="72"/>
      <c r="AXB125" s="72"/>
      <c r="AXC125" s="72"/>
      <c r="AXD125" s="72"/>
      <c r="AXE125" s="72"/>
      <c r="AXF125" s="72"/>
      <c r="AXG125" s="72"/>
      <c r="AXH125" s="72"/>
      <c r="AXI125" s="72"/>
      <c r="AXJ125" s="1061"/>
      <c r="AXK125" s="1055"/>
      <c r="AXL125" s="92"/>
      <c r="AXM125" s="714"/>
      <c r="AXN125" s="1943"/>
      <c r="AXO125" s="797"/>
      <c r="AXP125" s="797"/>
      <c r="AXQ125" s="723"/>
      <c r="AXR125" s="724"/>
      <c r="AXS125" s="1326"/>
      <c r="AXT125" s="1327"/>
      <c r="AXU125" s="1937"/>
      <c r="AXV125" s="1938"/>
      <c r="AXW125" s="1326"/>
      <c r="AXX125" s="1327"/>
      <c r="AXY125" s="93"/>
      <c r="AXZ125" s="1061"/>
      <c r="AYA125" s="871"/>
      <c r="AYB125" s="871"/>
      <c r="AYC125" s="1055"/>
      <c r="AYD125" s="72"/>
      <c r="AYE125" s="72"/>
      <c r="AYF125" s="72"/>
      <c r="AYG125" s="72"/>
      <c r="AYH125" s="72"/>
      <c r="AYI125" s="72"/>
      <c r="AYJ125" s="72"/>
      <c r="AYK125" s="72"/>
      <c r="AYL125" s="72"/>
      <c r="AYM125" s="72"/>
      <c r="AYN125" s="72"/>
      <c r="AYO125" s="72"/>
      <c r="AYP125" s="1061"/>
      <c r="AYQ125" s="1055"/>
      <c r="AYR125" s="92"/>
      <c r="AYS125" s="714"/>
      <c r="AYT125" s="1943"/>
      <c r="AYU125" s="797"/>
      <c r="AYV125" s="797"/>
      <c r="AYW125" s="723"/>
      <c r="AYX125" s="724"/>
      <c r="AYY125" s="1326"/>
      <c r="AYZ125" s="1327"/>
      <c r="AZA125" s="1937"/>
      <c r="AZB125" s="1938"/>
      <c r="AZC125" s="1326"/>
      <c r="AZD125" s="1327"/>
      <c r="AZE125" s="93"/>
      <c r="AZF125" s="1061"/>
      <c r="AZG125" s="871"/>
      <c r="AZH125" s="871"/>
      <c r="AZI125" s="1055"/>
      <c r="AZJ125" s="72"/>
      <c r="AZK125" s="72"/>
      <c r="AZL125" s="72"/>
      <c r="AZM125" s="72"/>
      <c r="AZN125" s="72"/>
      <c r="AZO125" s="72"/>
      <c r="AZP125" s="72"/>
      <c r="AZQ125" s="72"/>
      <c r="AZR125" s="72"/>
      <c r="AZS125" s="72"/>
      <c r="AZT125" s="72"/>
      <c r="AZU125" s="72"/>
      <c r="AZV125" s="1061"/>
      <c r="AZW125" s="1055"/>
      <c r="AZX125" s="92"/>
      <c r="AZY125" s="714"/>
      <c r="AZZ125" s="1943"/>
      <c r="BAA125" s="797"/>
      <c r="BAB125" s="797"/>
      <c r="BAC125" s="723"/>
      <c r="BAD125" s="724"/>
      <c r="BAE125" s="1326"/>
      <c r="BAF125" s="1327"/>
      <c r="BAG125" s="1937"/>
      <c r="BAH125" s="1938"/>
      <c r="BAI125" s="1326"/>
      <c r="BAJ125" s="1327"/>
      <c r="BAK125" s="93"/>
      <c r="BAL125" s="1061"/>
      <c r="BAM125" s="871"/>
      <c r="BAN125" s="871"/>
      <c r="BAO125" s="1055"/>
      <c r="BAP125" s="72"/>
      <c r="BAQ125" s="72"/>
      <c r="BAR125" s="72"/>
      <c r="BAS125" s="72"/>
      <c r="BAT125" s="72"/>
      <c r="BAU125" s="72"/>
      <c r="BAV125" s="72"/>
      <c r="BAW125" s="72"/>
      <c r="BAX125" s="72"/>
      <c r="BAY125" s="72"/>
      <c r="BAZ125" s="72"/>
      <c r="BBA125" s="72"/>
      <c r="BBB125" s="1061"/>
      <c r="BBC125" s="1055"/>
      <c r="BBD125" s="92"/>
      <c r="BBE125" s="714"/>
      <c r="BBF125" s="1943"/>
      <c r="BBG125" s="797"/>
      <c r="BBH125" s="797"/>
      <c r="BBI125" s="723"/>
      <c r="BBJ125" s="724"/>
      <c r="BBK125" s="1326"/>
      <c r="BBL125" s="1327"/>
      <c r="BBM125" s="1937"/>
      <c r="BBN125" s="1938"/>
      <c r="BBO125" s="1326"/>
      <c r="BBP125" s="1327"/>
      <c r="BBQ125" s="93"/>
      <c r="BBR125" s="1061"/>
      <c r="BBS125" s="871"/>
      <c r="BBT125" s="871"/>
      <c r="BBU125" s="1055"/>
      <c r="BBV125" s="72"/>
      <c r="BBW125" s="72"/>
      <c r="BBX125" s="72"/>
      <c r="BBY125" s="72"/>
      <c r="BBZ125" s="72"/>
      <c r="BCA125" s="72"/>
      <c r="BCB125" s="72"/>
      <c r="BCC125" s="72"/>
      <c r="BCD125" s="72"/>
      <c r="BCE125" s="72"/>
      <c r="BCF125" s="72"/>
      <c r="BCG125" s="72"/>
      <c r="BCH125" s="1061"/>
      <c r="BCI125" s="1055"/>
      <c r="BCJ125" s="92"/>
      <c r="BCK125" s="714"/>
      <c r="BCL125" s="1943"/>
      <c r="BCM125" s="797"/>
      <c r="BCN125" s="797"/>
      <c r="BCO125" s="723"/>
      <c r="BCP125" s="724"/>
      <c r="BCQ125" s="1326"/>
      <c r="BCR125" s="1327"/>
      <c r="BCS125" s="1937"/>
      <c r="BCT125" s="1938"/>
      <c r="BCU125" s="1326"/>
      <c r="BCV125" s="1327"/>
      <c r="BCW125" s="93"/>
      <c r="BCX125" s="1061"/>
      <c r="BCY125" s="871"/>
      <c r="BCZ125" s="871"/>
      <c r="BDA125" s="1055"/>
      <c r="BDB125" s="72"/>
      <c r="BDC125" s="72"/>
      <c r="BDD125" s="72"/>
      <c r="BDE125" s="72"/>
      <c r="BDF125" s="72"/>
      <c r="BDG125" s="72"/>
      <c r="BDH125" s="72"/>
      <c r="BDI125" s="72"/>
      <c r="BDJ125" s="72"/>
      <c r="BDK125" s="72"/>
      <c r="BDL125" s="72"/>
      <c r="BDM125" s="72"/>
      <c r="BDN125" s="1061"/>
      <c r="BDO125" s="1055"/>
      <c r="BDP125" s="92"/>
      <c r="BDQ125" s="714"/>
      <c r="BDR125" s="1943"/>
      <c r="BDS125" s="797"/>
      <c r="BDT125" s="797"/>
      <c r="BDU125" s="723"/>
      <c r="BDV125" s="724"/>
      <c r="BDW125" s="1326"/>
      <c r="BDX125" s="1327"/>
      <c r="BDY125" s="1937"/>
      <c r="BDZ125" s="1938"/>
      <c r="BEA125" s="1326"/>
      <c r="BEB125" s="1327"/>
      <c r="BEC125" s="93"/>
      <c r="BED125" s="1061"/>
      <c r="BEE125" s="871"/>
      <c r="BEF125" s="871"/>
      <c r="BEG125" s="1055"/>
      <c r="BEH125" s="72"/>
      <c r="BEI125" s="72"/>
      <c r="BEJ125" s="72"/>
      <c r="BEK125" s="72"/>
      <c r="BEL125" s="72"/>
      <c r="BEM125" s="72"/>
      <c r="BEN125" s="72"/>
      <c r="BEO125" s="72"/>
      <c r="BEP125" s="72"/>
      <c r="BEQ125" s="72"/>
      <c r="BER125" s="72"/>
      <c r="BES125" s="72"/>
      <c r="BET125" s="1061"/>
      <c r="BEU125" s="1055"/>
      <c r="BEV125" s="92"/>
      <c r="BEW125" s="714"/>
      <c r="BEX125" s="1943"/>
      <c r="BEY125" s="797"/>
      <c r="BEZ125" s="797"/>
      <c r="BFA125" s="723"/>
      <c r="BFB125" s="724"/>
      <c r="BFC125" s="1326"/>
      <c r="BFD125" s="1327"/>
      <c r="BFE125" s="1937"/>
      <c r="BFF125" s="1938"/>
      <c r="BFG125" s="1326"/>
      <c r="BFH125" s="1327"/>
      <c r="BFI125" s="93"/>
      <c r="BFJ125" s="1061"/>
      <c r="BFK125" s="871"/>
      <c r="BFL125" s="871"/>
      <c r="BFM125" s="1055"/>
      <c r="BFN125" s="72"/>
      <c r="BFO125" s="72"/>
      <c r="BFP125" s="72"/>
      <c r="BFQ125" s="72"/>
      <c r="BFR125" s="72"/>
      <c r="BFS125" s="72"/>
      <c r="BFT125" s="72"/>
      <c r="BFU125" s="72"/>
      <c r="BFV125" s="72"/>
      <c r="BFW125" s="72"/>
      <c r="BFX125" s="72"/>
      <c r="BFY125" s="72"/>
      <c r="BFZ125" s="1061"/>
      <c r="BGA125" s="1055"/>
      <c r="BGB125" s="92"/>
      <c r="BGC125" s="714"/>
      <c r="BGD125" s="1943"/>
      <c r="BGE125" s="797"/>
      <c r="BGF125" s="797"/>
      <c r="BGG125" s="723"/>
      <c r="BGH125" s="724"/>
      <c r="BGI125" s="1326"/>
      <c r="BGJ125" s="1327"/>
      <c r="BGK125" s="1937"/>
      <c r="BGL125" s="1938"/>
      <c r="BGM125" s="1326"/>
      <c r="BGN125" s="1327"/>
      <c r="BGO125" s="93"/>
      <c r="BGP125" s="1061"/>
      <c r="BGQ125" s="871"/>
      <c r="BGR125" s="871"/>
      <c r="BGS125" s="1055"/>
      <c r="BGT125" s="72"/>
      <c r="BGU125" s="72"/>
      <c r="BGV125" s="72"/>
      <c r="BGW125" s="72"/>
      <c r="BGX125" s="72"/>
      <c r="BGY125" s="72"/>
      <c r="BGZ125" s="72"/>
      <c r="BHA125" s="72"/>
      <c r="BHB125" s="72"/>
      <c r="BHC125" s="72"/>
      <c r="BHD125" s="72"/>
      <c r="BHE125" s="72"/>
      <c r="BHF125" s="1061"/>
      <c r="BHG125" s="1055"/>
      <c r="BHH125" s="92"/>
      <c r="BHI125" s="714"/>
      <c r="BHJ125" s="1943"/>
      <c r="BHK125" s="797"/>
      <c r="BHL125" s="797"/>
      <c r="BHM125" s="723"/>
      <c r="BHN125" s="724"/>
      <c r="BHO125" s="1326"/>
      <c r="BHP125" s="1327"/>
      <c r="BHQ125" s="1937"/>
      <c r="BHR125" s="1938"/>
      <c r="BHS125" s="1326"/>
      <c r="BHT125" s="1327"/>
      <c r="BHU125" s="93"/>
      <c r="BHV125" s="1061"/>
      <c r="BHW125" s="871"/>
      <c r="BHX125" s="871"/>
      <c r="BHY125" s="1055"/>
      <c r="BHZ125" s="72"/>
      <c r="BIA125" s="72"/>
      <c r="BIB125" s="72"/>
      <c r="BIC125" s="72"/>
      <c r="BID125" s="72"/>
      <c r="BIE125" s="72"/>
      <c r="BIF125" s="72"/>
      <c r="BIG125" s="72"/>
      <c r="BIH125" s="72"/>
      <c r="BII125" s="72"/>
      <c r="BIJ125" s="72"/>
      <c r="BIK125" s="72"/>
      <c r="BIL125" s="1061"/>
      <c r="BIM125" s="1055"/>
      <c r="BIN125" s="92"/>
      <c r="BIO125" s="714"/>
      <c r="BIP125" s="1943"/>
      <c r="BIQ125" s="797"/>
      <c r="BIR125" s="797"/>
      <c r="BIS125" s="723"/>
      <c r="BIT125" s="724"/>
      <c r="BIU125" s="1326"/>
      <c r="BIV125" s="1327"/>
      <c r="BIW125" s="1937"/>
      <c r="BIX125" s="1938"/>
      <c r="BIY125" s="1326"/>
      <c r="BIZ125" s="1327"/>
      <c r="BJA125" s="93"/>
      <c r="BJB125" s="1061"/>
      <c r="BJC125" s="871"/>
      <c r="BJD125" s="871"/>
      <c r="BJE125" s="1055"/>
      <c r="BJF125" s="72"/>
      <c r="BJG125" s="72"/>
      <c r="BJH125" s="72"/>
      <c r="BJI125" s="72"/>
      <c r="BJJ125" s="72"/>
      <c r="BJK125" s="72"/>
      <c r="BJL125" s="72"/>
      <c r="BJM125" s="72"/>
      <c r="BJN125" s="72"/>
      <c r="BJO125" s="72"/>
      <c r="BJP125" s="72"/>
      <c r="BJQ125" s="72"/>
      <c r="BJR125" s="1061"/>
      <c r="BJS125" s="1055"/>
      <c r="BJT125" s="92"/>
      <c r="BJU125" s="714"/>
      <c r="BJV125" s="1943"/>
      <c r="BJW125" s="797"/>
      <c r="BJX125" s="797"/>
      <c r="BJY125" s="723"/>
      <c r="BJZ125" s="724"/>
      <c r="BKA125" s="1326"/>
      <c r="BKB125" s="1327"/>
      <c r="BKC125" s="1937"/>
      <c r="BKD125" s="1938"/>
      <c r="BKE125" s="1326"/>
      <c r="BKF125" s="1327"/>
      <c r="BKG125" s="93"/>
      <c r="BKH125" s="1061"/>
      <c r="BKI125" s="871"/>
      <c r="BKJ125" s="871"/>
      <c r="BKK125" s="1055"/>
      <c r="BKL125" s="72"/>
      <c r="BKM125" s="72"/>
      <c r="BKN125" s="72"/>
      <c r="BKO125" s="72"/>
      <c r="BKP125" s="72"/>
      <c r="BKQ125" s="72"/>
      <c r="BKR125" s="72"/>
      <c r="BKS125" s="72"/>
      <c r="BKT125" s="72"/>
      <c r="BKU125" s="72"/>
      <c r="BKV125" s="72"/>
      <c r="BKW125" s="72"/>
      <c r="BKX125" s="1061"/>
      <c r="BKY125" s="1055"/>
      <c r="BKZ125" s="92"/>
      <c r="BLA125" s="714"/>
      <c r="BLB125" s="1943"/>
      <c r="BLC125" s="797"/>
      <c r="BLD125" s="797"/>
      <c r="BLE125" s="723"/>
      <c r="BLF125" s="724"/>
      <c r="BLG125" s="1326"/>
      <c r="BLH125" s="1327"/>
      <c r="BLI125" s="1937"/>
      <c r="BLJ125" s="1938"/>
      <c r="BLK125" s="1326"/>
      <c r="BLL125" s="1327"/>
      <c r="BLM125" s="93"/>
      <c r="BLN125" s="1061"/>
      <c r="BLO125" s="871"/>
      <c r="BLP125" s="871"/>
      <c r="BLQ125" s="1055"/>
      <c r="BLR125" s="72"/>
      <c r="BLS125" s="72"/>
      <c r="BLT125" s="72"/>
      <c r="BLU125" s="72"/>
      <c r="BLV125" s="72"/>
      <c r="BLW125" s="72"/>
      <c r="BLX125" s="72"/>
      <c r="BLY125" s="72"/>
      <c r="BLZ125" s="72"/>
      <c r="BMA125" s="72"/>
      <c r="BMB125" s="72"/>
      <c r="BMC125" s="72"/>
      <c r="BMD125" s="1061"/>
      <c r="BME125" s="1055"/>
      <c r="BMF125" s="92"/>
      <c r="BMG125" s="714"/>
      <c r="BMH125" s="1943"/>
      <c r="BMI125" s="797"/>
      <c r="BMJ125" s="797"/>
      <c r="BMK125" s="723"/>
      <c r="BML125" s="724"/>
      <c r="BMM125" s="1326"/>
      <c r="BMN125" s="1327"/>
      <c r="BMO125" s="1937"/>
      <c r="BMP125" s="1938"/>
      <c r="BMQ125" s="1326"/>
      <c r="BMR125" s="1327"/>
      <c r="BMS125" s="93"/>
      <c r="BMT125" s="1061"/>
      <c r="BMU125" s="871"/>
      <c r="BMV125" s="871"/>
      <c r="BMW125" s="1055"/>
      <c r="BMX125" s="72"/>
      <c r="BMY125" s="72"/>
      <c r="BMZ125" s="72"/>
      <c r="BNA125" s="72"/>
      <c r="BNB125" s="72"/>
      <c r="BNC125" s="72"/>
      <c r="BND125" s="72"/>
      <c r="BNE125" s="72"/>
      <c r="BNF125" s="72"/>
      <c r="BNG125" s="72"/>
      <c r="BNH125" s="72"/>
      <c r="BNI125" s="72"/>
      <c r="BNJ125" s="1061"/>
      <c r="BNK125" s="1055"/>
      <c r="BNL125" s="92"/>
      <c r="BNM125" s="714"/>
      <c r="BNN125" s="1943"/>
      <c r="BNO125" s="797"/>
      <c r="BNP125" s="797"/>
      <c r="BNQ125" s="723"/>
      <c r="BNR125" s="724"/>
      <c r="BNS125" s="1326"/>
      <c r="BNT125" s="1327"/>
      <c r="BNU125" s="1937"/>
      <c r="BNV125" s="1938"/>
      <c r="BNW125" s="1326"/>
      <c r="BNX125" s="1327"/>
      <c r="BNY125" s="93"/>
      <c r="BNZ125" s="1061"/>
      <c r="BOA125" s="871"/>
      <c r="BOB125" s="871"/>
      <c r="BOC125" s="1055"/>
      <c r="BOD125" s="72"/>
      <c r="BOE125" s="72"/>
      <c r="BOF125" s="72"/>
      <c r="BOG125" s="72"/>
      <c r="BOH125" s="72"/>
      <c r="BOI125" s="72"/>
      <c r="BOJ125" s="72"/>
      <c r="BOK125" s="72"/>
      <c r="BOL125" s="72"/>
      <c r="BOM125" s="72"/>
      <c r="BON125" s="72"/>
      <c r="BOO125" s="72"/>
      <c r="BOP125" s="1061"/>
      <c r="BOQ125" s="1055"/>
      <c r="BOR125" s="92"/>
      <c r="BOS125" s="714"/>
      <c r="BOT125" s="1943"/>
      <c r="BOU125" s="797"/>
      <c r="BOV125" s="797"/>
      <c r="BOW125" s="723"/>
      <c r="BOX125" s="724"/>
      <c r="BOY125" s="1326"/>
      <c r="BOZ125" s="1327"/>
      <c r="BPA125" s="1937"/>
      <c r="BPB125" s="1938"/>
      <c r="BPC125" s="1326"/>
      <c r="BPD125" s="1327"/>
      <c r="BPE125" s="93"/>
      <c r="BPF125" s="1061"/>
      <c r="BPG125" s="871"/>
      <c r="BPH125" s="871"/>
      <c r="BPI125" s="1055"/>
      <c r="BPJ125" s="72"/>
      <c r="BPK125" s="72"/>
      <c r="BPL125" s="72"/>
      <c r="BPM125" s="72"/>
      <c r="BPN125" s="72"/>
      <c r="BPO125" s="72"/>
      <c r="BPP125" s="72"/>
      <c r="BPQ125" s="72"/>
      <c r="BPR125" s="72"/>
      <c r="BPS125" s="72"/>
      <c r="BPT125" s="72"/>
      <c r="BPU125" s="72"/>
      <c r="BPV125" s="1061"/>
      <c r="BPW125" s="1055"/>
      <c r="BPX125" s="92"/>
      <c r="BPY125" s="714"/>
      <c r="BPZ125" s="1943"/>
      <c r="BQA125" s="797"/>
      <c r="BQB125" s="797"/>
      <c r="BQC125" s="723"/>
      <c r="BQD125" s="724"/>
      <c r="BQE125" s="1326"/>
      <c r="BQF125" s="1327"/>
      <c r="BQG125" s="1937"/>
      <c r="BQH125" s="1938"/>
      <c r="BQI125" s="1326"/>
      <c r="BQJ125" s="1327"/>
      <c r="BQK125" s="93"/>
      <c r="BQL125" s="1061"/>
      <c r="BQM125" s="871"/>
      <c r="BQN125" s="871"/>
      <c r="BQO125" s="1055"/>
      <c r="BQP125" s="72"/>
      <c r="BQQ125" s="72"/>
      <c r="BQR125" s="72"/>
      <c r="BQS125" s="72"/>
      <c r="BQT125" s="72"/>
      <c r="BQU125" s="72"/>
      <c r="BQV125" s="72"/>
      <c r="BQW125" s="72"/>
      <c r="BQX125" s="72"/>
      <c r="BQY125" s="72"/>
      <c r="BQZ125" s="72"/>
      <c r="BRA125" s="72"/>
      <c r="BRB125" s="1061"/>
      <c r="BRC125" s="1055"/>
      <c r="BRD125" s="92"/>
      <c r="BRE125" s="714"/>
      <c r="BRF125" s="1943"/>
      <c r="BRG125" s="797"/>
      <c r="BRH125" s="797"/>
      <c r="BRI125" s="723"/>
      <c r="BRJ125" s="724"/>
      <c r="BRK125" s="1326"/>
      <c r="BRL125" s="1327"/>
      <c r="BRM125" s="1937"/>
      <c r="BRN125" s="1938"/>
      <c r="BRO125" s="1326"/>
      <c r="BRP125" s="1327"/>
      <c r="BRQ125" s="93"/>
      <c r="BRR125" s="1061"/>
      <c r="BRS125" s="871"/>
      <c r="BRT125" s="871"/>
      <c r="BRU125" s="1055"/>
      <c r="BRV125" s="72"/>
      <c r="BRW125" s="72"/>
      <c r="BRX125" s="72"/>
      <c r="BRY125" s="72"/>
      <c r="BRZ125" s="72"/>
      <c r="BSA125" s="72"/>
      <c r="BSB125" s="72"/>
      <c r="BSC125" s="72"/>
      <c r="BSD125" s="72"/>
      <c r="BSE125" s="72"/>
      <c r="BSF125" s="72"/>
      <c r="BSG125" s="72"/>
      <c r="BSH125" s="1061"/>
      <c r="BSI125" s="1055"/>
      <c r="BSJ125" s="92"/>
      <c r="BSK125" s="714"/>
      <c r="BSL125" s="1943"/>
      <c r="BSM125" s="797"/>
      <c r="BSN125" s="797"/>
      <c r="BSO125" s="723"/>
      <c r="BSP125" s="724"/>
      <c r="BSQ125" s="1326"/>
      <c r="BSR125" s="1327"/>
      <c r="BSS125" s="1937"/>
      <c r="BST125" s="1938"/>
      <c r="BSU125" s="1326"/>
      <c r="BSV125" s="1327"/>
      <c r="BSW125" s="93"/>
      <c r="BSX125" s="1061"/>
      <c r="BSY125" s="871"/>
      <c r="BSZ125" s="871"/>
      <c r="BTA125" s="1055"/>
      <c r="BTB125" s="72"/>
      <c r="BTC125" s="72"/>
      <c r="BTD125" s="72"/>
      <c r="BTE125" s="72"/>
      <c r="BTF125" s="72"/>
      <c r="BTG125" s="72"/>
      <c r="BTH125" s="72"/>
      <c r="BTI125" s="72"/>
      <c r="BTJ125" s="72"/>
      <c r="BTK125" s="72"/>
      <c r="BTL125" s="72"/>
      <c r="BTM125" s="72"/>
      <c r="BTN125" s="1061"/>
      <c r="BTO125" s="1055"/>
      <c r="BTP125" s="92"/>
      <c r="BTQ125" s="714"/>
      <c r="BTR125" s="1943"/>
      <c r="BTS125" s="797"/>
      <c r="BTT125" s="797"/>
      <c r="BTU125" s="723"/>
      <c r="BTV125" s="724"/>
      <c r="BTW125" s="1326"/>
      <c r="BTX125" s="1327"/>
      <c r="BTY125" s="1937"/>
      <c r="BTZ125" s="1938"/>
      <c r="BUA125" s="1326"/>
      <c r="BUB125" s="1327"/>
      <c r="BUC125" s="93"/>
      <c r="BUD125" s="1061"/>
      <c r="BUE125" s="871"/>
      <c r="BUF125" s="871"/>
      <c r="BUG125" s="1055"/>
      <c r="BUH125" s="72"/>
      <c r="BUI125" s="72"/>
      <c r="BUJ125" s="72"/>
      <c r="BUK125" s="72"/>
      <c r="BUL125" s="72"/>
      <c r="BUM125" s="72"/>
      <c r="BUN125" s="72"/>
      <c r="BUO125" s="72"/>
      <c r="BUP125" s="72"/>
      <c r="BUQ125" s="72"/>
      <c r="BUR125" s="72"/>
      <c r="BUS125" s="72"/>
      <c r="BUT125" s="1061"/>
      <c r="BUU125" s="1055"/>
      <c r="BUV125" s="92"/>
      <c r="BUW125" s="714"/>
      <c r="BUX125" s="1943"/>
      <c r="BUY125" s="797"/>
      <c r="BUZ125" s="797"/>
      <c r="BVA125" s="723"/>
      <c r="BVB125" s="724"/>
      <c r="BVC125" s="1326"/>
      <c r="BVD125" s="1327"/>
      <c r="BVE125" s="1937"/>
      <c r="BVF125" s="1938"/>
      <c r="BVG125" s="1326"/>
      <c r="BVH125" s="1327"/>
      <c r="BVI125" s="93"/>
      <c r="BVJ125" s="1061"/>
      <c r="BVK125" s="871"/>
      <c r="BVL125" s="871"/>
      <c r="BVM125" s="1055"/>
      <c r="BVN125" s="72"/>
      <c r="BVO125" s="72"/>
      <c r="BVP125" s="72"/>
      <c r="BVQ125" s="72"/>
      <c r="BVR125" s="72"/>
      <c r="BVS125" s="72"/>
      <c r="BVT125" s="72"/>
      <c r="BVU125" s="72"/>
      <c r="BVV125" s="72"/>
      <c r="BVW125" s="72"/>
      <c r="BVX125" s="72"/>
      <c r="BVY125" s="72"/>
      <c r="BVZ125" s="1061"/>
      <c r="BWA125" s="1055"/>
      <c r="BWB125" s="92"/>
      <c r="BWC125" s="714"/>
      <c r="BWD125" s="1943"/>
      <c r="BWE125" s="797"/>
      <c r="BWF125" s="797"/>
      <c r="BWG125" s="723"/>
      <c r="BWH125" s="724"/>
      <c r="BWI125" s="1326"/>
      <c r="BWJ125" s="1327"/>
      <c r="BWK125" s="1937"/>
      <c r="BWL125" s="1938"/>
      <c r="BWM125" s="1326"/>
      <c r="BWN125" s="1327"/>
      <c r="BWO125" s="93"/>
      <c r="BWP125" s="1061"/>
      <c r="BWQ125" s="871"/>
      <c r="BWR125" s="871"/>
      <c r="BWS125" s="1055"/>
      <c r="BWT125" s="72"/>
      <c r="BWU125" s="72"/>
      <c r="BWV125" s="72"/>
      <c r="BWW125" s="72"/>
      <c r="BWX125" s="72"/>
      <c r="BWY125" s="72"/>
      <c r="BWZ125" s="72"/>
      <c r="BXA125" s="72"/>
      <c r="BXB125" s="72"/>
      <c r="BXC125" s="72"/>
      <c r="BXD125" s="72"/>
      <c r="BXE125" s="72"/>
      <c r="BXF125" s="1061"/>
      <c r="BXG125" s="1055"/>
      <c r="BXH125" s="92"/>
      <c r="BXI125" s="714"/>
      <c r="BXJ125" s="1943"/>
      <c r="BXK125" s="797"/>
      <c r="BXL125" s="797"/>
      <c r="BXM125" s="723"/>
      <c r="BXN125" s="724"/>
      <c r="BXO125" s="1326"/>
      <c r="BXP125" s="1327"/>
      <c r="BXQ125" s="1937"/>
      <c r="BXR125" s="1938"/>
      <c r="BXS125" s="1326"/>
      <c r="BXT125" s="1327"/>
      <c r="BXU125" s="93"/>
      <c r="BXV125" s="1061"/>
      <c r="BXW125" s="871"/>
      <c r="BXX125" s="871"/>
      <c r="BXY125" s="1055"/>
      <c r="BXZ125" s="72"/>
      <c r="BYA125" s="72"/>
      <c r="BYB125" s="72"/>
      <c r="BYC125" s="72"/>
      <c r="BYD125" s="72"/>
      <c r="BYE125" s="72"/>
      <c r="BYF125" s="72"/>
      <c r="BYG125" s="72"/>
      <c r="BYH125" s="72"/>
      <c r="BYI125" s="72"/>
      <c r="BYJ125" s="72"/>
      <c r="BYK125" s="72"/>
      <c r="BYL125" s="1061"/>
      <c r="BYM125" s="1055"/>
      <c r="BYN125" s="92"/>
      <c r="BYO125" s="714"/>
      <c r="BYP125" s="1943"/>
      <c r="BYQ125" s="797"/>
      <c r="BYR125" s="797"/>
      <c r="BYS125" s="723"/>
      <c r="BYT125" s="724"/>
      <c r="BYU125" s="1326"/>
      <c r="BYV125" s="1327"/>
      <c r="BYW125" s="1937"/>
      <c r="BYX125" s="1938"/>
      <c r="BYY125" s="1326"/>
      <c r="BYZ125" s="1327"/>
      <c r="BZA125" s="93"/>
      <c r="BZB125" s="1061"/>
      <c r="BZC125" s="871"/>
      <c r="BZD125" s="871"/>
      <c r="BZE125" s="1055"/>
      <c r="BZF125" s="72"/>
      <c r="BZG125" s="72"/>
      <c r="BZH125" s="72"/>
      <c r="BZI125" s="72"/>
      <c r="BZJ125" s="72"/>
      <c r="BZK125" s="72"/>
      <c r="BZL125" s="72"/>
      <c r="BZM125" s="72"/>
      <c r="BZN125" s="72"/>
      <c r="BZO125" s="72"/>
      <c r="BZP125" s="72"/>
      <c r="BZQ125" s="72"/>
      <c r="BZR125" s="1061"/>
      <c r="BZS125" s="1055"/>
      <c r="BZT125" s="92"/>
      <c r="BZU125" s="714"/>
      <c r="BZV125" s="1943"/>
      <c r="BZW125" s="797"/>
      <c r="BZX125" s="797"/>
      <c r="BZY125" s="723"/>
      <c r="BZZ125" s="724"/>
      <c r="CAA125" s="1326"/>
      <c r="CAB125" s="1327"/>
      <c r="CAC125" s="1937"/>
      <c r="CAD125" s="1938"/>
      <c r="CAE125" s="1326"/>
      <c r="CAF125" s="1327"/>
      <c r="CAG125" s="93"/>
      <c r="CAH125" s="1061"/>
      <c r="CAI125" s="871"/>
      <c r="CAJ125" s="871"/>
      <c r="CAK125" s="1055"/>
      <c r="CAL125" s="72"/>
      <c r="CAM125" s="72"/>
      <c r="CAN125" s="72"/>
      <c r="CAO125" s="72"/>
      <c r="CAP125" s="72"/>
      <c r="CAQ125" s="72"/>
      <c r="CAR125" s="72"/>
      <c r="CAS125" s="72"/>
      <c r="CAT125" s="72"/>
      <c r="CAU125" s="72"/>
      <c r="CAV125" s="72"/>
      <c r="CAW125" s="72"/>
      <c r="CAX125" s="1061"/>
      <c r="CAY125" s="1055"/>
      <c r="CAZ125" s="92"/>
      <c r="CBA125" s="714"/>
      <c r="CBB125" s="1943"/>
      <c r="CBC125" s="797"/>
      <c r="CBD125" s="797"/>
      <c r="CBE125" s="723"/>
      <c r="CBF125" s="724"/>
      <c r="CBG125" s="1326"/>
      <c r="CBH125" s="1327"/>
      <c r="CBI125" s="1937"/>
      <c r="CBJ125" s="1938"/>
      <c r="CBK125" s="1326"/>
      <c r="CBL125" s="1327"/>
      <c r="CBM125" s="93"/>
      <c r="CBN125" s="1061"/>
      <c r="CBO125" s="871"/>
      <c r="CBP125" s="871"/>
      <c r="CBQ125" s="1055"/>
      <c r="CBR125" s="72"/>
      <c r="CBS125" s="72"/>
      <c r="CBT125" s="72"/>
      <c r="CBU125" s="72"/>
      <c r="CBV125" s="72"/>
      <c r="CBW125" s="72"/>
      <c r="CBX125" s="72"/>
      <c r="CBY125" s="72"/>
      <c r="CBZ125" s="72"/>
      <c r="CCA125" s="72"/>
      <c r="CCB125" s="72"/>
      <c r="CCC125" s="72"/>
      <c r="CCD125" s="1061"/>
      <c r="CCE125" s="1055"/>
      <c r="CCF125" s="92"/>
      <c r="CCG125" s="714"/>
      <c r="CCH125" s="1943"/>
      <c r="CCI125" s="797"/>
      <c r="CCJ125" s="797"/>
      <c r="CCK125" s="723"/>
      <c r="CCL125" s="724"/>
      <c r="CCM125" s="1326"/>
      <c r="CCN125" s="1327"/>
      <c r="CCO125" s="1937"/>
      <c r="CCP125" s="1938"/>
      <c r="CCQ125" s="1326"/>
      <c r="CCR125" s="1327"/>
      <c r="CCS125" s="93"/>
      <c r="CCT125" s="1061"/>
      <c r="CCU125" s="871"/>
      <c r="CCV125" s="871"/>
      <c r="CCW125" s="1055"/>
      <c r="CCX125" s="72"/>
      <c r="CCY125" s="72"/>
      <c r="CCZ125" s="72"/>
      <c r="CDA125" s="72"/>
      <c r="CDB125" s="72"/>
      <c r="CDC125" s="72"/>
      <c r="CDD125" s="72"/>
      <c r="CDE125" s="72"/>
      <c r="CDF125" s="72"/>
      <c r="CDG125" s="72"/>
      <c r="CDH125" s="72"/>
      <c r="CDI125" s="72"/>
      <c r="CDJ125" s="1061"/>
      <c r="CDK125" s="1055"/>
      <c r="CDL125" s="92"/>
      <c r="CDM125" s="714"/>
      <c r="CDN125" s="1943"/>
      <c r="CDO125" s="797"/>
      <c r="CDP125" s="797"/>
      <c r="CDQ125" s="723"/>
      <c r="CDR125" s="724"/>
      <c r="CDS125" s="1326"/>
      <c r="CDT125" s="1327"/>
      <c r="CDU125" s="1937"/>
      <c r="CDV125" s="1938"/>
      <c r="CDW125" s="1326"/>
      <c r="CDX125" s="1327"/>
      <c r="CDY125" s="93"/>
      <c r="CDZ125" s="1061"/>
      <c r="CEA125" s="871"/>
      <c r="CEB125" s="871"/>
      <c r="CEC125" s="1055"/>
      <c r="CED125" s="72"/>
      <c r="CEE125" s="72"/>
      <c r="CEF125" s="72"/>
      <c r="CEG125" s="72"/>
      <c r="CEH125" s="72"/>
      <c r="CEI125" s="72"/>
      <c r="CEJ125" s="72"/>
      <c r="CEK125" s="72"/>
      <c r="CEL125" s="72"/>
      <c r="CEM125" s="72"/>
      <c r="CEN125" s="72"/>
      <c r="CEO125" s="72"/>
      <c r="CEP125" s="1061"/>
      <c r="CEQ125" s="1055"/>
      <c r="CER125" s="92"/>
      <c r="CES125" s="714"/>
      <c r="CET125" s="1943"/>
      <c r="CEU125" s="797"/>
      <c r="CEV125" s="797"/>
      <c r="CEW125" s="723"/>
      <c r="CEX125" s="724"/>
      <c r="CEY125" s="1326"/>
      <c r="CEZ125" s="1327"/>
      <c r="CFA125" s="1937"/>
      <c r="CFB125" s="1938"/>
      <c r="CFC125" s="1326"/>
      <c r="CFD125" s="1327"/>
      <c r="CFE125" s="93"/>
      <c r="CFF125" s="1061"/>
      <c r="CFG125" s="871"/>
      <c r="CFH125" s="871"/>
      <c r="CFI125" s="1055"/>
      <c r="CFJ125" s="72"/>
      <c r="CFK125" s="72"/>
      <c r="CFL125" s="72"/>
      <c r="CFM125" s="72"/>
      <c r="CFN125" s="72"/>
      <c r="CFO125" s="72"/>
      <c r="CFP125" s="72"/>
      <c r="CFQ125" s="72"/>
      <c r="CFR125" s="72"/>
      <c r="CFS125" s="72"/>
      <c r="CFT125" s="72"/>
      <c r="CFU125" s="72"/>
      <c r="CFV125" s="1061"/>
      <c r="CFW125" s="1055"/>
      <c r="CFX125" s="92"/>
      <c r="CFY125" s="714"/>
      <c r="CFZ125" s="1943"/>
      <c r="CGA125" s="797"/>
      <c r="CGB125" s="797"/>
      <c r="CGC125" s="723"/>
      <c r="CGD125" s="724"/>
      <c r="CGE125" s="1326"/>
      <c r="CGF125" s="1327"/>
      <c r="CGG125" s="1937"/>
      <c r="CGH125" s="1938"/>
      <c r="CGI125" s="1326"/>
      <c r="CGJ125" s="1327"/>
      <c r="CGK125" s="93"/>
      <c r="CGL125" s="1061"/>
      <c r="CGM125" s="871"/>
      <c r="CGN125" s="871"/>
      <c r="CGO125" s="1055"/>
      <c r="CGP125" s="72"/>
      <c r="CGQ125" s="72"/>
      <c r="CGR125" s="72"/>
      <c r="CGS125" s="72"/>
      <c r="CGT125" s="72"/>
      <c r="CGU125" s="72"/>
      <c r="CGV125" s="72"/>
      <c r="CGW125" s="72"/>
      <c r="CGX125" s="72"/>
      <c r="CGY125" s="72"/>
      <c r="CGZ125" s="72"/>
      <c r="CHA125" s="72"/>
      <c r="CHB125" s="1061"/>
      <c r="CHC125" s="1055"/>
      <c r="CHD125" s="92"/>
      <c r="CHE125" s="714"/>
      <c r="CHF125" s="1943"/>
      <c r="CHG125" s="797"/>
      <c r="CHH125" s="797"/>
      <c r="CHI125" s="723"/>
      <c r="CHJ125" s="724"/>
      <c r="CHK125" s="1326"/>
      <c r="CHL125" s="1327"/>
      <c r="CHM125" s="1937"/>
      <c r="CHN125" s="1938"/>
      <c r="CHO125" s="1326"/>
      <c r="CHP125" s="1327"/>
      <c r="CHQ125" s="93"/>
      <c r="CHR125" s="1061"/>
      <c r="CHS125" s="871"/>
      <c r="CHT125" s="871"/>
      <c r="CHU125" s="1055"/>
      <c r="CHV125" s="72"/>
      <c r="CHW125" s="72"/>
      <c r="CHX125" s="72"/>
      <c r="CHY125" s="72"/>
      <c r="CHZ125" s="72"/>
      <c r="CIA125" s="72"/>
      <c r="CIB125" s="72"/>
      <c r="CIC125" s="72"/>
      <c r="CID125" s="72"/>
      <c r="CIE125" s="72"/>
      <c r="CIF125" s="72"/>
      <c r="CIG125" s="72"/>
      <c r="CIH125" s="1061"/>
      <c r="CII125" s="1055"/>
      <c r="CIJ125" s="92"/>
      <c r="CIK125" s="714"/>
      <c r="CIL125" s="1943"/>
      <c r="CIM125" s="797"/>
      <c r="CIN125" s="797"/>
      <c r="CIO125" s="723"/>
      <c r="CIP125" s="724"/>
      <c r="CIQ125" s="1326"/>
      <c r="CIR125" s="1327"/>
      <c r="CIS125" s="1937"/>
      <c r="CIT125" s="1938"/>
      <c r="CIU125" s="1326"/>
      <c r="CIV125" s="1327"/>
      <c r="CIW125" s="93"/>
      <c r="CIX125" s="1061"/>
      <c r="CIY125" s="871"/>
      <c r="CIZ125" s="871"/>
      <c r="CJA125" s="1055"/>
      <c r="CJB125" s="72"/>
      <c r="CJC125" s="72"/>
      <c r="CJD125" s="72"/>
      <c r="CJE125" s="72"/>
      <c r="CJF125" s="72"/>
      <c r="CJG125" s="72"/>
      <c r="CJH125" s="72"/>
      <c r="CJI125" s="72"/>
      <c r="CJJ125" s="72"/>
      <c r="CJK125" s="72"/>
      <c r="CJL125" s="72"/>
      <c r="CJM125" s="72"/>
      <c r="CJN125" s="1061"/>
      <c r="CJO125" s="1055"/>
      <c r="CJP125" s="92"/>
      <c r="CJQ125" s="714"/>
      <c r="CJR125" s="1943"/>
      <c r="CJS125" s="797"/>
      <c r="CJT125" s="797"/>
      <c r="CJU125" s="723"/>
      <c r="CJV125" s="724"/>
      <c r="CJW125" s="1326"/>
      <c r="CJX125" s="1327"/>
      <c r="CJY125" s="1937"/>
      <c r="CJZ125" s="1938"/>
      <c r="CKA125" s="1326"/>
      <c r="CKB125" s="1327"/>
      <c r="CKC125" s="93"/>
      <c r="CKD125" s="1061"/>
      <c r="CKE125" s="871"/>
      <c r="CKF125" s="871"/>
      <c r="CKG125" s="1055"/>
      <c r="CKH125" s="72"/>
      <c r="CKI125" s="72"/>
      <c r="CKJ125" s="72"/>
      <c r="CKK125" s="72"/>
      <c r="CKL125" s="72"/>
      <c r="CKM125" s="72"/>
      <c r="CKN125" s="72"/>
      <c r="CKO125" s="72"/>
      <c r="CKP125" s="72"/>
      <c r="CKQ125" s="72"/>
      <c r="CKR125" s="72"/>
      <c r="CKS125" s="72"/>
      <c r="CKT125" s="1061"/>
      <c r="CKU125" s="1055"/>
      <c r="CKV125" s="92"/>
      <c r="CKW125" s="714"/>
      <c r="CKX125" s="1943"/>
      <c r="CKY125" s="797"/>
      <c r="CKZ125" s="797"/>
      <c r="CLA125" s="723"/>
      <c r="CLB125" s="724"/>
      <c r="CLC125" s="1326"/>
      <c r="CLD125" s="1327"/>
      <c r="CLE125" s="1937"/>
      <c r="CLF125" s="1938"/>
      <c r="CLG125" s="1326"/>
      <c r="CLH125" s="1327"/>
      <c r="CLI125" s="93"/>
      <c r="CLJ125" s="1061"/>
      <c r="CLK125" s="871"/>
      <c r="CLL125" s="871"/>
      <c r="CLM125" s="1055"/>
      <c r="CLN125" s="72"/>
      <c r="CLO125" s="72"/>
      <c r="CLP125" s="72"/>
      <c r="CLQ125" s="72"/>
      <c r="CLR125" s="72"/>
      <c r="CLS125" s="72"/>
      <c r="CLT125" s="72"/>
      <c r="CLU125" s="72"/>
      <c r="CLV125" s="72"/>
      <c r="CLW125" s="72"/>
      <c r="CLX125" s="72"/>
      <c r="CLY125" s="72"/>
      <c r="CLZ125" s="1061"/>
      <c r="CMA125" s="1055"/>
      <c r="CMB125" s="92"/>
      <c r="CMC125" s="714"/>
      <c r="CMD125" s="1943"/>
      <c r="CME125" s="797"/>
      <c r="CMF125" s="797"/>
      <c r="CMG125" s="723"/>
      <c r="CMH125" s="724"/>
      <c r="CMI125" s="1326"/>
      <c r="CMJ125" s="1327"/>
      <c r="CMK125" s="1937"/>
      <c r="CML125" s="1938"/>
      <c r="CMM125" s="1326"/>
      <c r="CMN125" s="1327"/>
      <c r="CMO125" s="93"/>
      <c r="CMP125" s="1061"/>
      <c r="CMQ125" s="871"/>
      <c r="CMR125" s="871"/>
      <c r="CMS125" s="1055"/>
      <c r="CMT125" s="72"/>
      <c r="CMU125" s="72"/>
      <c r="CMV125" s="72"/>
      <c r="CMW125" s="72"/>
      <c r="CMX125" s="72"/>
      <c r="CMY125" s="72"/>
      <c r="CMZ125" s="72"/>
      <c r="CNA125" s="72"/>
      <c r="CNB125" s="72"/>
      <c r="CNC125" s="72"/>
      <c r="CND125" s="72"/>
      <c r="CNE125" s="72"/>
      <c r="CNF125" s="1061"/>
      <c r="CNG125" s="1055"/>
      <c r="CNH125" s="92"/>
      <c r="CNI125" s="714"/>
      <c r="CNJ125" s="1943"/>
      <c r="CNK125" s="797"/>
      <c r="CNL125" s="797"/>
      <c r="CNM125" s="723"/>
      <c r="CNN125" s="724"/>
      <c r="CNO125" s="1326"/>
      <c r="CNP125" s="1327"/>
      <c r="CNQ125" s="1937"/>
      <c r="CNR125" s="1938"/>
      <c r="CNS125" s="1326"/>
      <c r="CNT125" s="1327"/>
      <c r="CNU125" s="93"/>
      <c r="CNV125" s="1061"/>
      <c r="CNW125" s="871"/>
      <c r="CNX125" s="871"/>
      <c r="CNY125" s="1055"/>
      <c r="CNZ125" s="72"/>
      <c r="COA125" s="72"/>
      <c r="COB125" s="72"/>
      <c r="COC125" s="72"/>
      <c r="COD125" s="72"/>
      <c r="COE125" s="72"/>
      <c r="COF125" s="72"/>
      <c r="COG125" s="72"/>
      <c r="COH125" s="72"/>
      <c r="COI125" s="72"/>
      <c r="COJ125" s="72"/>
      <c r="COK125" s="72"/>
      <c r="COL125" s="1061"/>
      <c r="COM125" s="1055"/>
      <c r="CON125" s="92"/>
      <c r="COO125" s="714"/>
      <c r="COP125" s="1943"/>
      <c r="COQ125" s="797"/>
      <c r="COR125" s="797"/>
      <c r="COS125" s="723"/>
      <c r="COT125" s="724"/>
      <c r="COU125" s="1326"/>
      <c r="COV125" s="1327"/>
      <c r="COW125" s="1937"/>
      <c r="COX125" s="1938"/>
      <c r="COY125" s="1326"/>
      <c r="COZ125" s="1327"/>
      <c r="CPA125" s="93"/>
      <c r="CPB125" s="1061"/>
      <c r="CPC125" s="871"/>
      <c r="CPD125" s="871"/>
      <c r="CPE125" s="1055"/>
      <c r="CPF125" s="72"/>
      <c r="CPG125" s="72"/>
      <c r="CPH125" s="72"/>
      <c r="CPI125" s="72"/>
      <c r="CPJ125" s="72"/>
      <c r="CPK125" s="72"/>
      <c r="CPL125" s="72"/>
      <c r="CPM125" s="72"/>
      <c r="CPN125" s="72"/>
      <c r="CPO125" s="72"/>
      <c r="CPP125" s="72"/>
      <c r="CPQ125" s="72"/>
      <c r="CPR125" s="1061"/>
      <c r="CPS125" s="1055"/>
      <c r="CPT125" s="92"/>
      <c r="CPU125" s="714"/>
      <c r="CPV125" s="1943"/>
      <c r="CPW125" s="797"/>
      <c r="CPX125" s="797"/>
      <c r="CPY125" s="723"/>
      <c r="CPZ125" s="724"/>
      <c r="CQA125" s="1326"/>
      <c r="CQB125" s="1327"/>
      <c r="CQC125" s="1937"/>
      <c r="CQD125" s="1938"/>
      <c r="CQE125" s="1326"/>
      <c r="CQF125" s="1327"/>
      <c r="CQG125" s="93"/>
      <c r="CQH125" s="1061"/>
      <c r="CQI125" s="871"/>
      <c r="CQJ125" s="871"/>
      <c r="CQK125" s="1055"/>
      <c r="CQL125" s="72"/>
      <c r="CQM125" s="72"/>
      <c r="CQN125" s="72"/>
      <c r="CQO125" s="72"/>
      <c r="CQP125" s="72"/>
      <c r="CQQ125" s="72"/>
      <c r="CQR125" s="72"/>
      <c r="CQS125" s="72"/>
      <c r="CQT125" s="72"/>
      <c r="CQU125" s="72"/>
      <c r="CQV125" s="72"/>
      <c r="CQW125" s="72"/>
      <c r="CQX125" s="1061"/>
      <c r="CQY125" s="1055"/>
      <c r="CQZ125" s="92"/>
      <c r="CRA125" s="714"/>
      <c r="CRB125" s="1943"/>
      <c r="CRC125" s="797"/>
      <c r="CRD125" s="797"/>
      <c r="CRE125" s="723"/>
      <c r="CRF125" s="724"/>
      <c r="CRG125" s="1326"/>
      <c r="CRH125" s="1327"/>
      <c r="CRI125" s="1937"/>
      <c r="CRJ125" s="1938"/>
      <c r="CRK125" s="1326"/>
      <c r="CRL125" s="1327"/>
      <c r="CRM125" s="93"/>
      <c r="CRN125" s="1061"/>
      <c r="CRO125" s="871"/>
      <c r="CRP125" s="871"/>
      <c r="CRQ125" s="1055"/>
      <c r="CRR125" s="72"/>
      <c r="CRS125" s="72"/>
      <c r="CRT125" s="72"/>
      <c r="CRU125" s="72"/>
      <c r="CRV125" s="72"/>
      <c r="CRW125" s="72"/>
      <c r="CRX125" s="72"/>
      <c r="CRY125" s="72"/>
      <c r="CRZ125" s="72"/>
      <c r="CSA125" s="72"/>
      <c r="CSB125" s="72"/>
      <c r="CSC125" s="72"/>
      <c r="CSD125" s="1061"/>
      <c r="CSE125" s="1055"/>
      <c r="CSF125" s="92"/>
      <c r="CSG125" s="714"/>
      <c r="CSH125" s="1943"/>
      <c r="CSI125" s="797"/>
      <c r="CSJ125" s="797"/>
      <c r="CSK125" s="723"/>
      <c r="CSL125" s="724"/>
      <c r="CSM125" s="1326"/>
      <c r="CSN125" s="1327"/>
      <c r="CSO125" s="1937"/>
      <c r="CSP125" s="1938"/>
      <c r="CSQ125" s="1326"/>
      <c r="CSR125" s="1327"/>
      <c r="CSS125" s="93"/>
      <c r="CST125" s="1061"/>
      <c r="CSU125" s="871"/>
      <c r="CSV125" s="871"/>
      <c r="CSW125" s="1055"/>
      <c r="CSX125" s="72"/>
      <c r="CSY125" s="72"/>
      <c r="CSZ125" s="72"/>
      <c r="CTA125" s="72"/>
      <c r="CTB125" s="72"/>
      <c r="CTC125" s="72"/>
      <c r="CTD125" s="72"/>
      <c r="CTE125" s="72"/>
      <c r="CTF125" s="72"/>
      <c r="CTG125" s="72"/>
      <c r="CTH125" s="72"/>
      <c r="CTI125" s="72"/>
      <c r="CTJ125" s="1061"/>
      <c r="CTK125" s="1055"/>
      <c r="CTL125" s="92"/>
      <c r="CTM125" s="714"/>
      <c r="CTN125" s="1943"/>
      <c r="CTO125" s="797"/>
      <c r="CTP125" s="797"/>
      <c r="CTQ125" s="723"/>
      <c r="CTR125" s="724"/>
      <c r="CTS125" s="1326"/>
      <c r="CTT125" s="1327"/>
      <c r="CTU125" s="1937"/>
      <c r="CTV125" s="1938"/>
      <c r="CTW125" s="1326"/>
      <c r="CTX125" s="1327"/>
      <c r="CTY125" s="93"/>
      <c r="CTZ125" s="1061"/>
      <c r="CUA125" s="871"/>
      <c r="CUB125" s="871"/>
      <c r="CUC125" s="1055"/>
      <c r="CUD125" s="72"/>
      <c r="CUE125" s="72"/>
      <c r="CUF125" s="72"/>
      <c r="CUG125" s="72"/>
      <c r="CUH125" s="72"/>
      <c r="CUI125" s="72"/>
      <c r="CUJ125" s="72"/>
      <c r="CUK125" s="72"/>
      <c r="CUL125" s="72"/>
      <c r="CUM125" s="72"/>
      <c r="CUN125" s="72"/>
      <c r="CUO125" s="72"/>
      <c r="CUP125" s="1061"/>
      <c r="CUQ125" s="1055"/>
      <c r="CUR125" s="92"/>
      <c r="CUS125" s="714"/>
      <c r="CUT125" s="1943"/>
      <c r="CUU125" s="797"/>
      <c r="CUV125" s="797"/>
      <c r="CUW125" s="723"/>
      <c r="CUX125" s="724"/>
      <c r="CUY125" s="1326"/>
      <c r="CUZ125" s="1327"/>
      <c r="CVA125" s="1937"/>
      <c r="CVB125" s="1938"/>
      <c r="CVC125" s="1326"/>
      <c r="CVD125" s="1327"/>
      <c r="CVE125" s="93"/>
      <c r="CVF125" s="1061"/>
      <c r="CVG125" s="871"/>
      <c r="CVH125" s="871"/>
      <c r="CVI125" s="1055"/>
      <c r="CVJ125" s="72"/>
      <c r="CVK125" s="72"/>
      <c r="CVL125" s="72"/>
      <c r="CVM125" s="72"/>
      <c r="CVN125" s="72"/>
      <c r="CVO125" s="72"/>
      <c r="CVP125" s="72"/>
      <c r="CVQ125" s="72"/>
      <c r="CVR125" s="72"/>
      <c r="CVS125" s="72"/>
      <c r="CVT125" s="72"/>
      <c r="CVU125" s="72"/>
      <c r="CVV125" s="1061"/>
      <c r="CVW125" s="1055"/>
      <c r="CVX125" s="92"/>
      <c r="CVY125" s="714"/>
      <c r="CVZ125" s="1943"/>
      <c r="CWA125" s="797"/>
      <c r="CWB125" s="797"/>
      <c r="CWC125" s="723"/>
      <c r="CWD125" s="724"/>
      <c r="CWE125" s="1326"/>
      <c r="CWF125" s="1327"/>
      <c r="CWG125" s="1937"/>
      <c r="CWH125" s="1938"/>
      <c r="CWI125" s="1326"/>
      <c r="CWJ125" s="1327"/>
      <c r="CWK125" s="93"/>
      <c r="CWL125" s="1061"/>
      <c r="CWM125" s="871"/>
      <c r="CWN125" s="871"/>
      <c r="CWO125" s="1055"/>
      <c r="CWP125" s="72"/>
      <c r="CWQ125" s="72"/>
      <c r="CWR125" s="72"/>
      <c r="CWS125" s="72"/>
      <c r="CWT125" s="72"/>
      <c r="CWU125" s="72"/>
      <c r="CWV125" s="72"/>
      <c r="CWW125" s="72"/>
      <c r="CWX125" s="72"/>
      <c r="CWY125" s="72"/>
      <c r="CWZ125" s="72"/>
      <c r="CXA125" s="72"/>
      <c r="CXB125" s="1061"/>
      <c r="CXC125" s="1055"/>
      <c r="CXD125" s="92"/>
      <c r="CXE125" s="714"/>
      <c r="CXF125" s="1943"/>
      <c r="CXG125" s="797"/>
      <c r="CXH125" s="797"/>
      <c r="CXI125" s="723"/>
      <c r="CXJ125" s="724"/>
      <c r="CXK125" s="1326"/>
      <c r="CXL125" s="1327"/>
      <c r="CXM125" s="1937"/>
      <c r="CXN125" s="1938"/>
      <c r="CXO125" s="1326"/>
      <c r="CXP125" s="1327"/>
      <c r="CXQ125" s="93"/>
      <c r="CXR125" s="1061"/>
      <c r="CXS125" s="871"/>
      <c r="CXT125" s="871"/>
      <c r="CXU125" s="1055"/>
      <c r="CXV125" s="72"/>
      <c r="CXW125" s="72"/>
      <c r="CXX125" s="72"/>
      <c r="CXY125" s="72"/>
      <c r="CXZ125" s="72"/>
      <c r="CYA125" s="72"/>
      <c r="CYB125" s="72"/>
      <c r="CYC125" s="72"/>
      <c r="CYD125" s="72"/>
      <c r="CYE125" s="72"/>
      <c r="CYF125" s="72"/>
      <c r="CYG125" s="72"/>
      <c r="CYH125" s="1061"/>
      <c r="CYI125" s="1055"/>
      <c r="CYJ125" s="92"/>
      <c r="CYK125" s="714"/>
      <c r="CYL125" s="1943"/>
      <c r="CYM125" s="797"/>
      <c r="CYN125" s="797"/>
      <c r="CYO125" s="723"/>
      <c r="CYP125" s="724"/>
      <c r="CYQ125" s="1326"/>
      <c r="CYR125" s="1327"/>
      <c r="CYS125" s="1937"/>
      <c r="CYT125" s="1938"/>
      <c r="CYU125" s="1326"/>
      <c r="CYV125" s="1327"/>
      <c r="CYW125" s="93"/>
      <c r="CYX125" s="1061"/>
      <c r="CYY125" s="871"/>
      <c r="CYZ125" s="871"/>
      <c r="CZA125" s="1055"/>
      <c r="CZB125" s="72"/>
      <c r="CZC125" s="72"/>
      <c r="CZD125" s="72"/>
      <c r="CZE125" s="72"/>
      <c r="CZF125" s="72"/>
      <c r="CZG125" s="72"/>
      <c r="CZH125" s="72"/>
      <c r="CZI125" s="72"/>
      <c r="CZJ125" s="72"/>
      <c r="CZK125" s="72"/>
      <c r="CZL125" s="72"/>
      <c r="CZM125" s="72"/>
      <c r="CZN125" s="1061"/>
      <c r="CZO125" s="1055"/>
      <c r="CZP125" s="92"/>
      <c r="CZQ125" s="714"/>
      <c r="CZR125" s="1943"/>
      <c r="CZS125" s="797"/>
      <c r="CZT125" s="797"/>
      <c r="CZU125" s="723"/>
      <c r="CZV125" s="724"/>
      <c r="CZW125" s="1326"/>
      <c r="CZX125" s="1327"/>
      <c r="CZY125" s="1937"/>
      <c r="CZZ125" s="1938"/>
      <c r="DAA125" s="1326"/>
      <c r="DAB125" s="1327"/>
      <c r="DAC125" s="93"/>
      <c r="DAD125" s="1061"/>
      <c r="DAE125" s="871"/>
      <c r="DAF125" s="871"/>
      <c r="DAG125" s="1055"/>
      <c r="DAH125" s="72"/>
      <c r="DAI125" s="72"/>
      <c r="DAJ125" s="72"/>
      <c r="DAK125" s="72"/>
      <c r="DAL125" s="72"/>
      <c r="DAM125" s="72"/>
      <c r="DAN125" s="72"/>
      <c r="DAO125" s="72"/>
      <c r="DAP125" s="72"/>
      <c r="DAQ125" s="72"/>
      <c r="DAR125" s="72"/>
      <c r="DAS125" s="72"/>
      <c r="DAT125" s="1061"/>
      <c r="DAU125" s="1055"/>
      <c r="DAV125" s="92"/>
      <c r="DAW125" s="714"/>
      <c r="DAX125" s="1943"/>
      <c r="DAY125" s="797"/>
      <c r="DAZ125" s="797"/>
      <c r="DBA125" s="723"/>
      <c r="DBB125" s="724"/>
      <c r="DBC125" s="1326"/>
      <c r="DBD125" s="1327"/>
      <c r="DBE125" s="1937"/>
      <c r="DBF125" s="1938"/>
      <c r="DBG125" s="1326"/>
      <c r="DBH125" s="1327"/>
      <c r="DBI125" s="93"/>
      <c r="DBJ125" s="1061"/>
      <c r="DBK125" s="871"/>
      <c r="DBL125" s="871"/>
      <c r="DBM125" s="1055"/>
      <c r="DBN125" s="72"/>
      <c r="DBO125" s="72"/>
      <c r="DBP125" s="72"/>
      <c r="DBQ125" s="72"/>
      <c r="DBR125" s="72"/>
      <c r="DBS125" s="72"/>
      <c r="DBT125" s="72"/>
      <c r="DBU125" s="72"/>
      <c r="DBV125" s="72"/>
      <c r="DBW125" s="72"/>
      <c r="DBX125" s="72"/>
      <c r="DBY125" s="72"/>
      <c r="DBZ125" s="1061"/>
      <c r="DCA125" s="1055"/>
      <c r="DCB125" s="92"/>
      <c r="DCC125" s="714"/>
      <c r="DCD125" s="1943"/>
      <c r="DCE125" s="797"/>
      <c r="DCF125" s="797"/>
      <c r="DCG125" s="723"/>
      <c r="DCH125" s="724"/>
      <c r="DCI125" s="1326"/>
      <c r="DCJ125" s="1327"/>
      <c r="DCK125" s="1937"/>
      <c r="DCL125" s="1938"/>
      <c r="DCM125" s="1326"/>
      <c r="DCN125" s="1327"/>
      <c r="DCO125" s="93"/>
      <c r="DCP125" s="1061"/>
      <c r="DCQ125" s="871"/>
      <c r="DCR125" s="871"/>
      <c r="DCS125" s="1055"/>
      <c r="DCT125" s="72"/>
      <c r="DCU125" s="72"/>
      <c r="DCV125" s="72"/>
      <c r="DCW125" s="72"/>
      <c r="DCX125" s="72"/>
      <c r="DCY125" s="72"/>
      <c r="DCZ125" s="72"/>
      <c r="DDA125" s="72"/>
      <c r="DDB125" s="72"/>
      <c r="DDC125" s="72"/>
      <c r="DDD125" s="72"/>
      <c r="DDE125" s="72"/>
      <c r="DDF125" s="1061"/>
      <c r="DDG125" s="1055"/>
      <c r="DDH125" s="92"/>
      <c r="DDI125" s="714"/>
      <c r="DDJ125" s="1943"/>
      <c r="DDK125" s="797"/>
      <c r="DDL125" s="797"/>
      <c r="DDM125" s="723"/>
      <c r="DDN125" s="724"/>
      <c r="DDO125" s="1326"/>
      <c r="DDP125" s="1327"/>
      <c r="DDQ125" s="1937"/>
      <c r="DDR125" s="1938"/>
      <c r="DDS125" s="1326"/>
      <c r="DDT125" s="1327"/>
      <c r="DDU125" s="93"/>
      <c r="DDV125" s="1061"/>
      <c r="DDW125" s="871"/>
      <c r="DDX125" s="871"/>
      <c r="DDY125" s="1055"/>
      <c r="DDZ125" s="72"/>
      <c r="DEA125" s="72"/>
      <c r="DEB125" s="72"/>
      <c r="DEC125" s="72"/>
      <c r="DED125" s="72"/>
      <c r="DEE125" s="72"/>
      <c r="DEF125" s="72"/>
      <c r="DEG125" s="72"/>
      <c r="DEH125" s="72"/>
      <c r="DEI125" s="72"/>
      <c r="DEJ125" s="72"/>
      <c r="DEK125" s="72"/>
      <c r="DEL125" s="1061"/>
      <c r="DEM125" s="1055"/>
      <c r="DEN125" s="92"/>
      <c r="DEO125" s="714"/>
      <c r="DEP125" s="1943"/>
      <c r="DEQ125" s="797"/>
      <c r="DER125" s="797"/>
      <c r="DES125" s="723"/>
      <c r="DET125" s="724"/>
      <c r="DEU125" s="1326"/>
      <c r="DEV125" s="1327"/>
      <c r="DEW125" s="1937"/>
      <c r="DEX125" s="1938"/>
      <c r="DEY125" s="1326"/>
      <c r="DEZ125" s="1327"/>
      <c r="DFA125" s="93"/>
      <c r="DFB125" s="1061"/>
      <c r="DFC125" s="871"/>
      <c r="DFD125" s="871"/>
      <c r="DFE125" s="1055"/>
      <c r="DFF125" s="72"/>
      <c r="DFG125" s="72"/>
      <c r="DFH125" s="72"/>
      <c r="DFI125" s="72"/>
      <c r="DFJ125" s="72"/>
      <c r="DFK125" s="72"/>
      <c r="DFL125" s="72"/>
      <c r="DFM125" s="72"/>
      <c r="DFN125" s="72"/>
      <c r="DFO125" s="72"/>
      <c r="DFP125" s="72"/>
      <c r="DFQ125" s="72"/>
      <c r="DFR125" s="1061"/>
      <c r="DFS125" s="1055"/>
      <c r="DFT125" s="92"/>
      <c r="DFU125" s="714"/>
      <c r="DFV125" s="1943"/>
      <c r="DFW125" s="797"/>
      <c r="DFX125" s="797"/>
      <c r="DFY125" s="723"/>
      <c r="DFZ125" s="724"/>
      <c r="DGA125" s="1326"/>
      <c r="DGB125" s="1327"/>
      <c r="DGC125" s="1937"/>
      <c r="DGD125" s="1938"/>
      <c r="DGE125" s="1326"/>
      <c r="DGF125" s="1327"/>
      <c r="DGG125" s="93"/>
      <c r="DGH125" s="1061"/>
      <c r="DGI125" s="871"/>
      <c r="DGJ125" s="871"/>
      <c r="DGK125" s="1055"/>
      <c r="DGL125" s="72"/>
      <c r="DGM125" s="72"/>
      <c r="DGN125" s="72"/>
      <c r="DGO125" s="72"/>
      <c r="DGP125" s="72"/>
      <c r="DGQ125" s="72"/>
      <c r="DGR125" s="72"/>
      <c r="DGS125" s="72"/>
      <c r="DGT125" s="72"/>
      <c r="DGU125" s="72"/>
      <c r="DGV125" s="72"/>
      <c r="DGW125" s="72"/>
      <c r="DGX125" s="1061"/>
      <c r="DGY125" s="1055"/>
      <c r="DGZ125" s="92"/>
      <c r="DHA125" s="714"/>
      <c r="DHB125" s="1943"/>
      <c r="DHC125" s="797"/>
      <c r="DHD125" s="797"/>
      <c r="DHE125" s="723"/>
      <c r="DHF125" s="724"/>
      <c r="DHG125" s="1326"/>
      <c r="DHH125" s="1327"/>
      <c r="DHI125" s="1937"/>
      <c r="DHJ125" s="1938"/>
      <c r="DHK125" s="1326"/>
      <c r="DHL125" s="1327"/>
      <c r="DHM125" s="93"/>
      <c r="DHN125" s="1061"/>
      <c r="DHO125" s="871"/>
      <c r="DHP125" s="871"/>
      <c r="DHQ125" s="1055"/>
      <c r="DHR125" s="72"/>
      <c r="DHS125" s="72"/>
      <c r="DHT125" s="72"/>
      <c r="DHU125" s="72"/>
      <c r="DHV125" s="72"/>
      <c r="DHW125" s="72"/>
      <c r="DHX125" s="72"/>
      <c r="DHY125" s="72"/>
      <c r="DHZ125" s="72"/>
      <c r="DIA125" s="72"/>
      <c r="DIB125" s="72"/>
      <c r="DIC125" s="72"/>
      <c r="DID125" s="1061"/>
      <c r="DIE125" s="1055"/>
      <c r="DIF125" s="92"/>
      <c r="DIG125" s="714"/>
      <c r="DIH125" s="1943"/>
      <c r="DII125" s="797"/>
      <c r="DIJ125" s="797"/>
      <c r="DIK125" s="723"/>
      <c r="DIL125" s="724"/>
      <c r="DIM125" s="1326"/>
      <c r="DIN125" s="1327"/>
      <c r="DIO125" s="1937"/>
      <c r="DIP125" s="1938"/>
      <c r="DIQ125" s="1326"/>
      <c r="DIR125" s="1327"/>
      <c r="DIS125" s="93"/>
      <c r="DIT125" s="1061"/>
      <c r="DIU125" s="871"/>
      <c r="DIV125" s="871"/>
      <c r="DIW125" s="1055"/>
      <c r="DIX125" s="72"/>
      <c r="DIY125" s="72"/>
      <c r="DIZ125" s="72"/>
      <c r="DJA125" s="72"/>
      <c r="DJB125" s="72"/>
      <c r="DJC125" s="72"/>
      <c r="DJD125" s="72"/>
      <c r="DJE125" s="72"/>
      <c r="DJF125" s="72"/>
      <c r="DJG125" s="72"/>
      <c r="DJH125" s="72"/>
      <c r="DJI125" s="72"/>
      <c r="DJJ125" s="1061"/>
      <c r="DJK125" s="1055"/>
      <c r="DJL125" s="92"/>
      <c r="DJM125" s="714"/>
      <c r="DJN125" s="1943"/>
      <c r="DJO125" s="797"/>
      <c r="DJP125" s="797"/>
      <c r="DJQ125" s="723"/>
      <c r="DJR125" s="724"/>
      <c r="DJS125" s="1326"/>
      <c r="DJT125" s="1327"/>
      <c r="DJU125" s="1937"/>
      <c r="DJV125" s="1938"/>
      <c r="DJW125" s="1326"/>
      <c r="DJX125" s="1327"/>
      <c r="DJY125" s="93"/>
      <c r="DJZ125" s="1061"/>
      <c r="DKA125" s="871"/>
      <c r="DKB125" s="871"/>
      <c r="DKC125" s="1055"/>
      <c r="DKD125" s="72"/>
      <c r="DKE125" s="72"/>
      <c r="DKF125" s="72"/>
      <c r="DKG125" s="72"/>
      <c r="DKH125" s="72"/>
      <c r="DKI125" s="72"/>
      <c r="DKJ125" s="72"/>
      <c r="DKK125" s="72"/>
      <c r="DKL125" s="72"/>
      <c r="DKM125" s="72"/>
      <c r="DKN125" s="72"/>
      <c r="DKO125" s="72"/>
      <c r="DKP125" s="1061"/>
      <c r="DKQ125" s="1055"/>
      <c r="DKR125" s="92"/>
      <c r="DKS125" s="714"/>
      <c r="DKT125" s="1943"/>
      <c r="DKU125" s="797"/>
      <c r="DKV125" s="797"/>
      <c r="DKW125" s="723"/>
      <c r="DKX125" s="724"/>
      <c r="DKY125" s="1326"/>
      <c r="DKZ125" s="1327"/>
      <c r="DLA125" s="1937"/>
      <c r="DLB125" s="1938"/>
      <c r="DLC125" s="1326"/>
      <c r="DLD125" s="1327"/>
      <c r="DLE125" s="93"/>
      <c r="DLF125" s="1061"/>
      <c r="DLG125" s="871"/>
      <c r="DLH125" s="871"/>
      <c r="DLI125" s="1055"/>
      <c r="DLJ125" s="72"/>
      <c r="DLK125" s="72"/>
      <c r="DLL125" s="72"/>
      <c r="DLM125" s="72"/>
      <c r="DLN125" s="72"/>
      <c r="DLO125" s="72"/>
      <c r="DLP125" s="72"/>
      <c r="DLQ125" s="72"/>
      <c r="DLR125" s="72"/>
      <c r="DLS125" s="72"/>
      <c r="DLT125" s="72"/>
      <c r="DLU125" s="72"/>
      <c r="DLV125" s="1061"/>
      <c r="DLW125" s="1055"/>
      <c r="DLX125" s="92"/>
      <c r="DLY125" s="714"/>
      <c r="DLZ125" s="1943"/>
      <c r="DMA125" s="797"/>
      <c r="DMB125" s="797"/>
      <c r="DMC125" s="723"/>
      <c r="DMD125" s="724"/>
      <c r="DME125" s="1326"/>
      <c r="DMF125" s="1327"/>
      <c r="DMG125" s="1937"/>
      <c r="DMH125" s="1938"/>
      <c r="DMI125" s="1326"/>
      <c r="DMJ125" s="1327"/>
      <c r="DMK125" s="93"/>
      <c r="DML125" s="1061"/>
      <c r="DMM125" s="871"/>
      <c r="DMN125" s="871"/>
      <c r="DMO125" s="1055"/>
      <c r="DMP125" s="72"/>
      <c r="DMQ125" s="72"/>
      <c r="DMR125" s="72"/>
      <c r="DMS125" s="72"/>
      <c r="DMT125" s="72"/>
      <c r="DMU125" s="72"/>
      <c r="DMV125" s="72"/>
      <c r="DMW125" s="72"/>
      <c r="DMX125" s="72"/>
      <c r="DMY125" s="72"/>
      <c r="DMZ125" s="72"/>
      <c r="DNA125" s="72"/>
      <c r="DNB125" s="1061"/>
      <c r="DNC125" s="1055"/>
      <c r="DND125" s="92"/>
      <c r="DNE125" s="714"/>
      <c r="DNF125" s="1943"/>
      <c r="DNG125" s="797"/>
      <c r="DNH125" s="797"/>
      <c r="DNI125" s="723"/>
      <c r="DNJ125" s="724"/>
      <c r="DNK125" s="1326"/>
      <c r="DNL125" s="1327"/>
      <c r="DNM125" s="1937"/>
      <c r="DNN125" s="1938"/>
      <c r="DNO125" s="1326"/>
      <c r="DNP125" s="1327"/>
      <c r="DNQ125" s="93"/>
      <c r="DNR125" s="1061"/>
      <c r="DNS125" s="871"/>
      <c r="DNT125" s="871"/>
      <c r="DNU125" s="1055"/>
      <c r="DNV125" s="72"/>
      <c r="DNW125" s="72"/>
      <c r="DNX125" s="72"/>
      <c r="DNY125" s="72"/>
      <c r="DNZ125" s="72"/>
      <c r="DOA125" s="72"/>
      <c r="DOB125" s="72"/>
      <c r="DOC125" s="72"/>
      <c r="DOD125" s="72"/>
      <c r="DOE125" s="72"/>
      <c r="DOF125" s="72"/>
      <c r="DOG125" s="72"/>
      <c r="DOH125" s="1061"/>
      <c r="DOI125" s="1055"/>
      <c r="DOJ125" s="92"/>
      <c r="DOK125" s="714"/>
      <c r="DOL125" s="1943"/>
      <c r="DOM125" s="797"/>
      <c r="DON125" s="797"/>
      <c r="DOO125" s="723"/>
      <c r="DOP125" s="724"/>
      <c r="DOQ125" s="1326"/>
      <c r="DOR125" s="1327"/>
      <c r="DOS125" s="1937"/>
      <c r="DOT125" s="1938"/>
      <c r="DOU125" s="1326"/>
      <c r="DOV125" s="1327"/>
      <c r="DOW125" s="93"/>
      <c r="DOX125" s="1061"/>
      <c r="DOY125" s="871"/>
      <c r="DOZ125" s="871"/>
      <c r="DPA125" s="1055"/>
      <c r="DPB125" s="72"/>
      <c r="DPC125" s="72"/>
      <c r="DPD125" s="72"/>
      <c r="DPE125" s="72"/>
      <c r="DPF125" s="72"/>
      <c r="DPG125" s="72"/>
      <c r="DPH125" s="72"/>
      <c r="DPI125" s="72"/>
      <c r="DPJ125" s="72"/>
      <c r="DPK125" s="72"/>
      <c r="DPL125" s="72"/>
      <c r="DPM125" s="72"/>
      <c r="DPN125" s="1061"/>
      <c r="DPO125" s="1055"/>
      <c r="DPP125" s="92"/>
      <c r="DPQ125" s="714"/>
      <c r="DPR125" s="1943"/>
      <c r="DPS125" s="797"/>
      <c r="DPT125" s="797"/>
      <c r="DPU125" s="723"/>
      <c r="DPV125" s="724"/>
      <c r="DPW125" s="1326"/>
      <c r="DPX125" s="1327"/>
      <c r="DPY125" s="1937"/>
      <c r="DPZ125" s="1938"/>
      <c r="DQA125" s="1326"/>
      <c r="DQB125" s="1327"/>
      <c r="DQC125" s="93"/>
      <c r="DQD125" s="1061"/>
      <c r="DQE125" s="871"/>
      <c r="DQF125" s="871"/>
      <c r="DQG125" s="1055"/>
      <c r="DQH125" s="72"/>
      <c r="DQI125" s="72"/>
      <c r="DQJ125" s="72"/>
      <c r="DQK125" s="72"/>
      <c r="DQL125" s="72"/>
      <c r="DQM125" s="72"/>
      <c r="DQN125" s="72"/>
      <c r="DQO125" s="72"/>
      <c r="DQP125" s="72"/>
      <c r="DQQ125" s="72"/>
      <c r="DQR125" s="72"/>
      <c r="DQS125" s="72"/>
      <c r="DQT125" s="1061"/>
      <c r="DQU125" s="1055"/>
      <c r="DQV125" s="92"/>
      <c r="DQW125" s="714"/>
      <c r="DQX125" s="1943"/>
      <c r="DQY125" s="797"/>
      <c r="DQZ125" s="797"/>
      <c r="DRA125" s="723"/>
      <c r="DRB125" s="724"/>
      <c r="DRC125" s="1326"/>
      <c r="DRD125" s="1327"/>
      <c r="DRE125" s="1937"/>
      <c r="DRF125" s="1938"/>
      <c r="DRG125" s="1326"/>
      <c r="DRH125" s="1327"/>
      <c r="DRI125" s="93"/>
      <c r="DRJ125" s="1061"/>
      <c r="DRK125" s="871"/>
      <c r="DRL125" s="871"/>
      <c r="DRM125" s="1055"/>
      <c r="DRN125" s="72"/>
      <c r="DRO125" s="72"/>
      <c r="DRP125" s="72"/>
      <c r="DRQ125" s="72"/>
      <c r="DRR125" s="72"/>
      <c r="DRS125" s="72"/>
      <c r="DRT125" s="72"/>
      <c r="DRU125" s="72"/>
      <c r="DRV125" s="72"/>
      <c r="DRW125" s="72"/>
      <c r="DRX125" s="72"/>
      <c r="DRY125" s="72"/>
      <c r="DRZ125" s="1061"/>
      <c r="DSA125" s="1055"/>
      <c r="DSB125" s="92"/>
      <c r="DSC125" s="714"/>
      <c r="DSD125" s="1943"/>
      <c r="DSE125" s="797"/>
      <c r="DSF125" s="797"/>
      <c r="DSG125" s="723"/>
      <c r="DSH125" s="724"/>
      <c r="DSI125" s="1326"/>
      <c r="DSJ125" s="1327"/>
      <c r="DSK125" s="1937"/>
      <c r="DSL125" s="1938"/>
      <c r="DSM125" s="1326"/>
      <c r="DSN125" s="1327"/>
      <c r="DSO125" s="93"/>
      <c r="DSP125" s="1061"/>
      <c r="DSQ125" s="871"/>
      <c r="DSR125" s="871"/>
      <c r="DSS125" s="1055"/>
      <c r="DST125" s="72"/>
      <c r="DSU125" s="72"/>
      <c r="DSV125" s="72"/>
      <c r="DSW125" s="72"/>
      <c r="DSX125" s="72"/>
      <c r="DSY125" s="72"/>
      <c r="DSZ125" s="72"/>
      <c r="DTA125" s="72"/>
      <c r="DTB125" s="72"/>
      <c r="DTC125" s="72"/>
      <c r="DTD125" s="72"/>
      <c r="DTE125" s="72"/>
      <c r="DTF125" s="1061"/>
      <c r="DTG125" s="1055"/>
      <c r="DTH125" s="92"/>
      <c r="DTI125" s="714"/>
      <c r="DTJ125" s="1943"/>
      <c r="DTK125" s="797"/>
      <c r="DTL125" s="797"/>
      <c r="DTM125" s="723"/>
      <c r="DTN125" s="724"/>
      <c r="DTO125" s="1326"/>
      <c r="DTP125" s="1327"/>
      <c r="DTQ125" s="1937"/>
      <c r="DTR125" s="1938"/>
      <c r="DTS125" s="1326"/>
      <c r="DTT125" s="1327"/>
      <c r="DTU125" s="93"/>
      <c r="DTV125" s="1061"/>
      <c r="DTW125" s="871"/>
      <c r="DTX125" s="871"/>
      <c r="DTY125" s="1055"/>
      <c r="DTZ125" s="72"/>
      <c r="DUA125" s="72"/>
      <c r="DUB125" s="72"/>
      <c r="DUC125" s="72"/>
      <c r="DUD125" s="72"/>
      <c r="DUE125" s="72"/>
      <c r="DUF125" s="72"/>
      <c r="DUG125" s="72"/>
      <c r="DUH125" s="72"/>
      <c r="DUI125" s="72"/>
      <c r="DUJ125" s="72"/>
      <c r="DUK125" s="72"/>
      <c r="DUL125" s="1061"/>
      <c r="DUM125" s="1055"/>
      <c r="DUN125" s="92"/>
      <c r="DUO125" s="714"/>
      <c r="DUP125" s="1943"/>
      <c r="DUQ125" s="797"/>
      <c r="DUR125" s="797"/>
      <c r="DUS125" s="723"/>
      <c r="DUT125" s="724"/>
      <c r="DUU125" s="1326"/>
      <c r="DUV125" s="1327"/>
      <c r="DUW125" s="1937"/>
      <c r="DUX125" s="1938"/>
      <c r="DUY125" s="1326"/>
      <c r="DUZ125" s="1327"/>
      <c r="DVA125" s="93"/>
      <c r="DVB125" s="1061"/>
      <c r="DVC125" s="871"/>
      <c r="DVD125" s="871"/>
      <c r="DVE125" s="1055"/>
      <c r="DVF125" s="72"/>
      <c r="DVG125" s="72"/>
      <c r="DVH125" s="72"/>
      <c r="DVI125" s="72"/>
      <c r="DVJ125" s="72"/>
      <c r="DVK125" s="72"/>
      <c r="DVL125" s="72"/>
      <c r="DVM125" s="72"/>
      <c r="DVN125" s="72"/>
      <c r="DVO125" s="72"/>
      <c r="DVP125" s="72"/>
      <c r="DVQ125" s="72"/>
      <c r="DVR125" s="1061"/>
      <c r="DVS125" s="1055"/>
      <c r="DVT125" s="92"/>
      <c r="DVU125" s="714"/>
      <c r="DVV125" s="1943"/>
      <c r="DVW125" s="797"/>
      <c r="DVX125" s="797"/>
      <c r="DVY125" s="723"/>
      <c r="DVZ125" s="724"/>
      <c r="DWA125" s="1326"/>
      <c r="DWB125" s="1327"/>
      <c r="DWC125" s="1937"/>
      <c r="DWD125" s="1938"/>
      <c r="DWE125" s="1326"/>
      <c r="DWF125" s="1327"/>
      <c r="DWG125" s="93"/>
      <c r="DWH125" s="1061"/>
      <c r="DWI125" s="871"/>
      <c r="DWJ125" s="871"/>
      <c r="DWK125" s="1055"/>
      <c r="DWL125" s="72"/>
      <c r="DWM125" s="72"/>
      <c r="DWN125" s="72"/>
      <c r="DWO125" s="72"/>
      <c r="DWP125" s="72"/>
      <c r="DWQ125" s="72"/>
      <c r="DWR125" s="72"/>
      <c r="DWS125" s="72"/>
      <c r="DWT125" s="72"/>
      <c r="DWU125" s="72"/>
      <c r="DWV125" s="72"/>
      <c r="DWW125" s="72"/>
      <c r="DWX125" s="1061"/>
      <c r="DWY125" s="1055"/>
      <c r="DWZ125" s="92"/>
      <c r="DXA125" s="714"/>
      <c r="DXB125" s="1943"/>
      <c r="DXC125" s="797"/>
      <c r="DXD125" s="797"/>
      <c r="DXE125" s="723"/>
      <c r="DXF125" s="724"/>
      <c r="DXG125" s="1326"/>
      <c r="DXH125" s="1327"/>
      <c r="DXI125" s="1937"/>
      <c r="DXJ125" s="1938"/>
      <c r="DXK125" s="1326"/>
      <c r="DXL125" s="1327"/>
      <c r="DXM125" s="93"/>
      <c r="DXN125" s="1061"/>
      <c r="DXO125" s="871"/>
      <c r="DXP125" s="871"/>
      <c r="DXQ125" s="1055"/>
      <c r="DXR125" s="72"/>
      <c r="DXS125" s="72"/>
      <c r="DXT125" s="72"/>
      <c r="DXU125" s="72"/>
      <c r="DXV125" s="72"/>
      <c r="DXW125" s="72"/>
      <c r="DXX125" s="72"/>
      <c r="DXY125" s="72"/>
      <c r="DXZ125" s="72"/>
      <c r="DYA125" s="72"/>
      <c r="DYB125" s="72"/>
      <c r="DYC125" s="72"/>
      <c r="DYD125" s="1061"/>
      <c r="DYE125" s="1055"/>
      <c r="DYF125" s="92"/>
      <c r="DYG125" s="714"/>
      <c r="DYH125" s="1943"/>
      <c r="DYI125" s="797"/>
      <c r="DYJ125" s="797"/>
      <c r="DYK125" s="723"/>
      <c r="DYL125" s="724"/>
      <c r="DYM125" s="1326"/>
      <c r="DYN125" s="1327"/>
      <c r="DYO125" s="1937"/>
      <c r="DYP125" s="1938"/>
      <c r="DYQ125" s="1326"/>
      <c r="DYR125" s="1327"/>
      <c r="DYS125" s="93"/>
      <c r="DYT125" s="1061"/>
      <c r="DYU125" s="871"/>
      <c r="DYV125" s="871"/>
      <c r="DYW125" s="1055"/>
      <c r="DYX125" s="72"/>
      <c r="DYY125" s="72"/>
      <c r="DYZ125" s="72"/>
      <c r="DZA125" s="72"/>
      <c r="DZB125" s="72"/>
      <c r="DZC125" s="72"/>
      <c r="DZD125" s="72"/>
      <c r="DZE125" s="72"/>
      <c r="DZF125" s="72"/>
      <c r="DZG125" s="72"/>
      <c r="DZH125" s="72"/>
      <c r="DZI125" s="72"/>
      <c r="DZJ125" s="1061"/>
      <c r="DZK125" s="1055"/>
      <c r="DZL125" s="92"/>
      <c r="DZM125" s="714"/>
      <c r="DZN125" s="1943"/>
      <c r="DZO125" s="797"/>
      <c r="DZP125" s="797"/>
      <c r="DZQ125" s="723"/>
      <c r="DZR125" s="724"/>
      <c r="DZS125" s="1326"/>
      <c r="DZT125" s="1327"/>
      <c r="DZU125" s="1937"/>
      <c r="DZV125" s="1938"/>
      <c r="DZW125" s="1326"/>
      <c r="DZX125" s="1327"/>
      <c r="DZY125" s="93"/>
      <c r="DZZ125" s="1061"/>
      <c r="EAA125" s="871"/>
      <c r="EAB125" s="871"/>
      <c r="EAC125" s="1055"/>
      <c r="EAD125" s="72"/>
      <c r="EAE125" s="72"/>
      <c r="EAF125" s="72"/>
      <c r="EAG125" s="72"/>
      <c r="EAH125" s="72"/>
      <c r="EAI125" s="72"/>
      <c r="EAJ125" s="72"/>
      <c r="EAK125" s="72"/>
      <c r="EAL125" s="72"/>
      <c r="EAM125" s="72"/>
      <c r="EAN125" s="72"/>
      <c r="EAO125" s="72"/>
      <c r="EAP125" s="1061"/>
      <c r="EAQ125" s="1055"/>
      <c r="EAR125" s="92"/>
      <c r="EAS125" s="714"/>
      <c r="EAT125" s="1943"/>
      <c r="EAU125" s="797"/>
      <c r="EAV125" s="797"/>
      <c r="EAW125" s="723"/>
      <c r="EAX125" s="724"/>
      <c r="EAY125" s="1326"/>
      <c r="EAZ125" s="1327"/>
      <c r="EBA125" s="1937"/>
      <c r="EBB125" s="1938"/>
      <c r="EBC125" s="1326"/>
      <c r="EBD125" s="1327"/>
      <c r="EBE125" s="93"/>
      <c r="EBF125" s="1061"/>
      <c r="EBG125" s="871"/>
      <c r="EBH125" s="871"/>
      <c r="EBI125" s="1055"/>
      <c r="EBJ125" s="72"/>
      <c r="EBK125" s="72"/>
      <c r="EBL125" s="72"/>
      <c r="EBM125" s="72"/>
      <c r="EBN125" s="72"/>
      <c r="EBO125" s="72"/>
      <c r="EBP125" s="72"/>
      <c r="EBQ125" s="72"/>
      <c r="EBR125" s="72"/>
      <c r="EBS125" s="72"/>
      <c r="EBT125" s="72"/>
      <c r="EBU125" s="72"/>
      <c r="EBV125" s="1061"/>
      <c r="EBW125" s="1055"/>
      <c r="EBX125" s="92"/>
      <c r="EBY125" s="714"/>
      <c r="EBZ125" s="1943"/>
      <c r="ECA125" s="797"/>
      <c r="ECB125" s="797"/>
      <c r="ECC125" s="723"/>
      <c r="ECD125" s="724"/>
      <c r="ECE125" s="1326"/>
      <c r="ECF125" s="1327"/>
      <c r="ECG125" s="1937"/>
      <c r="ECH125" s="1938"/>
      <c r="ECI125" s="1326"/>
      <c r="ECJ125" s="1327"/>
      <c r="ECK125" s="93"/>
      <c r="ECL125" s="1061"/>
      <c r="ECM125" s="871"/>
      <c r="ECN125" s="871"/>
      <c r="ECO125" s="1055"/>
      <c r="ECP125" s="72"/>
      <c r="ECQ125" s="72"/>
      <c r="ECR125" s="72"/>
      <c r="ECS125" s="72"/>
      <c r="ECT125" s="72"/>
      <c r="ECU125" s="72"/>
      <c r="ECV125" s="72"/>
      <c r="ECW125" s="72"/>
      <c r="ECX125" s="72"/>
      <c r="ECY125" s="72"/>
      <c r="ECZ125" s="72"/>
      <c r="EDA125" s="72"/>
      <c r="EDB125" s="1061"/>
      <c r="EDC125" s="1055"/>
      <c r="EDD125" s="92"/>
      <c r="EDE125" s="714"/>
      <c r="EDF125" s="1943"/>
      <c r="EDG125" s="797"/>
      <c r="EDH125" s="797"/>
      <c r="EDI125" s="723"/>
      <c r="EDJ125" s="724"/>
      <c r="EDK125" s="1326"/>
      <c r="EDL125" s="1327"/>
      <c r="EDM125" s="1937"/>
      <c r="EDN125" s="1938"/>
      <c r="EDO125" s="1326"/>
      <c r="EDP125" s="1327"/>
      <c r="EDQ125" s="93"/>
      <c r="EDR125" s="1061"/>
      <c r="EDS125" s="871"/>
      <c r="EDT125" s="871"/>
      <c r="EDU125" s="1055"/>
      <c r="EDV125" s="72"/>
      <c r="EDW125" s="72"/>
      <c r="EDX125" s="72"/>
      <c r="EDY125" s="72"/>
      <c r="EDZ125" s="72"/>
      <c r="EEA125" s="72"/>
      <c r="EEB125" s="72"/>
      <c r="EEC125" s="72"/>
      <c r="EED125" s="72"/>
      <c r="EEE125" s="72"/>
      <c r="EEF125" s="72"/>
      <c r="EEG125" s="72"/>
      <c r="EEH125" s="1061"/>
      <c r="EEI125" s="1055"/>
      <c r="EEJ125" s="92"/>
      <c r="EEK125" s="714"/>
      <c r="EEL125" s="1943"/>
      <c r="EEM125" s="797"/>
      <c r="EEN125" s="797"/>
      <c r="EEO125" s="723"/>
      <c r="EEP125" s="724"/>
      <c r="EEQ125" s="1326"/>
      <c r="EER125" s="1327"/>
      <c r="EES125" s="1937"/>
      <c r="EET125" s="1938"/>
      <c r="EEU125" s="1326"/>
      <c r="EEV125" s="1327"/>
      <c r="EEW125" s="93"/>
      <c r="EEX125" s="1061"/>
      <c r="EEY125" s="871"/>
      <c r="EEZ125" s="871"/>
      <c r="EFA125" s="1055"/>
      <c r="EFB125" s="72"/>
      <c r="EFC125" s="72"/>
      <c r="EFD125" s="72"/>
      <c r="EFE125" s="72"/>
      <c r="EFF125" s="72"/>
      <c r="EFG125" s="72"/>
      <c r="EFH125" s="72"/>
      <c r="EFI125" s="72"/>
      <c r="EFJ125" s="72"/>
      <c r="EFK125" s="72"/>
      <c r="EFL125" s="72"/>
      <c r="EFM125" s="72"/>
      <c r="EFN125" s="1061"/>
      <c r="EFO125" s="1055"/>
      <c r="EFP125" s="92"/>
      <c r="EFQ125" s="714"/>
      <c r="EFR125" s="1943"/>
      <c r="EFS125" s="797"/>
      <c r="EFT125" s="797"/>
      <c r="EFU125" s="723"/>
      <c r="EFV125" s="724"/>
      <c r="EFW125" s="1326"/>
      <c r="EFX125" s="1327"/>
      <c r="EFY125" s="1937"/>
      <c r="EFZ125" s="1938"/>
      <c r="EGA125" s="1326"/>
      <c r="EGB125" s="1327"/>
      <c r="EGC125" s="93"/>
      <c r="EGD125" s="1061"/>
      <c r="EGE125" s="871"/>
      <c r="EGF125" s="871"/>
      <c r="EGG125" s="1055"/>
      <c r="EGH125" s="72"/>
      <c r="EGI125" s="72"/>
      <c r="EGJ125" s="72"/>
      <c r="EGK125" s="72"/>
      <c r="EGL125" s="72"/>
      <c r="EGM125" s="72"/>
      <c r="EGN125" s="72"/>
      <c r="EGO125" s="72"/>
      <c r="EGP125" s="72"/>
      <c r="EGQ125" s="72"/>
      <c r="EGR125" s="72"/>
      <c r="EGS125" s="72"/>
      <c r="EGT125" s="1061"/>
      <c r="EGU125" s="1055"/>
      <c r="EGV125" s="92"/>
      <c r="EGW125" s="714"/>
      <c r="EGX125" s="1943"/>
      <c r="EGY125" s="797"/>
      <c r="EGZ125" s="797"/>
      <c r="EHA125" s="723"/>
      <c r="EHB125" s="724"/>
      <c r="EHC125" s="1326"/>
      <c r="EHD125" s="1327"/>
      <c r="EHE125" s="1937"/>
      <c r="EHF125" s="1938"/>
      <c r="EHG125" s="1326"/>
      <c r="EHH125" s="1327"/>
      <c r="EHI125" s="93"/>
      <c r="EHJ125" s="1061"/>
      <c r="EHK125" s="871"/>
      <c r="EHL125" s="871"/>
      <c r="EHM125" s="1055"/>
      <c r="EHN125" s="72"/>
      <c r="EHO125" s="72"/>
      <c r="EHP125" s="72"/>
      <c r="EHQ125" s="72"/>
      <c r="EHR125" s="72"/>
      <c r="EHS125" s="72"/>
      <c r="EHT125" s="72"/>
      <c r="EHU125" s="72"/>
      <c r="EHV125" s="72"/>
      <c r="EHW125" s="72"/>
      <c r="EHX125" s="72"/>
      <c r="EHY125" s="72"/>
      <c r="EHZ125" s="1061"/>
      <c r="EIA125" s="1055"/>
      <c r="EIB125" s="92"/>
      <c r="EIC125" s="714"/>
      <c r="EID125" s="1943"/>
      <c r="EIE125" s="797"/>
      <c r="EIF125" s="797"/>
      <c r="EIG125" s="723"/>
      <c r="EIH125" s="724"/>
      <c r="EII125" s="1326"/>
      <c r="EIJ125" s="1327"/>
      <c r="EIK125" s="1937"/>
      <c r="EIL125" s="1938"/>
      <c r="EIM125" s="1326"/>
      <c r="EIN125" s="1327"/>
      <c r="EIO125" s="93"/>
      <c r="EIP125" s="1061"/>
      <c r="EIQ125" s="871"/>
      <c r="EIR125" s="871"/>
      <c r="EIS125" s="1055"/>
      <c r="EIT125" s="72"/>
      <c r="EIU125" s="72"/>
      <c r="EIV125" s="72"/>
      <c r="EIW125" s="72"/>
      <c r="EIX125" s="72"/>
      <c r="EIY125" s="72"/>
      <c r="EIZ125" s="72"/>
      <c r="EJA125" s="72"/>
      <c r="EJB125" s="72"/>
      <c r="EJC125" s="72"/>
      <c r="EJD125" s="72"/>
      <c r="EJE125" s="72"/>
      <c r="EJF125" s="1061"/>
      <c r="EJG125" s="1055"/>
      <c r="EJH125" s="92"/>
      <c r="EJI125" s="714"/>
      <c r="EJJ125" s="1943"/>
      <c r="EJK125" s="797"/>
      <c r="EJL125" s="797"/>
      <c r="EJM125" s="723"/>
      <c r="EJN125" s="724"/>
      <c r="EJO125" s="1326"/>
      <c r="EJP125" s="1327"/>
      <c r="EJQ125" s="1937"/>
      <c r="EJR125" s="1938"/>
      <c r="EJS125" s="1326"/>
      <c r="EJT125" s="1327"/>
      <c r="EJU125" s="93"/>
      <c r="EJV125" s="1061"/>
      <c r="EJW125" s="871"/>
      <c r="EJX125" s="871"/>
      <c r="EJY125" s="1055"/>
      <c r="EJZ125" s="72"/>
      <c r="EKA125" s="72"/>
      <c r="EKB125" s="72"/>
      <c r="EKC125" s="72"/>
      <c r="EKD125" s="72"/>
      <c r="EKE125" s="72"/>
      <c r="EKF125" s="72"/>
      <c r="EKG125" s="72"/>
      <c r="EKH125" s="72"/>
      <c r="EKI125" s="72"/>
      <c r="EKJ125" s="72"/>
      <c r="EKK125" s="72"/>
      <c r="EKL125" s="1061"/>
      <c r="EKM125" s="1055"/>
      <c r="EKN125" s="92"/>
      <c r="EKO125" s="714"/>
      <c r="EKP125" s="1943"/>
      <c r="EKQ125" s="797"/>
      <c r="EKR125" s="797"/>
      <c r="EKS125" s="723"/>
      <c r="EKT125" s="724"/>
      <c r="EKU125" s="1326"/>
      <c r="EKV125" s="1327"/>
      <c r="EKW125" s="1937"/>
      <c r="EKX125" s="1938"/>
      <c r="EKY125" s="1326"/>
      <c r="EKZ125" s="1327"/>
      <c r="ELA125" s="93"/>
      <c r="ELB125" s="1061"/>
      <c r="ELC125" s="871"/>
      <c r="ELD125" s="871"/>
      <c r="ELE125" s="1055"/>
      <c r="ELF125" s="72"/>
      <c r="ELG125" s="72"/>
      <c r="ELH125" s="72"/>
      <c r="ELI125" s="72"/>
      <c r="ELJ125" s="72"/>
      <c r="ELK125" s="72"/>
      <c r="ELL125" s="72"/>
      <c r="ELM125" s="72"/>
      <c r="ELN125" s="72"/>
      <c r="ELO125" s="72"/>
      <c r="ELP125" s="72"/>
      <c r="ELQ125" s="72"/>
      <c r="ELR125" s="1061"/>
      <c r="ELS125" s="1055"/>
      <c r="ELT125" s="92"/>
      <c r="ELU125" s="714"/>
      <c r="ELV125" s="1943"/>
      <c r="ELW125" s="797"/>
      <c r="ELX125" s="797"/>
      <c r="ELY125" s="723"/>
      <c r="ELZ125" s="724"/>
      <c r="EMA125" s="1326"/>
      <c r="EMB125" s="1327"/>
      <c r="EMC125" s="1937"/>
      <c r="EMD125" s="1938"/>
      <c r="EME125" s="1326"/>
      <c r="EMF125" s="1327"/>
      <c r="EMG125" s="93"/>
      <c r="EMH125" s="1061"/>
      <c r="EMI125" s="871"/>
      <c r="EMJ125" s="871"/>
      <c r="EMK125" s="1055"/>
      <c r="EML125" s="72"/>
      <c r="EMM125" s="72"/>
      <c r="EMN125" s="72"/>
      <c r="EMO125" s="72"/>
      <c r="EMP125" s="72"/>
      <c r="EMQ125" s="72"/>
      <c r="EMR125" s="72"/>
      <c r="EMS125" s="72"/>
      <c r="EMT125" s="72"/>
      <c r="EMU125" s="72"/>
      <c r="EMV125" s="72"/>
      <c r="EMW125" s="72"/>
      <c r="EMX125" s="1061"/>
      <c r="EMY125" s="1055"/>
      <c r="EMZ125" s="92"/>
      <c r="ENA125" s="714"/>
      <c r="ENB125" s="1943"/>
      <c r="ENC125" s="797"/>
      <c r="END125" s="797"/>
      <c r="ENE125" s="723"/>
      <c r="ENF125" s="724"/>
      <c r="ENG125" s="1326"/>
      <c r="ENH125" s="1327"/>
      <c r="ENI125" s="1937"/>
      <c r="ENJ125" s="1938"/>
      <c r="ENK125" s="1326"/>
      <c r="ENL125" s="1327"/>
      <c r="ENM125" s="93"/>
      <c r="ENN125" s="1061"/>
      <c r="ENO125" s="871"/>
      <c r="ENP125" s="871"/>
      <c r="ENQ125" s="1055"/>
      <c r="ENR125" s="72"/>
      <c r="ENS125" s="72"/>
      <c r="ENT125" s="72"/>
      <c r="ENU125" s="72"/>
      <c r="ENV125" s="72"/>
      <c r="ENW125" s="72"/>
      <c r="ENX125" s="72"/>
      <c r="ENY125" s="72"/>
      <c r="ENZ125" s="72"/>
      <c r="EOA125" s="72"/>
      <c r="EOB125" s="72"/>
      <c r="EOC125" s="72"/>
      <c r="EOD125" s="1061"/>
      <c r="EOE125" s="1055"/>
      <c r="EOF125" s="92"/>
      <c r="EOG125" s="714"/>
      <c r="EOH125" s="1943"/>
      <c r="EOI125" s="797"/>
      <c r="EOJ125" s="797"/>
      <c r="EOK125" s="723"/>
      <c r="EOL125" s="724"/>
      <c r="EOM125" s="1326"/>
      <c r="EON125" s="1327"/>
      <c r="EOO125" s="1937"/>
      <c r="EOP125" s="1938"/>
      <c r="EOQ125" s="1326"/>
      <c r="EOR125" s="1327"/>
      <c r="EOS125" s="93"/>
      <c r="EOT125" s="1061"/>
      <c r="EOU125" s="871"/>
      <c r="EOV125" s="871"/>
      <c r="EOW125" s="1055"/>
      <c r="EOX125" s="72"/>
      <c r="EOY125" s="72"/>
      <c r="EOZ125" s="72"/>
      <c r="EPA125" s="72"/>
      <c r="EPB125" s="72"/>
      <c r="EPC125" s="72"/>
      <c r="EPD125" s="72"/>
      <c r="EPE125" s="72"/>
      <c r="EPF125" s="72"/>
      <c r="EPG125" s="72"/>
      <c r="EPH125" s="72"/>
      <c r="EPI125" s="72"/>
      <c r="EPJ125" s="1061"/>
      <c r="EPK125" s="1055"/>
      <c r="EPL125" s="92"/>
      <c r="EPM125" s="714"/>
      <c r="EPN125" s="1943"/>
      <c r="EPO125" s="797"/>
      <c r="EPP125" s="797"/>
      <c r="EPQ125" s="723"/>
      <c r="EPR125" s="724"/>
      <c r="EPS125" s="1326"/>
      <c r="EPT125" s="1327"/>
      <c r="EPU125" s="1937"/>
      <c r="EPV125" s="1938"/>
      <c r="EPW125" s="1326"/>
      <c r="EPX125" s="1327"/>
      <c r="EPY125" s="93"/>
      <c r="EPZ125" s="1061"/>
      <c r="EQA125" s="871"/>
      <c r="EQB125" s="871"/>
      <c r="EQC125" s="1055"/>
      <c r="EQD125" s="72"/>
      <c r="EQE125" s="72"/>
      <c r="EQF125" s="72"/>
      <c r="EQG125" s="72"/>
      <c r="EQH125" s="72"/>
      <c r="EQI125" s="72"/>
      <c r="EQJ125" s="72"/>
      <c r="EQK125" s="72"/>
      <c r="EQL125" s="72"/>
      <c r="EQM125" s="72"/>
      <c r="EQN125" s="72"/>
      <c r="EQO125" s="72"/>
      <c r="EQP125" s="1061"/>
      <c r="EQQ125" s="1055"/>
      <c r="EQR125" s="92"/>
      <c r="EQS125" s="714"/>
      <c r="EQT125" s="1943"/>
      <c r="EQU125" s="797"/>
      <c r="EQV125" s="797"/>
      <c r="EQW125" s="723"/>
      <c r="EQX125" s="724"/>
      <c r="EQY125" s="1326"/>
      <c r="EQZ125" s="1327"/>
      <c r="ERA125" s="1937"/>
      <c r="ERB125" s="1938"/>
      <c r="ERC125" s="1326"/>
      <c r="ERD125" s="1327"/>
      <c r="ERE125" s="93"/>
      <c r="ERF125" s="1061"/>
      <c r="ERG125" s="871"/>
      <c r="ERH125" s="871"/>
      <c r="ERI125" s="1055"/>
      <c r="ERJ125" s="72"/>
      <c r="ERK125" s="72"/>
      <c r="ERL125" s="72"/>
      <c r="ERM125" s="72"/>
      <c r="ERN125" s="72"/>
      <c r="ERO125" s="72"/>
      <c r="ERP125" s="72"/>
      <c r="ERQ125" s="72"/>
      <c r="ERR125" s="72"/>
      <c r="ERS125" s="72"/>
      <c r="ERT125" s="72"/>
      <c r="ERU125" s="72"/>
      <c r="ERV125" s="1061"/>
      <c r="ERW125" s="1055"/>
      <c r="ERX125" s="92"/>
      <c r="ERY125" s="714"/>
      <c r="ERZ125" s="1943"/>
      <c r="ESA125" s="797"/>
      <c r="ESB125" s="797"/>
      <c r="ESC125" s="723"/>
      <c r="ESD125" s="724"/>
      <c r="ESE125" s="1326"/>
      <c r="ESF125" s="1327"/>
      <c r="ESG125" s="1937"/>
      <c r="ESH125" s="1938"/>
      <c r="ESI125" s="1326"/>
      <c r="ESJ125" s="1327"/>
      <c r="ESK125" s="93"/>
      <c r="ESL125" s="1061"/>
      <c r="ESM125" s="871"/>
      <c r="ESN125" s="871"/>
      <c r="ESO125" s="1055"/>
      <c r="ESP125" s="72"/>
      <c r="ESQ125" s="72"/>
      <c r="ESR125" s="72"/>
      <c r="ESS125" s="72"/>
      <c r="EST125" s="72"/>
      <c r="ESU125" s="72"/>
      <c r="ESV125" s="72"/>
      <c r="ESW125" s="72"/>
      <c r="ESX125" s="72"/>
      <c r="ESY125" s="72"/>
      <c r="ESZ125" s="72"/>
      <c r="ETA125" s="72"/>
      <c r="ETB125" s="1061"/>
      <c r="ETC125" s="1055"/>
      <c r="ETD125" s="92"/>
      <c r="ETE125" s="714"/>
      <c r="ETF125" s="1943"/>
      <c r="ETG125" s="797"/>
      <c r="ETH125" s="797"/>
      <c r="ETI125" s="723"/>
      <c r="ETJ125" s="724"/>
      <c r="ETK125" s="1326"/>
      <c r="ETL125" s="1327"/>
      <c r="ETM125" s="1937"/>
      <c r="ETN125" s="1938"/>
      <c r="ETO125" s="1326"/>
      <c r="ETP125" s="1327"/>
      <c r="ETQ125" s="93"/>
      <c r="ETR125" s="1061"/>
      <c r="ETS125" s="871"/>
      <c r="ETT125" s="871"/>
      <c r="ETU125" s="1055"/>
      <c r="ETV125" s="72"/>
      <c r="ETW125" s="72"/>
      <c r="ETX125" s="72"/>
      <c r="ETY125" s="72"/>
      <c r="ETZ125" s="72"/>
      <c r="EUA125" s="72"/>
      <c r="EUB125" s="72"/>
      <c r="EUC125" s="72"/>
      <c r="EUD125" s="72"/>
      <c r="EUE125" s="72"/>
      <c r="EUF125" s="72"/>
      <c r="EUG125" s="72"/>
      <c r="EUH125" s="1061"/>
      <c r="EUI125" s="1055"/>
      <c r="EUJ125" s="92"/>
      <c r="EUK125" s="714"/>
      <c r="EUL125" s="1943"/>
      <c r="EUM125" s="797"/>
      <c r="EUN125" s="797"/>
      <c r="EUO125" s="723"/>
      <c r="EUP125" s="724"/>
      <c r="EUQ125" s="1326"/>
      <c r="EUR125" s="1327"/>
      <c r="EUS125" s="1937"/>
      <c r="EUT125" s="1938"/>
      <c r="EUU125" s="1326"/>
      <c r="EUV125" s="1327"/>
      <c r="EUW125" s="93"/>
      <c r="EUX125" s="1061"/>
      <c r="EUY125" s="871"/>
      <c r="EUZ125" s="871"/>
      <c r="EVA125" s="1055"/>
      <c r="EVB125" s="72"/>
      <c r="EVC125" s="72"/>
      <c r="EVD125" s="72"/>
      <c r="EVE125" s="72"/>
      <c r="EVF125" s="72"/>
      <c r="EVG125" s="72"/>
      <c r="EVH125" s="72"/>
      <c r="EVI125" s="72"/>
      <c r="EVJ125" s="72"/>
      <c r="EVK125" s="72"/>
      <c r="EVL125" s="72"/>
      <c r="EVM125" s="72"/>
      <c r="EVN125" s="1061"/>
      <c r="EVO125" s="1055"/>
      <c r="EVP125" s="92"/>
      <c r="EVQ125" s="714"/>
      <c r="EVR125" s="1943"/>
      <c r="EVS125" s="797"/>
      <c r="EVT125" s="797"/>
      <c r="EVU125" s="723"/>
      <c r="EVV125" s="724"/>
      <c r="EVW125" s="1326"/>
      <c r="EVX125" s="1327"/>
      <c r="EVY125" s="1937"/>
      <c r="EVZ125" s="1938"/>
      <c r="EWA125" s="1326"/>
      <c r="EWB125" s="1327"/>
      <c r="EWC125" s="93"/>
      <c r="EWD125" s="1061"/>
      <c r="EWE125" s="871"/>
      <c r="EWF125" s="871"/>
      <c r="EWG125" s="1055"/>
      <c r="EWH125" s="72"/>
      <c r="EWI125" s="72"/>
      <c r="EWJ125" s="72"/>
      <c r="EWK125" s="72"/>
      <c r="EWL125" s="72"/>
      <c r="EWM125" s="72"/>
      <c r="EWN125" s="72"/>
      <c r="EWO125" s="72"/>
      <c r="EWP125" s="72"/>
      <c r="EWQ125" s="72"/>
      <c r="EWR125" s="72"/>
      <c r="EWS125" s="72"/>
      <c r="EWT125" s="1061"/>
      <c r="EWU125" s="1055"/>
      <c r="EWV125" s="92"/>
      <c r="EWW125" s="714"/>
      <c r="EWX125" s="1943"/>
      <c r="EWY125" s="797"/>
      <c r="EWZ125" s="797"/>
      <c r="EXA125" s="723"/>
      <c r="EXB125" s="724"/>
      <c r="EXC125" s="1326"/>
      <c r="EXD125" s="1327"/>
      <c r="EXE125" s="1937"/>
      <c r="EXF125" s="1938"/>
      <c r="EXG125" s="1326"/>
      <c r="EXH125" s="1327"/>
      <c r="EXI125" s="93"/>
      <c r="EXJ125" s="1061"/>
      <c r="EXK125" s="871"/>
      <c r="EXL125" s="871"/>
      <c r="EXM125" s="1055"/>
      <c r="EXN125" s="72"/>
      <c r="EXO125" s="72"/>
      <c r="EXP125" s="72"/>
      <c r="EXQ125" s="72"/>
      <c r="EXR125" s="72"/>
      <c r="EXS125" s="72"/>
      <c r="EXT125" s="72"/>
      <c r="EXU125" s="72"/>
      <c r="EXV125" s="72"/>
      <c r="EXW125" s="72"/>
      <c r="EXX125" s="72"/>
      <c r="EXY125" s="72"/>
      <c r="EXZ125" s="1061"/>
      <c r="EYA125" s="1055"/>
      <c r="EYB125" s="92"/>
      <c r="EYC125" s="714"/>
      <c r="EYD125" s="1943"/>
      <c r="EYE125" s="797"/>
      <c r="EYF125" s="797"/>
      <c r="EYG125" s="723"/>
      <c r="EYH125" s="724"/>
      <c r="EYI125" s="1326"/>
      <c r="EYJ125" s="1327"/>
      <c r="EYK125" s="1937"/>
      <c r="EYL125" s="1938"/>
      <c r="EYM125" s="1326"/>
      <c r="EYN125" s="1327"/>
      <c r="EYO125" s="93"/>
      <c r="EYP125" s="1061"/>
      <c r="EYQ125" s="871"/>
      <c r="EYR125" s="871"/>
      <c r="EYS125" s="1055"/>
      <c r="EYT125" s="72"/>
      <c r="EYU125" s="72"/>
      <c r="EYV125" s="72"/>
      <c r="EYW125" s="72"/>
      <c r="EYX125" s="72"/>
      <c r="EYY125" s="72"/>
      <c r="EYZ125" s="72"/>
      <c r="EZA125" s="72"/>
      <c r="EZB125" s="72"/>
      <c r="EZC125" s="72"/>
      <c r="EZD125" s="72"/>
      <c r="EZE125" s="72"/>
      <c r="EZF125" s="1061"/>
      <c r="EZG125" s="1055"/>
      <c r="EZH125" s="92"/>
      <c r="EZI125" s="714"/>
      <c r="EZJ125" s="1943"/>
      <c r="EZK125" s="797"/>
      <c r="EZL125" s="797"/>
      <c r="EZM125" s="723"/>
      <c r="EZN125" s="724"/>
      <c r="EZO125" s="1326"/>
      <c r="EZP125" s="1327"/>
      <c r="EZQ125" s="1937"/>
      <c r="EZR125" s="1938"/>
      <c r="EZS125" s="1326"/>
      <c r="EZT125" s="1327"/>
      <c r="EZU125" s="93"/>
      <c r="EZV125" s="1061"/>
      <c r="EZW125" s="871"/>
      <c r="EZX125" s="871"/>
      <c r="EZY125" s="1055"/>
      <c r="EZZ125" s="72"/>
      <c r="FAA125" s="72"/>
      <c r="FAB125" s="72"/>
      <c r="FAC125" s="72"/>
      <c r="FAD125" s="72"/>
      <c r="FAE125" s="72"/>
      <c r="FAF125" s="72"/>
      <c r="FAG125" s="72"/>
      <c r="FAH125" s="72"/>
      <c r="FAI125" s="72"/>
      <c r="FAJ125" s="72"/>
      <c r="FAK125" s="72"/>
      <c r="FAL125" s="1061"/>
      <c r="FAM125" s="1055"/>
      <c r="FAN125" s="92"/>
      <c r="FAO125" s="714"/>
      <c r="FAP125" s="1943"/>
      <c r="FAQ125" s="797"/>
      <c r="FAR125" s="797"/>
      <c r="FAS125" s="723"/>
      <c r="FAT125" s="724"/>
      <c r="FAU125" s="1326"/>
      <c r="FAV125" s="1327"/>
      <c r="FAW125" s="1937"/>
      <c r="FAX125" s="1938"/>
      <c r="FAY125" s="1326"/>
      <c r="FAZ125" s="1327"/>
      <c r="FBA125" s="93"/>
      <c r="FBB125" s="1061"/>
      <c r="FBC125" s="871"/>
      <c r="FBD125" s="871"/>
      <c r="FBE125" s="1055"/>
      <c r="FBF125" s="72"/>
      <c r="FBG125" s="72"/>
      <c r="FBH125" s="72"/>
      <c r="FBI125" s="72"/>
      <c r="FBJ125" s="72"/>
      <c r="FBK125" s="72"/>
      <c r="FBL125" s="72"/>
      <c r="FBM125" s="72"/>
      <c r="FBN125" s="72"/>
      <c r="FBO125" s="72"/>
      <c r="FBP125" s="72"/>
      <c r="FBQ125" s="72"/>
      <c r="FBR125" s="1061"/>
      <c r="FBS125" s="1055"/>
      <c r="FBT125" s="92"/>
      <c r="FBU125" s="714"/>
      <c r="FBV125" s="1943"/>
      <c r="FBW125" s="797"/>
      <c r="FBX125" s="797"/>
      <c r="FBY125" s="723"/>
      <c r="FBZ125" s="724"/>
      <c r="FCA125" s="1326"/>
      <c r="FCB125" s="1327"/>
      <c r="FCC125" s="1937"/>
      <c r="FCD125" s="1938"/>
      <c r="FCE125" s="1326"/>
      <c r="FCF125" s="1327"/>
      <c r="FCG125" s="93"/>
      <c r="FCH125" s="1061"/>
      <c r="FCI125" s="871"/>
      <c r="FCJ125" s="871"/>
      <c r="FCK125" s="1055"/>
      <c r="FCL125" s="72"/>
      <c r="FCM125" s="72"/>
      <c r="FCN125" s="72"/>
      <c r="FCO125" s="72"/>
      <c r="FCP125" s="72"/>
      <c r="FCQ125" s="72"/>
      <c r="FCR125" s="72"/>
      <c r="FCS125" s="72"/>
      <c r="FCT125" s="72"/>
      <c r="FCU125" s="72"/>
      <c r="FCV125" s="72"/>
      <c r="FCW125" s="72"/>
      <c r="FCX125" s="1061"/>
      <c r="FCY125" s="1055"/>
      <c r="FCZ125" s="92"/>
      <c r="FDA125" s="714"/>
      <c r="FDB125" s="1943"/>
      <c r="FDC125" s="797"/>
      <c r="FDD125" s="797"/>
      <c r="FDE125" s="723"/>
      <c r="FDF125" s="724"/>
      <c r="FDG125" s="1326"/>
      <c r="FDH125" s="1327"/>
      <c r="FDI125" s="1937"/>
      <c r="FDJ125" s="1938"/>
      <c r="FDK125" s="1326"/>
      <c r="FDL125" s="1327"/>
      <c r="FDM125" s="93"/>
      <c r="FDN125" s="1061"/>
      <c r="FDO125" s="871"/>
      <c r="FDP125" s="871"/>
      <c r="FDQ125" s="1055"/>
      <c r="FDR125" s="72"/>
      <c r="FDS125" s="72"/>
      <c r="FDT125" s="72"/>
      <c r="FDU125" s="72"/>
      <c r="FDV125" s="72"/>
      <c r="FDW125" s="72"/>
      <c r="FDX125" s="72"/>
      <c r="FDY125" s="72"/>
      <c r="FDZ125" s="72"/>
      <c r="FEA125" s="72"/>
      <c r="FEB125" s="72"/>
      <c r="FEC125" s="72"/>
      <c r="FED125" s="1061"/>
      <c r="FEE125" s="1055"/>
      <c r="FEF125" s="92"/>
      <c r="FEG125" s="714"/>
      <c r="FEH125" s="1943"/>
      <c r="FEI125" s="797"/>
      <c r="FEJ125" s="797"/>
      <c r="FEK125" s="723"/>
      <c r="FEL125" s="724"/>
      <c r="FEM125" s="1326"/>
      <c r="FEN125" s="1327"/>
      <c r="FEO125" s="1937"/>
      <c r="FEP125" s="1938"/>
      <c r="FEQ125" s="1326"/>
      <c r="FER125" s="1327"/>
      <c r="FES125" s="93"/>
      <c r="FET125" s="1061"/>
      <c r="FEU125" s="871"/>
      <c r="FEV125" s="871"/>
      <c r="FEW125" s="1055"/>
      <c r="FEX125" s="72"/>
      <c r="FEY125" s="72"/>
      <c r="FEZ125" s="72"/>
      <c r="FFA125" s="72"/>
      <c r="FFB125" s="72"/>
      <c r="FFC125" s="72"/>
      <c r="FFD125" s="72"/>
      <c r="FFE125" s="72"/>
      <c r="FFF125" s="72"/>
      <c r="FFG125" s="72"/>
      <c r="FFH125" s="72"/>
      <c r="FFI125" s="72"/>
      <c r="FFJ125" s="1061"/>
      <c r="FFK125" s="1055"/>
      <c r="FFL125" s="92"/>
      <c r="FFM125" s="714"/>
      <c r="FFN125" s="1943"/>
      <c r="FFO125" s="797"/>
      <c r="FFP125" s="797"/>
      <c r="FFQ125" s="723"/>
      <c r="FFR125" s="724"/>
      <c r="FFS125" s="1326"/>
      <c r="FFT125" s="1327"/>
      <c r="FFU125" s="1937"/>
      <c r="FFV125" s="1938"/>
      <c r="FFW125" s="1326"/>
      <c r="FFX125" s="1327"/>
      <c r="FFY125" s="93"/>
      <c r="FFZ125" s="1061"/>
      <c r="FGA125" s="871"/>
      <c r="FGB125" s="871"/>
      <c r="FGC125" s="1055"/>
      <c r="FGD125" s="72"/>
      <c r="FGE125" s="72"/>
      <c r="FGF125" s="72"/>
      <c r="FGG125" s="72"/>
      <c r="FGH125" s="72"/>
      <c r="FGI125" s="72"/>
      <c r="FGJ125" s="72"/>
      <c r="FGK125" s="72"/>
      <c r="FGL125" s="72"/>
      <c r="FGM125" s="72"/>
      <c r="FGN125" s="72"/>
      <c r="FGO125" s="72"/>
      <c r="FGP125" s="1061"/>
      <c r="FGQ125" s="1055"/>
      <c r="FGR125" s="92"/>
      <c r="FGS125" s="714"/>
      <c r="FGT125" s="1943"/>
      <c r="FGU125" s="797"/>
      <c r="FGV125" s="797"/>
      <c r="FGW125" s="723"/>
      <c r="FGX125" s="724"/>
      <c r="FGY125" s="1326"/>
      <c r="FGZ125" s="1327"/>
      <c r="FHA125" s="1937"/>
      <c r="FHB125" s="1938"/>
      <c r="FHC125" s="1326"/>
      <c r="FHD125" s="1327"/>
      <c r="FHE125" s="93"/>
      <c r="FHF125" s="1061"/>
      <c r="FHG125" s="871"/>
      <c r="FHH125" s="871"/>
      <c r="FHI125" s="1055"/>
      <c r="FHJ125" s="72"/>
      <c r="FHK125" s="72"/>
      <c r="FHL125" s="72"/>
      <c r="FHM125" s="72"/>
      <c r="FHN125" s="72"/>
      <c r="FHO125" s="72"/>
      <c r="FHP125" s="72"/>
      <c r="FHQ125" s="72"/>
      <c r="FHR125" s="72"/>
      <c r="FHS125" s="72"/>
      <c r="FHT125" s="72"/>
      <c r="FHU125" s="72"/>
      <c r="FHV125" s="1061"/>
      <c r="FHW125" s="1055"/>
      <c r="FHX125" s="92"/>
      <c r="FHY125" s="714"/>
      <c r="FHZ125" s="1943"/>
      <c r="FIA125" s="797"/>
      <c r="FIB125" s="797"/>
      <c r="FIC125" s="723"/>
      <c r="FID125" s="724"/>
      <c r="FIE125" s="1326"/>
      <c r="FIF125" s="1327"/>
      <c r="FIG125" s="1937"/>
      <c r="FIH125" s="1938"/>
      <c r="FII125" s="1326"/>
      <c r="FIJ125" s="1327"/>
      <c r="FIK125" s="93"/>
      <c r="FIL125" s="1061"/>
      <c r="FIM125" s="871"/>
      <c r="FIN125" s="871"/>
      <c r="FIO125" s="1055"/>
      <c r="FIP125" s="72"/>
      <c r="FIQ125" s="72"/>
      <c r="FIR125" s="72"/>
      <c r="FIS125" s="72"/>
      <c r="FIT125" s="72"/>
      <c r="FIU125" s="72"/>
      <c r="FIV125" s="72"/>
      <c r="FIW125" s="72"/>
      <c r="FIX125" s="72"/>
      <c r="FIY125" s="72"/>
      <c r="FIZ125" s="72"/>
      <c r="FJA125" s="72"/>
      <c r="FJB125" s="1061"/>
      <c r="FJC125" s="1055"/>
      <c r="FJD125" s="92"/>
      <c r="FJE125" s="714"/>
      <c r="FJF125" s="1943"/>
      <c r="FJG125" s="797"/>
      <c r="FJH125" s="797"/>
      <c r="FJI125" s="723"/>
      <c r="FJJ125" s="724"/>
      <c r="FJK125" s="1326"/>
      <c r="FJL125" s="1327"/>
      <c r="FJM125" s="1937"/>
      <c r="FJN125" s="1938"/>
      <c r="FJO125" s="1326"/>
      <c r="FJP125" s="1327"/>
      <c r="FJQ125" s="93"/>
      <c r="FJR125" s="1061"/>
      <c r="FJS125" s="871"/>
      <c r="FJT125" s="871"/>
      <c r="FJU125" s="1055"/>
      <c r="FJV125" s="72"/>
      <c r="FJW125" s="72"/>
      <c r="FJX125" s="72"/>
      <c r="FJY125" s="72"/>
      <c r="FJZ125" s="72"/>
      <c r="FKA125" s="72"/>
      <c r="FKB125" s="72"/>
      <c r="FKC125" s="72"/>
      <c r="FKD125" s="72"/>
      <c r="FKE125" s="72"/>
      <c r="FKF125" s="72"/>
      <c r="FKG125" s="72"/>
      <c r="FKH125" s="1061"/>
      <c r="FKI125" s="1055"/>
      <c r="FKJ125" s="92"/>
      <c r="FKK125" s="714"/>
      <c r="FKL125" s="1943"/>
      <c r="FKM125" s="797"/>
      <c r="FKN125" s="797"/>
      <c r="FKO125" s="723"/>
      <c r="FKP125" s="724"/>
      <c r="FKQ125" s="1326"/>
      <c r="FKR125" s="1327"/>
      <c r="FKS125" s="1937"/>
      <c r="FKT125" s="1938"/>
      <c r="FKU125" s="1326"/>
      <c r="FKV125" s="1327"/>
      <c r="FKW125" s="93"/>
      <c r="FKX125" s="1061"/>
      <c r="FKY125" s="871"/>
      <c r="FKZ125" s="871"/>
      <c r="FLA125" s="1055"/>
      <c r="FLB125" s="72"/>
      <c r="FLC125" s="72"/>
      <c r="FLD125" s="72"/>
      <c r="FLE125" s="72"/>
      <c r="FLF125" s="72"/>
      <c r="FLG125" s="72"/>
      <c r="FLH125" s="72"/>
      <c r="FLI125" s="72"/>
      <c r="FLJ125" s="72"/>
      <c r="FLK125" s="72"/>
      <c r="FLL125" s="72"/>
      <c r="FLM125" s="72"/>
      <c r="FLN125" s="1061"/>
      <c r="FLO125" s="1055"/>
      <c r="FLP125" s="92"/>
      <c r="FLQ125" s="714"/>
      <c r="FLR125" s="1943"/>
      <c r="FLS125" s="797"/>
      <c r="FLT125" s="797"/>
      <c r="FLU125" s="723"/>
      <c r="FLV125" s="724"/>
      <c r="FLW125" s="1326"/>
      <c r="FLX125" s="1327"/>
      <c r="FLY125" s="1937"/>
      <c r="FLZ125" s="1938"/>
      <c r="FMA125" s="1326"/>
      <c r="FMB125" s="1327"/>
      <c r="FMC125" s="93"/>
      <c r="FMD125" s="1061"/>
      <c r="FME125" s="871"/>
      <c r="FMF125" s="871"/>
      <c r="FMG125" s="1055"/>
      <c r="FMH125" s="72"/>
      <c r="FMI125" s="72"/>
      <c r="FMJ125" s="72"/>
      <c r="FMK125" s="72"/>
      <c r="FML125" s="72"/>
      <c r="FMM125" s="72"/>
      <c r="FMN125" s="72"/>
      <c r="FMO125" s="72"/>
      <c r="FMP125" s="72"/>
      <c r="FMQ125" s="72"/>
      <c r="FMR125" s="72"/>
      <c r="FMS125" s="72"/>
      <c r="FMT125" s="1061"/>
      <c r="FMU125" s="1055"/>
      <c r="FMV125" s="92"/>
      <c r="FMW125" s="714"/>
      <c r="FMX125" s="1943"/>
      <c r="FMY125" s="797"/>
      <c r="FMZ125" s="797"/>
      <c r="FNA125" s="723"/>
      <c r="FNB125" s="724"/>
      <c r="FNC125" s="1326"/>
      <c r="FND125" s="1327"/>
      <c r="FNE125" s="1937"/>
      <c r="FNF125" s="1938"/>
      <c r="FNG125" s="1326"/>
      <c r="FNH125" s="1327"/>
      <c r="FNI125" s="93"/>
      <c r="FNJ125" s="1061"/>
      <c r="FNK125" s="871"/>
      <c r="FNL125" s="871"/>
      <c r="FNM125" s="1055"/>
      <c r="FNN125" s="72"/>
      <c r="FNO125" s="72"/>
      <c r="FNP125" s="72"/>
      <c r="FNQ125" s="72"/>
      <c r="FNR125" s="72"/>
      <c r="FNS125" s="72"/>
      <c r="FNT125" s="72"/>
      <c r="FNU125" s="72"/>
      <c r="FNV125" s="72"/>
      <c r="FNW125" s="72"/>
      <c r="FNX125" s="72"/>
      <c r="FNY125" s="72"/>
      <c r="FNZ125" s="1061"/>
      <c r="FOA125" s="1055"/>
      <c r="FOB125" s="92"/>
      <c r="FOC125" s="714"/>
      <c r="FOD125" s="1943"/>
      <c r="FOE125" s="797"/>
      <c r="FOF125" s="797"/>
      <c r="FOG125" s="723"/>
      <c r="FOH125" s="724"/>
      <c r="FOI125" s="1326"/>
      <c r="FOJ125" s="1327"/>
      <c r="FOK125" s="1937"/>
      <c r="FOL125" s="1938"/>
      <c r="FOM125" s="1326"/>
      <c r="FON125" s="1327"/>
      <c r="FOO125" s="93"/>
      <c r="FOP125" s="1061"/>
      <c r="FOQ125" s="871"/>
      <c r="FOR125" s="871"/>
      <c r="FOS125" s="1055"/>
      <c r="FOT125" s="72"/>
      <c r="FOU125" s="72"/>
      <c r="FOV125" s="72"/>
      <c r="FOW125" s="72"/>
      <c r="FOX125" s="72"/>
      <c r="FOY125" s="72"/>
      <c r="FOZ125" s="72"/>
      <c r="FPA125" s="72"/>
      <c r="FPB125" s="72"/>
      <c r="FPC125" s="72"/>
      <c r="FPD125" s="72"/>
      <c r="FPE125" s="72"/>
      <c r="FPF125" s="1061"/>
      <c r="FPG125" s="1055"/>
      <c r="FPH125" s="92"/>
      <c r="FPI125" s="714"/>
      <c r="FPJ125" s="1943"/>
      <c r="FPK125" s="797"/>
      <c r="FPL125" s="797"/>
      <c r="FPM125" s="723"/>
      <c r="FPN125" s="724"/>
      <c r="FPO125" s="1326"/>
      <c r="FPP125" s="1327"/>
      <c r="FPQ125" s="1937"/>
      <c r="FPR125" s="1938"/>
      <c r="FPS125" s="1326"/>
      <c r="FPT125" s="1327"/>
      <c r="FPU125" s="93"/>
      <c r="FPV125" s="1061"/>
      <c r="FPW125" s="871"/>
      <c r="FPX125" s="871"/>
      <c r="FPY125" s="1055"/>
      <c r="FPZ125" s="72"/>
      <c r="FQA125" s="72"/>
      <c r="FQB125" s="72"/>
      <c r="FQC125" s="72"/>
      <c r="FQD125" s="72"/>
      <c r="FQE125" s="72"/>
      <c r="FQF125" s="72"/>
      <c r="FQG125" s="72"/>
      <c r="FQH125" s="72"/>
      <c r="FQI125" s="72"/>
      <c r="FQJ125" s="72"/>
      <c r="FQK125" s="72"/>
      <c r="FQL125" s="1061"/>
      <c r="FQM125" s="1055"/>
      <c r="FQN125" s="92"/>
      <c r="FQO125" s="714"/>
      <c r="FQP125" s="1943"/>
      <c r="FQQ125" s="797"/>
      <c r="FQR125" s="797"/>
      <c r="FQS125" s="723"/>
      <c r="FQT125" s="724"/>
      <c r="FQU125" s="1326"/>
      <c r="FQV125" s="1327"/>
      <c r="FQW125" s="1937"/>
      <c r="FQX125" s="1938"/>
      <c r="FQY125" s="1326"/>
      <c r="FQZ125" s="1327"/>
      <c r="FRA125" s="93"/>
      <c r="FRB125" s="1061"/>
      <c r="FRC125" s="871"/>
      <c r="FRD125" s="871"/>
      <c r="FRE125" s="1055"/>
      <c r="FRF125" s="72"/>
      <c r="FRG125" s="72"/>
      <c r="FRH125" s="72"/>
      <c r="FRI125" s="72"/>
      <c r="FRJ125" s="72"/>
      <c r="FRK125" s="72"/>
      <c r="FRL125" s="72"/>
      <c r="FRM125" s="72"/>
      <c r="FRN125" s="72"/>
      <c r="FRO125" s="72"/>
      <c r="FRP125" s="72"/>
      <c r="FRQ125" s="72"/>
      <c r="FRR125" s="1061"/>
      <c r="FRS125" s="1055"/>
      <c r="FRT125" s="92"/>
      <c r="FRU125" s="714"/>
      <c r="FRV125" s="1943"/>
      <c r="FRW125" s="797"/>
      <c r="FRX125" s="797"/>
      <c r="FRY125" s="723"/>
      <c r="FRZ125" s="724"/>
      <c r="FSA125" s="1326"/>
      <c r="FSB125" s="1327"/>
      <c r="FSC125" s="1937"/>
      <c r="FSD125" s="1938"/>
      <c r="FSE125" s="1326"/>
      <c r="FSF125" s="1327"/>
      <c r="FSG125" s="93"/>
      <c r="FSH125" s="1061"/>
      <c r="FSI125" s="871"/>
      <c r="FSJ125" s="871"/>
      <c r="FSK125" s="1055"/>
      <c r="FSL125" s="72"/>
      <c r="FSM125" s="72"/>
      <c r="FSN125" s="72"/>
      <c r="FSO125" s="72"/>
      <c r="FSP125" s="72"/>
      <c r="FSQ125" s="72"/>
      <c r="FSR125" s="72"/>
      <c r="FSS125" s="72"/>
      <c r="FST125" s="72"/>
      <c r="FSU125" s="72"/>
      <c r="FSV125" s="72"/>
      <c r="FSW125" s="72"/>
      <c r="FSX125" s="1061"/>
      <c r="FSY125" s="1055"/>
      <c r="FSZ125" s="92"/>
      <c r="FTA125" s="714"/>
      <c r="FTB125" s="1943"/>
      <c r="FTC125" s="797"/>
      <c r="FTD125" s="797"/>
      <c r="FTE125" s="723"/>
      <c r="FTF125" s="724"/>
      <c r="FTG125" s="1326"/>
      <c r="FTH125" s="1327"/>
      <c r="FTI125" s="1937"/>
      <c r="FTJ125" s="1938"/>
      <c r="FTK125" s="1326"/>
      <c r="FTL125" s="1327"/>
      <c r="FTM125" s="93"/>
      <c r="FTN125" s="1061"/>
      <c r="FTO125" s="871"/>
      <c r="FTP125" s="871"/>
      <c r="FTQ125" s="1055"/>
      <c r="FTR125" s="72"/>
      <c r="FTS125" s="72"/>
      <c r="FTT125" s="72"/>
      <c r="FTU125" s="72"/>
      <c r="FTV125" s="72"/>
      <c r="FTW125" s="72"/>
      <c r="FTX125" s="72"/>
      <c r="FTY125" s="72"/>
      <c r="FTZ125" s="72"/>
      <c r="FUA125" s="72"/>
      <c r="FUB125" s="72"/>
      <c r="FUC125" s="72"/>
      <c r="FUD125" s="1061"/>
      <c r="FUE125" s="1055"/>
      <c r="FUF125" s="92"/>
      <c r="FUG125" s="714"/>
      <c r="FUH125" s="1943"/>
      <c r="FUI125" s="797"/>
      <c r="FUJ125" s="797"/>
      <c r="FUK125" s="723"/>
      <c r="FUL125" s="724"/>
      <c r="FUM125" s="1326"/>
      <c r="FUN125" s="1327"/>
      <c r="FUO125" s="1937"/>
      <c r="FUP125" s="1938"/>
      <c r="FUQ125" s="1326"/>
      <c r="FUR125" s="1327"/>
      <c r="FUS125" s="93"/>
      <c r="FUT125" s="1061"/>
      <c r="FUU125" s="871"/>
      <c r="FUV125" s="871"/>
      <c r="FUW125" s="1055"/>
      <c r="FUX125" s="72"/>
      <c r="FUY125" s="72"/>
      <c r="FUZ125" s="72"/>
      <c r="FVA125" s="72"/>
      <c r="FVB125" s="72"/>
      <c r="FVC125" s="72"/>
      <c r="FVD125" s="72"/>
      <c r="FVE125" s="72"/>
      <c r="FVF125" s="72"/>
      <c r="FVG125" s="72"/>
      <c r="FVH125" s="72"/>
      <c r="FVI125" s="72"/>
      <c r="FVJ125" s="1061"/>
      <c r="FVK125" s="1055"/>
      <c r="FVL125" s="92"/>
      <c r="FVM125" s="714"/>
      <c r="FVN125" s="1943"/>
      <c r="FVO125" s="797"/>
      <c r="FVP125" s="797"/>
      <c r="FVQ125" s="723"/>
      <c r="FVR125" s="724"/>
      <c r="FVS125" s="1326"/>
      <c r="FVT125" s="1327"/>
      <c r="FVU125" s="1937"/>
      <c r="FVV125" s="1938"/>
      <c r="FVW125" s="1326"/>
      <c r="FVX125" s="1327"/>
      <c r="FVY125" s="93"/>
      <c r="FVZ125" s="1061"/>
      <c r="FWA125" s="871"/>
      <c r="FWB125" s="871"/>
      <c r="FWC125" s="1055"/>
      <c r="FWD125" s="72"/>
      <c r="FWE125" s="72"/>
      <c r="FWF125" s="72"/>
      <c r="FWG125" s="72"/>
      <c r="FWH125" s="72"/>
      <c r="FWI125" s="72"/>
      <c r="FWJ125" s="72"/>
      <c r="FWK125" s="72"/>
      <c r="FWL125" s="72"/>
      <c r="FWM125" s="72"/>
      <c r="FWN125" s="72"/>
      <c r="FWO125" s="72"/>
      <c r="FWP125" s="1061"/>
      <c r="FWQ125" s="1055"/>
      <c r="FWR125" s="92"/>
      <c r="FWS125" s="714"/>
      <c r="FWT125" s="1943"/>
      <c r="FWU125" s="797"/>
      <c r="FWV125" s="797"/>
      <c r="FWW125" s="723"/>
      <c r="FWX125" s="724"/>
      <c r="FWY125" s="1326"/>
      <c r="FWZ125" s="1327"/>
      <c r="FXA125" s="1937"/>
      <c r="FXB125" s="1938"/>
      <c r="FXC125" s="1326"/>
      <c r="FXD125" s="1327"/>
      <c r="FXE125" s="93"/>
      <c r="FXF125" s="1061"/>
      <c r="FXG125" s="871"/>
      <c r="FXH125" s="871"/>
      <c r="FXI125" s="1055"/>
      <c r="FXJ125" s="72"/>
      <c r="FXK125" s="72"/>
      <c r="FXL125" s="72"/>
      <c r="FXM125" s="72"/>
      <c r="FXN125" s="72"/>
      <c r="FXO125" s="72"/>
      <c r="FXP125" s="72"/>
      <c r="FXQ125" s="72"/>
      <c r="FXR125" s="72"/>
      <c r="FXS125" s="72"/>
      <c r="FXT125" s="72"/>
      <c r="FXU125" s="72"/>
      <c r="FXV125" s="1061"/>
      <c r="FXW125" s="1055"/>
      <c r="FXX125" s="92"/>
      <c r="FXY125" s="714"/>
      <c r="FXZ125" s="1943"/>
      <c r="FYA125" s="797"/>
      <c r="FYB125" s="797"/>
      <c r="FYC125" s="723"/>
      <c r="FYD125" s="724"/>
      <c r="FYE125" s="1326"/>
      <c r="FYF125" s="1327"/>
      <c r="FYG125" s="1937"/>
      <c r="FYH125" s="1938"/>
      <c r="FYI125" s="1326"/>
      <c r="FYJ125" s="1327"/>
      <c r="FYK125" s="93"/>
      <c r="FYL125" s="1061"/>
      <c r="FYM125" s="871"/>
      <c r="FYN125" s="871"/>
      <c r="FYO125" s="1055"/>
      <c r="FYP125" s="72"/>
      <c r="FYQ125" s="72"/>
      <c r="FYR125" s="72"/>
      <c r="FYS125" s="72"/>
      <c r="FYT125" s="72"/>
      <c r="FYU125" s="72"/>
      <c r="FYV125" s="72"/>
      <c r="FYW125" s="72"/>
      <c r="FYX125" s="72"/>
      <c r="FYY125" s="72"/>
      <c r="FYZ125" s="72"/>
      <c r="FZA125" s="72"/>
      <c r="FZB125" s="1061"/>
      <c r="FZC125" s="1055"/>
      <c r="FZD125" s="92"/>
      <c r="FZE125" s="714"/>
      <c r="FZF125" s="1943"/>
      <c r="FZG125" s="797"/>
      <c r="FZH125" s="797"/>
      <c r="FZI125" s="723"/>
      <c r="FZJ125" s="724"/>
      <c r="FZK125" s="1326"/>
      <c r="FZL125" s="1327"/>
      <c r="FZM125" s="1937"/>
      <c r="FZN125" s="1938"/>
      <c r="FZO125" s="1326"/>
      <c r="FZP125" s="1327"/>
      <c r="FZQ125" s="93"/>
      <c r="FZR125" s="1061"/>
      <c r="FZS125" s="871"/>
      <c r="FZT125" s="871"/>
      <c r="FZU125" s="1055"/>
      <c r="FZV125" s="72"/>
      <c r="FZW125" s="72"/>
      <c r="FZX125" s="72"/>
      <c r="FZY125" s="72"/>
      <c r="FZZ125" s="72"/>
      <c r="GAA125" s="72"/>
      <c r="GAB125" s="72"/>
      <c r="GAC125" s="72"/>
      <c r="GAD125" s="72"/>
      <c r="GAE125" s="72"/>
      <c r="GAF125" s="72"/>
      <c r="GAG125" s="72"/>
      <c r="GAH125" s="1061"/>
      <c r="GAI125" s="1055"/>
      <c r="GAJ125" s="92"/>
      <c r="GAK125" s="714"/>
      <c r="GAL125" s="1943"/>
      <c r="GAM125" s="797"/>
      <c r="GAN125" s="797"/>
      <c r="GAO125" s="723"/>
      <c r="GAP125" s="724"/>
      <c r="GAQ125" s="1326"/>
      <c r="GAR125" s="1327"/>
      <c r="GAS125" s="1937"/>
      <c r="GAT125" s="1938"/>
      <c r="GAU125" s="1326"/>
      <c r="GAV125" s="1327"/>
      <c r="GAW125" s="93"/>
      <c r="GAX125" s="1061"/>
      <c r="GAY125" s="871"/>
      <c r="GAZ125" s="871"/>
      <c r="GBA125" s="1055"/>
      <c r="GBB125" s="72"/>
      <c r="GBC125" s="72"/>
      <c r="GBD125" s="72"/>
      <c r="GBE125" s="72"/>
      <c r="GBF125" s="72"/>
      <c r="GBG125" s="72"/>
      <c r="GBH125" s="72"/>
      <c r="GBI125" s="72"/>
      <c r="GBJ125" s="72"/>
      <c r="GBK125" s="72"/>
      <c r="GBL125" s="72"/>
      <c r="GBM125" s="72"/>
      <c r="GBN125" s="1061"/>
      <c r="GBO125" s="1055"/>
      <c r="GBP125" s="92"/>
      <c r="GBQ125" s="714"/>
      <c r="GBR125" s="1943"/>
      <c r="GBS125" s="797"/>
      <c r="GBT125" s="797"/>
      <c r="GBU125" s="723"/>
      <c r="GBV125" s="724"/>
      <c r="GBW125" s="1326"/>
      <c r="GBX125" s="1327"/>
      <c r="GBY125" s="1937"/>
      <c r="GBZ125" s="1938"/>
      <c r="GCA125" s="1326"/>
      <c r="GCB125" s="1327"/>
      <c r="GCC125" s="93"/>
      <c r="GCD125" s="1061"/>
      <c r="GCE125" s="871"/>
      <c r="GCF125" s="871"/>
      <c r="GCG125" s="1055"/>
      <c r="GCH125" s="72"/>
      <c r="GCI125" s="72"/>
      <c r="GCJ125" s="72"/>
      <c r="GCK125" s="72"/>
      <c r="GCL125" s="72"/>
      <c r="GCM125" s="72"/>
      <c r="GCN125" s="72"/>
      <c r="GCO125" s="72"/>
      <c r="GCP125" s="72"/>
      <c r="GCQ125" s="72"/>
      <c r="GCR125" s="72"/>
      <c r="GCS125" s="72"/>
      <c r="GCT125" s="1061"/>
      <c r="GCU125" s="1055"/>
      <c r="GCV125" s="92"/>
      <c r="GCW125" s="714"/>
      <c r="GCX125" s="1943"/>
      <c r="GCY125" s="797"/>
      <c r="GCZ125" s="797"/>
      <c r="GDA125" s="723"/>
      <c r="GDB125" s="724"/>
      <c r="GDC125" s="1326"/>
      <c r="GDD125" s="1327"/>
      <c r="GDE125" s="1937"/>
      <c r="GDF125" s="1938"/>
      <c r="GDG125" s="1326"/>
      <c r="GDH125" s="1327"/>
      <c r="GDI125" s="93"/>
      <c r="GDJ125" s="1061"/>
      <c r="GDK125" s="871"/>
      <c r="GDL125" s="871"/>
      <c r="GDM125" s="1055"/>
      <c r="GDN125" s="72"/>
      <c r="GDO125" s="72"/>
      <c r="GDP125" s="72"/>
      <c r="GDQ125" s="72"/>
      <c r="GDR125" s="72"/>
      <c r="GDS125" s="72"/>
      <c r="GDT125" s="72"/>
      <c r="GDU125" s="72"/>
      <c r="GDV125" s="72"/>
      <c r="GDW125" s="72"/>
      <c r="GDX125" s="72"/>
      <c r="GDY125" s="72"/>
      <c r="GDZ125" s="1061"/>
      <c r="GEA125" s="1055"/>
      <c r="GEB125" s="92"/>
      <c r="GEC125" s="714"/>
      <c r="GED125" s="1943"/>
      <c r="GEE125" s="797"/>
      <c r="GEF125" s="797"/>
      <c r="GEG125" s="723"/>
      <c r="GEH125" s="724"/>
      <c r="GEI125" s="1326"/>
      <c r="GEJ125" s="1327"/>
      <c r="GEK125" s="1937"/>
      <c r="GEL125" s="1938"/>
      <c r="GEM125" s="1326"/>
      <c r="GEN125" s="1327"/>
      <c r="GEO125" s="93"/>
      <c r="GEP125" s="1061"/>
      <c r="GEQ125" s="871"/>
      <c r="GER125" s="871"/>
      <c r="GES125" s="1055"/>
      <c r="GET125" s="72"/>
      <c r="GEU125" s="72"/>
      <c r="GEV125" s="72"/>
      <c r="GEW125" s="72"/>
      <c r="GEX125" s="72"/>
      <c r="GEY125" s="72"/>
      <c r="GEZ125" s="72"/>
      <c r="GFA125" s="72"/>
      <c r="GFB125" s="72"/>
      <c r="GFC125" s="72"/>
      <c r="GFD125" s="72"/>
      <c r="GFE125" s="72"/>
      <c r="GFF125" s="1061"/>
      <c r="GFG125" s="1055"/>
      <c r="GFH125" s="92"/>
      <c r="GFI125" s="714"/>
      <c r="GFJ125" s="1943"/>
      <c r="GFK125" s="797"/>
      <c r="GFL125" s="797"/>
      <c r="GFM125" s="723"/>
      <c r="GFN125" s="724"/>
      <c r="GFO125" s="1326"/>
      <c r="GFP125" s="1327"/>
      <c r="GFQ125" s="1937"/>
      <c r="GFR125" s="1938"/>
      <c r="GFS125" s="1326"/>
      <c r="GFT125" s="1327"/>
      <c r="GFU125" s="93"/>
      <c r="GFV125" s="1061"/>
      <c r="GFW125" s="871"/>
      <c r="GFX125" s="871"/>
      <c r="GFY125" s="1055"/>
      <c r="GFZ125" s="72"/>
      <c r="GGA125" s="72"/>
      <c r="GGB125" s="72"/>
      <c r="GGC125" s="72"/>
      <c r="GGD125" s="72"/>
      <c r="GGE125" s="72"/>
      <c r="GGF125" s="72"/>
      <c r="GGG125" s="72"/>
      <c r="GGH125" s="72"/>
      <c r="GGI125" s="72"/>
      <c r="GGJ125" s="72"/>
      <c r="GGK125" s="72"/>
      <c r="GGL125" s="1061"/>
      <c r="GGM125" s="1055"/>
      <c r="GGN125" s="92"/>
      <c r="GGO125" s="714"/>
      <c r="GGP125" s="1943"/>
      <c r="GGQ125" s="797"/>
      <c r="GGR125" s="797"/>
      <c r="GGS125" s="723"/>
      <c r="GGT125" s="724"/>
      <c r="GGU125" s="1326"/>
      <c r="GGV125" s="1327"/>
      <c r="GGW125" s="1937"/>
      <c r="GGX125" s="1938"/>
      <c r="GGY125" s="1326"/>
      <c r="GGZ125" s="1327"/>
      <c r="GHA125" s="93"/>
      <c r="GHB125" s="1061"/>
      <c r="GHC125" s="871"/>
      <c r="GHD125" s="871"/>
      <c r="GHE125" s="1055"/>
      <c r="GHF125" s="72"/>
      <c r="GHG125" s="72"/>
      <c r="GHH125" s="72"/>
      <c r="GHI125" s="72"/>
      <c r="GHJ125" s="72"/>
      <c r="GHK125" s="72"/>
      <c r="GHL125" s="72"/>
      <c r="GHM125" s="72"/>
      <c r="GHN125" s="72"/>
      <c r="GHO125" s="72"/>
      <c r="GHP125" s="72"/>
      <c r="GHQ125" s="72"/>
      <c r="GHR125" s="1061"/>
      <c r="GHS125" s="1055"/>
      <c r="GHT125" s="92"/>
      <c r="GHU125" s="714"/>
      <c r="GHV125" s="1943"/>
      <c r="GHW125" s="797"/>
      <c r="GHX125" s="797"/>
      <c r="GHY125" s="723"/>
      <c r="GHZ125" s="724"/>
      <c r="GIA125" s="1326"/>
      <c r="GIB125" s="1327"/>
      <c r="GIC125" s="1937"/>
      <c r="GID125" s="1938"/>
      <c r="GIE125" s="1326"/>
      <c r="GIF125" s="1327"/>
      <c r="GIG125" s="93"/>
      <c r="GIH125" s="1061"/>
      <c r="GII125" s="871"/>
      <c r="GIJ125" s="871"/>
      <c r="GIK125" s="1055"/>
      <c r="GIL125" s="72"/>
      <c r="GIM125" s="72"/>
      <c r="GIN125" s="72"/>
      <c r="GIO125" s="72"/>
      <c r="GIP125" s="72"/>
      <c r="GIQ125" s="72"/>
      <c r="GIR125" s="72"/>
      <c r="GIS125" s="72"/>
      <c r="GIT125" s="72"/>
      <c r="GIU125" s="72"/>
      <c r="GIV125" s="72"/>
      <c r="GIW125" s="72"/>
      <c r="GIX125" s="1061"/>
      <c r="GIY125" s="1055"/>
      <c r="GIZ125" s="92"/>
      <c r="GJA125" s="714"/>
      <c r="GJB125" s="1943"/>
      <c r="GJC125" s="797"/>
      <c r="GJD125" s="797"/>
      <c r="GJE125" s="723"/>
      <c r="GJF125" s="724"/>
      <c r="GJG125" s="1326"/>
      <c r="GJH125" s="1327"/>
      <c r="GJI125" s="1937"/>
      <c r="GJJ125" s="1938"/>
      <c r="GJK125" s="1326"/>
      <c r="GJL125" s="1327"/>
      <c r="GJM125" s="93"/>
      <c r="GJN125" s="1061"/>
      <c r="GJO125" s="871"/>
      <c r="GJP125" s="871"/>
      <c r="GJQ125" s="1055"/>
      <c r="GJR125" s="72"/>
      <c r="GJS125" s="72"/>
      <c r="GJT125" s="72"/>
      <c r="GJU125" s="72"/>
      <c r="GJV125" s="72"/>
      <c r="GJW125" s="72"/>
      <c r="GJX125" s="72"/>
      <c r="GJY125" s="72"/>
      <c r="GJZ125" s="72"/>
      <c r="GKA125" s="72"/>
      <c r="GKB125" s="72"/>
      <c r="GKC125" s="72"/>
      <c r="GKD125" s="1061"/>
      <c r="GKE125" s="1055"/>
      <c r="GKF125" s="92"/>
      <c r="GKG125" s="714"/>
      <c r="GKH125" s="1943"/>
      <c r="GKI125" s="797"/>
      <c r="GKJ125" s="797"/>
      <c r="GKK125" s="723"/>
      <c r="GKL125" s="724"/>
      <c r="GKM125" s="1326"/>
      <c r="GKN125" s="1327"/>
      <c r="GKO125" s="1937"/>
      <c r="GKP125" s="1938"/>
      <c r="GKQ125" s="1326"/>
      <c r="GKR125" s="1327"/>
      <c r="GKS125" s="93"/>
      <c r="GKT125" s="1061"/>
      <c r="GKU125" s="871"/>
      <c r="GKV125" s="871"/>
      <c r="GKW125" s="1055"/>
      <c r="GKX125" s="72"/>
      <c r="GKY125" s="72"/>
      <c r="GKZ125" s="72"/>
      <c r="GLA125" s="72"/>
      <c r="GLB125" s="72"/>
      <c r="GLC125" s="72"/>
      <c r="GLD125" s="72"/>
      <c r="GLE125" s="72"/>
      <c r="GLF125" s="72"/>
      <c r="GLG125" s="72"/>
      <c r="GLH125" s="72"/>
      <c r="GLI125" s="72"/>
      <c r="GLJ125" s="1061"/>
      <c r="GLK125" s="1055"/>
      <c r="GLL125" s="92"/>
      <c r="GLM125" s="714"/>
      <c r="GLN125" s="1943"/>
      <c r="GLO125" s="797"/>
      <c r="GLP125" s="797"/>
      <c r="GLQ125" s="723"/>
      <c r="GLR125" s="724"/>
      <c r="GLS125" s="1326"/>
      <c r="GLT125" s="1327"/>
      <c r="GLU125" s="1937"/>
      <c r="GLV125" s="1938"/>
      <c r="GLW125" s="1326"/>
      <c r="GLX125" s="1327"/>
      <c r="GLY125" s="93"/>
      <c r="GLZ125" s="1061"/>
      <c r="GMA125" s="871"/>
      <c r="GMB125" s="871"/>
      <c r="GMC125" s="1055"/>
      <c r="GMD125" s="72"/>
      <c r="GME125" s="72"/>
      <c r="GMF125" s="72"/>
      <c r="GMG125" s="72"/>
      <c r="GMH125" s="72"/>
      <c r="GMI125" s="72"/>
      <c r="GMJ125" s="72"/>
      <c r="GMK125" s="72"/>
      <c r="GML125" s="72"/>
      <c r="GMM125" s="72"/>
      <c r="GMN125" s="72"/>
      <c r="GMO125" s="72"/>
      <c r="GMP125" s="1061"/>
      <c r="GMQ125" s="1055"/>
      <c r="GMR125" s="92"/>
      <c r="GMS125" s="714"/>
      <c r="GMT125" s="1943"/>
      <c r="GMU125" s="797"/>
      <c r="GMV125" s="797"/>
      <c r="GMW125" s="723"/>
      <c r="GMX125" s="724"/>
      <c r="GMY125" s="1326"/>
      <c r="GMZ125" s="1327"/>
      <c r="GNA125" s="1937"/>
      <c r="GNB125" s="1938"/>
      <c r="GNC125" s="1326"/>
      <c r="GND125" s="1327"/>
      <c r="GNE125" s="93"/>
      <c r="GNF125" s="1061"/>
      <c r="GNG125" s="871"/>
      <c r="GNH125" s="871"/>
      <c r="GNI125" s="1055"/>
      <c r="GNJ125" s="72"/>
      <c r="GNK125" s="72"/>
      <c r="GNL125" s="72"/>
      <c r="GNM125" s="72"/>
      <c r="GNN125" s="72"/>
      <c r="GNO125" s="72"/>
      <c r="GNP125" s="72"/>
      <c r="GNQ125" s="72"/>
      <c r="GNR125" s="72"/>
      <c r="GNS125" s="72"/>
      <c r="GNT125" s="72"/>
      <c r="GNU125" s="72"/>
      <c r="GNV125" s="1061"/>
      <c r="GNW125" s="1055"/>
      <c r="GNX125" s="92"/>
      <c r="GNY125" s="714"/>
      <c r="GNZ125" s="1943"/>
      <c r="GOA125" s="797"/>
      <c r="GOB125" s="797"/>
      <c r="GOC125" s="723"/>
      <c r="GOD125" s="724"/>
      <c r="GOE125" s="1326"/>
      <c r="GOF125" s="1327"/>
      <c r="GOG125" s="1937"/>
      <c r="GOH125" s="1938"/>
      <c r="GOI125" s="1326"/>
      <c r="GOJ125" s="1327"/>
      <c r="GOK125" s="93"/>
      <c r="GOL125" s="1061"/>
      <c r="GOM125" s="871"/>
      <c r="GON125" s="871"/>
      <c r="GOO125" s="1055"/>
      <c r="GOP125" s="72"/>
      <c r="GOQ125" s="72"/>
      <c r="GOR125" s="72"/>
      <c r="GOS125" s="72"/>
      <c r="GOT125" s="72"/>
      <c r="GOU125" s="72"/>
      <c r="GOV125" s="72"/>
      <c r="GOW125" s="72"/>
      <c r="GOX125" s="72"/>
      <c r="GOY125" s="72"/>
      <c r="GOZ125" s="72"/>
      <c r="GPA125" s="72"/>
      <c r="GPB125" s="1061"/>
      <c r="GPC125" s="1055"/>
      <c r="GPD125" s="92"/>
      <c r="GPE125" s="714"/>
      <c r="GPF125" s="1943"/>
      <c r="GPG125" s="797"/>
      <c r="GPH125" s="797"/>
      <c r="GPI125" s="723"/>
      <c r="GPJ125" s="724"/>
      <c r="GPK125" s="1326"/>
      <c r="GPL125" s="1327"/>
      <c r="GPM125" s="1937"/>
      <c r="GPN125" s="1938"/>
      <c r="GPO125" s="1326"/>
      <c r="GPP125" s="1327"/>
      <c r="GPQ125" s="93"/>
      <c r="GPR125" s="1061"/>
      <c r="GPS125" s="871"/>
      <c r="GPT125" s="871"/>
      <c r="GPU125" s="1055"/>
      <c r="GPV125" s="72"/>
      <c r="GPW125" s="72"/>
      <c r="GPX125" s="72"/>
      <c r="GPY125" s="72"/>
      <c r="GPZ125" s="72"/>
      <c r="GQA125" s="72"/>
      <c r="GQB125" s="72"/>
      <c r="GQC125" s="72"/>
      <c r="GQD125" s="72"/>
      <c r="GQE125" s="72"/>
      <c r="GQF125" s="72"/>
      <c r="GQG125" s="72"/>
      <c r="GQH125" s="1061"/>
      <c r="GQI125" s="1055"/>
      <c r="GQJ125" s="92"/>
      <c r="GQK125" s="714"/>
      <c r="GQL125" s="1943"/>
      <c r="GQM125" s="797"/>
      <c r="GQN125" s="797"/>
      <c r="GQO125" s="723"/>
      <c r="GQP125" s="724"/>
      <c r="GQQ125" s="1326"/>
      <c r="GQR125" s="1327"/>
      <c r="GQS125" s="1937"/>
      <c r="GQT125" s="1938"/>
      <c r="GQU125" s="1326"/>
      <c r="GQV125" s="1327"/>
      <c r="GQW125" s="93"/>
      <c r="GQX125" s="1061"/>
      <c r="GQY125" s="871"/>
      <c r="GQZ125" s="871"/>
      <c r="GRA125" s="1055"/>
      <c r="GRB125" s="72"/>
      <c r="GRC125" s="72"/>
      <c r="GRD125" s="72"/>
      <c r="GRE125" s="72"/>
      <c r="GRF125" s="72"/>
      <c r="GRG125" s="72"/>
      <c r="GRH125" s="72"/>
      <c r="GRI125" s="72"/>
      <c r="GRJ125" s="72"/>
      <c r="GRK125" s="72"/>
      <c r="GRL125" s="72"/>
      <c r="GRM125" s="72"/>
      <c r="GRN125" s="1061"/>
      <c r="GRO125" s="1055"/>
      <c r="GRP125" s="92"/>
      <c r="GRQ125" s="714"/>
      <c r="GRR125" s="1943"/>
      <c r="GRS125" s="797"/>
      <c r="GRT125" s="797"/>
      <c r="GRU125" s="723"/>
      <c r="GRV125" s="724"/>
      <c r="GRW125" s="1326"/>
      <c r="GRX125" s="1327"/>
      <c r="GRY125" s="1937"/>
      <c r="GRZ125" s="1938"/>
      <c r="GSA125" s="1326"/>
      <c r="GSB125" s="1327"/>
      <c r="GSC125" s="93"/>
      <c r="GSD125" s="1061"/>
      <c r="GSE125" s="871"/>
      <c r="GSF125" s="871"/>
      <c r="GSG125" s="1055"/>
      <c r="GSH125" s="72"/>
      <c r="GSI125" s="72"/>
      <c r="GSJ125" s="72"/>
      <c r="GSK125" s="72"/>
      <c r="GSL125" s="72"/>
      <c r="GSM125" s="72"/>
      <c r="GSN125" s="72"/>
      <c r="GSO125" s="72"/>
      <c r="GSP125" s="72"/>
      <c r="GSQ125" s="72"/>
      <c r="GSR125" s="72"/>
      <c r="GSS125" s="72"/>
      <c r="GST125" s="1061"/>
      <c r="GSU125" s="1055"/>
      <c r="GSV125" s="92"/>
      <c r="GSW125" s="714"/>
      <c r="GSX125" s="1943"/>
      <c r="GSY125" s="797"/>
      <c r="GSZ125" s="797"/>
      <c r="GTA125" s="723"/>
      <c r="GTB125" s="724"/>
      <c r="GTC125" s="1326"/>
      <c r="GTD125" s="1327"/>
      <c r="GTE125" s="1937"/>
      <c r="GTF125" s="1938"/>
      <c r="GTG125" s="1326"/>
      <c r="GTH125" s="1327"/>
      <c r="GTI125" s="93"/>
      <c r="GTJ125" s="1061"/>
      <c r="GTK125" s="871"/>
      <c r="GTL125" s="871"/>
      <c r="GTM125" s="1055"/>
      <c r="GTN125" s="72"/>
      <c r="GTO125" s="72"/>
      <c r="GTP125" s="72"/>
      <c r="GTQ125" s="72"/>
      <c r="GTR125" s="72"/>
      <c r="GTS125" s="72"/>
      <c r="GTT125" s="72"/>
      <c r="GTU125" s="72"/>
      <c r="GTV125" s="72"/>
      <c r="GTW125" s="72"/>
      <c r="GTX125" s="72"/>
      <c r="GTY125" s="72"/>
      <c r="GTZ125" s="1061"/>
      <c r="GUA125" s="1055"/>
      <c r="GUB125" s="92"/>
      <c r="GUC125" s="714"/>
      <c r="GUD125" s="1943"/>
      <c r="GUE125" s="797"/>
      <c r="GUF125" s="797"/>
      <c r="GUG125" s="723"/>
      <c r="GUH125" s="724"/>
      <c r="GUI125" s="1326"/>
      <c r="GUJ125" s="1327"/>
      <c r="GUK125" s="1937"/>
      <c r="GUL125" s="1938"/>
      <c r="GUM125" s="1326"/>
      <c r="GUN125" s="1327"/>
      <c r="GUO125" s="93"/>
      <c r="GUP125" s="1061"/>
      <c r="GUQ125" s="871"/>
      <c r="GUR125" s="871"/>
      <c r="GUS125" s="1055"/>
      <c r="GUT125" s="72"/>
      <c r="GUU125" s="72"/>
      <c r="GUV125" s="72"/>
      <c r="GUW125" s="72"/>
      <c r="GUX125" s="72"/>
      <c r="GUY125" s="72"/>
      <c r="GUZ125" s="72"/>
      <c r="GVA125" s="72"/>
      <c r="GVB125" s="72"/>
      <c r="GVC125" s="72"/>
      <c r="GVD125" s="72"/>
      <c r="GVE125" s="72"/>
      <c r="GVF125" s="1061"/>
      <c r="GVG125" s="1055"/>
      <c r="GVH125" s="92"/>
      <c r="GVI125" s="714"/>
      <c r="GVJ125" s="1943"/>
      <c r="GVK125" s="797"/>
      <c r="GVL125" s="797"/>
      <c r="GVM125" s="723"/>
      <c r="GVN125" s="724"/>
      <c r="GVO125" s="1326"/>
      <c r="GVP125" s="1327"/>
      <c r="GVQ125" s="1937"/>
      <c r="GVR125" s="1938"/>
      <c r="GVS125" s="1326"/>
      <c r="GVT125" s="1327"/>
      <c r="GVU125" s="93"/>
      <c r="GVV125" s="1061"/>
      <c r="GVW125" s="871"/>
      <c r="GVX125" s="871"/>
      <c r="GVY125" s="1055"/>
      <c r="GVZ125" s="72"/>
      <c r="GWA125" s="72"/>
      <c r="GWB125" s="72"/>
      <c r="GWC125" s="72"/>
      <c r="GWD125" s="72"/>
      <c r="GWE125" s="72"/>
      <c r="GWF125" s="72"/>
      <c r="GWG125" s="72"/>
      <c r="GWH125" s="72"/>
      <c r="GWI125" s="72"/>
      <c r="GWJ125" s="72"/>
      <c r="GWK125" s="72"/>
      <c r="GWL125" s="1061"/>
      <c r="GWM125" s="1055"/>
      <c r="GWN125" s="92"/>
      <c r="GWO125" s="714"/>
      <c r="GWP125" s="1943"/>
      <c r="GWQ125" s="797"/>
      <c r="GWR125" s="797"/>
      <c r="GWS125" s="723"/>
      <c r="GWT125" s="724"/>
      <c r="GWU125" s="1326"/>
      <c r="GWV125" s="1327"/>
      <c r="GWW125" s="1937"/>
      <c r="GWX125" s="1938"/>
      <c r="GWY125" s="1326"/>
      <c r="GWZ125" s="1327"/>
      <c r="GXA125" s="93"/>
      <c r="GXB125" s="1061"/>
      <c r="GXC125" s="871"/>
      <c r="GXD125" s="871"/>
      <c r="GXE125" s="1055"/>
      <c r="GXF125" s="72"/>
      <c r="GXG125" s="72"/>
      <c r="GXH125" s="72"/>
      <c r="GXI125" s="72"/>
      <c r="GXJ125" s="72"/>
      <c r="GXK125" s="72"/>
      <c r="GXL125" s="72"/>
      <c r="GXM125" s="72"/>
      <c r="GXN125" s="72"/>
      <c r="GXO125" s="72"/>
      <c r="GXP125" s="72"/>
      <c r="GXQ125" s="72"/>
      <c r="GXR125" s="1061"/>
      <c r="GXS125" s="1055"/>
      <c r="GXT125" s="92"/>
      <c r="GXU125" s="714"/>
      <c r="GXV125" s="1943"/>
      <c r="GXW125" s="797"/>
      <c r="GXX125" s="797"/>
      <c r="GXY125" s="723"/>
      <c r="GXZ125" s="724"/>
      <c r="GYA125" s="1326"/>
      <c r="GYB125" s="1327"/>
      <c r="GYC125" s="1937"/>
      <c r="GYD125" s="1938"/>
      <c r="GYE125" s="1326"/>
      <c r="GYF125" s="1327"/>
      <c r="GYG125" s="93"/>
      <c r="GYH125" s="1061"/>
      <c r="GYI125" s="871"/>
      <c r="GYJ125" s="871"/>
      <c r="GYK125" s="1055"/>
      <c r="GYL125" s="72"/>
      <c r="GYM125" s="72"/>
      <c r="GYN125" s="72"/>
      <c r="GYO125" s="72"/>
      <c r="GYP125" s="72"/>
      <c r="GYQ125" s="72"/>
      <c r="GYR125" s="72"/>
      <c r="GYS125" s="72"/>
      <c r="GYT125" s="72"/>
      <c r="GYU125" s="72"/>
      <c r="GYV125" s="72"/>
      <c r="GYW125" s="72"/>
      <c r="GYX125" s="1061"/>
      <c r="GYY125" s="1055"/>
      <c r="GYZ125" s="92"/>
      <c r="GZA125" s="714"/>
      <c r="GZB125" s="1943"/>
      <c r="GZC125" s="797"/>
      <c r="GZD125" s="797"/>
      <c r="GZE125" s="723"/>
      <c r="GZF125" s="724"/>
      <c r="GZG125" s="1326"/>
      <c r="GZH125" s="1327"/>
      <c r="GZI125" s="1937"/>
      <c r="GZJ125" s="1938"/>
      <c r="GZK125" s="1326"/>
      <c r="GZL125" s="1327"/>
      <c r="GZM125" s="93"/>
      <c r="GZN125" s="1061"/>
      <c r="GZO125" s="871"/>
      <c r="GZP125" s="871"/>
      <c r="GZQ125" s="1055"/>
      <c r="GZR125" s="72"/>
      <c r="GZS125" s="72"/>
      <c r="GZT125" s="72"/>
      <c r="GZU125" s="72"/>
      <c r="GZV125" s="72"/>
      <c r="GZW125" s="72"/>
      <c r="GZX125" s="72"/>
      <c r="GZY125" s="72"/>
      <c r="GZZ125" s="72"/>
      <c r="HAA125" s="72"/>
      <c r="HAB125" s="72"/>
      <c r="HAC125" s="72"/>
      <c r="HAD125" s="1061"/>
      <c r="HAE125" s="1055"/>
      <c r="HAF125" s="92"/>
      <c r="HAG125" s="714"/>
      <c r="HAH125" s="1943"/>
      <c r="HAI125" s="797"/>
      <c r="HAJ125" s="797"/>
      <c r="HAK125" s="723"/>
      <c r="HAL125" s="724"/>
      <c r="HAM125" s="1326"/>
      <c r="HAN125" s="1327"/>
      <c r="HAO125" s="1937"/>
      <c r="HAP125" s="1938"/>
      <c r="HAQ125" s="1326"/>
      <c r="HAR125" s="1327"/>
      <c r="HAS125" s="93"/>
      <c r="HAT125" s="1061"/>
      <c r="HAU125" s="871"/>
      <c r="HAV125" s="871"/>
      <c r="HAW125" s="1055"/>
      <c r="HAX125" s="72"/>
      <c r="HAY125" s="72"/>
      <c r="HAZ125" s="72"/>
      <c r="HBA125" s="72"/>
      <c r="HBB125" s="72"/>
      <c r="HBC125" s="72"/>
      <c r="HBD125" s="72"/>
      <c r="HBE125" s="72"/>
      <c r="HBF125" s="72"/>
      <c r="HBG125" s="72"/>
      <c r="HBH125" s="72"/>
      <c r="HBI125" s="72"/>
      <c r="HBJ125" s="1061"/>
      <c r="HBK125" s="1055"/>
      <c r="HBL125" s="92"/>
      <c r="HBM125" s="714"/>
      <c r="HBN125" s="1943"/>
      <c r="HBO125" s="797"/>
      <c r="HBP125" s="797"/>
      <c r="HBQ125" s="723"/>
      <c r="HBR125" s="724"/>
      <c r="HBS125" s="1326"/>
      <c r="HBT125" s="1327"/>
      <c r="HBU125" s="1937"/>
      <c r="HBV125" s="1938"/>
      <c r="HBW125" s="1326"/>
      <c r="HBX125" s="1327"/>
      <c r="HBY125" s="93"/>
      <c r="HBZ125" s="1061"/>
      <c r="HCA125" s="871"/>
      <c r="HCB125" s="871"/>
      <c r="HCC125" s="1055"/>
      <c r="HCD125" s="72"/>
      <c r="HCE125" s="72"/>
      <c r="HCF125" s="72"/>
      <c r="HCG125" s="72"/>
      <c r="HCH125" s="72"/>
      <c r="HCI125" s="72"/>
      <c r="HCJ125" s="72"/>
      <c r="HCK125" s="72"/>
      <c r="HCL125" s="72"/>
      <c r="HCM125" s="72"/>
      <c r="HCN125" s="72"/>
      <c r="HCO125" s="72"/>
      <c r="HCP125" s="1061"/>
      <c r="HCQ125" s="1055"/>
      <c r="HCR125" s="92"/>
      <c r="HCS125" s="714"/>
      <c r="HCT125" s="1943"/>
      <c r="HCU125" s="797"/>
      <c r="HCV125" s="797"/>
      <c r="HCW125" s="723"/>
      <c r="HCX125" s="724"/>
      <c r="HCY125" s="1326"/>
      <c r="HCZ125" s="1327"/>
      <c r="HDA125" s="1937"/>
      <c r="HDB125" s="1938"/>
      <c r="HDC125" s="1326"/>
      <c r="HDD125" s="1327"/>
      <c r="HDE125" s="93"/>
      <c r="HDF125" s="1061"/>
      <c r="HDG125" s="871"/>
      <c r="HDH125" s="871"/>
      <c r="HDI125" s="1055"/>
      <c r="HDJ125" s="72"/>
      <c r="HDK125" s="72"/>
      <c r="HDL125" s="72"/>
      <c r="HDM125" s="72"/>
      <c r="HDN125" s="72"/>
      <c r="HDO125" s="72"/>
      <c r="HDP125" s="72"/>
      <c r="HDQ125" s="72"/>
      <c r="HDR125" s="72"/>
      <c r="HDS125" s="72"/>
      <c r="HDT125" s="72"/>
      <c r="HDU125" s="72"/>
      <c r="HDV125" s="1061"/>
      <c r="HDW125" s="1055"/>
      <c r="HDX125" s="92"/>
      <c r="HDY125" s="714"/>
      <c r="HDZ125" s="1943"/>
      <c r="HEA125" s="797"/>
      <c r="HEB125" s="797"/>
      <c r="HEC125" s="723"/>
      <c r="HED125" s="724"/>
      <c r="HEE125" s="1326"/>
      <c r="HEF125" s="1327"/>
      <c r="HEG125" s="1937"/>
      <c r="HEH125" s="1938"/>
      <c r="HEI125" s="1326"/>
      <c r="HEJ125" s="1327"/>
      <c r="HEK125" s="93"/>
      <c r="HEL125" s="1061"/>
      <c r="HEM125" s="871"/>
      <c r="HEN125" s="871"/>
      <c r="HEO125" s="1055"/>
      <c r="HEP125" s="72"/>
      <c r="HEQ125" s="72"/>
      <c r="HER125" s="72"/>
      <c r="HES125" s="72"/>
      <c r="HET125" s="72"/>
      <c r="HEU125" s="72"/>
      <c r="HEV125" s="72"/>
      <c r="HEW125" s="72"/>
      <c r="HEX125" s="72"/>
      <c r="HEY125" s="72"/>
      <c r="HEZ125" s="72"/>
      <c r="HFA125" s="72"/>
      <c r="HFB125" s="1061"/>
      <c r="HFC125" s="1055"/>
      <c r="HFD125" s="92"/>
      <c r="HFE125" s="714"/>
      <c r="HFF125" s="1943"/>
      <c r="HFG125" s="797"/>
      <c r="HFH125" s="797"/>
      <c r="HFI125" s="723"/>
      <c r="HFJ125" s="724"/>
      <c r="HFK125" s="1326"/>
      <c r="HFL125" s="1327"/>
      <c r="HFM125" s="1937"/>
      <c r="HFN125" s="1938"/>
      <c r="HFO125" s="1326"/>
      <c r="HFP125" s="1327"/>
      <c r="HFQ125" s="93"/>
      <c r="HFR125" s="1061"/>
      <c r="HFS125" s="871"/>
      <c r="HFT125" s="871"/>
      <c r="HFU125" s="1055"/>
      <c r="HFV125" s="72"/>
      <c r="HFW125" s="72"/>
      <c r="HFX125" s="72"/>
      <c r="HFY125" s="72"/>
      <c r="HFZ125" s="72"/>
      <c r="HGA125" s="72"/>
      <c r="HGB125" s="72"/>
      <c r="HGC125" s="72"/>
      <c r="HGD125" s="72"/>
      <c r="HGE125" s="72"/>
      <c r="HGF125" s="72"/>
      <c r="HGG125" s="72"/>
      <c r="HGH125" s="1061"/>
      <c r="HGI125" s="1055"/>
      <c r="HGJ125" s="92"/>
      <c r="HGK125" s="714"/>
      <c r="HGL125" s="1943"/>
      <c r="HGM125" s="797"/>
      <c r="HGN125" s="797"/>
      <c r="HGO125" s="723"/>
      <c r="HGP125" s="724"/>
      <c r="HGQ125" s="1326"/>
      <c r="HGR125" s="1327"/>
      <c r="HGS125" s="1937"/>
      <c r="HGT125" s="1938"/>
      <c r="HGU125" s="1326"/>
      <c r="HGV125" s="1327"/>
      <c r="HGW125" s="93"/>
      <c r="HGX125" s="1061"/>
      <c r="HGY125" s="871"/>
      <c r="HGZ125" s="871"/>
      <c r="HHA125" s="1055"/>
      <c r="HHB125" s="72"/>
      <c r="HHC125" s="72"/>
      <c r="HHD125" s="72"/>
      <c r="HHE125" s="72"/>
      <c r="HHF125" s="72"/>
      <c r="HHG125" s="72"/>
      <c r="HHH125" s="72"/>
      <c r="HHI125" s="72"/>
      <c r="HHJ125" s="72"/>
      <c r="HHK125" s="72"/>
      <c r="HHL125" s="72"/>
      <c r="HHM125" s="72"/>
      <c r="HHN125" s="1061"/>
      <c r="HHO125" s="1055"/>
      <c r="HHP125" s="92"/>
      <c r="HHQ125" s="714"/>
      <c r="HHR125" s="1943"/>
      <c r="HHS125" s="797"/>
      <c r="HHT125" s="797"/>
      <c r="HHU125" s="723"/>
      <c r="HHV125" s="724"/>
      <c r="HHW125" s="1326"/>
      <c r="HHX125" s="1327"/>
      <c r="HHY125" s="1937"/>
      <c r="HHZ125" s="1938"/>
      <c r="HIA125" s="1326"/>
      <c r="HIB125" s="1327"/>
      <c r="HIC125" s="93"/>
      <c r="HID125" s="1061"/>
      <c r="HIE125" s="871"/>
      <c r="HIF125" s="871"/>
      <c r="HIG125" s="1055"/>
      <c r="HIH125" s="72"/>
      <c r="HII125" s="72"/>
      <c r="HIJ125" s="72"/>
      <c r="HIK125" s="72"/>
      <c r="HIL125" s="72"/>
      <c r="HIM125" s="72"/>
      <c r="HIN125" s="72"/>
      <c r="HIO125" s="72"/>
      <c r="HIP125" s="72"/>
      <c r="HIQ125" s="72"/>
      <c r="HIR125" s="72"/>
      <c r="HIS125" s="72"/>
      <c r="HIT125" s="1061"/>
      <c r="HIU125" s="1055"/>
      <c r="HIV125" s="92"/>
      <c r="HIW125" s="714"/>
      <c r="HIX125" s="1943"/>
      <c r="HIY125" s="797"/>
      <c r="HIZ125" s="797"/>
      <c r="HJA125" s="723"/>
      <c r="HJB125" s="724"/>
      <c r="HJC125" s="1326"/>
      <c r="HJD125" s="1327"/>
      <c r="HJE125" s="1937"/>
      <c r="HJF125" s="1938"/>
      <c r="HJG125" s="1326"/>
      <c r="HJH125" s="1327"/>
      <c r="HJI125" s="93"/>
      <c r="HJJ125" s="1061"/>
      <c r="HJK125" s="871"/>
      <c r="HJL125" s="871"/>
      <c r="HJM125" s="1055"/>
      <c r="HJN125" s="72"/>
      <c r="HJO125" s="72"/>
      <c r="HJP125" s="72"/>
      <c r="HJQ125" s="72"/>
      <c r="HJR125" s="72"/>
      <c r="HJS125" s="72"/>
      <c r="HJT125" s="72"/>
      <c r="HJU125" s="72"/>
      <c r="HJV125" s="72"/>
      <c r="HJW125" s="72"/>
      <c r="HJX125" s="72"/>
      <c r="HJY125" s="72"/>
      <c r="HJZ125" s="1061"/>
      <c r="HKA125" s="1055"/>
      <c r="HKB125" s="92"/>
      <c r="HKC125" s="714"/>
      <c r="HKD125" s="1943"/>
      <c r="HKE125" s="797"/>
      <c r="HKF125" s="797"/>
      <c r="HKG125" s="723"/>
      <c r="HKH125" s="724"/>
      <c r="HKI125" s="1326"/>
      <c r="HKJ125" s="1327"/>
      <c r="HKK125" s="1937"/>
      <c r="HKL125" s="1938"/>
      <c r="HKM125" s="1326"/>
      <c r="HKN125" s="1327"/>
      <c r="HKO125" s="93"/>
      <c r="HKP125" s="1061"/>
      <c r="HKQ125" s="871"/>
      <c r="HKR125" s="871"/>
      <c r="HKS125" s="1055"/>
      <c r="HKT125" s="72"/>
      <c r="HKU125" s="72"/>
      <c r="HKV125" s="72"/>
      <c r="HKW125" s="72"/>
      <c r="HKX125" s="72"/>
      <c r="HKY125" s="72"/>
      <c r="HKZ125" s="72"/>
      <c r="HLA125" s="72"/>
      <c r="HLB125" s="72"/>
      <c r="HLC125" s="72"/>
      <c r="HLD125" s="72"/>
      <c r="HLE125" s="72"/>
      <c r="HLF125" s="1061"/>
      <c r="HLG125" s="1055"/>
      <c r="HLH125" s="92"/>
      <c r="HLI125" s="714"/>
      <c r="HLJ125" s="1943"/>
      <c r="HLK125" s="797"/>
      <c r="HLL125" s="797"/>
      <c r="HLM125" s="723"/>
      <c r="HLN125" s="724"/>
      <c r="HLO125" s="1326"/>
      <c r="HLP125" s="1327"/>
      <c r="HLQ125" s="1937"/>
      <c r="HLR125" s="1938"/>
      <c r="HLS125" s="1326"/>
      <c r="HLT125" s="1327"/>
      <c r="HLU125" s="93"/>
      <c r="HLV125" s="1061"/>
      <c r="HLW125" s="871"/>
      <c r="HLX125" s="871"/>
      <c r="HLY125" s="1055"/>
      <c r="HLZ125" s="72"/>
      <c r="HMA125" s="72"/>
      <c r="HMB125" s="72"/>
      <c r="HMC125" s="72"/>
      <c r="HMD125" s="72"/>
      <c r="HME125" s="72"/>
      <c r="HMF125" s="72"/>
      <c r="HMG125" s="72"/>
      <c r="HMH125" s="72"/>
      <c r="HMI125" s="72"/>
      <c r="HMJ125" s="72"/>
      <c r="HMK125" s="72"/>
      <c r="HML125" s="1061"/>
      <c r="HMM125" s="1055"/>
      <c r="HMN125" s="92"/>
      <c r="HMO125" s="714"/>
      <c r="HMP125" s="1943"/>
      <c r="HMQ125" s="797"/>
      <c r="HMR125" s="797"/>
      <c r="HMS125" s="723"/>
      <c r="HMT125" s="724"/>
      <c r="HMU125" s="1326"/>
      <c r="HMV125" s="1327"/>
      <c r="HMW125" s="1937"/>
      <c r="HMX125" s="1938"/>
      <c r="HMY125" s="1326"/>
      <c r="HMZ125" s="1327"/>
      <c r="HNA125" s="93"/>
      <c r="HNB125" s="1061"/>
      <c r="HNC125" s="871"/>
      <c r="HND125" s="871"/>
      <c r="HNE125" s="1055"/>
      <c r="HNF125" s="72"/>
      <c r="HNG125" s="72"/>
      <c r="HNH125" s="72"/>
      <c r="HNI125" s="72"/>
      <c r="HNJ125" s="72"/>
      <c r="HNK125" s="72"/>
      <c r="HNL125" s="72"/>
      <c r="HNM125" s="72"/>
      <c r="HNN125" s="72"/>
      <c r="HNO125" s="72"/>
      <c r="HNP125" s="72"/>
      <c r="HNQ125" s="72"/>
      <c r="HNR125" s="1061"/>
      <c r="HNS125" s="1055"/>
      <c r="HNT125" s="92"/>
      <c r="HNU125" s="714"/>
      <c r="HNV125" s="1943"/>
      <c r="HNW125" s="797"/>
      <c r="HNX125" s="797"/>
      <c r="HNY125" s="723"/>
      <c r="HNZ125" s="724"/>
      <c r="HOA125" s="1326"/>
      <c r="HOB125" s="1327"/>
      <c r="HOC125" s="1937"/>
      <c r="HOD125" s="1938"/>
      <c r="HOE125" s="1326"/>
      <c r="HOF125" s="1327"/>
      <c r="HOG125" s="93"/>
      <c r="HOH125" s="1061"/>
      <c r="HOI125" s="871"/>
      <c r="HOJ125" s="871"/>
      <c r="HOK125" s="1055"/>
      <c r="HOL125" s="72"/>
      <c r="HOM125" s="72"/>
      <c r="HON125" s="72"/>
      <c r="HOO125" s="72"/>
      <c r="HOP125" s="72"/>
      <c r="HOQ125" s="72"/>
      <c r="HOR125" s="72"/>
      <c r="HOS125" s="72"/>
      <c r="HOT125" s="72"/>
      <c r="HOU125" s="72"/>
      <c r="HOV125" s="72"/>
      <c r="HOW125" s="72"/>
      <c r="HOX125" s="1061"/>
      <c r="HOY125" s="1055"/>
      <c r="HOZ125" s="92"/>
      <c r="HPA125" s="714"/>
      <c r="HPB125" s="1943"/>
      <c r="HPC125" s="797"/>
      <c r="HPD125" s="797"/>
      <c r="HPE125" s="723"/>
      <c r="HPF125" s="724"/>
      <c r="HPG125" s="1326"/>
      <c r="HPH125" s="1327"/>
      <c r="HPI125" s="1937"/>
      <c r="HPJ125" s="1938"/>
      <c r="HPK125" s="1326"/>
      <c r="HPL125" s="1327"/>
      <c r="HPM125" s="93"/>
      <c r="HPN125" s="1061"/>
      <c r="HPO125" s="871"/>
      <c r="HPP125" s="871"/>
      <c r="HPQ125" s="1055"/>
      <c r="HPR125" s="72"/>
      <c r="HPS125" s="72"/>
      <c r="HPT125" s="72"/>
      <c r="HPU125" s="72"/>
      <c r="HPV125" s="72"/>
      <c r="HPW125" s="72"/>
      <c r="HPX125" s="72"/>
      <c r="HPY125" s="72"/>
      <c r="HPZ125" s="72"/>
      <c r="HQA125" s="72"/>
      <c r="HQB125" s="72"/>
      <c r="HQC125" s="72"/>
      <c r="HQD125" s="1061"/>
      <c r="HQE125" s="1055"/>
      <c r="HQF125" s="92"/>
      <c r="HQG125" s="714"/>
      <c r="HQH125" s="1943"/>
      <c r="HQI125" s="797"/>
      <c r="HQJ125" s="797"/>
      <c r="HQK125" s="723"/>
      <c r="HQL125" s="724"/>
      <c r="HQM125" s="1326"/>
      <c r="HQN125" s="1327"/>
      <c r="HQO125" s="1937"/>
      <c r="HQP125" s="1938"/>
      <c r="HQQ125" s="1326"/>
      <c r="HQR125" s="1327"/>
      <c r="HQS125" s="93"/>
      <c r="HQT125" s="1061"/>
      <c r="HQU125" s="871"/>
      <c r="HQV125" s="871"/>
      <c r="HQW125" s="1055"/>
      <c r="HQX125" s="72"/>
      <c r="HQY125" s="72"/>
      <c r="HQZ125" s="72"/>
      <c r="HRA125" s="72"/>
      <c r="HRB125" s="72"/>
      <c r="HRC125" s="72"/>
      <c r="HRD125" s="72"/>
      <c r="HRE125" s="72"/>
      <c r="HRF125" s="72"/>
      <c r="HRG125" s="72"/>
      <c r="HRH125" s="72"/>
      <c r="HRI125" s="72"/>
      <c r="HRJ125" s="1061"/>
      <c r="HRK125" s="1055"/>
      <c r="HRL125" s="92"/>
      <c r="HRM125" s="714"/>
      <c r="HRN125" s="1943"/>
      <c r="HRO125" s="797"/>
      <c r="HRP125" s="797"/>
      <c r="HRQ125" s="723"/>
      <c r="HRR125" s="724"/>
      <c r="HRS125" s="1326"/>
      <c r="HRT125" s="1327"/>
      <c r="HRU125" s="1937"/>
      <c r="HRV125" s="1938"/>
      <c r="HRW125" s="1326"/>
      <c r="HRX125" s="1327"/>
      <c r="HRY125" s="93"/>
      <c r="HRZ125" s="1061"/>
      <c r="HSA125" s="871"/>
      <c r="HSB125" s="871"/>
      <c r="HSC125" s="1055"/>
      <c r="HSD125" s="72"/>
      <c r="HSE125" s="72"/>
      <c r="HSF125" s="72"/>
      <c r="HSG125" s="72"/>
      <c r="HSH125" s="72"/>
      <c r="HSI125" s="72"/>
      <c r="HSJ125" s="72"/>
      <c r="HSK125" s="72"/>
      <c r="HSL125" s="72"/>
      <c r="HSM125" s="72"/>
      <c r="HSN125" s="72"/>
      <c r="HSO125" s="72"/>
      <c r="HSP125" s="1061"/>
      <c r="HSQ125" s="1055"/>
      <c r="HSR125" s="92"/>
      <c r="HSS125" s="714"/>
      <c r="HST125" s="1943"/>
      <c r="HSU125" s="797"/>
      <c r="HSV125" s="797"/>
      <c r="HSW125" s="723"/>
      <c r="HSX125" s="724"/>
      <c r="HSY125" s="1326"/>
      <c r="HSZ125" s="1327"/>
      <c r="HTA125" s="1937"/>
      <c r="HTB125" s="1938"/>
      <c r="HTC125" s="1326"/>
      <c r="HTD125" s="1327"/>
      <c r="HTE125" s="93"/>
      <c r="HTF125" s="1061"/>
      <c r="HTG125" s="871"/>
      <c r="HTH125" s="871"/>
      <c r="HTI125" s="1055"/>
      <c r="HTJ125" s="72"/>
      <c r="HTK125" s="72"/>
      <c r="HTL125" s="72"/>
      <c r="HTM125" s="72"/>
      <c r="HTN125" s="72"/>
      <c r="HTO125" s="72"/>
      <c r="HTP125" s="72"/>
      <c r="HTQ125" s="72"/>
      <c r="HTR125" s="72"/>
      <c r="HTS125" s="72"/>
      <c r="HTT125" s="72"/>
      <c r="HTU125" s="72"/>
      <c r="HTV125" s="1061"/>
      <c r="HTW125" s="1055"/>
      <c r="HTX125" s="92"/>
      <c r="HTY125" s="714"/>
      <c r="HTZ125" s="1943"/>
      <c r="HUA125" s="797"/>
      <c r="HUB125" s="797"/>
      <c r="HUC125" s="723"/>
      <c r="HUD125" s="724"/>
      <c r="HUE125" s="1326"/>
      <c r="HUF125" s="1327"/>
      <c r="HUG125" s="1937"/>
      <c r="HUH125" s="1938"/>
      <c r="HUI125" s="1326"/>
      <c r="HUJ125" s="1327"/>
      <c r="HUK125" s="93"/>
      <c r="HUL125" s="1061"/>
      <c r="HUM125" s="871"/>
      <c r="HUN125" s="871"/>
      <c r="HUO125" s="1055"/>
      <c r="HUP125" s="72"/>
      <c r="HUQ125" s="72"/>
      <c r="HUR125" s="72"/>
      <c r="HUS125" s="72"/>
      <c r="HUT125" s="72"/>
      <c r="HUU125" s="72"/>
      <c r="HUV125" s="72"/>
      <c r="HUW125" s="72"/>
      <c r="HUX125" s="72"/>
      <c r="HUY125" s="72"/>
      <c r="HUZ125" s="72"/>
      <c r="HVA125" s="72"/>
      <c r="HVB125" s="1061"/>
      <c r="HVC125" s="1055"/>
      <c r="HVD125" s="92"/>
      <c r="HVE125" s="714"/>
      <c r="HVF125" s="1943"/>
      <c r="HVG125" s="797"/>
      <c r="HVH125" s="797"/>
      <c r="HVI125" s="723"/>
      <c r="HVJ125" s="724"/>
      <c r="HVK125" s="1326"/>
      <c r="HVL125" s="1327"/>
      <c r="HVM125" s="1937"/>
      <c r="HVN125" s="1938"/>
      <c r="HVO125" s="1326"/>
      <c r="HVP125" s="1327"/>
      <c r="HVQ125" s="93"/>
      <c r="HVR125" s="1061"/>
      <c r="HVS125" s="871"/>
      <c r="HVT125" s="871"/>
      <c r="HVU125" s="1055"/>
      <c r="HVV125" s="72"/>
      <c r="HVW125" s="72"/>
      <c r="HVX125" s="72"/>
      <c r="HVY125" s="72"/>
      <c r="HVZ125" s="72"/>
      <c r="HWA125" s="72"/>
      <c r="HWB125" s="72"/>
      <c r="HWC125" s="72"/>
      <c r="HWD125" s="72"/>
      <c r="HWE125" s="72"/>
      <c r="HWF125" s="72"/>
      <c r="HWG125" s="72"/>
      <c r="HWH125" s="1061"/>
      <c r="HWI125" s="1055"/>
      <c r="HWJ125" s="92"/>
      <c r="HWK125" s="714"/>
      <c r="HWL125" s="1943"/>
      <c r="HWM125" s="797"/>
      <c r="HWN125" s="797"/>
      <c r="HWO125" s="723"/>
      <c r="HWP125" s="724"/>
      <c r="HWQ125" s="1326"/>
      <c r="HWR125" s="1327"/>
      <c r="HWS125" s="1937"/>
      <c r="HWT125" s="1938"/>
      <c r="HWU125" s="1326"/>
      <c r="HWV125" s="1327"/>
      <c r="HWW125" s="93"/>
      <c r="HWX125" s="1061"/>
      <c r="HWY125" s="871"/>
      <c r="HWZ125" s="871"/>
      <c r="HXA125" s="1055"/>
      <c r="HXB125" s="72"/>
      <c r="HXC125" s="72"/>
      <c r="HXD125" s="72"/>
      <c r="HXE125" s="72"/>
      <c r="HXF125" s="72"/>
      <c r="HXG125" s="72"/>
      <c r="HXH125" s="72"/>
      <c r="HXI125" s="72"/>
      <c r="HXJ125" s="72"/>
      <c r="HXK125" s="72"/>
      <c r="HXL125" s="72"/>
      <c r="HXM125" s="72"/>
      <c r="HXN125" s="1061"/>
      <c r="HXO125" s="1055"/>
      <c r="HXP125" s="92"/>
      <c r="HXQ125" s="714"/>
      <c r="HXR125" s="1943"/>
      <c r="HXS125" s="797"/>
      <c r="HXT125" s="797"/>
      <c r="HXU125" s="723"/>
      <c r="HXV125" s="724"/>
      <c r="HXW125" s="1326"/>
      <c r="HXX125" s="1327"/>
      <c r="HXY125" s="1937"/>
      <c r="HXZ125" s="1938"/>
      <c r="HYA125" s="1326"/>
      <c r="HYB125" s="1327"/>
      <c r="HYC125" s="93"/>
      <c r="HYD125" s="1061"/>
      <c r="HYE125" s="871"/>
      <c r="HYF125" s="871"/>
      <c r="HYG125" s="1055"/>
      <c r="HYH125" s="72"/>
      <c r="HYI125" s="72"/>
      <c r="HYJ125" s="72"/>
      <c r="HYK125" s="72"/>
      <c r="HYL125" s="72"/>
      <c r="HYM125" s="72"/>
      <c r="HYN125" s="72"/>
      <c r="HYO125" s="72"/>
      <c r="HYP125" s="72"/>
      <c r="HYQ125" s="72"/>
      <c r="HYR125" s="72"/>
      <c r="HYS125" s="72"/>
      <c r="HYT125" s="1061"/>
      <c r="HYU125" s="1055"/>
      <c r="HYV125" s="92"/>
      <c r="HYW125" s="714"/>
      <c r="HYX125" s="1943"/>
      <c r="HYY125" s="797"/>
      <c r="HYZ125" s="797"/>
      <c r="HZA125" s="723"/>
      <c r="HZB125" s="724"/>
      <c r="HZC125" s="1326"/>
      <c r="HZD125" s="1327"/>
      <c r="HZE125" s="1937"/>
      <c r="HZF125" s="1938"/>
      <c r="HZG125" s="1326"/>
      <c r="HZH125" s="1327"/>
      <c r="HZI125" s="93"/>
      <c r="HZJ125" s="1061"/>
      <c r="HZK125" s="871"/>
      <c r="HZL125" s="871"/>
      <c r="HZM125" s="1055"/>
      <c r="HZN125" s="72"/>
      <c r="HZO125" s="72"/>
      <c r="HZP125" s="72"/>
      <c r="HZQ125" s="72"/>
      <c r="HZR125" s="72"/>
      <c r="HZS125" s="72"/>
      <c r="HZT125" s="72"/>
      <c r="HZU125" s="72"/>
      <c r="HZV125" s="72"/>
      <c r="HZW125" s="72"/>
      <c r="HZX125" s="72"/>
      <c r="HZY125" s="72"/>
      <c r="HZZ125" s="1061"/>
      <c r="IAA125" s="1055"/>
      <c r="IAB125" s="92"/>
      <c r="IAC125" s="714"/>
      <c r="IAD125" s="1943"/>
      <c r="IAE125" s="797"/>
      <c r="IAF125" s="797"/>
      <c r="IAG125" s="723"/>
      <c r="IAH125" s="724"/>
      <c r="IAI125" s="1326"/>
      <c r="IAJ125" s="1327"/>
      <c r="IAK125" s="1937"/>
      <c r="IAL125" s="1938"/>
      <c r="IAM125" s="1326"/>
      <c r="IAN125" s="1327"/>
      <c r="IAO125" s="93"/>
      <c r="IAP125" s="1061"/>
      <c r="IAQ125" s="871"/>
      <c r="IAR125" s="871"/>
      <c r="IAS125" s="1055"/>
      <c r="IAT125" s="72"/>
      <c r="IAU125" s="72"/>
      <c r="IAV125" s="72"/>
      <c r="IAW125" s="72"/>
      <c r="IAX125" s="72"/>
      <c r="IAY125" s="72"/>
      <c r="IAZ125" s="72"/>
      <c r="IBA125" s="72"/>
      <c r="IBB125" s="72"/>
      <c r="IBC125" s="72"/>
      <c r="IBD125" s="72"/>
      <c r="IBE125" s="72"/>
      <c r="IBF125" s="1061"/>
      <c r="IBG125" s="1055"/>
      <c r="IBH125" s="92"/>
      <c r="IBI125" s="714"/>
      <c r="IBJ125" s="1943"/>
      <c r="IBK125" s="797"/>
      <c r="IBL125" s="797"/>
      <c r="IBM125" s="723"/>
      <c r="IBN125" s="724"/>
      <c r="IBO125" s="1326"/>
      <c r="IBP125" s="1327"/>
      <c r="IBQ125" s="1937"/>
      <c r="IBR125" s="1938"/>
      <c r="IBS125" s="1326"/>
      <c r="IBT125" s="1327"/>
      <c r="IBU125" s="93"/>
      <c r="IBV125" s="1061"/>
      <c r="IBW125" s="871"/>
      <c r="IBX125" s="871"/>
      <c r="IBY125" s="1055"/>
      <c r="IBZ125" s="72"/>
      <c r="ICA125" s="72"/>
      <c r="ICB125" s="72"/>
      <c r="ICC125" s="72"/>
      <c r="ICD125" s="72"/>
      <c r="ICE125" s="72"/>
      <c r="ICF125" s="72"/>
      <c r="ICG125" s="72"/>
      <c r="ICH125" s="72"/>
      <c r="ICI125" s="72"/>
      <c r="ICJ125" s="72"/>
      <c r="ICK125" s="72"/>
      <c r="ICL125" s="1061"/>
      <c r="ICM125" s="1055"/>
      <c r="ICN125" s="92"/>
      <c r="ICO125" s="714"/>
      <c r="ICP125" s="1943"/>
      <c r="ICQ125" s="797"/>
      <c r="ICR125" s="797"/>
      <c r="ICS125" s="723"/>
      <c r="ICT125" s="724"/>
      <c r="ICU125" s="1326"/>
      <c r="ICV125" s="1327"/>
      <c r="ICW125" s="1937"/>
      <c r="ICX125" s="1938"/>
      <c r="ICY125" s="1326"/>
      <c r="ICZ125" s="1327"/>
      <c r="IDA125" s="93"/>
      <c r="IDB125" s="1061"/>
      <c r="IDC125" s="871"/>
      <c r="IDD125" s="871"/>
      <c r="IDE125" s="1055"/>
      <c r="IDF125" s="72"/>
      <c r="IDG125" s="72"/>
      <c r="IDH125" s="72"/>
      <c r="IDI125" s="72"/>
      <c r="IDJ125" s="72"/>
      <c r="IDK125" s="72"/>
      <c r="IDL125" s="72"/>
      <c r="IDM125" s="72"/>
      <c r="IDN125" s="72"/>
      <c r="IDO125" s="72"/>
      <c r="IDP125" s="72"/>
      <c r="IDQ125" s="72"/>
      <c r="IDR125" s="1061"/>
      <c r="IDS125" s="1055"/>
      <c r="IDT125" s="92"/>
      <c r="IDU125" s="714"/>
      <c r="IDV125" s="1943"/>
      <c r="IDW125" s="797"/>
      <c r="IDX125" s="797"/>
      <c r="IDY125" s="723"/>
      <c r="IDZ125" s="724"/>
      <c r="IEA125" s="1326"/>
      <c r="IEB125" s="1327"/>
      <c r="IEC125" s="1937"/>
      <c r="IED125" s="1938"/>
      <c r="IEE125" s="1326"/>
      <c r="IEF125" s="1327"/>
      <c r="IEG125" s="93"/>
      <c r="IEH125" s="1061"/>
      <c r="IEI125" s="871"/>
      <c r="IEJ125" s="871"/>
      <c r="IEK125" s="1055"/>
      <c r="IEL125" s="72"/>
      <c r="IEM125" s="72"/>
      <c r="IEN125" s="72"/>
      <c r="IEO125" s="72"/>
      <c r="IEP125" s="72"/>
      <c r="IEQ125" s="72"/>
      <c r="IER125" s="72"/>
      <c r="IES125" s="72"/>
      <c r="IET125" s="72"/>
      <c r="IEU125" s="72"/>
      <c r="IEV125" s="72"/>
      <c r="IEW125" s="72"/>
      <c r="IEX125" s="1061"/>
      <c r="IEY125" s="1055"/>
      <c r="IEZ125" s="92"/>
      <c r="IFA125" s="714"/>
      <c r="IFB125" s="1943"/>
      <c r="IFC125" s="797"/>
      <c r="IFD125" s="797"/>
      <c r="IFE125" s="723"/>
      <c r="IFF125" s="724"/>
      <c r="IFG125" s="1326"/>
      <c r="IFH125" s="1327"/>
      <c r="IFI125" s="1937"/>
      <c r="IFJ125" s="1938"/>
      <c r="IFK125" s="1326"/>
      <c r="IFL125" s="1327"/>
      <c r="IFM125" s="93"/>
      <c r="IFN125" s="1061"/>
      <c r="IFO125" s="871"/>
      <c r="IFP125" s="871"/>
      <c r="IFQ125" s="1055"/>
      <c r="IFR125" s="72"/>
      <c r="IFS125" s="72"/>
      <c r="IFT125" s="72"/>
      <c r="IFU125" s="72"/>
      <c r="IFV125" s="72"/>
      <c r="IFW125" s="72"/>
      <c r="IFX125" s="72"/>
      <c r="IFY125" s="72"/>
      <c r="IFZ125" s="72"/>
      <c r="IGA125" s="72"/>
      <c r="IGB125" s="72"/>
      <c r="IGC125" s="72"/>
      <c r="IGD125" s="1061"/>
      <c r="IGE125" s="1055"/>
      <c r="IGF125" s="92"/>
      <c r="IGG125" s="714"/>
      <c r="IGH125" s="1943"/>
      <c r="IGI125" s="797"/>
      <c r="IGJ125" s="797"/>
      <c r="IGK125" s="723"/>
      <c r="IGL125" s="724"/>
      <c r="IGM125" s="1326"/>
      <c r="IGN125" s="1327"/>
      <c r="IGO125" s="1937"/>
      <c r="IGP125" s="1938"/>
      <c r="IGQ125" s="1326"/>
      <c r="IGR125" s="1327"/>
      <c r="IGS125" s="93"/>
      <c r="IGT125" s="1061"/>
      <c r="IGU125" s="871"/>
      <c r="IGV125" s="871"/>
      <c r="IGW125" s="1055"/>
      <c r="IGX125" s="72"/>
      <c r="IGY125" s="72"/>
      <c r="IGZ125" s="72"/>
      <c r="IHA125" s="72"/>
      <c r="IHB125" s="72"/>
      <c r="IHC125" s="72"/>
      <c r="IHD125" s="72"/>
      <c r="IHE125" s="72"/>
      <c r="IHF125" s="72"/>
      <c r="IHG125" s="72"/>
      <c r="IHH125" s="72"/>
      <c r="IHI125" s="72"/>
      <c r="IHJ125" s="1061"/>
      <c r="IHK125" s="1055"/>
      <c r="IHL125" s="92"/>
      <c r="IHM125" s="714"/>
      <c r="IHN125" s="1943"/>
      <c r="IHO125" s="797"/>
      <c r="IHP125" s="797"/>
      <c r="IHQ125" s="723"/>
      <c r="IHR125" s="724"/>
      <c r="IHS125" s="1326"/>
      <c r="IHT125" s="1327"/>
      <c r="IHU125" s="1937"/>
      <c r="IHV125" s="1938"/>
      <c r="IHW125" s="1326"/>
      <c r="IHX125" s="1327"/>
      <c r="IHY125" s="93"/>
      <c r="IHZ125" s="1061"/>
      <c r="IIA125" s="871"/>
      <c r="IIB125" s="871"/>
      <c r="IIC125" s="1055"/>
      <c r="IID125" s="72"/>
      <c r="IIE125" s="72"/>
      <c r="IIF125" s="72"/>
      <c r="IIG125" s="72"/>
      <c r="IIH125" s="72"/>
      <c r="III125" s="72"/>
      <c r="IIJ125" s="72"/>
      <c r="IIK125" s="72"/>
      <c r="IIL125" s="72"/>
      <c r="IIM125" s="72"/>
      <c r="IIN125" s="72"/>
      <c r="IIO125" s="72"/>
      <c r="IIP125" s="1061"/>
      <c r="IIQ125" s="1055"/>
      <c r="IIR125" s="92"/>
      <c r="IIS125" s="714"/>
      <c r="IIT125" s="1943"/>
      <c r="IIU125" s="797"/>
      <c r="IIV125" s="797"/>
      <c r="IIW125" s="723"/>
      <c r="IIX125" s="724"/>
      <c r="IIY125" s="1326"/>
      <c r="IIZ125" s="1327"/>
      <c r="IJA125" s="1937"/>
      <c r="IJB125" s="1938"/>
      <c r="IJC125" s="1326"/>
      <c r="IJD125" s="1327"/>
      <c r="IJE125" s="93"/>
      <c r="IJF125" s="1061"/>
      <c r="IJG125" s="871"/>
      <c r="IJH125" s="871"/>
      <c r="IJI125" s="1055"/>
      <c r="IJJ125" s="72"/>
      <c r="IJK125" s="72"/>
      <c r="IJL125" s="72"/>
      <c r="IJM125" s="72"/>
      <c r="IJN125" s="72"/>
      <c r="IJO125" s="72"/>
      <c r="IJP125" s="72"/>
      <c r="IJQ125" s="72"/>
      <c r="IJR125" s="72"/>
      <c r="IJS125" s="72"/>
      <c r="IJT125" s="72"/>
      <c r="IJU125" s="72"/>
      <c r="IJV125" s="1061"/>
      <c r="IJW125" s="1055"/>
      <c r="IJX125" s="92"/>
      <c r="IJY125" s="714"/>
      <c r="IJZ125" s="1943"/>
      <c r="IKA125" s="797"/>
      <c r="IKB125" s="797"/>
      <c r="IKC125" s="723"/>
      <c r="IKD125" s="724"/>
      <c r="IKE125" s="1326"/>
      <c r="IKF125" s="1327"/>
      <c r="IKG125" s="1937"/>
      <c r="IKH125" s="1938"/>
      <c r="IKI125" s="1326"/>
      <c r="IKJ125" s="1327"/>
      <c r="IKK125" s="93"/>
      <c r="IKL125" s="1061"/>
      <c r="IKM125" s="871"/>
      <c r="IKN125" s="871"/>
      <c r="IKO125" s="1055"/>
      <c r="IKP125" s="72"/>
      <c r="IKQ125" s="72"/>
      <c r="IKR125" s="72"/>
      <c r="IKS125" s="72"/>
      <c r="IKT125" s="72"/>
      <c r="IKU125" s="72"/>
      <c r="IKV125" s="72"/>
      <c r="IKW125" s="72"/>
      <c r="IKX125" s="72"/>
      <c r="IKY125" s="72"/>
      <c r="IKZ125" s="72"/>
      <c r="ILA125" s="72"/>
      <c r="ILB125" s="1061"/>
      <c r="ILC125" s="1055"/>
      <c r="ILD125" s="92"/>
      <c r="ILE125" s="714"/>
      <c r="ILF125" s="1943"/>
      <c r="ILG125" s="797"/>
      <c r="ILH125" s="797"/>
      <c r="ILI125" s="723"/>
      <c r="ILJ125" s="724"/>
      <c r="ILK125" s="1326"/>
      <c r="ILL125" s="1327"/>
      <c r="ILM125" s="1937"/>
      <c r="ILN125" s="1938"/>
      <c r="ILO125" s="1326"/>
      <c r="ILP125" s="1327"/>
      <c r="ILQ125" s="93"/>
      <c r="ILR125" s="1061"/>
      <c r="ILS125" s="871"/>
      <c r="ILT125" s="871"/>
      <c r="ILU125" s="1055"/>
      <c r="ILV125" s="72"/>
      <c r="ILW125" s="72"/>
      <c r="ILX125" s="72"/>
      <c r="ILY125" s="72"/>
      <c r="ILZ125" s="72"/>
      <c r="IMA125" s="72"/>
      <c r="IMB125" s="72"/>
      <c r="IMC125" s="72"/>
      <c r="IMD125" s="72"/>
      <c r="IME125" s="72"/>
      <c r="IMF125" s="72"/>
      <c r="IMG125" s="72"/>
      <c r="IMH125" s="1061"/>
      <c r="IMI125" s="1055"/>
      <c r="IMJ125" s="92"/>
      <c r="IMK125" s="714"/>
      <c r="IML125" s="1943"/>
      <c r="IMM125" s="797"/>
      <c r="IMN125" s="797"/>
      <c r="IMO125" s="723"/>
      <c r="IMP125" s="724"/>
      <c r="IMQ125" s="1326"/>
      <c r="IMR125" s="1327"/>
      <c r="IMS125" s="1937"/>
      <c r="IMT125" s="1938"/>
      <c r="IMU125" s="1326"/>
      <c r="IMV125" s="1327"/>
      <c r="IMW125" s="93"/>
      <c r="IMX125" s="1061"/>
      <c r="IMY125" s="871"/>
      <c r="IMZ125" s="871"/>
      <c r="INA125" s="1055"/>
      <c r="INB125" s="72"/>
      <c r="INC125" s="72"/>
      <c r="IND125" s="72"/>
      <c r="INE125" s="72"/>
      <c r="INF125" s="72"/>
      <c r="ING125" s="72"/>
      <c r="INH125" s="72"/>
      <c r="INI125" s="72"/>
      <c r="INJ125" s="72"/>
      <c r="INK125" s="72"/>
      <c r="INL125" s="72"/>
      <c r="INM125" s="72"/>
      <c r="INN125" s="1061"/>
      <c r="INO125" s="1055"/>
      <c r="INP125" s="92"/>
      <c r="INQ125" s="714"/>
      <c r="INR125" s="1943"/>
      <c r="INS125" s="797"/>
      <c r="INT125" s="797"/>
      <c r="INU125" s="723"/>
      <c r="INV125" s="724"/>
      <c r="INW125" s="1326"/>
      <c r="INX125" s="1327"/>
      <c r="INY125" s="1937"/>
      <c r="INZ125" s="1938"/>
      <c r="IOA125" s="1326"/>
      <c r="IOB125" s="1327"/>
      <c r="IOC125" s="93"/>
      <c r="IOD125" s="1061"/>
      <c r="IOE125" s="871"/>
      <c r="IOF125" s="871"/>
      <c r="IOG125" s="1055"/>
      <c r="IOH125" s="72"/>
      <c r="IOI125" s="72"/>
      <c r="IOJ125" s="72"/>
      <c r="IOK125" s="72"/>
      <c r="IOL125" s="72"/>
      <c r="IOM125" s="72"/>
      <c r="ION125" s="72"/>
      <c r="IOO125" s="72"/>
      <c r="IOP125" s="72"/>
      <c r="IOQ125" s="72"/>
      <c r="IOR125" s="72"/>
      <c r="IOS125" s="72"/>
      <c r="IOT125" s="1061"/>
      <c r="IOU125" s="1055"/>
      <c r="IOV125" s="92"/>
      <c r="IOW125" s="714"/>
      <c r="IOX125" s="1943"/>
      <c r="IOY125" s="797"/>
      <c r="IOZ125" s="797"/>
      <c r="IPA125" s="723"/>
      <c r="IPB125" s="724"/>
      <c r="IPC125" s="1326"/>
      <c r="IPD125" s="1327"/>
      <c r="IPE125" s="1937"/>
      <c r="IPF125" s="1938"/>
      <c r="IPG125" s="1326"/>
      <c r="IPH125" s="1327"/>
      <c r="IPI125" s="93"/>
      <c r="IPJ125" s="1061"/>
      <c r="IPK125" s="871"/>
      <c r="IPL125" s="871"/>
      <c r="IPM125" s="1055"/>
      <c r="IPN125" s="72"/>
      <c r="IPO125" s="72"/>
      <c r="IPP125" s="72"/>
      <c r="IPQ125" s="72"/>
      <c r="IPR125" s="72"/>
      <c r="IPS125" s="72"/>
      <c r="IPT125" s="72"/>
      <c r="IPU125" s="72"/>
      <c r="IPV125" s="72"/>
      <c r="IPW125" s="72"/>
      <c r="IPX125" s="72"/>
      <c r="IPY125" s="72"/>
      <c r="IPZ125" s="1061"/>
      <c r="IQA125" s="1055"/>
      <c r="IQB125" s="92"/>
      <c r="IQC125" s="714"/>
      <c r="IQD125" s="1943"/>
      <c r="IQE125" s="797"/>
      <c r="IQF125" s="797"/>
      <c r="IQG125" s="723"/>
      <c r="IQH125" s="724"/>
      <c r="IQI125" s="1326"/>
      <c r="IQJ125" s="1327"/>
      <c r="IQK125" s="1937"/>
      <c r="IQL125" s="1938"/>
      <c r="IQM125" s="1326"/>
      <c r="IQN125" s="1327"/>
      <c r="IQO125" s="93"/>
      <c r="IQP125" s="1061"/>
      <c r="IQQ125" s="871"/>
      <c r="IQR125" s="871"/>
      <c r="IQS125" s="1055"/>
      <c r="IQT125" s="72"/>
      <c r="IQU125" s="72"/>
      <c r="IQV125" s="72"/>
      <c r="IQW125" s="72"/>
      <c r="IQX125" s="72"/>
      <c r="IQY125" s="72"/>
      <c r="IQZ125" s="72"/>
      <c r="IRA125" s="72"/>
      <c r="IRB125" s="72"/>
      <c r="IRC125" s="72"/>
      <c r="IRD125" s="72"/>
      <c r="IRE125" s="72"/>
      <c r="IRF125" s="1061"/>
      <c r="IRG125" s="1055"/>
      <c r="IRH125" s="92"/>
      <c r="IRI125" s="714"/>
      <c r="IRJ125" s="1943"/>
      <c r="IRK125" s="797"/>
      <c r="IRL125" s="797"/>
      <c r="IRM125" s="723"/>
      <c r="IRN125" s="724"/>
      <c r="IRO125" s="1326"/>
      <c r="IRP125" s="1327"/>
      <c r="IRQ125" s="1937"/>
      <c r="IRR125" s="1938"/>
      <c r="IRS125" s="1326"/>
      <c r="IRT125" s="1327"/>
      <c r="IRU125" s="93"/>
      <c r="IRV125" s="1061"/>
      <c r="IRW125" s="871"/>
      <c r="IRX125" s="871"/>
      <c r="IRY125" s="1055"/>
      <c r="IRZ125" s="72"/>
      <c r="ISA125" s="72"/>
      <c r="ISB125" s="72"/>
      <c r="ISC125" s="72"/>
      <c r="ISD125" s="72"/>
      <c r="ISE125" s="72"/>
      <c r="ISF125" s="72"/>
      <c r="ISG125" s="72"/>
      <c r="ISH125" s="72"/>
      <c r="ISI125" s="72"/>
      <c r="ISJ125" s="72"/>
      <c r="ISK125" s="72"/>
      <c r="ISL125" s="1061"/>
      <c r="ISM125" s="1055"/>
      <c r="ISN125" s="92"/>
      <c r="ISO125" s="714"/>
      <c r="ISP125" s="1943"/>
      <c r="ISQ125" s="797"/>
      <c r="ISR125" s="797"/>
      <c r="ISS125" s="723"/>
      <c r="IST125" s="724"/>
      <c r="ISU125" s="1326"/>
      <c r="ISV125" s="1327"/>
      <c r="ISW125" s="1937"/>
      <c r="ISX125" s="1938"/>
      <c r="ISY125" s="1326"/>
      <c r="ISZ125" s="1327"/>
      <c r="ITA125" s="93"/>
      <c r="ITB125" s="1061"/>
      <c r="ITC125" s="871"/>
      <c r="ITD125" s="871"/>
      <c r="ITE125" s="1055"/>
      <c r="ITF125" s="72"/>
      <c r="ITG125" s="72"/>
      <c r="ITH125" s="72"/>
      <c r="ITI125" s="72"/>
      <c r="ITJ125" s="72"/>
      <c r="ITK125" s="72"/>
      <c r="ITL125" s="72"/>
      <c r="ITM125" s="72"/>
      <c r="ITN125" s="72"/>
      <c r="ITO125" s="72"/>
      <c r="ITP125" s="72"/>
      <c r="ITQ125" s="72"/>
      <c r="ITR125" s="1061"/>
      <c r="ITS125" s="1055"/>
      <c r="ITT125" s="92"/>
      <c r="ITU125" s="714"/>
      <c r="ITV125" s="1943"/>
      <c r="ITW125" s="797"/>
      <c r="ITX125" s="797"/>
      <c r="ITY125" s="723"/>
      <c r="ITZ125" s="724"/>
      <c r="IUA125" s="1326"/>
      <c r="IUB125" s="1327"/>
      <c r="IUC125" s="1937"/>
      <c r="IUD125" s="1938"/>
      <c r="IUE125" s="1326"/>
      <c r="IUF125" s="1327"/>
      <c r="IUG125" s="93"/>
      <c r="IUH125" s="1061"/>
      <c r="IUI125" s="871"/>
      <c r="IUJ125" s="871"/>
      <c r="IUK125" s="1055"/>
      <c r="IUL125" s="72"/>
      <c r="IUM125" s="72"/>
      <c r="IUN125" s="72"/>
      <c r="IUO125" s="72"/>
      <c r="IUP125" s="72"/>
      <c r="IUQ125" s="72"/>
      <c r="IUR125" s="72"/>
      <c r="IUS125" s="72"/>
      <c r="IUT125" s="72"/>
      <c r="IUU125" s="72"/>
      <c r="IUV125" s="72"/>
      <c r="IUW125" s="72"/>
      <c r="IUX125" s="1061"/>
      <c r="IUY125" s="1055"/>
      <c r="IUZ125" s="92"/>
      <c r="IVA125" s="714"/>
      <c r="IVB125" s="1943"/>
      <c r="IVC125" s="797"/>
      <c r="IVD125" s="797"/>
      <c r="IVE125" s="723"/>
      <c r="IVF125" s="724"/>
      <c r="IVG125" s="1326"/>
      <c r="IVH125" s="1327"/>
      <c r="IVI125" s="1937"/>
      <c r="IVJ125" s="1938"/>
      <c r="IVK125" s="1326"/>
      <c r="IVL125" s="1327"/>
      <c r="IVM125" s="93"/>
      <c r="IVN125" s="1061"/>
      <c r="IVO125" s="871"/>
      <c r="IVP125" s="871"/>
      <c r="IVQ125" s="1055"/>
      <c r="IVR125" s="72"/>
      <c r="IVS125" s="72"/>
      <c r="IVT125" s="72"/>
      <c r="IVU125" s="72"/>
      <c r="IVV125" s="72"/>
      <c r="IVW125" s="72"/>
      <c r="IVX125" s="72"/>
      <c r="IVY125" s="72"/>
      <c r="IVZ125" s="72"/>
      <c r="IWA125" s="72"/>
      <c r="IWB125" s="72"/>
      <c r="IWC125" s="72"/>
      <c r="IWD125" s="1061"/>
      <c r="IWE125" s="1055"/>
      <c r="IWF125" s="92"/>
      <c r="IWG125" s="714"/>
      <c r="IWH125" s="1943"/>
      <c r="IWI125" s="797"/>
      <c r="IWJ125" s="797"/>
      <c r="IWK125" s="723"/>
      <c r="IWL125" s="724"/>
      <c r="IWM125" s="1326"/>
      <c r="IWN125" s="1327"/>
      <c r="IWO125" s="1937"/>
      <c r="IWP125" s="1938"/>
      <c r="IWQ125" s="1326"/>
      <c r="IWR125" s="1327"/>
      <c r="IWS125" s="93"/>
      <c r="IWT125" s="1061"/>
      <c r="IWU125" s="871"/>
      <c r="IWV125" s="871"/>
      <c r="IWW125" s="1055"/>
      <c r="IWX125" s="72"/>
      <c r="IWY125" s="72"/>
      <c r="IWZ125" s="72"/>
      <c r="IXA125" s="72"/>
      <c r="IXB125" s="72"/>
      <c r="IXC125" s="72"/>
      <c r="IXD125" s="72"/>
      <c r="IXE125" s="72"/>
      <c r="IXF125" s="72"/>
      <c r="IXG125" s="72"/>
      <c r="IXH125" s="72"/>
      <c r="IXI125" s="72"/>
      <c r="IXJ125" s="1061"/>
      <c r="IXK125" s="1055"/>
      <c r="IXL125" s="92"/>
      <c r="IXM125" s="714"/>
      <c r="IXN125" s="1943"/>
      <c r="IXO125" s="797"/>
      <c r="IXP125" s="797"/>
      <c r="IXQ125" s="723"/>
      <c r="IXR125" s="724"/>
      <c r="IXS125" s="1326"/>
      <c r="IXT125" s="1327"/>
      <c r="IXU125" s="1937"/>
      <c r="IXV125" s="1938"/>
      <c r="IXW125" s="1326"/>
      <c r="IXX125" s="1327"/>
      <c r="IXY125" s="93"/>
      <c r="IXZ125" s="1061"/>
      <c r="IYA125" s="871"/>
      <c r="IYB125" s="871"/>
      <c r="IYC125" s="1055"/>
      <c r="IYD125" s="72"/>
      <c r="IYE125" s="72"/>
      <c r="IYF125" s="72"/>
      <c r="IYG125" s="72"/>
      <c r="IYH125" s="72"/>
      <c r="IYI125" s="72"/>
      <c r="IYJ125" s="72"/>
      <c r="IYK125" s="72"/>
      <c r="IYL125" s="72"/>
      <c r="IYM125" s="72"/>
      <c r="IYN125" s="72"/>
      <c r="IYO125" s="72"/>
      <c r="IYP125" s="1061"/>
      <c r="IYQ125" s="1055"/>
      <c r="IYR125" s="92"/>
      <c r="IYS125" s="714"/>
      <c r="IYT125" s="1943"/>
      <c r="IYU125" s="797"/>
      <c r="IYV125" s="797"/>
      <c r="IYW125" s="723"/>
      <c r="IYX125" s="724"/>
      <c r="IYY125" s="1326"/>
      <c r="IYZ125" s="1327"/>
      <c r="IZA125" s="1937"/>
      <c r="IZB125" s="1938"/>
      <c r="IZC125" s="1326"/>
      <c r="IZD125" s="1327"/>
      <c r="IZE125" s="93"/>
      <c r="IZF125" s="1061"/>
      <c r="IZG125" s="871"/>
      <c r="IZH125" s="871"/>
      <c r="IZI125" s="1055"/>
      <c r="IZJ125" s="72"/>
      <c r="IZK125" s="72"/>
      <c r="IZL125" s="72"/>
      <c r="IZM125" s="72"/>
      <c r="IZN125" s="72"/>
      <c r="IZO125" s="72"/>
      <c r="IZP125" s="72"/>
      <c r="IZQ125" s="72"/>
      <c r="IZR125" s="72"/>
      <c r="IZS125" s="72"/>
      <c r="IZT125" s="72"/>
      <c r="IZU125" s="72"/>
      <c r="IZV125" s="1061"/>
      <c r="IZW125" s="1055"/>
      <c r="IZX125" s="92"/>
      <c r="IZY125" s="714"/>
      <c r="IZZ125" s="1943"/>
      <c r="JAA125" s="797"/>
      <c r="JAB125" s="797"/>
      <c r="JAC125" s="723"/>
      <c r="JAD125" s="724"/>
      <c r="JAE125" s="1326"/>
      <c r="JAF125" s="1327"/>
      <c r="JAG125" s="1937"/>
      <c r="JAH125" s="1938"/>
      <c r="JAI125" s="1326"/>
      <c r="JAJ125" s="1327"/>
      <c r="JAK125" s="93"/>
      <c r="JAL125" s="1061"/>
      <c r="JAM125" s="871"/>
      <c r="JAN125" s="871"/>
      <c r="JAO125" s="1055"/>
      <c r="JAP125" s="72"/>
      <c r="JAQ125" s="72"/>
      <c r="JAR125" s="72"/>
      <c r="JAS125" s="72"/>
      <c r="JAT125" s="72"/>
      <c r="JAU125" s="72"/>
      <c r="JAV125" s="72"/>
      <c r="JAW125" s="72"/>
      <c r="JAX125" s="72"/>
      <c r="JAY125" s="72"/>
      <c r="JAZ125" s="72"/>
      <c r="JBA125" s="72"/>
      <c r="JBB125" s="1061"/>
      <c r="JBC125" s="1055"/>
      <c r="JBD125" s="92"/>
      <c r="JBE125" s="714"/>
      <c r="JBF125" s="1943"/>
      <c r="JBG125" s="797"/>
      <c r="JBH125" s="797"/>
      <c r="JBI125" s="723"/>
      <c r="JBJ125" s="724"/>
      <c r="JBK125" s="1326"/>
      <c r="JBL125" s="1327"/>
      <c r="JBM125" s="1937"/>
      <c r="JBN125" s="1938"/>
      <c r="JBO125" s="1326"/>
      <c r="JBP125" s="1327"/>
      <c r="JBQ125" s="93"/>
      <c r="JBR125" s="1061"/>
      <c r="JBS125" s="871"/>
      <c r="JBT125" s="871"/>
      <c r="JBU125" s="1055"/>
      <c r="JBV125" s="72"/>
      <c r="JBW125" s="72"/>
      <c r="JBX125" s="72"/>
      <c r="JBY125" s="72"/>
      <c r="JBZ125" s="72"/>
      <c r="JCA125" s="72"/>
      <c r="JCB125" s="72"/>
      <c r="JCC125" s="72"/>
      <c r="JCD125" s="72"/>
      <c r="JCE125" s="72"/>
      <c r="JCF125" s="72"/>
      <c r="JCG125" s="72"/>
      <c r="JCH125" s="1061"/>
      <c r="JCI125" s="1055"/>
      <c r="JCJ125" s="92"/>
      <c r="JCK125" s="714"/>
      <c r="JCL125" s="1943"/>
      <c r="JCM125" s="797"/>
      <c r="JCN125" s="797"/>
      <c r="JCO125" s="723"/>
      <c r="JCP125" s="724"/>
      <c r="JCQ125" s="1326"/>
      <c r="JCR125" s="1327"/>
      <c r="JCS125" s="1937"/>
      <c r="JCT125" s="1938"/>
      <c r="JCU125" s="1326"/>
      <c r="JCV125" s="1327"/>
      <c r="JCW125" s="93"/>
      <c r="JCX125" s="1061"/>
      <c r="JCY125" s="871"/>
      <c r="JCZ125" s="871"/>
      <c r="JDA125" s="1055"/>
      <c r="JDB125" s="72"/>
      <c r="JDC125" s="72"/>
      <c r="JDD125" s="72"/>
      <c r="JDE125" s="72"/>
      <c r="JDF125" s="72"/>
      <c r="JDG125" s="72"/>
      <c r="JDH125" s="72"/>
      <c r="JDI125" s="72"/>
      <c r="JDJ125" s="72"/>
      <c r="JDK125" s="72"/>
      <c r="JDL125" s="72"/>
      <c r="JDM125" s="72"/>
      <c r="JDN125" s="1061"/>
      <c r="JDO125" s="1055"/>
      <c r="JDP125" s="92"/>
      <c r="JDQ125" s="714"/>
      <c r="JDR125" s="1943"/>
      <c r="JDS125" s="797"/>
      <c r="JDT125" s="797"/>
      <c r="JDU125" s="723"/>
      <c r="JDV125" s="724"/>
      <c r="JDW125" s="1326"/>
      <c r="JDX125" s="1327"/>
      <c r="JDY125" s="1937"/>
      <c r="JDZ125" s="1938"/>
      <c r="JEA125" s="1326"/>
      <c r="JEB125" s="1327"/>
      <c r="JEC125" s="93"/>
      <c r="JED125" s="1061"/>
      <c r="JEE125" s="871"/>
      <c r="JEF125" s="871"/>
      <c r="JEG125" s="1055"/>
      <c r="JEH125" s="72"/>
      <c r="JEI125" s="72"/>
      <c r="JEJ125" s="72"/>
      <c r="JEK125" s="72"/>
      <c r="JEL125" s="72"/>
      <c r="JEM125" s="72"/>
      <c r="JEN125" s="72"/>
      <c r="JEO125" s="72"/>
      <c r="JEP125" s="72"/>
      <c r="JEQ125" s="72"/>
      <c r="JER125" s="72"/>
      <c r="JES125" s="72"/>
      <c r="JET125" s="1061"/>
      <c r="JEU125" s="1055"/>
      <c r="JEV125" s="92"/>
      <c r="JEW125" s="714"/>
      <c r="JEX125" s="1943"/>
      <c r="JEY125" s="797"/>
      <c r="JEZ125" s="797"/>
      <c r="JFA125" s="723"/>
      <c r="JFB125" s="724"/>
      <c r="JFC125" s="1326"/>
      <c r="JFD125" s="1327"/>
      <c r="JFE125" s="1937"/>
      <c r="JFF125" s="1938"/>
      <c r="JFG125" s="1326"/>
      <c r="JFH125" s="1327"/>
      <c r="JFI125" s="93"/>
      <c r="JFJ125" s="1061"/>
      <c r="JFK125" s="871"/>
      <c r="JFL125" s="871"/>
      <c r="JFM125" s="1055"/>
      <c r="JFN125" s="72"/>
      <c r="JFO125" s="72"/>
      <c r="JFP125" s="72"/>
      <c r="JFQ125" s="72"/>
      <c r="JFR125" s="72"/>
      <c r="JFS125" s="72"/>
      <c r="JFT125" s="72"/>
      <c r="JFU125" s="72"/>
      <c r="JFV125" s="72"/>
      <c r="JFW125" s="72"/>
      <c r="JFX125" s="72"/>
      <c r="JFY125" s="72"/>
      <c r="JFZ125" s="1061"/>
      <c r="JGA125" s="1055"/>
      <c r="JGB125" s="92"/>
      <c r="JGC125" s="714"/>
      <c r="JGD125" s="1943"/>
      <c r="JGE125" s="797"/>
      <c r="JGF125" s="797"/>
      <c r="JGG125" s="723"/>
      <c r="JGH125" s="724"/>
      <c r="JGI125" s="1326"/>
      <c r="JGJ125" s="1327"/>
      <c r="JGK125" s="1937"/>
      <c r="JGL125" s="1938"/>
      <c r="JGM125" s="1326"/>
      <c r="JGN125" s="1327"/>
      <c r="JGO125" s="93"/>
      <c r="JGP125" s="1061"/>
      <c r="JGQ125" s="871"/>
      <c r="JGR125" s="871"/>
      <c r="JGS125" s="1055"/>
      <c r="JGT125" s="72"/>
      <c r="JGU125" s="72"/>
      <c r="JGV125" s="72"/>
      <c r="JGW125" s="72"/>
      <c r="JGX125" s="72"/>
      <c r="JGY125" s="72"/>
      <c r="JGZ125" s="72"/>
      <c r="JHA125" s="72"/>
      <c r="JHB125" s="72"/>
      <c r="JHC125" s="72"/>
      <c r="JHD125" s="72"/>
      <c r="JHE125" s="72"/>
      <c r="JHF125" s="1061"/>
      <c r="JHG125" s="1055"/>
      <c r="JHH125" s="92"/>
      <c r="JHI125" s="714"/>
      <c r="JHJ125" s="1943"/>
      <c r="JHK125" s="797"/>
      <c r="JHL125" s="797"/>
      <c r="JHM125" s="723"/>
      <c r="JHN125" s="724"/>
      <c r="JHO125" s="1326"/>
      <c r="JHP125" s="1327"/>
      <c r="JHQ125" s="1937"/>
      <c r="JHR125" s="1938"/>
      <c r="JHS125" s="1326"/>
      <c r="JHT125" s="1327"/>
      <c r="JHU125" s="93"/>
      <c r="JHV125" s="1061"/>
      <c r="JHW125" s="871"/>
      <c r="JHX125" s="871"/>
      <c r="JHY125" s="1055"/>
      <c r="JHZ125" s="72"/>
      <c r="JIA125" s="72"/>
      <c r="JIB125" s="72"/>
      <c r="JIC125" s="72"/>
      <c r="JID125" s="72"/>
      <c r="JIE125" s="72"/>
      <c r="JIF125" s="72"/>
      <c r="JIG125" s="72"/>
      <c r="JIH125" s="72"/>
      <c r="JII125" s="72"/>
      <c r="JIJ125" s="72"/>
      <c r="JIK125" s="72"/>
      <c r="JIL125" s="1061"/>
      <c r="JIM125" s="1055"/>
      <c r="JIN125" s="92"/>
      <c r="JIO125" s="714"/>
      <c r="JIP125" s="1943"/>
      <c r="JIQ125" s="797"/>
      <c r="JIR125" s="797"/>
      <c r="JIS125" s="723"/>
      <c r="JIT125" s="724"/>
      <c r="JIU125" s="1326"/>
      <c r="JIV125" s="1327"/>
      <c r="JIW125" s="1937"/>
      <c r="JIX125" s="1938"/>
      <c r="JIY125" s="1326"/>
      <c r="JIZ125" s="1327"/>
      <c r="JJA125" s="93"/>
      <c r="JJB125" s="1061"/>
      <c r="JJC125" s="871"/>
      <c r="JJD125" s="871"/>
      <c r="JJE125" s="1055"/>
      <c r="JJF125" s="72"/>
      <c r="JJG125" s="72"/>
      <c r="JJH125" s="72"/>
      <c r="JJI125" s="72"/>
      <c r="JJJ125" s="72"/>
      <c r="JJK125" s="72"/>
      <c r="JJL125" s="72"/>
      <c r="JJM125" s="72"/>
      <c r="JJN125" s="72"/>
      <c r="JJO125" s="72"/>
      <c r="JJP125" s="72"/>
      <c r="JJQ125" s="72"/>
      <c r="JJR125" s="1061"/>
      <c r="JJS125" s="1055"/>
      <c r="JJT125" s="92"/>
      <c r="JJU125" s="714"/>
      <c r="JJV125" s="1943"/>
      <c r="JJW125" s="797"/>
      <c r="JJX125" s="797"/>
      <c r="JJY125" s="723"/>
      <c r="JJZ125" s="724"/>
      <c r="JKA125" s="1326"/>
      <c r="JKB125" s="1327"/>
      <c r="JKC125" s="1937"/>
      <c r="JKD125" s="1938"/>
      <c r="JKE125" s="1326"/>
      <c r="JKF125" s="1327"/>
      <c r="JKG125" s="93"/>
      <c r="JKH125" s="1061"/>
      <c r="JKI125" s="871"/>
      <c r="JKJ125" s="871"/>
      <c r="JKK125" s="1055"/>
      <c r="JKL125" s="72"/>
      <c r="JKM125" s="72"/>
      <c r="JKN125" s="72"/>
      <c r="JKO125" s="72"/>
      <c r="JKP125" s="72"/>
      <c r="JKQ125" s="72"/>
      <c r="JKR125" s="72"/>
      <c r="JKS125" s="72"/>
      <c r="JKT125" s="72"/>
      <c r="JKU125" s="72"/>
      <c r="JKV125" s="72"/>
      <c r="JKW125" s="72"/>
      <c r="JKX125" s="1061"/>
      <c r="JKY125" s="1055"/>
      <c r="JKZ125" s="92"/>
      <c r="JLA125" s="714"/>
      <c r="JLB125" s="1943"/>
      <c r="JLC125" s="797"/>
      <c r="JLD125" s="797"/>
      <c r="JLE125" s="723"/>
      <c r="JLF125" s="724"/>
      <c r="JLG125" s="1326"/>
      <c r="JLH125" s="1327"/>
      <c r="JLI125" s="1937"/>
      <c r="JLJ125" s="1938"/>
      <c r="JLK125" s="1326"/>
      <c r="JLL125" s="1327"/>
      <c r="JLM125" s="93"/>
      <c r="JLN125" s="1061"/>
      <c r="JLO125" s="871"/>
      <c r="JLP125" s="871"/>
      <c r="JLQ125" s="1055"/>
      <c r="JLR125" s="72"/>
      <c r="JLS125" s="72"/>
      <c r="JLT125" s="72"/>
      <c r="JLU125" s="72"/>
      <c r="JLV125" s="72"/>
      <c r="JLW125" s="72"/>
      <c r="JLX125" s="72"/>
      <c r="JLY125" s="72"/>
      <c r="JLZ125" s="72"/>
      <c r="JMA125" s="72"/>
      <c r="JMB125" s="72"/>
      <c r="JMC125" s="72"/>
      <c r="JMD125" s="1061"/>
      <c r="JME125" s="1055"/>
      <c r="JMF125" s="92"/>
      <c r="JMG125" s="714"/>
      <c r="JMH125" s="1943"/>
      <c r="JMI125" s="797"/>
      <c r="JMJ125" s="797"/>
      <c r="JMK125" s="723"/>
      <c r="JML125" s="724"/>
      <c r="JMM125" s="1326"/>
      <c r="JMN125" s="1327"/>
      <c r="JMO125" s="1937"/>
      <c r="JMP125" s="1938"/>
      <c r="JMQ125" s="1326"/>
      <c r="JMR125" s="1327"/>
      <c r="JMS125" s="93"/>
      <c r="JMT125" s="1061"/>
      <c r="JMU125" s="871"/>
      <c r="JMV125" s="871"/>
      <c r="JMW125" s="1055"/>
      <c r="JMX125" s="72"/>
      <c r="JMY125" s="72"/>
      <c r="JMZ125" s="72"/>
      <c r="JNA125" s="72"/>
      <c r="JNB125" s="72"/>
      <c r="JNC125" s="72"/>
      <c r="JND125" s="72"/>
      <c r="JNE125" s="72"/>
      <c r="JNF125" s="72"/>
      <c r="JNG125" s="72"/>
      <c r="JNH125" s="72"/>
      <c r="JNI125" s="72"/>
      <c r="JNJ125" s="1061"/>
      <c r="JNK125" s="1055"/>
      <c r="JNL125" s="92"/>
      <c r="JNM125" s="714"/>
      <c r="JNN125" s="1943"/>
      <c r="JNO125" s="797"/>
      <c r="JNP125" s="797"/>
      <c r="JNQ125" s="723"/>
      <c r="JNR125" s="724"/>
      <c r="JNS125" s="1326"/>
      <c r="JNT125" s="1327"/>
      <c r="JNU125" s="1937"/>
      <c r="JNV125" s="1938"/>
      <c r="JNW125" s="1326"/>
      <c r="JNX125" s="1327"/>
      <c r="JNY125" s="93"/>
      <c r="JNZ125" s="1061"/>
      <c r="JOA125" s="871"/>
      <c r="JOB125" s="871"/>
      <c r="JOC125" s="1055"/>
      <c r="JOD125" s="72"/>
      <c r="JOE125" s="72"/>
      <c r="JOF125" s="72"/>
      <c r="JOG125" s="72"/>
      <c r="JOH125" s="72"/>
      <c r="JOI125" s="72"/>
      <c r="JOJ125" s="72"/>
      <c r="JOK125" s="72"/>
      <c r="JOL125" s="72"/>
      <c r="JOM125" s="72"/>
      <c r="JON125" s="72"/>
      <c r="JOO125" s="72"/>
      <c r="JOP125" s="1061"/>
      <c r="JOQ125" s="1055"/>
      <c r="JOR125" s="92"/>
      <c r="JOS125" s="714"/>
      <c r="JOT125" s="1943"/>
      <c r="JOU125" s="797"/>
      <c r="JOV125" s="797"/>
      <c r="JOW125" s="723"/>
      <c r="JOX125" s="724"/>
      <c r="JOY125" s="1326"/>
      <c r="JOZ125" s="1327"/>
      <c r="JPA125" s="1937"/>
      <c r="JPB125" s="1938"/>
      <c r="JPC125" s="1326"/>
      <c r="JPD125" s="1327"/>
      <c r="JPE125" s="93"/>
      <c r="JPF125" s="1061"/>
      <c r="JPG125" s="871"/>
      <c r="JPH125" s="871"/>
      <c r="JPI125" s="1055"/>
      <c r="JPJ125" s="72"/>
      <c r="JPK125" s="72"/>
      <c r="JPL125" s="72"/>
      <c r="JPM125" s="72"/>
      <c r="JPN125" s="72"/>
      <c r="JPO125" s="72"/>
      <c r="JPP125" s="72"/>
      <c r="JPQ125" s="72"/>
      <c r="JPR125" s="72"/>
      <c r="JPS125" s="72"/>
      <c r="JPT125" s="72"/>
      <c r="JPU125" s="72"/>
      <c r="JPV125" s="1061"/>
      <c r="JPW125" s="1055"/>
      <c r="JPX125" s="92"/>
      <c r="JPY125" s="714"/>
      <c r="JPZ125" s="1943"/>
      <c r="JQA125" s="797"/>
      <c r="JQB125" s="797"/>
      <c r="JQC125" s="723"/>
      <c r="JQD125" s="724"/>
      <c r="JQE125" s="1326"/>
      <c r="JQF125" s="1327"/>
      <c r="JQG125" s="1937"/>
      <c r="JQH125" s="1938"/>
      <c r="JQI125" s="1326"/>
      <c r="JQJ125" s="1327"/>
      <c r="JQK125" s="93"/>
      <c r="JQL125" s="1061"/>
      <c r="JQM125" s="871"/>
      <c r="JQN125" s="871"/>
      <c r="JQO125" s="1055"/>
      <c r="JQP125" s="72"/>
      <c r="JQQ125" s="72"/>
      <c r="JQR125" s="72"/>
      <c r="JQS125" s="72"/>
      <c r="JQT125" s="72"/>
      <c r="JQU125" s="72"/>
      <c r="JQV125" s="72"/>
      <c r="JQW125" s="72"/>
      <c r="JQX125" s="72"/>
      <c r="JQY125" s="72"/>
      <c r="JQZ125" s="72"/>
      <c r="JRA125" s="72"/>
      <c r="JRB125" s="1061"/>
      <c r="JRC125" s="1055"/>
      <c r="JRD125" s="92"/>
      <c r="JRE125" s="714"/>
      <c r="JRF125" s="1943"/>
      <c r="JRG125" s="797"/>
      <c r="JRH125" s="797"/>
      <c r="JRI125" s="723"/>
      <c r="JRJ125" s="724"/>
      <c r="JRK125" s="1326"/>
      <c r="JRL125" s="1327"/>
      <c r="JRM125" s="1937"/>
      <c r="JRN125" s="1938"/>
      <c r="JRO125" s="1326"/>
      <c r="JRP125" s="1327"/>
      <c r="JRQ125" s="93"/>
      <c r="JRR125" s="1061"/>
      <c r="JRS125" s="871"/>
      <c r="JRT125" s="871"/>
      <c r="JRU125" s="1055"/>
      <c r="JRV125" s="72"/>
      <c r="JRW125" s="72"/>
      <c r="JRX125" s="72"/>
      <c r="JRY125" s="72"/>
      <c r="JRZ125" s="72"/>
      <c r="JSA125" s="72"/>
      <c r="JSB125" s="72"/>
      <c r="JSC125" s="72"/>
      <c r="JSD125" s="72"/>
      <c r="JSE125" s="72"/>
      <c r="JSF125" s="72"/>
      <c r="JSG125" s="72"/>
      <c r="JSH125" s="1061"/>
      <c r="JSI125" s="1055"/>
      <c r="JSJ125" s="92"/>
      <c r="JSK125" s="714"/>
      <c r="JSL125" s="1943"/>
      <c r="JSM125" s="797"/>
      <c r="JSN125" s="797"/>
      <c r="JSO125" s="723"/>
      <c r="JSP125" s="724"/>
      <c r="JSQ125" s="1326"/>
      <c r="JSR125" s="1327"/>
      <c r="JSS125" s="1937"/>
      <c r="JST125" s="1938"/>
      <c r="JSU125" s="1326"/>
      <c r="JSV125" s="1327"/>
      <c r="JSW125" s="93"/>
      <c r="JSX125" s="1061"/>
      <c r="JSY125" s="871"/>
      <c r="JSZ125" s="871"/>
      <c r="JTA125" s="1055"/>
      <c r="JTB125" s="72"/>
      <c r="JTC125" s="72"/>
      <c r="JTD125" s="72"/>
      <c r="JTE125" s="72"/>
      <c r="JTF125" s="72"/>
      <c r="JTG125" s="72"/>
      <c r="JTH125" s="72"/>
      <c r="JTI125" s="72"/>
      <c r="JTJ125" s="72"/>
      <c r="JTK125" s="72"/>
      <c r="JTL125" s="72"/>
      <c r="JTM125" s="72"/>
      <c r="JTN125" s="1061"/>
      <c r="JTO125" s="1055"/>
      <c r="JTP125" s="92"/>
      <c r="JTQ125" s="714"/>
      <c r="JTR125" s="1943"/>
      <c r="JTS125" s="797"/>
      <c r="JTT125" s="797"/>
      <c r="JTU125" s="723"/>
      <c r="JTV125" s="724"/>
      <c r="JTW125" s="1326"/>
      <c r="JTX125" s="1327"/>
      <c r="JTY125" s="1937"/>
      <c r="JTZ125" s="1938"/>
      <c r="JUA125" s="1326"/>
      <c r="JUB125" s="1327"/>
      <c r="JUC125" s="93"/>
      <c r="JUD125" s="1061"/>
      <c r="JUE125" s="871"/>
      <c r="JUF125" s="871"/>
      <c r="JUG125" s="1055"/>
      <c r="JUH125" s="72"/>
      <c r="JUI125" s="72"/>
      <c r="JUJ125" s="72"/>
      <c r="JUK125" s="72"/>
      <c r="JUL125" s="72"/>
      <c r="JUM125" s="72"/>
      <c r="JUN125" s="72"/>
      <c r="JUO125" s="72"/>
      <c r="JUP125" s="72"/>
      <c r="JUQ125" s="72"/>
      <c r="JUR125" s="72"/>
      <c r="JUS125" s="72"/>
      <c r="JUT125" s="1061"/>
      <c r="JUU125" s="1055"/>
      <c r="JUV125" s="92"/>
      <c r="JUW125" s="714"/>
      <c r="JUX125" s="1943"/>
      <c r="JUY125" s="797"/>
      <c r="JUZ125" s="797"/>
      <c r="JVA125" s="723"/>
      <c r="JVB125" s="724"/>
      <c r="JVC125" s="1326"/>
      <c r="JVD125" s="1327"/>
      <c r="JVE125" s="1937"/>
      <c r="JVF125" s="1938"/>
      <c r="JVG125" s="1326"/>
      <c r="JVH125" s="1327"/>
      <c r="JVI125" s="93"/>
      <c r="JVJ125" s="1061"/>
      <c r="JVK125" s="871"/>
      <c r="JVL125" s="871"/>
      <c r="JVM125" s="1055"/>
      <c r="JVN125" s="72"/>
      <c r="JVO125" s="72"/>
      <c r="JVP125" s="72"/>
      <c r="JVQ125" s="72"/>
      <c r="JVR125" s="72"/>
      <c r="JVS125" s="72"/>
      <c r="JVT125" s="72"/>
      <c r="JVU125" s="72"/>
      <c r="JVV125" s="72"/>
      <c r="JVW125" s="72"/>
      <c r="JVX125" s="72"/>
      <c r="JVY125" s="72"/>
      <c r="JVZ125" s="1061"/>
      <c r="JWA125" s="1055"/>
      <c r="JWB125" s="92"/>
      <c r="JWC125" s="714"/>
      <c r="JWD125" s="1943"/>
      <c r="JWE125" s="797"/>
      <c r="JWF125" s="797"/>
      <c r="JWG125" s="723"/>
      <c r="JWH125" s="724"/>
      <c r="JWI125" s="1326"/>
      <c r="JWJ125" s="1327"/>
      <c r="JWK125" s="1937"/>
      <c r="JWL125" s="1938"/>
      <c r="JWM125" s="1326"/>
      <c r="JWN125" s="1327"/>
      <c r="JWO125" s="93"/>
      <c r="JWP125" s="1061"/>
      <c r="JWQ125" s="871"/>
      <c r="JWR125" s="871"/>
      <c r="JWS125" s="1055"/>
      <c r="JWT125" s="72"/>
      <c r="JWU125" s="72"/>
      <c r="JWV125" s="72"/>
      <c r="JWW125" s="72"/>
      <c r="JWX125" s="72"/>
      <c r="JWY125" s="72"/>
      <c r="JWZ125" s="72"/>
      <c r="JXA125" s="72"/>
      <c r="JXB125" s="72"/>
      <c r="JXC125" s="72"/>
      <c r="JXD125" s="72"/>
      <c r="JXE125" s="72"/>
      <c r="JXF125" s="1061"/>
      <c r="JXG125" s="1055"/>
      <c r="JXH125" s="92"/>
      <c r="JXI125" s="714"/>
      <c r="JXJ125" s="1943"/>
      <c r="JXK125" s="797"/>
      <c r="JXL125" s="797"/>
      <c r="JXM125" s="723"/>
      <c r="JXN125" s="724"/>
      <c r="JXO125" s="1326"/>
      <c r="JXP125" s="1327"/>
      <c r="JXQ125" s="1937"/>
      <c r="JXR125" s="1938"/>
      <c r="JXS125" s="1326"/>
      <c r="JXT125" s="1327"/>
      <c r="JXU125" s="93"/>
      <c r="JXV125" s="1061"/>
      <c r="JXW125" s="871"/>
      <c r="JXX125" s="871"/>
      <c r="JXY125" s="1055"/>
      <c r="JXZ125" s="72"/>
      <c r="JYA125" s="72"/>
      <c r="JYB125" s="72"/>
      <c r="JYC125" s="72"/>
      <c r="JYD125" s="72"/>
      <c r="JYE125" s="72"/>
      <c r="JYF125" s="72"/>
      <c r="JYG125" s="72"/>
      <c r="JYH125" s="72"/>
      <c r="JYI125" s="72"/>
      <c r="JYJ125" s="72"/>
      <c r="JYK125" s="72"/>
      <c r="JYL125" s="1061"/>
      <c r="JYM125" s="1055"/>
      <c r="JYN125" s="92"/>
      <c r="JYO125" s="714"/>
      <c r="JYP125" s="1943"/>
      <c r="JYQ125" s="797"/>
      <c r="JYR125" s="797"/>
      <c r="JYS125" s="723"/>
      <c r="JYT125" s="724"/>
      <c r="JYU125" s="1326"/>
      <c r="JYV125" s="1327"/>
      <c r="JYW125" s="1937"/>
      <c r="JYX125" s="1938"/>
      <c r="JYY125" s="1326"/>
      <c r="JYZ125" s="1327"/>
      <c r="JZA125" s="93"/>
      <c r="JZB125" s="1061"/>
      <c r="JZC125" s="871"/>
      <c r="JZD125" s="871"/>
      <c r="JZE125" s="1055"/>
      <c r="JZF125" s="72"/>
      <c r="JZG125" s="72"/>
      <c r="JZH125" s="72"/>
      <c r="JZI125" s="72"/>
      <c r="JZJ125" s="72"/>
      <c r="JZK125" s="72"/>
      <c r="JZL125" s="72"/>
      <c r="JZM125" s="72"/>
      <c r="JZN125" s="72"/>
      <c r="JZO125" s="72"/>
      <c r="JZP125" s="72"/>
      <c r="JZQ125" s="72"/>
      <c r="JZR125" s="1061"/>
      <c r="JZS125" s="1055"/>
      <c r="JZT125" s="92"/>
      <c r="JZU125" s="714"/>
      <c r="JZV125" s="1943"/>
      <c r="JZW125" s="797"/>
      <c r="JZX125" s="797"/>
      <c r="JZY125" s="723"/>
      <c r="JZZ125" s="724"/>
      <c r="KAA125" s="1326"/>
      <c r="KAB125" s="1327"/>
      <c r="KAC125" s="1937"/>
      <c r="KAD125" s="1938"/>
      <c r="KAE125" s="1326"/>
      <c r="KAF125" s="1327"/>
      <c r="KAG125" s="93"/>
      <c r="KAH125" s="1061"/>
      <c r="KAI125" s="871"/>
      <c r="KAJ125" s="871"/>
      <c r="KAK125" s="1055"/>
      <c r="KAL125" s="72"/>
      <c r="KAM125" s="72"/>
      <c r="KAN125" s="72"/>
      <c r="KAO125" s="72"/>
      <c r="KAP125" s="72"/>
      <c r="KAQ125" s="72"/>
      <c r="KAR125" s="72"/>
      <c r="KAS125" s="72"/>
      <c r="KAT125" s="72"/>
      <c r="KAU125" s="72"/>
      <c r="KAV125" s="72"/>
      <c r="KAW125" s="72"/>
      <c r="KAX125" s="1061"/>
      <c r="KAY125" s="1055"/>
      <c r="KAZ125" s="92"/>
      <c r="KBA125" s="714"/>
      <c r="KBB125" s="1943"/>
      <c r="KBC125" s="797"/>
      <c r="KBD125" s="797"/>
      <c r="KBE125" s="723"/>
      <c r="KBF125" s="724"/>
      <c r="KBG125" s="1326"/>
      <c r="KBH125" s="1327"/>
      <c r="KBI125" s="1937"/>
      <c r="KBJ125" s="1938"/>
      <c r="KBK125" s="1326"/>
      <c r="KBL125" s="1327"/>
      <c r="KBM125" s="93"/>
      <c r="KBN125" s="1061"/>
      <c r="KBO125" s="871"/>
      <c r="KBP125" s="871"/>
      <c r="KBQ125" s="1055"/>
      <c r="KBR125" s="72"/>
      <c r="KBS125" s="72"/>
      <c r="KBT125" s="72"/>
      <c r="KBU125" s="72"/>
      <c r="KBV125" s="72"/>
      <c r="KBW125" s="72"/>
      <c r="KBX125" s="72"/>
      <c r="KBY125" s="72"/>
      <c r="KBZ125" s="72"/>
      <c r="KCA125" s="72"/>
      <c r="KCB125" s="72"/>
      <c r="KCC125" s="72"/>
      <c r="KCD125" s="1061"/>
      <c r="KCE125" s="1055"/>
      <c r="KCF125" s="92"/>
      <c r="KCG125" s="714"/>
      <c r="KCH125" s="1943"/>
      <c r="KCI125" s="797"/>
      <c r="KCJ125" s="797"/>
      <c r="KCK125" s="723"/>
      <c r="KCL125" s="724"/>
      <c r="KCM125" s="1326"/>
      <c r="KCN125" s="1327"/>
      <c r="KCO125" s="1937"/>
      <c r="KCP125" s="1938"/>
      <c r="KCQ125" s="1326"/>
      <c r="KCR125" s="1327"/>
      <c r="KCS125" s="93"/>
      <c r="KCT125" s="1061"/>
      <c r="KCU125" s="871"/>
      <c r="KCV125" s="871"/>
      <c r="KCW125" s="1055"/>
      <c r="KCX125" s="72"/>
      <c r="KCY125" s="72"/>
      <c r="KCZ125" s="72"/>
      <c r="KDA125" s="72"/>
      <c r="KDB125" s="72"/>
      <c r="KDC125" s="72"/>
      <c r="KDD125" s="72"/>
      <c r="KDE125" s="72"/>
      <c r="KDF125" s="72"/>
      <c r="KDG125" s="72"/>
      <c r="KDH125" s="72"/>
      <c r="KDI125" s="72"/>
      <c r="KDJ125" s="1061"/>
      <c r="KDK125" s="1055"/>
      <c r="KDL125" s="92"/>
      <c r="KDM125" s="714"/>
      <c r="KDN125" s="1943"/>
      <c r="KDO125" s="797"/>
      <c r="KDP125" s="797"/>
      <c r="KDQ125" s="723"/>
      <c r="KDR125" s="724"/>
      <c r="KDS125" s="1326"/>
      <c r="KDT125" s="1327"/>
      <c r="KDU125" s="1937"/>
      <c r="KDV125" s="1938"/>
      <c r="KDW125" s="1326"/>
      <c r="KDX125" s="1327"/>
      <c r="KDY125" s="93"/>
      <c r="KDZ125" s="1061"/>
      <c r="KEA125" s="871"/>
      <c r="KEB125" s="871"/>
      <c r="KEC125" s="1055"/>
      <c r="KED125" s="72"/>
      <c r="KEE125" s="72"/>
      <c r="KEF125" s="72"/>
      <c r="KEG125" s="72"/>
      <c r="KEH125" s="72"/>
      <c r="KEI125" s="72"/>
      <c r="KEJ125" s="72"/>
      <c r="KEK125" s="72"/>
      <c r="KEL125" s="72"/>
      <c r="KEM125" s="72"/>
      <c r="KEN125" s="72"/>
      <c r="KEO125" s="72"/>
      <c r="KEP125" s="1061"/>
      <c r="KEQ125" s="1055"/>
      <c r="KER125" s="92"/>
      <c r="KES125" s="714"/>
      <c r="KET125" s="1943"/>
      <c r="KEU125" s="797"/>
      <c r="KEV125" s="797"/>
      <c r="KEW125" s="723"/>
      <c r="KEX125" s="724"/>
      <c r="KEY125" s="1326"/>
      <c r="KEZ125" s="1327"/>
      <c r="KFA125" s="1937"/>
      <c r="KFB125" s="1938"/>
      <c r="KFC125" s="1326"/>
      <c r="KFD125" s="1327"/>
      <c r="KFE125" s="93"/>
      <c r="KFF125" s="1061"/>
      <c r="KFG125" s="871"/>
      <c r="KFH125" s="871"/>
      <c r="KFI125" s="1055"/>
      <c r="KFJ125" s="72"/>
      <c r="KFK125" s="72"/>
      <c r="KFL125" s="72"/>
      <c r="KFM125" s="72"/>
      <c r="KFN125" s="72"/>
      <c r="KFO125" s="72"/>
      <c r="KFP125" s="72"/>
      <c r="KFQ125" s="72"/>
      <c r="KFR125" s="72"/>
      <c r="KFS125" s="72"/>
      <c r="KFT125" s="72"/>
      <c r="KFU125" s="72"/>
      <c r="KFV125" s="1061"/>
      <c r="KFW125" s="1055"/>
      <c r="KFX125" s="92"/>
      <c r="KFY125" s="714"/>
      <c r="KFZ125" s="1943"/>
      <c r="KGA125" s="797"/>
      <c r="KGB125" s="797"/>
      <c r="KGC125" s="723"/>
      <c r="KGD125" s="724"/>
      <c r="KGE125" s="1326"/>
      <c r="KGF125" s="1327"/>
      <c r="KGG125" s="1937"/>
      <c r="KGH125" s="1938"/>
      <c r="KGI125" s="1326"/>
      <c r="KGJ125" s="1327"/>
      <c r="KGK125" s="93"/>
      <c r="KGL125" s="1061"/>
      <c r="KGM125" s="871"/>
      <c r="KGN125" s="871"/>
      <c r="KGO125" s="1055"/>
      <c r="KGP125" s="72"/>
      <c r="KGQ125" s="72"/>
      <c r="KGR125" s="72"/>
      <c r="KGS125" s="72"/>
      <c r="KGT125" s="72"/>
      <c r="KGU125" s="72"/>
      <c r="KGV125" s="72"/>
      <c r="KGW125" s="72"/>
      <c r="KGX125" s="72"/>
      <c r="KGY125" s="72"/>
      <c r="KGZ125" s="72"/>
      <c r="KHA125" s="72"/>
      <c r="KHB125" s="1061"/>
      <c r="KHC125" s="1055"/>
      <c r="KHD125" s="92"/>
      <c r="KHE125" s="714"/>
      <c r="KHF125" s="1943"/>
      <c r="KHG125" s="797"/>
      <c r="KHH125" s="797"/>
      <c r="KHI125" s="723"/>
      <c r="KHJ125" s="724"/>
      <c r="KHK125" s="1326"/>
      <c r="KHL125" s="1327"/>
      <c r="KHM125" s="1937"/>
      <c r="KHN125" s="1938"/>
      <c r="KHO125" s="1326"/>
      <c r="KHP125" s="1327"/>
      <c r="KHQ125" s="93"/>
      <c r="KHR125" s="1061"/>
      <c r="KHS125" s="871"/>
      <c r="KHT125" s="871"/>
      <c r="KHU125" s="1055"/>
      <c r="KHV125" s="72"/>
      <c r="KHW125" s="72"/>
      <c r="KHX125" s="72"/>
      <c r="KHY125" s="72"/>
      <c r="KHZ125" s="72"/>
      <c r="KIA125" s="72"/>
      <c r="KIB125" s="72"/>
      <c r="KIC125" s="72"/>
      <c r="KID125" s="72"/>
      <c r="KIE125" s="72"/>
      <c r="KIF125" s="72"/>
      <c r="KIG125" s="72"/>
      <c r="KIH125" s="1061"/>
      <c r="KII125" s="1055"/>
      <c r="KIJ125" s="92"/>
      <c r="KIK125" s="714"/>
      <c r="KIL125" s="1943"/>
      <c r="KIM125" s="797"/>
      <c r="KIN125" s="797"/>
      <c r="KIO125" s="723"/>
      <c r="KIP125" s="724"/>
      <c r="KIQ125" s="1326"/>
      <c r="KIR125" s="1327"/>
      <c r="KIS125" s="1937"/>
      <c r="KIT125" s="1938"/>
      <c r="KIU125" s="1326"/>
      <c r="KIV125" s="1327"/>
      <c r="KIW125" s="93"/>
      <c r="KIX125" s="1061"/>
      <c r="KIY125" s="871"/>
      <c r="KIZ125" s="871"/>
      <c r="KJA125" s="1055"/>
      <c r="KJB125" s="72"/>
      <c r="KJC125" s="72"/>
      <c r="KJD125" s="72"/>
      <c r="KJE125" s="72"/>
      <c r="KJF125" s="72"/>
      <c r="KJG125" s="72"/>
      <c r="KJH125" s="72"/>
      <c r="KJI125" s="72"/>
      <c r="KJJ125" s="72"/>
      <c r="KJK125" s="72"/>
      <c r="KJL125" s="72"/>
      <c r="KJM125" s="72"/>
      <c r="KJN125" s="1061"/>
      <c r="KJO125" s="1055"/>
      <c r="KJP125" s="92"/>
      <c r="KJQ125" s="714"/>
      <c r="KJR125" s="1943"/>
      <c r="KJS125" s="797"/>
      <c r="KJT125" s="797"/>
      <c r="KJU125" s="723"/>
      <c r="KJV125" s="724"/>
      <c r="KJW125" s="1326"/>
      <c r="KJX125" s="1327"/>
      <c r="KJY125" s="1937"/>
      <c r="KJZ125" s="1938"/>
      <c r="KKA125" s="1326"/>
      <c r="KKB125" s="1327"/>
      <c r="KKC125" s="93"/>
      <c r="KKD125" s="1061"/>
      <c r="KKE125" s="871"/>
      <c r="KKF125" s="871"/>
      <c r="KKG125" s="1055"/>
      <c r="KKH125" s="72"/>
      <c r="KKI125" s="72"/>
      <c r="KKJ125" s="72"/>
      <c r="KKK125" s="72"/>
      <c r="KKL125" s="72"/>
      <c r="KKM125" s="72"/>
      <c r="KKN125" s="72"/>
      <c r="KKO125" s="72"/>
      <c r="KKP125" s="72"/>
      <c r="KKQ125" s="72"/>
      <c r="KKR125" s="72"/>
      <c r="KKS125" s="72"/>
      <c r="KKT125" s="1061"/>
      <c r="KKU125" s="1055"/>
      <c r="KKV125" s="92"/>
      <c r="KKW125" s="714"/>
      <c r="KKX125" s="1943"/>
      <c r="KKY125" s="797"/>
      <c r="KKZ125" s="797"/>
      <c r="KLA125" s="723"/>
      <c r="KLB125" s="724"/>
      <c r="KLC125" s="1326"/>
      <c r="KLD125" s="1327"/>
      <c r="KLE125" s="1937"/>
      <c r="KLF125" s="1938"/>
      <c r="KLG125" s="1326"/>
      <c r="KLH125" s="1327"/>
      <c r="KLI125" s="93"/>
      <c r="KLJ125" s="1061"/>
      <c r="KLK125" s="871"/>
      <c r="KLL125" s="871"/>
      <c r="KLM125" s="1055"/>
      <c r="KLN125" s="72"/>
      <c r="KLO125" s="72"/>
      <c r="KLP125" s="72"/>
      <c r="KLQ125" s="72"/>
      <c r="KLR125" s="72"/>
      <c r="KLS125" s="72"/>
      <c r="KLT125" s="72"/>
      <c r="KLU125" s="72"/>
      <c r="KLV125" s="72"/>
      <c r="KLW125" s="72"/>
      <c r="KLX125" s="72"/>
      <c r="KLY125" s="72"/>
      <c r="KLZ125" s="1061"/>
      <c r="KMA125" s="1055"/>
      <c r="KMB125" s="92"/>
      <c r="KMC125" s="714"/>
      <c r="KMD125" s="1943"/>
      <c r="KME125" s="797"/>
      <c r="KMF125" s="797"/>
      <c r="KMG125" s="723"/>
      <c r="KMH125" s="724"/>
      <c r="KMI125" s="1326"/>
      <c r="KMJ125" s="1327"/>
      <c r="KMK125" s="1937"/>
      <c r="KML125" s="1938"/>
      <c r="KMM125" s="1326"/>
      <c r="KMN125" s="1327"/>
      <c r="KMO125" s="93"/>
      <c r="KMP125" s="1061"/>
      <c r="KMQ125" s="871"/>
      <c r="KMR125" s="871"/>
      <c r="KMS125" s="1055"/>
      <c r="KMT125" s="72"/>
      <c r="KMU125" s="72"/>
      <c r="KMV125" s="72"/>
      <c r="KMW125" s="72"/>
      <c r="KMX125" s="72"/>
      <c r="KMY125" s="72"/>
      <c r="KMZ125" s="72"/>
      <c r="KNA125" s="72"/>
      <c r="KNB125" s="72"/>
      <c r="KNC125" s="72"/>
      <c r="KND125" s="72"/>
      <c r="KNE125" s="72"/>
      <c r="KNF125" s="1061"/>
      <c r="KNG125" s="1055"/>
      <c r="KNH125" s="92"/>
      <c r="KNI125" s="714"/>
      <c r="KNJ125" s="1943"/>
      <c r="KNK125" s="797"/>
      <c r="KNL125" s="797"/>
      <c r="KNM125" s="723"/>
      <c r="KNN125" s="724"/>
      <c r="KNO125" s="1326"/>
      <c r="KNP125" s="1327"/>
      <c r="KNQ125" s="1937"/>
      <c r="KNR125" s="1938"/>
      <c r="KNS125" s="1326"/>
      <c r="KNT125" s="1327"/>
      <c r="KNU125" s="93"/>
      <c r="KNV125" s="1061"/>
      <c r="KNW125" s="871"/>
      <c r="KNX125" s="871"/>
      <c r="KNY125" s="1055"/>
      <c r="KNZ125" s="72"/>
      <c r="KOA125" s="72"/>
      <c r="KOB125" s="72"/>
      <c r="KOC125" s="72"/>
      <c r="KOD125" s="72"/>
      <c r="KOE125" s="72"/>
      <c r="KOF125" s="72"/>
      <c r="KOG125" s="72"/>
      <c r="KOH125" s="72"/>
      <c r="KOI125" s="72"/>
      <c r="KOJ125" s="72"/>
      <c r="KOK125" s="72"/>
      <c r="KOL125" s="1061"/>
      <c r="KOM125" s="1055"/>
      <c r="KON125" s="92"/>
      <c r="KOO125" s="714"/>
      <c r="KOP125" s="1943"/>
      <c r="KOQ125" s="797"/>
      <c r="KOR125" s="797"/>
      <c r="KOS125" s="723"/>
      <c r="KOT125" s="724"/>
      <c r="KOU125" s="1326"/>
      <c r="KOV125" s="1327"/>
      <c r="KOW125" s="1937"/>
      <c r="KOX125" s="1938"/>
      <c r="KOY125" s="1326"/>
      <c r="KOZ125" s="1327"/>
      <c r="KPA125" s="93"/>
      <c r="KPB125" s="1061"/>
      <c r="KPC125" s="871"/>
      <c r="KPD125" s="871"/>
      <c r="KPE125" s="1055"/>
      <c r="KPF125" s="72"/>
      <c r="KPG125" s="72"/>
      <c r="KPH125" s="72"/>
      <c r="KPI125" s="72"/>
      <c r="KPJ125" s="72"/>
      <c r="KPK125" s="72"/>
      <c r="KPL125" s="72"/>
      <c r="KPM125" s="72"/>
      <c r="KPN125" s="72"/>
      <c r="KPO125" s="72"/>
      <c r="KPP125" s="72"/>
      <c r="KPQ125" s="72"/>
      <c r="KPR125" s="1061"/>
      <c r="KPS125" s="1055"/>
      <c r="KPT125" s="92"/>
      <c r="KPU125" s="714"/>
      <c r="KPV125" s="1943"/>
      <c r="KPW125" s="797"/>
      <c r="KPX125" s="797"/>
      <c r="KPY125" s="723"/>
      <c r="KPZ125" s="724"/>
      <c r="KQA125" s="1326"/>
      <c r="KQB125" s="1327"/>
      <c r="KQC125" s="1937"/>
      <c r="KQD125" s="1938"/>
      <c r="KQE125" s="1326"/>
      <c r="KQF125" s="1327"/>
      <c r="KQG125" s="93"/>
      <c r="KQH125" s="1061"/>
      <c r="KQI125" s="871"/>
      <c r="KQJ125" s="871"/>
      <c r="KQK125" s="1055"/>
      <c r="KQL125" s="72"/>
      <c r="KQM125" s="72"/>
      <c r="KQN125" s="72"/>
      <c r="KQO125" s="72"/>
      <c r="KQP125" s="72"/>
      <c r="KQQ125" s="72"/>
      <c r="KQR125" s="72"/>
      <c r="KQS125" s="72"/>
      <c r="KQT125" s="72"/>
      <c r="KQU125" s="72"/>
      <c r="KQV125" s="72"/>
      <c r="KQW125" s="72"/>
      <c r="KQX125" s="1061"/>
      <c r="KQY125" s="1055"/>
      <c r="KQZ125" s="92"/>
      <c r="KRA125" s="714"/>
      <c r="KRB125" s="1943"/>
      <c r="KRC125" s="797"/>
      <c r="KRD125" s="797"/>
      <c r="KRE125" s="723"/>
      <c r="KRF125" s="724"/>
      <c r="KRG125" s="1326"/>
      <c r="KRH125" s="1327"/>
      <c r="KRI125" s="1937"/>
      <c r="KRJ125" s="1938"/>
      <c r="KRK125" s="1326"/>
      <c r="KRL125" s="1327"/>
      <c r="KRM125" s="93"/>
      <c r="KRN125" s="1061"/>
      <c r="KRO125" s="871"/>
      <c r="KRP125" s="871"/>
      <c r="KRQ125" s="1055"/>
      <c r="KRR125" s="72"/>
      <c r="KRS125" s="72"/>
      <c r="KRT125" s="72"/>
      <c r="KRU125" s="72"/>
      <c r="KRV125" s="72"/>
      <c r="KRW125" s="72"/>
      <c r="KRX125" s="72"/>
      <c r="KRY125" s="72"/>
      <c r="KRZ125" s="72"/>
      <c r="KSA125" s="72"/>
      <c r="KSB125" s="72"/>
      <c r="KSC125" s="72"/>
      <c r="KSD125" s="1061"/>
      <c r="KSE125" s="1055"/>
      <c r="KSF125" s="92"/>
      <c r="KSG125" s="714"/>
      <c r="KSH125" s="1943"/>
      <c r="KSI125" s="797"/>
      <c r="KSJ125" s="797"/>
      <c r="KSK125" s="723"/>
      <c r="KSL125" s="724"/>
      <c r="KSM125" s="1326"/>
      <c r="KSN125" s="1327"/>
      <c r="KSO125" s="1937"/>
      <c r="KSP125" s="1938"/>
      <c r="KSQ125" s="1326"/>
      <c r="KSR125" s="1327"/>
      <c r="KSS125" s="93"/>
      <c r="KST125" s="1061"/>
      <c r="KSU125" s="871"/>
      <c r="KSV125" s="871"/>
      <c r="KSW125" s="1055"/>
      <c r="KSX125" s="72"/>
      <c r="KSY125" s="72"/>
      <c r="KSZ125" s="72"/>
      <c r="KTA125" s="72"/>
      <c r="KTB125" s="72"/>
      <c r="KTC125" s="72"/>
      <c r="KTD125" s="72"/>
      <c r="KTE125" s="72"/>
      <c r="KTF125" s="72"/>
      <c r="KTG125" s="72"/>
      <c r="KTH125" s="72"/>
      <c r="KTI125" s="72"/>
      <c r="KTJ125" s="1061"/>
      <c r="KTK125" s="1055"/>
      <c r="KTL125" s="92"/>
      <c r="KTM125" s="714"/>
      <c r="KTN125" s="1943"/>
      <c r="KTO125" s="797"/>
      <c r="KTP125" s="797"/>
      <c r="KTQ125" s="723"/>
      <c r="KTR125" s="724"/>
      <c r="KTS125" s="1326"/>
      <c r="KTT125" s="1327"/>
      <c r="KTU125" s="1937"/>
      <c r="KTV125" s="1938"/>
      <c r="KTW125" s="1326"/>
      <c r="KTX125" s="1327"/>
      <c r="KTY125" s="93"/>
      <c r="KTZ125" s="1061"/>
      <c r="KUA125" s="871"/>
      <c r="KUB125" s="871"/>
      <c r="KUC125" s="1055"/>
      <c r="KUD125" s="72"/>
      <c r="KUE125" s="72"/>
      <c r="KUF125" s="72"/>
      <c r="KUG125" s="72"/>
      <c r="KUH125" s="72"/>
      <c r="KUI125" s="72"/>
      <c r="KUJ125" s="72"/>
      <c r="KUK125" s="72"/>
      <c r="KUL125" s="72"/>
      <c r="KUM125" s="72"/>
      <c r="KUN125" s="72"/>
      <c r="KUO125" s="72"/>
      <c r="KUP125" s="1061"/>
      <c r="KUQ125" s="1055"/>
      <c r="KUR125" s="92"/>
      <c r="KUS125" s="714"/>
      <c r="KUT125" s="1943"/>
      <c r="KUU125" s="797"/>
      <c r="KUV125" s="797"/>
      <c r="KUW125" s="723"/>
      <c r="KUX125" s="724"/>
      <c r="KUY125" s="1326"/>
      <c r="KUZ125" s="1327"/>
      <c r="KVA125" s="1937"/>
      <c r="KVB125" s="1938"/>
      <c r="KVC125" s="1326"/>
      <c r="KVD125" s="1327"/>
      <c r="KVE125" s="93"/>
      <c r="KVF125" s="1061"/>
      <c r="KVG125" s="871"/>
      <c r="KVH125" s="871"/>
      <c r="KVI125" s="1055"/>
      <c r="KVJ125" s="72"/>
      <c r="KVK125" s="72"/>
      <c r="KVL125" s="72"/>
      <c r="KVM125" s="72"/>
      <c r="KVN125" s="72"/>
      <c r="KVO125" s="72"/>
      <c r="KVP125" s="72"/>
      <c r="KVQ125" s="72"/>
      <c r="KVR125" s="72"/>
      <c r="KVS125" s="72"/>
      <c r="KVT125" s="72"/>
      <c r="KVU125" s="72"/>
      <c r="KVV125" s="1061"/>
      <c r="KVW125" s="1055"/>
      <c r="KVX125" s="92"/>
      <c r="KVY125" s="714"/>
      <c r="KVZ125" s="1943"/>
      <c r="KWA125" s="797"/>
      <c r="KWB125" s="797"/>
      <c r="KWC125" s="723"/>
      <c r="KWD125" s="724"/>
      <c r="KWE125" s="1326"/>
      <c r="KWF125" s="1327"/>
      <c r="KWG125" s="1937"/>
      <c r="KWH125" s="1938"/>
      <c r="KWI125" s="1326"/>
      <c r="KWJ125" s="1327"/>
      <c r="KWK125" s="93"/>
      <c r="KWL125" s="1061"/>
      <c r="KWM125" s="871"/>
      <c r="KWN125" s="871"/>
      <c r="KWO125" s="1055"/>
      <c r="KWP125" s="72"/>
      <c r="KWQ125" s="72"/>
      <c r="KWR125" s="72"/>
      <c r="KWS125" s="72"/>
      <c r="KWT125" s="72"/>
      <c r="KWU125" s="72"/>
      <c r="KWV125" s="72"/>
      <c r="KWW125" s="72"/>
      <c r="KWX125" s="72"/>
      <c r="KWY125" s="72"/>
      <c r="KWZ125" s="72"/>
      <c r="KXA125" s="72"/>
      <c r="KXB125" s="1061"/>
      <c r="KXC125" s="1055"/>
      <c r="KXD125" s="92"/>
      <c r="KXE125" s="714"/>
      <c r="KXF125" s="1943"/>
      <c r="KXG125" s="797"/>
      <c r="KXH125" s="797"/>
      <c r="KXI125" s="723"/>
      <c r="KXJ125" s="724"/>
      <c r="KXK125" s="1326"/>
      <c r="KXL125" s="1327"/>
      <c r="KXM125" s="1937"/>
      <c r="KXN125" s="1938"/>
      <c r="KXO125" s="1326"/>
      <c r="KXP125" s="1327"/>
      <c r="KXQ125" s="93"/>
      <c r="KXR125" s="1061"/>
      <c r="KXS125" s="871"/>
      <c r="KXT125" s="871"/>
      <c r="KXU125" s="1055"/>
      <c r="KXV125" s="72"/>
      <c r="KXW125" s="72"/>
      <c r="KXX125" s="72"/>
      <c r="KXY125" s="72"/>
      <c r="KXZ125" s="72"/>
      <c r="KYA125" s="72"/>
      <c r="KYB125" s="72"/>
      <c r="KYC125" s="72"/>
      <c r="KYD125" s="72"/>
      <c r="KYE125" s="72"/>
      <c r="KYF125" s="72"/>
      <c r="KYG125" s="72"/>
      <c r="KYH125" s="1061"/>
      <c r="KYI125" s="1055"/>
      <c r="KYJ125" s="92"/>
      <c r="KYK125" s="714"/>
      <c r="KYL125" s="1943"/>
      <c r="KYM125" s="797"/>
      <c r="KYN125" s="797"/>
      <c r="KYO125" s="723"/>
      <c r="KYP125" s="724"/>
      <c r="KYQ125" s="1326"/>
      <c r="KYR125" s="1327"/>
      <c r="KYS125" s="1937"/>
      <c r="KYT125" s="1938"/>
      <c r="KYU125" s="1326"/>
      <c r="KYV125" s="1327"/>
      <c r="KYW125" s="93"/>
      <c r="KYX125" s="1061"/>
      <c r="KYY125" s="871"/>
      <c r="KYZ125" s="871"/>
      <c r="KZA125" s="1055"/>
      <c r="KZB125" s="72"/>
      <c r="KZC125" s="72"/>
      <c r="KZD125" s="72"/>
      <c r="KZE125" s="72"/>
      <c r="KZF125" s="72"/>
      <c r="KZG125" s="72"/>
      <c r="KZH125" s="72"/>
      <c r="KZI125" s="72"/>
      <c r="KZJ125" s="72"/>
      <c r="KZK125" s="72"/>
      <c r="KZL125" s="72"/>
      <c r="KZM125" s="72"/>
      <c r="KZN125" s="1061"/>
      <c r="KZO125" s="1055"/>
      <c r="KZP125" s="92"/>
      <c r="KZQ125" s="714"/>
      <c r="KZR125" s="1943"/>
      <c r="KZS125" s="797"/>
      <c r="KZT125" s="797"/>
      <c r="KZU125" s="723"/>
      <c r="KZV125" s="724"/>
      <c r="KZW125" s="1326"/>
      <c r="KZX125" s="1327"/>
      <c r="KZY125" s="1937"/>
      <c r="KZZ125" s="1938"/>
      <c r="LAA125" s="1326"/>
      <c r="LAB125" s="1327"/>
      <c r="LAC125" s="93"/>
      <c r="LAD125" s="1061"/>
      <c r="LAE125" s="871"/>
      <c r="LAF125" s="871"/>
      <c r="LAG125" s="1055"/>
      <c r="LAH125" s="72"/>
      <c r="LAI125" s="72"/>
      <c r="LAJ125" s="72"/>
      <c r="LAK125" s="72"/>
      <c r="LAL125" s="72"/>
      <c r="LAM125" s="72"/>
      <c r="LAN125" s="72"/>
      <c r="LAO125" s="72"/>
      <c r="LAP125" s="72"/>
      <c r="LAQ125" s="72"/>
      <c r="LAR125" s="72"/>
      <c r="LAS125" s="72"/>
      <c r="LAT125" s="1061"/>
      <c r="LAU125" s="1055"/>
      <c r="LAV125" s="92"/>
      <c r="LAW125" s="714"/>
      <c r="LAX125" s="1943"/>
      <c r="LAY125" s="797"/>
      <c r="LAZ125" s="797"/>
      <c r="LBA125" s="723"/>
      <c r="LBB125" s="724"/>
      <c r="LBC125" s="1326"/>
      <c r="LBD125" s="1327"/>
      <c r="LBE125" s="1937"/>
      <c r="LBF125" s="1938"/>
      <c r="LBG125" s="1326"/>
      <c r="LBH125" s="1327"/>
      <c r="LBI125" s="93"/>
      <c r="LBJ125" s="1061"/>
      <c r="LBK125" s="871"/>
      <c r="LBL125" s="871"/>
      <c r="LBM125" s="1055"/>
      <c r="LBN125" s="72"/>
      <c r="LBO125" s="72"/>
      <c r="LBP125" s="72"/>
      <c r="LBQ125" s="72"/>
      <c r="LBR125" s="72"/>
      <c r="LBS125" s="72"/>
      <c r="LBT125" s="72"/>
      <c r="LBU125" s="72"/>
      <c r="LBV125" s="72"/>
      <c r="LBW125" s="72"/>
      <c r="LBX125" s="72"/>
      <c r="LBY125" s="72"/>
      <c r="LBZ125" s="1061"/>
      <c r="LCA125" s="1055"/>
      <c r="LCB125" s="92"/>
      <c r="LCC125" s="714"/>
      <c r="LCD125" s="1943"/>
      <c r="LCE125" s="797"/>
      <c r="LCF125" s="797"/>
      <c r="LCG125" s="723"/>
      <c r="LCH125" s="724"/>
      <c r="LCI125" s="1326"/>
      <c r="LCJ125" s="1327"/>
      <c r="LCK125" s="1937"/>
      <c r="LCL125" s="1938"/>
      <c r="LCM125" s="1326"/>
      <c r="LCN125" s="1327"/>
      <c r="LCO125" s="93"/>
      <c r="LCP125" s="1061"/>
      <c r="LCQ125" s="871"/>
      <c r="LCR125" s="871"/>
      <c r="LCS125" s="1055"/>
      <c r="LCT125" s="72"/>
      <c r="LCU125" s="72"/>
      <c r="LCV125" s="72"/>
      <c r="LCW125" s="72"/>
      <c r="LCX125" s="72"/>
      <c r="LCY125" s="72"/>
      <c r="LCZ125" s="72"/>
      <c r="LDA125" s="72"/>
      <c r="LDB125" s="72"/>
      <c r="LDC125" s="72"/>
      <c r="LDD125" s="72"/>
      <c r="LDE125" s="72"/>
      <c r="LDF125" s="1061"/>
      <c r="LDG125" s="1055"/>
      <c r="LDH125" s="92"/>
      <c r="LDI125" s="714"/>
      <c r="LDJ125" s="1943"/>
      <c r="LDK125" s="797"/>
      <c r="LDL125" s="797"/>
      <c r="LDM125" s="723"/>
      <c r="LDN125" s="724"/>
      <c r="LDO125" s="1326"/>
      <c r="LDP125" s="1327"/>
      <c r="LDQ125" s="1937"/>
      <c r="LDR125" s="1938"/>
      <c r="LDS125" s="1326"/>
      <c r="LDT125" s="1327"/>
      <c r="LDU125" s="93"/>
      <c r="LDV125" s="1061"/>
      <c r="LDW125" s="871"/>
      <c r="LDX125" s="871"/>
      <c r="LDY125" s="1055"/>
      <c r="LDZ125" s="72"/>
      <c r="LEA125" s="72"/>
      <c r="LEB125" s="72"/>
      <c r="LEC125" s="72"/>
      <c r="LED125" s="72"/>
      <c r="LEE125" s="72"/>
      <c r="LEF125" s="72"/>
      <c r="LEG125" s="72"/>
      <c r="LEH125" s="72"/>
      <c r="LEI125" s="72"/>
      <c r="LEJ125" s="72"/>
      <c r="LEK125" s="72"/>
      <c r="LEL125" s="1061"/>
      <c r="LEM125" s="1055"/>
      <c r="LEN125" s="92"/>
      <c r="LEO125" s="714"/>
      <c r="LEP125" s="1943"/>
      <c r="LEQ125" s="797"/>
      <c r="LER125" s="797"/>
      <c r="LES125" s="723"/>
      <c r="LET125" s="724"/>
      <c r="LEU125" s="1326"/>
      <c r="LEV125" s="1327"/>
      <c r="LEW125" s="1937"/>
      <c r="LEX125" s="1938"/>
      <c r="LEY125" s="1326"/>
      <c r="LEZ125" s="1327"/>
      <c r="LFA125" s="93"/>
      <c r="LFB125" s="1061"/>
      <c r="LFC125" s="871"/>
      <c r="LFD125" s="871"/>
      <c r="LFE125" s="1055"/>
      <c r="LFF125" s="72"/>
      <c r="LFG125" s="72"/>
      <c r="LFH125" s="72"/>
      <c r="LFI125" s="72"/>
      <c r="LFJ125" s="72"/>
      <c r="LFK125" s="72"/>
      <c r="LFL125" s="72"/>
      <c r="LFM125" s="72"/>
      <c r="LFN125" s="72"/>
      <c r="LFO125" s="72"/>
      <c r="LFP125" s="72"/>
      <c r="LFQ125" s="72"/>
      <c r="LFR125" s="1061"/>
      <c r="LFS125" s="1055"/>
      <c r="LFT125" s="92"/>
      <c r="LFU125" s="714"/>
      <c r="LFV125" s="1943"/>
      <c r="LFW125" s="797"/>
      <c r="LFX125" s="797"/>
      <c r="LFY125" s="723"/>
      <c r="LFZ125" s="724"/>
      <c r="LGA125" s="1326"/>
      <c r="LGB125" s="1327"/>
      <c r="LGC125" s="1937"/>
      <c r="LGD125" s="1938"/>
      <c r="LGE125" s="1326"/>
      <c r="LGF125" s="1327"/>
      <c r="LGG125" s="93"/>
      <c r="LGH125" s="1061"/>
      <c r="LGI125" s="871"/>
      <c r="LGJ125" s="871"/>
      <c r="LGK125" s="1055"/>
      <c r="LGL125" s="72"/>
      <c r="LGM125" s="72"/>
      <c r="LGN125" s="72"/>
      <c r="LGO125" s="72"/>
      <c r="LGP125" s="72"/>
      <c r="LGQ125" s="72"/>
      <c r="LGR125" s="72"/>
      <c r="LGS125" s="72"/>
      <c r="LGT125" s="72"/>
      <c r="LGU125" s="72"/>
      <c r="LGV125" s="72"/>
      <c r="LGW125" s="72"/>
      <c r="LGX125" s="1061"/>
      <c r="LGY125" s="1055"/>
      <c r="LGZ125" s="92"/>
      <c r="LHA125" s="714"/>
      <c r="LHB125" s="1943"/>
      <c r="LHC125" s="797"/>
      <c r="LHD125" s="797"/>
      <c r="LHE125" s="723"/>
      <c r="LHF125" s="724"/>
      <c r="LHG125" s="1326"/>
      <c r="LHH125" s="1327"/>
      <c r="LHI125" s="1937"/>
      <c r="LHJ125" s="1938"/>
      <c r="LHK125" s="1326"/>
      <c r="LHL125" s="1327"/>
      <c r="LHM125" s="93"/>
      <c r="LHN125" s="1061"/>
      <c r="LHO125" s="871"/>
      <c r="LHP125" s="871"/>
      <c r="LHQ125" s="1055"/>
      <c r="LHR125" s="72"/>
      <c r="LHS125" s="72"/>
      <c r="LHT125" s="72"/>
      <c r="LHU125" s="72"/>
      <c r="LHV125" s="72"/>
      <c r="LHW125" s="72"/>
      <c r="LHX125" s="72"/>
      <c r="LHY125" s="72"/>
      <c r="LHZ125" s="72"/>
      <c r="LIA125" s="72"/>
      <c r="LIB125" s="72"/>
      <c r="LIC125" s="72"/>
      <c r="LID125" s="1061"/>
      <c r="LIE125" s="1055"/>
      <c r="LIF125" s="92"/>
      <c r="LIG125" s="714"/>
      <c r="LIH125" s="1943"/>
      <c r="LII125" s="797"/>
      <c r="LIJ125" s="797"/>
      <c r="LIK125" s="723"/>
      <c r="LIL125" s="724"/>
      <c r="LIM125" s="1326"/>
      <c r="LIN125" s="1327"/>
      <c r="LIO125" s="1937"/>
      <c r="LIP125" s="1938"/>
      <c r="LIQ125" s="1326"/>
      <c r="LIR125" s="1327"/>
      <c r="LIS125" s="93"/>
      <c r="LIT125" s="1061"/>
      <c r="LIU125" s="871"/>
      <c r="LIV125" s="871"/>
      <c r="LIW125" s="1055"/>
      <c r="LIX125" s="72"/>
      <c r="LIY125" s="72"/>
      <c r="LIZ125" s="72"/>
      <c r="LJA125" s="72"/>
      <c r="LJB125" s="72"/>
      <c r="LJC125" s="72"/>
      <c r="LJD125" s="72"/>
      <c r="LJE125" s="72"/>
      <c r="LJF125" s="72"/>
      <c r="LJG125" s="72"/>
      <c r="LJH125" s="72"/>
      <c r="LJI125" s="72"/>
      <c r="LJJ125" s="1061"/>
      <c r="LJK125" s="1055"/>
      <c r="LJL125" s="92"/>
      <c r="LJM125" s="714"/>
      <c r="LJN125" s="1943"/>
      <c r="LJO125" s="797"/>
      <c r="LJP125" s="797"/>
      <c r="LJQ125" s="723"/>
      <c r="LJR125" s="724"/>
      <c r="LJS125" s="1326"/>
      <c r="LJT125" s="1327"/>
      <c r="LJU125" s="1937"/>
      <c r="LJV125" s="1938"/>
      <c r="LJW125" s="1326"/>
      <c r="LJX125" s="1327"/>
      <c r="LJY125" s="93"/>
      <c r="LJZ125" s="1061"/>
      <c r="LKA125" s="871"/>
      <c r="LKB125" s="871"/>
      <c r="LKC125" s="1055"/>
      <c r="LKD125" s="72"/>
      <c r="LKE125" s="72"/>
      <c r="LKF125" s="72"/>
      <c r="LKG125" s="72"/>
      <c r="LKH125" s="72"/>
      <c r="LKI125" s="72"/>
      <c r="LKJ125" s="72"/>
      <c r="LKK125" s="72"/>
      <c r="LKL125" s="72"/>
      <c r="LKM125" s="72"/>
      <c r="LKN125" s="72"/>
      <c r="LKO125" s="72"/>
      <c r="LKP125" s="1061"/>
      <c r="LKQ125" s="1055"/>
      <c r="LKR125" s="92"/>
      <c r="LKS125" s="714"/>
      <c r="LKT125" s="1943"/>
      <c r="LKU125" s="797"/>
      <c r="LKV125" s="797"/>
      <c r="LKW125" s="723"/>
      <c r="LKX125" s="724"/>
      <c r="LKY125" s="1326"/>
      <c r="LKZ125" s="1327"/>
      <c r="LLA125" s="1937"/>
      <c r="LLB125" s="1938"/>
      <c r="LLC125" s="1326"/>
      <c r="LLD125" s="1327"/>
      <c r="LLE125" s="93"/>
      <c r="LLF125" s="1061"/>
      <c r="LLG125" s="871"/>
      <c r="LLH125" s="871"/>
      <c r="LLI125" s="1055"/>
      <c r="LLJ125" s="72"/>
      <c r="LLK125" s="72"/>
      <c r="LLL125" s="72"/>
      <c r="LLM125" s="72"/>
      <c r="LLN125" s="72"/>
      <c r="LLO125" s="72"/>
      <c r="LLP125" s="72"/>
      <c r="LLQ125" s="72"/>
      <c r="LLR125" s="72"/>
      <c r="LLS125" s="72"/>
      <c r="LLT125" s="72"/>
      <c r="LLU125" s="72"/>
      <c r="LLV125" s="1061"/>
      <c r="LLW125" s="1055"/>
      <c r="LLX125" s="92"/>
      <c r="LLY125" s="714"/>
      <c r="LLZ125" s="1943"/>
      <c r="LMA125" s="797"/>
      <c r="LMB125" s="797"/>
      <c r="LMC125" s="723"/>
      <c r="LMD125" s="724"/>
      <c r="LME125" s="1326"/>
      <c r="LMF125" s="1327"/>
      <c r="LMG125" s="1937"/>
      <c r="LMH125" s="1938"/>
      <c r="LMI125" s="1326"/>
      <c r="LMJ125" s="1327"/>
      <c r="LMK125" s="93"/>
      <c r="LML125" s="1061"/>
      <c r="LMM125" s="871"/>
      <c r="LMN125" s="871"/>
      <c r="LMO125" s="1055"/>
      <c r="LMP125" s="72"/>
      <c r="LMQ125" s="72"/>
      <c r="LMR125" s="72"/>
      <c r="LMS125" s="72"/>
      <c r="LMT125" s="72"/>
      <c r="LMU125" s="72"/>
      <c r="LMV125" s="72"/>
      <c r="LMW125" s="72"/>
      <c r="LMX125" s="72"/>
      <c r="LMY125" s="72"/>
      <c r="LMZ125" s="72"/>
      <c r="LNA125" s="72"/>
      <c r="LNB125" s="1061"/>
      <c r="LNC125" s="1055"/>
      <c r="LND125" s="92"/>
      <c r="LNE125" s="714"/>
      <c r="LNF125" s="1943"/>
      <c r="LNG125" s="797"/>
      <c r="LNH125" s="797"/>
      <c r="LNI125" s="723"/>
      <c r="LNJ125" s="724"/>
      <c r="LNK125" s="1326"/>
      <c r="LNL125" s="1327"/>
      <c r="LNM125" s="1937"/>
      <c r="LNN125" s="1938"/>
      <c r="LNO125" s="1326"/>
      <c r="LNP125" s="1327"/>
      <c r="LNQ125" s="93"/>
      <c r="LNR125" s="1061"/>
      <c r="LNS125" s="871"/>
      <c r="LNT125" s="871"/>
      <c r="LNU125" s="1055"/>
      <c r="LNV125" s="72"/>
      <c r="LNW125" s="72"/>
      <c r="LNX125" s="72"/>
      <c r="LNY125" s="72"/>
      <c r="LNZ125" s="72"/>
      <c r="LOA125" s="72"/>
      <c r="LOB125" s="72"/>
      <c r="LOC125" s="72"/>
      <c r="LOD125" s="72"/>
      <c r="LOE125" s="72"/>
      <c r="LOF125" s="72"/>
      <c r="LOG125" s="72"/>
      <c r="LOH125" s="1061"/>
      <c r="LOI125" s="1055"/>
      <c r="LOJ125" s="92"/>
      <c r="LOK125" s="714"/>
      <c r="LOL125" s="1943"/>
      <c r="LOM125" s="797"/>
      <c r="LON125" s="797"/>
      <c r="LOO125" s="723"/>
      <c r="LOP125" s="724"/>
      <c r="LOQ125" s="1326"/>
      <c r="LOR125" s="1327"/>
      <c r="LOS125" s="1937"/>
      <c r="LOT125" s="1938"/>
      <c r="LOU125" s="1326"/>
      <c r="LOV125" s="1327"/>
      <c r="LOW125" s="93"/>
      <c r="LOX125" s="1061"/>
      <c r="LOY125" s="871"/>
      <c r="LOZ125" s="871"/>
      <c r="LPA125" s="1055"/>
      <c r="LPB125" s="72"/>
      <c r="LPC125" s="72"/>
      <c r="LPD125" s="72"/>
      <c r="LPE125" s="72"/>
      <c r="LPF125" s="72"/>
      <c r="LPG125" s="72"/>
      <c r="LPH125" s="72"/>
      <c r="LPI125" s="72"/>
      <c r="LPJ125" s="72"/>
      <c r="LPK125" s="72"/>
      <c r="LPL125" s="72"/>
      <c r="LPM125" s="72"/>
      <c r="LPN125" s="1061"/>
      <c r="LPO125" s="1055"/>
      <c r="LPP125" s="92"/>
      <c r="LPQ125" s="714"/>
      <c r="LPR125" s="1943"/>
      <c r="LPS125" s="797"/>
      <c r="LPT125" s="797"/>
      <c r="LPU125" s="723"/>
      <c r="LPV125" s="724"/>
      <c r="LPW125" s="1326"/>
      <c r="LPX125" s="1327"/>
      <c r="LPY125" s="1937"/>
      <c r="LPZ125" s="1938"/>
      <c r="LQA125" s="1326"/>
      <c r="LQB125" s="1327"/>
      <c r="LQC125" s="93"/>
      <c r="LQD125" s="1061"/>
      <c r="LQE125" s="871"/>
      <c r="LQF125" s="871"/>
      <c r="LQG125" s="1055"/>
      <c r="LQH125" s="72"/>
      <c r="LQI125" s="72"/>
      <c r="LQJ125" s="72"/>
      <c r="LQK125" s="72"/>
      <c r="LQL125" s="72"/>
      <c r="LQM125" s="72"/>
      <c r="LQN125" s="72"/>
      <c r="LQO125" s="72"/>
      <c r="LQP125" s="72"/>
      <c r="LQQ125" s="72"/>
      <c r="LQR125" s="72"/>
      <c r="LQS125" s="72"/>
      <c r="LQT125" s="1061"/>
      <c r="LQU125" s="1055"/>
      <c r="LQV125" s="92"/>
      <c r="LQW125" s="714"/>
      <c r="LQX125" s="1943"/>
      <c r="LQY125" s="797"/>
      <c r="LQZ125" s="797"/>
      <c r="LRA125" s="723"/>
      <c r="LRB125" s="724"/>
      <c r="LRC125" s="1326"/>
      <c r="LRD125" s="1327"/>
      <c r="LRE125" s="1937"/>
      <c r="LRF125" s="1938"/>
      <c r="LRG125" s="1326"/>
      <c r="LRH125" s="1327"/>
      <c r="LRI125" s="93"/>
      <c r="LRJ125" s="1061"/>
      <c r="LRK125" s="871"/>
      <c r="LRL125" s="871"/>
      <c r="LRM125" s="1055"/>
      <c r="LRN125" s="72"/>
      <c r="LRO125" s="72"/>
      <c r="LRP125" s="72"/>
      <c r="LRQ125" s="72"/>
      <c r="LRR125" s="72"/>
      <c r="LRS125" s="72"/>
      <c r="LRT125" s="72"/>
      <c r="LRU125" s="72"/>
      <c r="LRV125" s="72"/>
      <c r="LRW125" s="72"/>
      <c r="LRX125" s="72"/>
      <c r="LRY125" s="72"/>
      <c r="LRZ125" s="1061"/>
      <c r="LSA125" s="1055"/>
      <c r="LSB125" s="92"/>
      <c r="LSC125" s="714"/>
      <c r="LSD125" s="1943"/>
      <c r="LSE125" s="797"/>
      <c r="LSF125" s="797"/>
      <c r="LSG125" s="723"/>
      <c r="LSH125" s="724"/>
      <c r="LSI125" s="1326"/>
      <c r="LSJ125" s="1327"/>
      <c r="LSK125" s="1937"/>
      <c r="LSL125" s="1938"/>
      <c r="LSM125" s="1326"/>
      <c r="LSN125" s="1327"/>
      <c r="LSO125" s="93"/>
      <c r="LSP125" s="1061"/>
      <c r="LSQ125" s="871"/>
      <c r="LSR125" s="871"/>
      <c r="LSS125" s="1055"/>
      <c r="LST125" s="72"/>
      <c r="LSU125" s="72"/>
      <c r="LSV125" s="72"/>
      <c r="LSW125" s="72"/>
      <c r="LSX125" s="72"/>
      <c r="LSY125" s="72"/>
      <c r="LSZ125" s="72"/>
      <c r="LTA125" s="72"/>
      <c r="LTB125" s="72"/>
      <c r="LTC125" s="72"/>
      <c r="LTD125" s="72"/>
      <c r="LTE125" s="72"/>
      <c r="LTF125" s="1061"/>
      <c r="LTG125" s="1055"/>
      <c r="LTH125" s="92"/>
      <c r="LTI125" s="714"/>
      <c r="LTJ125" s="1943"/>
      <c r="LTK125" s="797"/>
      <c r="LTL125" s="797"/>
      <c r="LTM125" s="723"/>
      <c r="LTN125" s="724"/>
      <c r="LTO125" s="1326"/>
      <c r="LTP125" s="1327"/>
      <c r="LTQ125" s="1937"/>
      <c r="LTR125" s="1938"/>
      <c r="LTS125" s="1326"/>
      <c r="LTT125" s="1327"/>
      <c r="LTU125" s="93"/>
      <c r="LTV125" s="1061"/>
      <c r="LTW125" s="871"/>
      <c r="LTX125" s="871"/>
      <c r="LTY125" s="1055"/>
      <c r="LTZ125" s="72"/>
      <c r="LUA125" s="72"/>
      <c r="LUB125" s="72"/>
      <c r="LUC125" s="72"/>
      <c r="LUD125" s="72"/>
      <c r="LUE125" s="72"/>
      <c r="LUF125" s="72"/>
      <c r="LUG125" s="72"/>
      <c r="LUH125" s="72"/>
      <c r="LUI125" s="72"/>
      <c r="LUJ125" s="72"/>
      <c r="LUK125" s="72"/>
      <c r="LUL125" s="1061"/>
      <c r="LUM125" s="1055"/>
      <c r="LUN125" s="92"/>
      <c r="LUO125" s="714"/>
      <c r="LUP125" s="1943"/>
      <c r="LUQ125" s="797"/>
      <c r="LUR125" s="797"/>
      <c r="LUS125" s="723"/>
      <c r="LUT125" s="724"/>
      <c r="LUU125" s="1326"/>
      <c r="LUV125" s="1327"/>
      <c r="LUW125" s="1937"/>
      <c r="LUX125" s="1938"/>
      <c r="LUY125" s="1326"/>
      <c r="LUZ125" s="1327"/>
      <c r="LVA125" s="93"/>
      <c r="LVB125" s="1061"/>
      <c r="LVC125" s="871"/>
      <c r="LVD125" s="871"/>
      <c r="LVE125" s="1055"/>
      <c r="LVF125" s="72"/>
      <c r="LVG125" s="72"/>
      <c r="LVH125" s="72"/>
      <c r="LVI125" s="72"/>
      <c r="LVJ125" s="72"/>
      <c r="LVK125" s="72"/>
      <c r="LVL125" s="72"/>
      <c r="LVM125" s="72"/>
      <c r="LVN125" s="72"/>
      <c r="LVO125" s="72"/>
      <c r="LVP125" s="72"/>
      <c r="LVQ125" s="72"/>
      <c r="LVR125" s="1061"/>
      <c r="LVS125" s="1055"/>
      <c r="LVT125" s="92"/>
      <c r="LVU125" s="714"/>
      <c r="LVV125" s="1943"/>
      <c r="LVW125" s="797"/>
      <c r="LVX125" s="797"/>
      <c r="LVY125" s="723"/>
      <c r="LVZ125" s="724"/>
      <c r="LWA125" s="1326"/>
      <c r="LWB125" s="1327"/>
      <c r="LWC125" s="1937"/>
      <c r="LWD125" s="1938"/>
      <c r="LWE125" s="1326"/>
      <c r="LWF125" s="1327"/>
      <c r="LWG125" s="93"/>
      <c r="LWH125" s="1061"/>
      <c r="LWI125" s="871"/>
      <c r="LWJ125" s="871"/>
      <c r="LWK125" s="1055"/>
      <c r="LWL125" s="72"/>
      <c r="LWM125" s="72"/>
      <c r="LWN125" s="72"/>
      <c r="LWO125" s="72"/>
      <c r="LWP125" s="72"/>
      <c r="LWQ125" s="72"/>
      <c r="LWR125" s="72"/>
      <c r="LWS125" s="72"/>
      <c r="LWT125" s="72"/>
      <c r="LWU125" s="72"/>
      <c r="LWV125" s="72"/>
      <c r="LWW125" s="72"/>
      <c r="LWX125" s="1061"/>
      <c r="LWY125" s="1055"/>
      <c r="LWZ125" s="92"/>
      <c r="LXA125" s="714"/>
      <c r="LXB125" s="1943"/>
      <c r="LXC125" s="797"/>
      <c r="LXD125" s="797"/>
      <c r="LXE125" s="723"/>
      <c r="LXF125" s="724"/>
      <c r="LXG125" s="1326"/>
      <c r="LXH125" s="1327"/>
      <c r="LXI125" s="1937"/>
      <c r="LXJ125" s="1938"/>
      <c r="LXK125" s="1326"/>
      <c r="LXL125" s="1327"/>
      <c r="LXM125" s="93"/>
      <c r="LXN125" s="1061"/>
      <c r="LXO125" s="871"/>
      <c r="LXP125" s="871"/>
      <c r="LXQ125" s="1055"/>
      <c r="LXR125" s="72"/>
      <c r="LXS125" s="72"/>
      <c r="LXT125" s="72"/>
      <c r="LXU125" s="72"/>
      <c r="LXV125" s="72"/>
      <c r="LXW125" s="72"/>
      <c r="LXX125" s="72"/>
      <c r="LXY125" s="72"/>
      <c r="LXZ125" s="72"/>
      <c r="LYA125" s="72"/>
      <c r="LYB125" s="72"/>
      <c r="LYC125" s="72"/>
      <c r="LYD125" s="1061"/>
      <c r="LYE125" s="1055"/>
      <c r="LYF125" s="92"/>
      <c r="LYG125" s="714"/>
      <c r="LYH125" s="1943"/>
      <c r="LYI125" s="797"/>
      <c r="LYJ125" s="797"/>
      <c r="LYK125" s="723"/>
      <c r="LYL125" s="724"/>
      <c r="LYM125" s="1326"/>
      <c r="LYN125" s="1327"/>
      <c r="LYO125" s="1937"/>
      <c r="LYP125" s="1938"/>
      <c r="LYQ125" s="1326"/>
      <c r="LYR125" s="1327"/>
      <c r="LYS125" s="93"/>
      <c r="LYT125" s="1061"/>
      <c r="LYU125" s="871"/>
      <c r="LYV125" s="871"/>
      <c r="LYW125" s="1055"/>
      <c r="LYX125" s="72"/>
      <c r="LYY125" s="72"/>
      <c r="LYZ125" s="72"/>
      <c r="LZA125" s="72"/>
      <c r="LZB125" s="72"/>
      <c r="LZC125" s="72"/>
      <c r="LZD125" s="72"/>
      <c r="LZE125" s="72"/>
      <c r="LZF125" s="72"/>
      <c r="LZG125" s="72"/>
      <c r="LZH125" s="72"/>
      <c r="LZI125" s="72"/>
      <c r="LZJ125" s="1061"/>
      <c r="LZK125" s="1055"/>
      <c r="LZL125" s="92"/>
      <c r="LZM125" s="714"/>
      <c r="LZN125" s="1943"/>
      <c r="LZO125" s="797"/>
      <c r="LZP125" s="797"/>
      <c r="LZQ125" s="723"/>
      <c r="LZR125" s="724"/>
      <c r="LZS125" s="1326"/>
      <c r="LZT125" s="1327"/>
      <c r="LZU125" s="1937"/>
      <c r="LZV125" s="1938"/>
      <c r="LZW125" s="1326"/>
      <c r="LZX125" s="1327"/>
      <c r="LZY125" s="93"/>
      <c r="LZZ125" s="1061"/>
      <c r="MAA125" s="871"/>
      <c r="MAB125" s="871"/>
      <c r="MAC125" s="1055"/>
      <c r="MAD125" s="72"/>
      <c r="MAE125" s="72"/>
      <c r="MAF125" s="72"/>
      <c r="MAG125" s="72"/>
      <c r="MAH125" s="72"/>
      <c r="MAI125" s="72"/>
      <c r="MAJ125" s="72"/>
      <c r="MAK125" s="72"/>
      <c r="MAL125" s="72"/>
      <c r="MAM125" s="72"/>
      <c r="MAN125" s="72"/>
      <c r="MAO125" s="72"/>
      <c r="MAP125" s="1061"/>
      <c r="MAQ125" s="1055"/>
      <c r="MAR125" s="92"/>
      <c r="MAS125" s="714"/>
      <c r="MAT125" s="1943"/>
      <c r="MAU125" s="797"/>
      <c r="MAV125" s="797"/>
      <c r="MAW125" s="723"/>
      <c r="MAX125" s="724"/>
      <c r="MAY125" s="1326"/>
      <c r="MAZ125" s="1327"/>
      <c r="MBA125" s="1937"/>
      <c r="MBB125" s="1938"/>
      <c r="MBC125" s="1326"/>
      <c r="MBD125" s="1327"/>
      <c r="MBE125" s="93"/>
      <c r="MBF125" s="1061"/>
      <c r="MBG125" s="871"/>
      <c r="MBH125" s="871"/>
      <c r="MBI125" s="1055"/>
      <c r="MBJ125" s="72"/>
      <c r="MBK125" s="72"/>
      <c r="MBL125" s="72"/>
      <c r="MBM125" s="72"/>
      <c r="MBN125" s="72"/>
      <c r="MBO125" s="72"/>
      <c r="MBP125" s="72"/>
      <c r="MBQ125" s="72"/>
      <c r="MBR125" s="72"/>
      <c r="MBS125" s="72"/>
      <c r="MBT125" s="72"/>
      <c r="MBU125" s="72"/>
      <c r="MBV125" s="1061"/>
      <c r="MBW125" s="1055"/>
      <c r="MBX125" s="92"/>
      <c r="MBY125" s="714"/>
      <c r="MBZ125" s="1943"/>
      <c r="MCA125" s="797"/>
      <c r="MCB125" s="797"/>
      <c r="MCC125" s="723"/>
      <c r="MCD125" s="724"/>
      <c r="MCE125" s="1326"/>
      <c r="MCF125" s="1327"/>
      <c r="MCG125" s="1937"/>
      <c r="MCH125" s="1938"/>
      <c r="MCI125" s="1326"/>
      <c r="MCJ125" s="1327"/>
      <c r="MCK125" s="93"/>
      <c r="MCL125" s="1061"/>
      <c r="MCM125" s="871"/>
      <c r="MCN125" s="871"/>
      <c r="MCO125" s="1055"/>
      <c r="MCP125" s="72"/>
      <c r="MCQ125" s="72"/>
      <c r="MCR125" s="72"/>
      <c r="MCS125" s="72"/>
      <c r="MCT125" s="72"/>
      <c r="MCU125" s="72"/>
      <c r="MCV125" s="72"/>
      <c r="MCW125" s="72"/>
      <c r="MCX125" s="72"/>
      <c r="MCY125" s="72"/>
      <c r="MCZ125" s="72"/>
      <c r="MDA125" s="72"/>
      <c r="MDB125" s="1061"/>
      <c r="MDC125" s="1055"/>
      <c r="MDD125" s="92"/>
      <c r="MDE125" s="714"/>
      <c r="MDF125" s="1943"/>
      <c r="MDG125" s="797"/>
      <c r="MDH125" s="797"/>
      <c r="MDI125" s="723"/>
      <c r="MDJ125" s="724"/>
      <c r="MDK125" s="1326"/>
      <c r="MDL125" s="1327"/>
      <c r="MDM125" s="1937"/>
      <c r="MDN125" s="1938"/>
      <c r="MDO125" s="1326"/>
      <c r="MDP125" s="1327"/>
      <c r="MDQ125" s="93"/>
      <c r="MDR125" s="1061"/>
      <c r="MDS125" s="871"/>
      <c r="MDT125" s="871"/>
      <c r="MDU125" s="1055"/>
      <c r="MDV125" s="72"/>
      <c r="MDW125" s="72"/>
      <c r="MDX125" s="72"/>
      <c r="MDY125" s="72"/>
      <c r="MDZ125" s="72"/>
      <c r="MEA125" s="72"/>
      <c r="MEB125" s="72"/>
      <c r="MEC125" s="72"/>
      <c r="MED125" s="72"/>
      <c r="MEE125" s="72"/>
      <c r="MEF125" s="72"/>
      <c r="MEG125" s="72"/>
      <c r="MEH125" s="1061"/>
      <c r="MEI125" s="1055"/>
      <c r="MEJ125" s="92"/>
      <c r="MEK125" s="714"/>
      <c r="MEL125" s="1943"/>
      <c r="MEM125" s="797"/>
      <c r="MEN125" s="797"/>
      <c r="MEO125" s="723"/>
      <c r="MEP125" s="724"/>
      <c r="MEQ125" s="1326"/>
      <c r="MER125" s="1327"/>
      <c r="MES125" s="1937"/>
      <c r="MET125" s="1938"/>
      <c r="MEU125" s="1326"/>
      <c r="MEV125" s="1327"/>
      <c r="MEW125" s="93"/>
      <c r="MEX125" s="1061"/>
      <c r="MEY125" s="871"/>
      <c r="MEZ125" s="871"/>
      <c r="MFA125" s="1055"/>
      <c r="MFB125" s="72"/>
      <c r="MFC125" s="72"/>
      <c r="MFD125" s="72"/>
      <c r="MFE125" s="72"/>
      <c r="MFF125" s="72"/>
      <c r="MFG125" s="72"/>
      <c r="MFH125" s="72"/>
      <c r="MFI125" s="72"/>
      <c r="MFJ125" s="72"/>
      <c r="MFK125" s="72"/>
      <c r="MFL125" s="72"/>
      <c r="MFM125" s="72"/>
      <c r="MFN125" s="1061"/>
      <c r="MFO125" s="1055"/>
      <c r="MFP125" s="92"/>
      <c r="MFQ125" s="714"/>
      <c r="MFR125" s="1943"/>
      <c r="MFS125" s="797"/>
      <c r="MFT125" s="797"/>
      <c r="MFU125" s="723"/>
      <c r="MFV125" s="724"/>
      <c r="MFW125" s="1326"/>
      <c r="MFX125" s="1327"/>
      <c r="MFY125" s="1937"/>
      <c r="MFZ125" s="1938"/>
      <c r="MGA125" s="1326"/>
      <c r="MGB125" s="1327"/>
      <c r="MGC125" s="93"/>
      <c r="MGD125" s="1061"/>
      <c r="MGE125" s="871"/>
      <c r="MGF125" s="871"/>
      <c r="MGG125" s="1055"/>
      <c r="MGH125" s="72"/>
      <c r="MGI125" s="72"/>
      <c r="MGJ125" s="72"/>
      <c r="MGK125" s="72"/>
      <c r="MGL125" s="72"/>
      <c r="MGM125" s="72"/>
      <c r="MGN125" s="72"/>
      <c r="MGO125" s="72"/>
      <c r="MGP125" s="72"/>
      <c r="MGQ125" s="72"/>
      <c r="MGR125" s="72"/>
      <c r="MGS125" s="72"/>
      <c r="MGT125" s="1061"/>
      <c r="MGU125" s="1055"/>
      <c r="MGV125" s="92"/>
      <c r="MGW125" s="714"/>
      <c r="MGX125" s="1943"/>
      <c r="MGY125" s="797"/>
      <c r="MGZ125" s="797"/>
      <c r="MHA125" s="723"/>
      <c r="MHB125" s="724"/>
      <c r="MHC125" s="1326"/>
      <c r="MHD125" s="1327"/>
      <c r="MHE125" s="1937"/>
      <c r="MHF125" s="1938"/>
      <c r="MHG125" s="1326"/>
      <c r="MHH125" s="1327"/>
      <c r="MHI125" s="93"/>
      <c r="MHJ125" s="1061"/>
      <c r="MHK125" s="871"/>
      <c r="MHL125" s="871"/>
      <c r="MHM125" s="1055"/>
      <c r="MHN125" s="72"/>
      <c r="MHO125" s="72"/>
      <c r="MHP125" s="72"/>
      <c r="MHQ125" s="72"/>
      <c r="MHR125" s="72"/>
      <c r="MHS125" s="72"/>
      <c r="MHT125" s="72"/>
      <c r="MHU125" s="72"/>
      <c r="MHV125" s="72"/>
      <c r="MHW125" s="72"/>
      <c r="MHX125" s="72"/>
      <c r="MHY125" s="72"/>
      <c r="MHZ125" s="1061"/>
      <c r="MIA125" s="1055"/>
      <c r="MIB125" s="92"/>
      <c r="MIC125" s="714"/>
      <c r="MID125" s="1943"/>
      <c r="MIE125" s="797"/>
      <c r="MIF125" s="797"/>
      <c r="MIG125" s="723"/>
      <c r="MIH125" s="724"/>
      <c r="MII125" s="1326"/>
      <c r="MIJ125" s="1327"/>
      <c r="MIK125" s="1937"/>
      <c r="MIL125" s="1938"/>
      <c r="MIM125" s="1326"/>
      <c r="MIN125" s="1327"/>
      <c r="MIO125" s="93"/>
      <c r="MIP125" s="1061"/>
      <c r="MIQ125" s="871"/>
      <c r="MIR125" s="871"/>
      <c r="MIS125" s="1055"/>
      <c r="MIT125" s="72"/>
      <c r="MIU125" s="72"/>
      <c r="MIV125" s="72"/>
      <c r="MIW125" s="72"/>
      <c r="MIX125" s="72"/>
      <c r="MIY125" s="72"/>
      <c r="MIZ125" s="72"/>
      <c r="MJA125" s="72"/>
      <c r="MJB125" s="72"/>
      <c r="MJC125" s="72"/>
      <c r="MJD125" s="72"/>
      <c r="MJE125" s="72"/>
      <c r="MJF125" s="1061"/>
      <c r="MJG125" s="1055"/>
      <c r="MJH125" s="92"/>
      <c r="MJI125" s="714"/>
      <c r="MJJ125" s="1943"/>
      <c r="MJK125" s="797"/>
      <c r="MJL125" s="797"/>
      <c r="MJM125" s="723"/>
      <c r="MJN125" s="724"/>
      <c r="MJO125" s="1326"/>
      <c r="MJP125" s="1327"/>
      <c r="MJQ125" s="1937"/>
      <c r="MJR125" s="1938"/>
      <c r="MJS125" s="1326"/>
      <c r="MJT125" s="1327"/>
      <c r="MJU125" s="93"/>
      <c r="MJV125" s="1061"/>
      <c r="MJW125" s="871"/>
      <c r="MJX125" s="871"/>
      <c r="MJY125" s="1055"/>
      <c r="MJZ125" s="72"/>
      <c r="MKA125" s="72"/>
      <c r="MKB125" s="72"/>
      <c r="MKC125" s="72"/>
      <c r="MKD125" s="72"/>
      <c r="MKE125" s="72"/>
      <c r="MKF125" s="72"/>
      <c r="MKG125" s="72"/>
      <c r="MKH125" s="72"/>
      <c r="MKI125" s="72"/>
      <c r="MKJ125" s="72"/>
      <c r="MKK125" s="72"/>
      <c r="MKL125" s="1061"/>
      <c r="MKM125" s="1055"/>
      <c r="MKN125" s="92"/>
      <c r="MKO125" s="714"/>
      <c r="MKP125" s="1943"/>
      <c r="MKQ125" s="797"/>
      <c r="MKR125" s="797"/>
      <c r="MKS125" s="723"/>
      <c r="MKT125" s="724"/>
      <c r="MKU125" s="1326"/>
      <c r="MKV125" s="1327"/>
      <c r="MKW125" s="1937"/>
      <c r="MKX125" s="1938"/>
      <c r="MKY125" s="1326"/>
      <c r="MKZ125" s="1327"/>
      <c r="MLA125" s="93"/>
      <c r="MLB125" s="1061"/>
      <c r="MLC125" s="871"/>
      <c r="MLD125" s="871"/>
      <c r="MLE125" s="1055"/>
      <c r="MLF125" s="72"/>
      <c r="MLG125" s="72"/>
      <c r="MLH125" s="72"/>
      <c r="MLI125" s="72"/>
      <c r="MLJ125" s="72"/>
      <c r="MLK125" s="72"/>
      <c r="MLL125" s="72"/>
      <c r="MLM125" s="72"/>
      <c r="MLN125" s="72"/>
      <c r="MLO125" s="72"/>
      <c r="MLP125" s="72"/>
      <c r="MLQ125" s="72"/>
      <c r="MLR125" s="1061"/>
      <c r="MLS125" s="1055"/>
      <c r="MLT125" s="92"/>
      <c r="MLU125" s="714"/>
      <c r="MLV125" s="1943"/>
      <c r="MLW125" s="797"/>
      <c r="MLX125" s="797"/>
      <c r="MLY125" s="723"/>
      <c r="MLZ125" s="724"/>
      <c r="MMA125" s="1326"/>
      <c r="MMB125" s="1327"/>
      <c r="MMC125" s="1937"/>
      <c r="MMD125" s="1938"/>
      <c r="MME125" s="1326"/>
      <c r="MMF125" s="1327"/>
      <c r="MMG125" s="93"/>
      <c r="MMH125" s="1061"/>
      <c r="MMI125" s="871"/>
      <c r="MMJ125" s="871"/>
      <c r="MMK125" s="1055"/>
      <c r="MML125" s="72"/>
      <c r="MMM125" s="72"/>
      <c r="MMN125" s="72"/>
      <c r="MMO125" s="72"/>
      <c r="MMP125" s="72"/>
      <c r="MMQ125" s="72"/>
      <c r="MMR125" s="72"/>
      <c r="MMS125" s="72"/>
      <c r="MMT125" s="72"/>
      <c r="MMU125" s="72"/>
      <c r="MMV125" s="72"/>
      <c r="MMW125" s="72"/>
      <c r="MMX125" s="1061"/>
      <c r="MMY125" s="1055"/>
      <c r="MMZ125" s="92"/>
      <c r="MNA125" s="714"/>
      <c r="MNB125" s="1943"/>
      <c r="MNC125" s="797"/>
      <c r="MND125" s="797"/>
      <c r="MNE125" s="723"/>
      <c r="MNF125" s="724"/>
      <c r="MNG125" s="1326"/>
      <c r="MNH125" s="1327"/>
      <c r="MNI125" s="1937"/>
      <c r="MNJ125" s="1938"/>
      <c r="MNK125" s="1326"/>
      <c r="MNL125" s="1327"/>
      <c r="MNM125" s="93"/>
      <c r="MNN125" s="1061"/>
      <c r="MNO125" s="871"/>
      <c r="MNP125" s="871"/>
      <c r="MNQ125" s="1055"/>
      <c r="MNR125" s="72"/>
      <c r="MNS125" s="72"/>
      <c r="MNT125" s="72"/>
      <c r="MNU125" s="72"/>
      <c r="MNV125" s="72"/>
      <c r="MNW125" s="72"/>
      <c r="MNX125" s="72"/>
      <c r="MNY125" s="72"/>
      <c r="MNZ125" s="72"/>
      <c r="MOA125" s="72"/>
      <c r="MOB125" s="72"/>
      <c r="MOC125" s="72"/>
      <c r="MOD125" s="1061"/>
      <c r="MOE125" s="1055"/>
      <c r="MOF125" s="92"/>
      <c r="MOG125" s="714"/>
      <c r="MOH125" s="1943"/>
      <c r="MOI125" s="797"/>
      <c r="MOJ125" s="797"/>
      <c r="MOK125" s="723"/>
      <c r="MOL125" s="724"/>
      <c r="MOM125" s="1326"/>
      <c r="MON125" s="1327"/>
      <c r="MOO125" s="1937"/>
      <c r="MOP125" s="1938"/>
      <c r="MOQ125" s="1326"/>
      <c r="MOR125" s="1327"/>
      <c r="MOS125" s="93"/>
      <c r="MOT125" s="1061"/>
      <c r="MOU125" s="871"/>
      <c r="MOV125" s="871"/>
      <c r="MOW125" s="1055"/>
      <c r="MOX125" s="72"/>
      <c r="MOY125" s="72"/>
      <c r="MOZ125" s="72"/>
      <c r="MPA125" s="72"/>
      <c r="MPB125" s="72"/>
      <c r="MPC125" s="72"/>
      <c r="MPD125" s="72"/>
      <c r="MPE125" s="72"/>
      <c r="MPF125" s="72"/>
      <c r="MPG125" s="72"/>
      <c r="MPH125" s="72"/>
      <c r="MPI125" s="72"/>
      <c r="MPJ125" s="1061"/>
      <c r="MPK125" s="1055"/>
      <c r="MPL125" s="92"/>
      <c r="MPM125" s="714"/>
      <c r="MPN125" s="1943"/>
      <c r="MPO125" s="797"/>
      <c r="MPP125" s="797"/>
      <c r="MPQ125" s="723"/>
      <c r="MPR125" s="724"/>
      <c r="MPS125" s="1326"/>
      <c r="MPT125" s="1327"/>
      <c r="MPU125" s="1937"/>
      <c r="MPV125" s="1938"/>
      <c r="MPW125" s="1326"/>
      <c r="MPX125" s="1327"/>
      <c r="MPY125" s="93"/>
      <c r="MPZ125" s="1061"/>
      <c r="MQA125" s="871"/>
      <c r="MQB125" s="871"/>
      <c r="MQC125" s="1055"/>
      <c r="MQD125" s="72"/>
      <c r="MQE125" s="72"/>
      <c r="MQF125" s="72"/>
      <c r="MQG125" s="72"/>
      <c r="MQH125" s="72"/>
      <c r="MQI125" s="72"/>
      <c r="MQJ125" s="72"/>
      <c r="MQK125" s="72"/>
      <c r="MQL125" s="72"/>
      <c r="MQM125" s="72"/>
      <c r="MQN125" s="72"/>
      <c r="MQO125" s="72"/>
      <c r="MQP125" s="1061"/>
      <c r="MQQ125" s="1055"/>
      <c r="MQR125" s="92"/>
      <c r="MQS125" s="714"/>
      <c r="MQT125" s="1943"/>
      <c r="MQU125" s="797"/>
      <c r="MQV125" s="797"/>
      <c r="MQW125" s="723"/>
      <c r="MQX125" s="724"/>
      <c r="MQY125" s="1326"/>
      <c r="MQZ125" s="1327"/>
      <c r="MRA125" s="1937"/>
      <c r="MRB125" s="1938"/>
      <c r="MRC125" s="1326"/>
      <c r="MRD125" s="1327"/>
      <c r="MRE125" s="93"/>
      <c r="MRF125" s="1061"/>
      <c r="MRG125" s="871"/>
      <c r="MRH125" s="871"/>
      <c r="MRI125" s="1055"/>
      <c r="MRJ125" s="72"/>
      <c r="MRK125" s="72"/>
      <c r="MRL125" s="72"/>
      <c r="MRM125" s="72"/>
      <c r="MRN125" s="72"/>
      <c r="MRO125" s="72"/>
      <c r="MRP125" s="72"/>
      <c r="MRQ125" s="72"/>
      <c r="MRR125" s="72"/>
      <c r="MRS125" s="72"/>
      <c r="MRT125" s="72"/>
      <c r="MRU125" s="72"/>
      <c r="MRV125" s="1061"/>
      <c r="MRW125" s="1055"/>
      <c r="MRX125" s="92"/>
      <c r="MRY125" s="714"/>
      <c r="MRZ125" s="1943"/>
      <c r="MSA125" s="797"/>
      <c r="MSB125" s="797"/>
      <c r="MSC125" s="723"/>
      <c r="MSD125" s="724"/>
      <c r="MSE125" s="1326"/>
      <c r="MSF125" s="1327"/>
      <c r="MSG125" s="1937"/>
      <c r="MSH125" s="1938"/>
      <c r="MSI125" s="1326"/>
      <c r="MSJ125" s="1327"/>
      <c r="MSK125" s="93"/>
      <c r="MSL125" s="1061"/>
      <c r="MSM125" s="871"/>
      <c r="MSN125" s="871"/>
      <c r="MSO125" s="1055"/>
      <c r="MSP125" s="72"/>
      <c r="MSQ125" s="72"/>
      <c r="MSR125" s="72"/>
      <c r="MSS125" s="72"/>
      <c r="MST125" s="72"/>
      <c r="MSU125" s="72"/>
      <c r="MSV125" s="72"/>
      <c r="MSW125" s="72"/>
      <c r="MSX125" s="72"/>
      <c r="MSY125" s="72"/>
      <c r="MSZ125" s="72"/>
      <c r="MTA125" s="72"/>
      <c r="MTB125" s="1061"/>
      <c r="MTC125" s="1055"/>
      <c r="MTD125" s="92"/>
      <c r="MTE125" s="714"/>
      <c r="MTF125" s="1943"/>
      <c r="MTG125" s="797"/>
      <c r="MTH125" s="797"/>
      <c r="MTI125" s="723"/>
      <c r="MTJ125" s="724"/>
      <c r="MTK125" s="1326"/>
      <c r="MTL125" s="1327"/>
      <c r="MTM125" s="1937"/>
      <c r="MTN125" s="1938"/>
      <c r="MTO125" s="1326"/>
      <c r="MTP125" s="1327"/>
      <c r="MTQ125" s="93"/>
      <c r="MTR125" s="1061"/>
      <c r="MTS125" s="871"/>
      <c r="MTT125" s="871"/>
      <c r="MTU125" s="1055"/>
      <c r="MTV125" s="72"/>
      <c r="MTW125" s="72"/>
      <c r="MTX125" s="72"/>
      <c r="MTY125" s="72"/>
      <c r="MTZ125" s="72"/>
      <c r="MUA125" s="72"/>
      <c r="MUB125" s="72"/>
      <c r="MUC125" s="72"/>
      <c r="MUD125" s="72"/>
      <c r="MUE125" s="72"/>
      <c r="MUF125" s="72"/>
      <c r="MUG125" s="72"/>
      <c r="MUH125" s="1061"/>
      <c r="MUI125" s="1055"/>
      <c r="MUJ125" s="92"/>
      <c r="MUK125" s="714"/>
      <c r="MUL125" s="1943"/>
      <c r="MUM125" s="797"/>
      <c r="MUN125" s="797"/>
      <c r="MUO125" s="723"/>
      <c r="MUP125" s="724"/>
      <c r="MUQ125" s="1326"/>
      <c r="MUR125" s="1327"/>
      <c r="MUS125" s="1937"/>
      <c r="MUT125" s="1938"/>
      <c r="MUU125" s="1326"/>
      <c r="MUV125" s="1327"/>
      <c r="MUW125" s="93"/>
      <c r="MUX125" s="1061"/>
      <c r="MUY125" s="871"/>
      <c r="MUZ125" s="871"/>
      <c r="MVA125" s="1055"/>
      <c r="MVB125" s="72"/>
      <c r="MVC125" s="72"/>
      <c r="MVD125" s="72"/>
      <c r="MVE125" s="72"/>
      <c r="MVF125" s="72"/>
      <c r="MVG125" s="72"/>
      <c r="MVH125" s="72"/>
      <c r="MVI125" s="72"/>
      <c r="MVJ125" s="72"/>
      <c r="MVK125" s="72"/>
      <c r="MVL125" s="72"/>
      <c r="MVM125" s="72"/>
      <c r="MVN125" s="1061"/>
      <c r="MVO125" s="1055"/>
      <c r="MVP125" s="92"/>
      <c r="MVQ125" s="714"/>
      <c r="MVR125" s="1943"/>
      <c r="MVS125" s="797"/>
      <c r="MVT125" s="797"/>
      <c r="MVU125" s="723"/>
      <c r="MVV125" s="724"/>
      <c r="MVW125" s="1326"/>
      <c r="MVX125" s="1327"/>
      <c r="MVY125" s="1937"/>
      <c r="MVZ125" s="1938"/>
      <c r="MWA125" s="1326"/>
      <c r="MWB125" s="1327"/>
      <c r="MWC125" s="93"/>
      <c r="MWD125" s="1061"/>
      <c r="MWE125" s="871"/>
      <c r="MWF125" s="871"/>
      <c r="MWG125" s="1055"/>
      <c r="MWH125" s="72"/>
      <c r="MWI125" s="72"/>
      <c r="MWJ125" s="72"/>
      <c r="MWK125" s="72"/>
      <c r="MWL125" s="72"/>
      <c r="MWM125" s="72"/>
      <c r="MWN125" s="72"/>
      <c r="MWO125" s="72"/>
      <c r="MWP125" s="72"/>
      <c r="MWQ125" s="72"/>
      <c r="MWR125" s="72"/>
      <c r="MWS125" s="72"/>
      <c r="MWT125" s="1061"/>
      <c r="MWU125" s="1055"/>
      <c r="MWV125" s="92"/>
      <c r="MWW125" s="714"/>
      <c r="MWX125" s="1943"/>
      <c r="MWY125" s="797"/>
      <c r="MWZ125" s="797"/>
      <c r="MXA125" s="723"/>
      <c r="MXB125" s="724"/>
      <c r="MXC125" s="1326"/>
      <c r="MXD125" s="1327"/>
      <c r="MXE125" s="1937"/>
      <c r="MXF125" s="1938"/>
      <c r="MXG125" s="1326"/>
      <c r="MXH125" s="1327"/>
      <c r="MXI125" s="93"/>
      <c r="MXJ125" s="1061"/>
      <c r="MXK125" s="871"/>
      <c r="MXL125" s="871"/>
      <c r="MXM125" s="1055"/>
      <c r="MXN125" s="72"/>
      <c r="MXO125" s="72"/>
      <c r="MXP125" s="72"/>
      <c r="MXQ125" s="72"/>
      <c r="MXR125" s="72"/>
      <c r="MXS125" s="72"/>
      <c r="MXT125" s="72"/>
      <c r="MXU125" s="72"/>
      <c r="MXV125" s="72"/>
      <c r="MXW125" s="72"/>
      <c r="MXX125" s="72"/>
      <c r="MXY125" s="72"/>
      <c r="MXZ125" s="1061"/>
      <c r="MYA125" s="1055"/>
      <c r="MYB125" s="92"/>
      <c r="MYC125" s="714"/>
      <c r="MYD125" s="1943"/>
      <c r="MYE125" s="797"/>
      <c r="MYF125" s="797"/>
      <c r="MYG125" s="723"/>
      <c r="MYH125" s="724"/>
      <c r="MYI125" s="1326"/>
      <c r="MYJ125" s="1327"/>
      <c r="MYK125" s="1937"/>
      <c r="MYL125" s="1938"/>
      <c r="MYM125" s="1326"/>
      <c r="MYN125" s="1327"/>
      <c r="MYO125" s="93"/>
      <c r="MYP125" s="1061"/>
      <c r="MYQ125" s="871"/>
      <c r="MYR125" s="871"/>
      <c r="MYS125" s="1055"/>
      <c r="MYT125" s="72"/>
      <c r="MYU125" s="72"/>
      <c r="MYV125" s="72"/>
      <c r="MYW125" s="72"/>
      <c r="MYX125" s="72"/>
      <c r="MYY125" s="72"/>
      <c r="MYZ125" s="72"/>
      <c r="MZA125" s="72"/>
      <c r="MZB125" s="72"/>
      <c r="MZC125" s="72"/>
      <c r="MZD125" s="72"/>
      <c r="MZE125" s="72"/>
      <c r="MZF125" s="1061"/>
      <c r="MZG125" s="1055"/>
      <c r="MZH125" s="92"/>
      <c r="MZI125" s="714"/>
      <c r="MZJ125" s="1943"/>
      <c r="MZK125" s="797"/>
      <c r="MZL125" s="797"/>
      <c r="MZM125" s="723"/>
      <c r="MZN125" s="724"/>
      <c r="MZO125" s="1326"/>
      <c r="MZP125" s="1327"/>
      <c r="MZQ125" s="1937"/>
      <c r="MZR125" s="1938"/>
      <c r="MZS125" s="1326"/>
      <c r="MZT125" s="1327"/>
      <c r="MZU125" s="93"/>
      <c r="MZV125" s="1061"/>
      <c r="MZW125" s="871"/>
      <c r="MZX125" s="871"/>
      <c r="MZY125" s="1055"/>
      <c r="MZZ125" s="72"/>
      <c r="NAA125" s="72"/>
      <c r="NAB125" s="72"/>
      <c r="NAC125" s="72"/>
      <c r="NAD125" s="72"/>
      <c r="NAE125" s="72"/>
      <c r="NAF125" s="72"/>
      <c r="NAG125" s="72"/>
      <c r="NAH125" s="72"/>
      <c r="NAI125" s="72"/>
      <c r="NAJ125" s="72"/>
      <c r="NAK125" s="72"/>
      <c r="NAL125" s="1061"/>
      <c r="NAM125" s="1055"/>
      <c r="NAN125" s="92"/>
      <c r="NAO125" s="714"/>
      <c r="NAP125" s="1943"/>
      <c r="NAQ125" s="797"/>
      <c r="NAR125" s="797"/>
      <c r="NAS125" s="723"/>
      <c r="NAT125" s="724"/>
      <c r="NAU125" s="1326"/>
      <c r="NAV125" s="1327"/>
      <c r="NAW125" s="1937"/>
      <c r="NAX125" s="1938"/>
      <c r="NAY125" s="1326"/>
      <c r="NAZ125" s="1327"/>
      <c r="NBA125" s="93"/>
      <c r="NBB125" s="1061"/>
      <c r="NBC125" s="871"/>
      <c r="NBD125" s="871"/>
      <c r="NBE125" s="1055"/>
      <c r="NBF125" s="72"/>
      <c r="NBG125" s="72"/>
      <c r="NBH125" s="72"/>
      <c r="NBI125" s="72"/>
      <c r="NBJ125" s="72"/>
      <c r="NBK125" s="72"/>
      <c r="NBL125" s="72"/>
      <c r="NBM125" s="72"/>
      <c r="NBN125" s="72"/>
      <c r="NBO125" s="72"/>
      <c r="NBP125" s="72"/>
      <c r="NBQ125" s="72"/>
      <c r="NBR125" s="1061"/>
      <c r="NBS125" s="1055"/>
      <c r="NBT125" s="92"/>
      <c r="NBU125" s="714"/>
      <c r="NBV125" s="1943"/>
      <c r="NBW125" s="797"/>
      <c r="NBX125" s="797"/>
      <c r="NBY125" s="723"/>
      <c r="NBZ125" s="724"/>
      <c r="NCA125" s="1326"/>
      <c r="NCB125" s="1327"/>
      <c r="NCC125" s="1937"/>
      <c r="NCD125" s="1938"/>
      <c r="NCE125" s="1326"/>
      <c r="NCF125" s="1327"/>
      <c r="NCG125" s="93"/>
      <c r="NCH125" s="1061"/>
      <c r="NCI125" s="871"/>
      <c r="NCJ125" s="871"/>
      <c r="NCK125" s="1055"/>
      <c r="NCL125" s="72"/>
      <c r="NCM125" s="72"/>
      <c r="NCN125" s="72"/>
      <c r="NCO125" s="72"/>
      <c r="NCP125" s="72"/>
      <c r="NCQ125" s="72"/>
      <c r="NCR125" s="72"/>
      <c r="NCS125" s="72"/>
      <c r="NCT125" s="72"/>
      <c r="NCU125" s="72"/>
      <c r="NCV125" s="72"/>
      <c r="NCW125" s="72"/>
      <c r="NCX125" s="1061"/>
      <c r="NCY125" s="1055"/>
      <c r="NCZ125" s="92"/>
      <c r="NDA125" s="714"/>
      <c r="NDB125" s="1943"/>
      <c r="NDC125" s="797"/>
      <c r="NDD125" s="797"/>
      <c r="NDE125" s="723"/>
      <c r="NDF125" s="724"/>
      <c r="NDG125" s="1326"/>
      <c r="NDH125" s="1327"/>
      <c r="NDI125" s="1937"/>
      <c r="NDJ125" s="1938"/>
      <c r="NDK125" s="1326"/>
      <c r="NDL125" s="1327"/>
      <c r="NDM125" s="93"/>
      <c r="NDN125" s="1061"/>
      <c r="NDO125" s="871"/>
      <c r="NDP125" s="871"/>
      <c r="NDQ125" s="1055"/>
      <c r="NDR125" s="72"/>
      <c r="NDS125" s="72"/>
      <c r="NDT125" s="72"/>
      <c r="NDU125" s="72"/>
      <c r="NDV125" s="72"/>
      <c r="NDW125" s="72"/>
      <c r="NDX125" s="72"/>
      <c r="NDY125" s="72"/>
      <c r="NDZ125" s="72"/>
      <c r="NEA125" s="72"/>
      <c r="NEB125" s="72"/>
      <c r="NEC125" s="72"/>
      <c r="NED125" s="1061"/>
      <c r="NEE125" s="1055"/>
      <c r="NEF125" s="92"/>
      <c r="NEG125" s="714"/>
      <c r="NEH125" s="1943"/>
      <c r="NEI125" s="797"/>
      <c r="NEJ125" s="797"/>
      <c r="NEK125" s="723"/>
      <c r="NEL125" s="724"/>
      <c r="NEM125" s="1326"/>
      <c r="NEN125" s="1327"/>
      <c r="NEO125" s="1937"/>
      <c r="NEP125" s="1938"/>
      <c r="NEQ125" s="1326"/>
      <c r="NER125" s="1327"/>
      <c r="NES125" s="93"/>
      <c r="NET125" s="1061"/>
      <c r="NEU125" s="871"/>
      <c r="NEV125" s="871"/>
      <c r="NEW125" s="1055"/>
      <c r="NEX125" s="72"/>
      <c r="NEY125" s="72"/>
      <c r="NEZ125" s="72"/>
      <c r="NFA125" s="72"/>
      <c r="NFB125" s="72"/>
      <c r="NFC125" s="72"/>
      <c r="NFD125" s="72"/>
      <c r="NFE125" s="72"/>
      <c r="NFF125" s="72"/>
      <c r="NFG125" s="72"/>
      <c r="NFH125" s="72"/>
      <c r="NFI125" s="72"/>
      <c r="NFJ125" s="1061"/>
      <c r="NFK125" s="1055"/>
      <c r="NFL125" s="92"/>
      <c r="NFM125" s="714"/>
      <c r="NFN125" s="1943"/>
      <c r="NFO125" s="797"/>
      <c r="NFP125" s="797"/>
      <c r="NFQ125" s="723"/>
      <c r="NFR125" s="724"/>
      <c r="NFS125" s="1326"/>
      <c r="NFT125" s="1327"/>
      <c r="NFU125" s="1937"/>
      <c r="NFV125" s="1938"/>
      <c r="NFW125" s="1326"/>
      <c r="NFX125" s="1327"/>
      <c r="NFY125" s="93"/>
      <c r="NFZ125" s="1061"/>
      <c r="NGA125" s="871"/>
      <c r="NGB125" s="871"/>
      <c r="NGC125" s="1055"/>
      <c r="NGD125" s="72"/>
      <c r="NGE125" s="72"/>
      <c r="NGF125" s="72"/>
      <c r="NGG125" s="72"/>
      <c r="NGH125" s="72"/>
      <c r="NGI125" s="72"/>
      <c r="NGJ125" s="72"/>
      <c r="NGK125" s="72"/>
      <c r="NGL125" s="72"/>
      <c r="NGM125" s="72"/>
      <c r="NGN125" s="72"/>
      <c r="NGO125" s="72"/>
      <c r="NGP125" s="1061"/>
      <c r="NGQ125" s="1055"/>
      <c r="NGR125" s="92"/>
      <c r="NGS125" s="714"/>
      <c r="NGT125" s="1943"/>
      <c r="NGU125" s="797"/>
      <c r="NGV125" s="797"/>
      <c r="NGW125" s="723"/>
      <c r="NGX125" s="724"/>
      <c r="NGY125" s="1326"/>
      <c r="NGZ125" s="1327"/>
      <c r="NHA125" s="1937"/>
      <c r="NHB125" s="1938"/>
      <c r="NHC125" s="1326"/>
      <c r="NHD125" s="1327"/>
      <c r="NHE125" s="93"/>
      <c r="NHF125" s="1061"/>
      <c r="NHG125" s="871"/>
      <c r="NHH125" s="871"/>
      <c r="NHI125" s="1055"/>
      <c r="NHJ125" s="72"/>
      <c r="NHK125" s="72"/>
      <c r="NHL125" s="72"/>
      <c r="NHM125" s="72"/>
      <c r="NHN125" s="72"/>
      <c r="NHO125" s="72"/>
      <c r="NHP125" s="72"/>
      <c r="NHQ125" s="72"/>
      <c r="NHR125" s="72"/>
      <c r="NHS125" s="72"/>
      <c r="NHT125" s="72"/>
      <c r="NHU125" s="72"/>
      <c r="NHV125" s="1061"/>
      <c r="NHW125" s="1055"/>
      <c r="NHX125" s="92"/>
      <c r="NHY125" s="714"/>
      <c r="NHZ125" s="1943"/>
      <c r="NIA125" s="797"/>
      <c r="NIB125" s="797"/>
      <c r="NIC125" s="723"/>
      <c r="NID125" s="724"/>
      <c r="NIE125" s="1326"/>
      <c r="NIF125" s="1327"/>
      <c r="NIG125" s="1937"/>
      <c r="NIH125" s="1938"/>
      <c r="NII125" s="1326"/>
      <c r="NIJ125" s="1327"/>
      <c r="NIK125" s="93"/>
      <c r="NIL125" s="1061"/>
      <c r="NIM125" s="871"/>
      <c r="NIN125" s="871"/>
      <c r="NIO125" s="1055"/>
      <c r="NIP125" s="72"/>
      <c r="NIQ125" s="72"/>
      <c r="NIR125" s="72"/>
      <c r="NIS125" s="72"/>
      <c r="NIT125" s="72"/>
      <c r="NIU125" s="72"/>
      <c r="NIV125" s="72"/>
      <c r="NIW125" s="72"/>
      <c r="NIX125" s="72"/>
      <c r="NIY125" s="72"/>
      <c r="NIZ125" s="72"/>
      <c r="NJA125" s="72"/>
      <c r="NJB125" s="1061"/>
      <c r="NJC125" s="1055"/>
      <c r="NJD125" s="92"/>
      <c r="NJE125" s="714"/>
      <c r="NJF125" s="1943"/>
      <c r="NJG125" s="797"/>
      <c r="NJH125" s="797"/>
      <c r="NJI125" s="723"/>
      <c r="NJJ125" s="724"/>
      <c r="NJK125" s="1326"/>
      <c r="NJL125" s="1327"/>
      <c r="NJM125" s="1937"/>
      <c r="NJN125" s="1938"/>
      <c r="NJO125" s="1326"/>
      <c r="NJP125" s="1327"/>
      <c r="NJQ125" s="93"/>
      <c r="NJR125" s="1061"/>
      <c r="NJS125" s="871"/>
      <c r="NJT125" s="871"/>
      <c r="NJU125" s="1055"/>
      <c r="NJV125" s="72"/>
      <c r="NJW125" s="72"/>
      <c r="NJX125" s="72"/>
      <c r="NJY125" s="72"/>
      <c r="NJZ125" s="72"/>
      <c r="NKA125" s="72"/>
      <c r="NKB125" s="72"/>
      <c r="NKC125" s="72"/>
      <c r="NKD125" s="72"/>
      <c r="NKE125" s="72"/>
      <c r="NKF125" s="72"/>
      <c r="NKG125" s="72"/>
      <c r="NKH125" s="1061"/>
      <c r="NKI125" s="1055"/>
      <c r="NKJ125" s="92"/>
      <c r="NKK125" s="714"/>
      <c r="NKL125" s="1943"/>
      <c r="NKM125" s="797"/>
      <c r="NKN125" s="797"/>
      <c r="NKO125" s="723"/>
      <c r="NKP125" s="724"/>
      <c r="NKQ125" s="1326"/>
      <c r="NKR125" s="1327"/>
      <c r="NKS125" s="1937"/>
      <c r="NKT125" s="1938"/>
      <c r="NKU125" s="1326"/>
      <c r="NKV125" s="1327"/>
      <c r="NKW125" s="93"/>
      <c r="NKX125" s="1061"/>
      <c r="NKY125" s="871"/>
      <c r="NKZ125" s="871"/>
      <c r="NLA125" s="1055"/>
      <c r="NLB125" s="72"/>
      <c r="NLC125" s="72"/>
      <c r="NLD125" s="72"/>
      <c r="NLE125" s="72"/>
      <c r="NLF125" s="72"/>
      <c r="NLG125" s="72"/>
      <c r="NLH125" s="72"/>
      <c r="NLI125" s="72"/>
      <c r="NLJ125" s="72"/>
      <c r="NLK125" s="72"/>
      <c r="NLL125" s="72"/>
      <c r="NLM125" s="72"/>
      <c r="NLN125" s="1061"/>
      <c r="NLO125" s="1055"/>
      <c r="NLP125" s="92"/>
      <c r="NLQ125" s="714"/>
      <c r="NLR125" s="1943"/>
      <c r="NLS125" s="797"/>
      <c r="NLT125" s="797"/>
      <c r="NLU125" s="723"/>
      <c r="NLV125" s="724"/>
      <c r="NLW125" s="1326"/>
      <c r="NLX125" s="1327"/>
      <c r="NLY125" s="1937"/>
      <c r="NLZ125" s="1938"/>
      <c r="NMA125" s="1326"/>
      <c r="NMB125" s="1327"/>
      <c r="NMC125" s="93"/>
      <c r="NMD125" s="1061"/>
      <c r="NME125" s="871"/>
      <c r="NMF125" s="871"/>
      <c r="NMG125" s="1055"/>
      <c r="NMH125" s="72"/>
      <c r="NMI125" s="72"/>
      <c r="NMJ125" s="72"/>
      <c r="NMK125" s="72"/>
      <c r="NML125" s="72"/>
      <c r="NMM125" s="72"/>
      <c r="NMN125" s="72"/>
      <c r="NMO125" s="72"/>
      <c r="NMP125" s="72"/>
      <c r="NMQ125" s="72"/>
      <c r="NMR125" s="72"/>
      <c r="NMS125" s="72"/>
      <c r="NMT125" s="1061"/>
      <c r="NMU125" s="1055"/>
      <c r="NMV125" s="92"/>
      <c r="NMW125" s="714"/>
      <c r="NMX125" s="1943"/>
      <c r="NMY125" s="797"/>
      <c r="NMZ125" s="797"/>
      <c r="NNA125" s="723"/>
      <c r="NNB125" s="724"/>
      <c r="NNC125" s="1326"/>
      <c r="NND125" s="1327"/>
      <c r="NNE125" s="1937"/>
      <c r="NNF125" s="1938"/>
      <c r="NNG125" s="1326"/>
      <c r="NNH125" s="1327"/>
      <c r="NNI125" s="93"/>
      <c r="NNJ125" s="1061"/>
      <c r="NNK125" s="871"/>
      <c r="NNL125" s="871"/>
      <c r="NNM125" s="1055"/>
      <c r="NNN125" s="72"/>
      <c r="NNO125" s="72"/>
      <c r="NNP125" s="72"/>
      <c r="NNQ125" s="72"/>
      <c r="NNR125" s="72"/>
      <c r="NNS125" s="72"/>
      <c r="NNT125" s="72"/>
      <c r="NNU125" s="72"/>
      <c r="NNV125" s="72"/>
      <c r="NNW125" s="72"/>
      <c r="NNX125" s="72"/>
      <c r="NNY125" s="72"/>
      <c r="NNZ125" s="1061"/>
      <c r="NOA125" s="1055"/>
      <c r="NOB125" s="92"/>
      <c r="NOC125" s="714"/>
      <c r="NOD125" s="1943"/>
      <c r="NOE125" s="797"/>
      <c r="NOF125" s="797"/>
      <c r="NOG125" s="723"/>
      <c r="NOH125" s="724"/>
      <c r="NOI125" s="1326"/>
      <c r="NOJ125" s="1327"/>
      <c r="NOK125" s="1937"/>
      <c r="NOL125" s="1938"/>
      <c r="NOM125" s="1326"/>
      <c r="NON125" s="1327"/>
      <c r="NOO125" s="93"/>
      <c r="NOP125" s="1061"/>
      <c r="NOQ125" s="871"/>
      <c r="NOR125" s="871"/>
      <c r="NOS125" s="1055"/>
      <c r="NOT125" s="72"/>
      <c r="NOU125" s="72"/>
      <c r="NOV125" s="72"/>
      <c r="NOW125" s="72"/>
      <c r="NOX125" s="72"/>
      <c r="NOY125" s="72"/>
      <c r="NOZ125" s="72"/>
      <c r="NPA125" s="72"/>
      <c r="NPB125" s="72"/>
      <c r="NPC125" s="72"/>
      <c r="NPD125" s="72"/>
      <c r="NPE125" s="72"/>
      <c r="NPF125" s="1061"/>
      <c r="NPG125" s="1055"/>
      <c r="NPH125" s="92"/>
      <c r="NPI125" s="714"/>
      <c r="NPJ125" s="1943"/>
      <c r="NPK125" s="797"/>
      <c r="NPL125" s="797"/>
      <c r="NPM125" s="723"/>
      <c r="NPN125" s="724"/>
      <c r="NPO125" s="1326"/>
      <c r="NPP125" s="1327"/>
      <c r="NPQ125" s="1937"/>
      <c r="NPR125" s="1938"/>
      <c r="NPS125" s="1326"/>
      <c r="NPT125" s="1327"/>
      <c r="NPU125" s="93"/>
      <c r="NPV125" s="1061"/>
      <c r="NPW125" s="871"/>
      <c r="NPX125" s="871"/>
      <c r="NPY125" s="1055"/>
      <c r="NPZ125" s="72"/>
      <c r="NQA125" s="72"/>
      <c r="NQB125" s="72"/>
      <c r="NQC125" s="72"/>
      <c r="NQD125" s="72"/>
      <c r="NQE125" s="72"/>
      <c r="NQF125" s="72"/>
      <c r="NQG125" s="72"/>
      <c r="NQH125" s="72"/>
      <c r="NQI125" s="72"/>
      <c r="NQJ125" s="72"/>
      <c r="NQK125" s="72"/>
      <c r="NQL125" s="1061"/>
      <c r="NQM125" s="1055"/>
      <c r="NQN125" s="92"/>
      <c r="NQO125" s="714"/>
      <c r="NQP125" s="1943"/>
      <c r="NQQ125" s="797"/>
      <c r="NQR125" s="797"/>
      <c r="NQS125" s="723"/>
      <c r="NQT125" s="724"/>
      <c r="NQU125" s="1326"/>
      <c r="NQV125" s="1327"/>
      <c r="NQW125" s="1937"/>
      <c r="NQX125" s="1938"/>
      <c r="NQY125" s="1326"/>
      <c r="NQZ125" s="1327"/>
      <c r="NRA125" s="93"/>
      <c r="NRB125" s="1061"/>
      <c r="NRC125" s="871"/>
      <c r="NRD125" s="871"/>
      <c r="NRE125" s="1055"/>
      <c r="NRF125" s="72"/>
      <c r="NRG125" s="72"/>
      <c r="NRH125" s="72"/>
      <c r="NRI125" s="72"/>
      <c r="NRJ125" s="72"/>
      <c r="NRK125" s="72"/>
      <c r="NRL125" s="72"/>
      <c r="NRM125" s="72"/>
      <c r="NRN125" s="72"/>
      <c r="NRO125" s="72"/>
      <c r="NRP125" s="72"/>
      <c r="NRQ125" s="72"/>
      <c r="NRR125" s="1061"/>
      <c r="NRS125" s="1055"/>
      <c r="NRT125" s="92"/>
      <c r="NRU125" s="714"/>
      <c r="NRV125" s="1943"/>
      <c r="NRW125" s="797"/>
      <c r="NRX125" s="797"/>
      <c r="NRY125" s="723"/>
      <c r="NRZ125" s="724"/>
      <c r="NSA125" s="1326"/>
      <c r="NSB125" s="1327"/>
      <c r="NSC125" s="1937"/>
      <c r="NSD125" s="1938"/>
      <c r="NSE125" s="1326"/>
      <c r="NSF125" s="1327"/>
      <c r="NSG125" s="93"/>
      <c r="NSH125" s="1061"/>
      <c r="NSI125" s="871"/>
      <c r="NSJ125" s="871"/>
      <c r="NSK125" s="1055"/>
      <c r="NSL125" s="72"/>
      <c r="NSM125" s="72"/>
      <c r="NSN125" s="72"/>
      <c r="NSO125" s="72"/>
      <c r="NSP125" s="72"/>
      <c r="NSQ125" s="72"/>
      <c r="NSR125" s="72"/>
      <c r="NSS125" s="72"/>
      <c r="NST125" s="72"/>
      <c r="NSU125" s="72"/>
      <c r="NSV125" s="72"/>
      <c r="NSW125" s="72"/>
      <c r="NSX125" s="1061"/>
      <c r="NSY125" s="1055"/>
      <c r="NSZ125" s="92"/>
      <c r="NTA125" s="714"/>
      <c r="NTB125" s="1943"/>
      <c r="NTC125" s="797"/>
      <c r="NTD125" s="797"/>
      <c r="NTE125" s="723"/>
      <c r="NTF125" s="724"/>
      <c r="NTG125" s="1326"/>
      <c r="NTH125" s="1327"/>
      <c r="NTI125" s="1937"/>
      <c r="NTJ125" s="1938"/>
      <c r="NTK125" s="1326"/>
      <c r="NTL125" s="1327"/>
      <c r="NTM125" s="93"/>
      <c r="NTN125" s="1061"/>
      <c r="NTO125" s="871"/>
      <c r="NTP125" s="871"/>
      <c r="NTQ125" s="1055"/>
      <c r="NTR125" s="72"/>
      <c r="NTS125" s="72"/>
      <c r="NTT125" s="72"/>
      <c r="NTU125" s="72"/>
      <c r="NTV125" s="72"/>
      <c r="NTW125" s="72"/>
      <c r="NTX125" s="72"/>
      <c r="NTY125" s="72"/>
      <c r="NTZ125" s="72"/>
      <c r="NUA125" s="72"/>
      <c r="NUB125" s="72"/>
      <c r="NUC125" s="72"/>
      <c r="NUD125" s="1061"/>
      <c r="NUE125" s="1055"/>
      <c r="NUF125" s="92"/>
      <c r="NUG125" s="714"/>
      <c r="NUH125" s="1943"/>
      <c r="NUI125" s="797"/>
      <c r="NUJ125" s="797"/>
      <c r="NUK125" s="723"/>
      <c r="NUL125" s="724"/>
      <c r="NUM125" s="1326"/>
      <c r="NUN125" s="1327"/>
      <c r="NUO125" s="1937"/>
      <c r="NUP125" s="1938"/>
      <c r="NUQ125" s="1326"/>
      <c r="NUR125" s="1327"/>
      <c r="NUS125" s="93"/>
      <c r="NUT125" s="1061"/>
      <c r="NUU125" s="871"/>
      <c r="NUV125" s="871"/>
      <c r="NUW125" s="1055"/>
      <c r="NUX125" s="72"/>
      <c r="NUY125" s="72"/>
      <c r="NUZ125" s="72"/>
      <c r="NVA125" s="72"/>
      <c r="NVB125" s="72"/>
      <c r="NVC125" s="72"/>
      <c r="NVD125" s="72"/>
      <c r="NVE125" s="72"/>
      <c r="NVF125" s="72"/>
      <c r="NVG125" s="72"/>
      <c r="NVH125" s="72"/>
      <c r="NVI125" s="72"/>
      <c r="NVJ125" s="1061"/>
      <c r="NVK125" s="1055"/>
      <c r="NVL125" s="92"/>
      <c r="NVM125" s="714"/>
      <c r="NVN125" s="1943"/>
      <c r="NVO125" s="797"/>
      <c r="NVP125" s="797"/>
      <c r="NVQ125" s="723"/>
      <c r="NVR125" s="724"/>
      <c r="NVS125" s="1326"/>
      <c r="NVT125" s="1327"/>
      <c r="NVU125" s="1937"/>
      <c r="NVV125" s="1938"/>
      <c r="NVW125" s="1326"/>
      <c r="NVX125" s="1327"/>
      <c r="NVY125" s="93"/>
      <c r="NVZ125" s="1061"/>
      <c r="NWA125" s="871"/>
      <c r="NWB125" s="871"/>
      <c r="NWC125" s="1055"/>
      <c r="NWD125" s="72"/>
      <c r="NWE125" s="72"/>
      <c r="NWF125" s="72"/>
      <c r="NWG125" s="72"/>
      <c r="NWH125" s="72"/>
      <c r="NWI125" s="72"/>
      <c r="NWJ125" s="72"/>
      <c r="NWK125" s="72"/>
      <c r="NWL125" s="72"/>
      <c r="NWM125" s="72"/>
      <c r="NWN125" s="72"/>
      <c r="NWO125" s="72"/>
      <c r="NWP125" s="1061"/>
      <c r="NWQ125" s="1055"/>
      <c r="NWR125" s="92"/>
      <c r="NWS125" s="714"/>
      <c r="NWT125" s="1943"/>
      <c r="NWU125" s="797"/>
      <c r="NWV125" s="797"/>
      <c r="NWW125" s="723"/>
      <c r="NWX125" s="724"/>
      <c r="NWY125" s="1326"/>
      <c r="NWZ125" s="1327"/>
      <c r="NXA125" s="1937"/>
      <c r="NXB125" s="1938"/>
      <c r="NXC125" s="1326"/>
      <c r="NXD125" s="1327"/>
      <c r="NXE125" s="93"/>
      <c r="NXF125" s="1061"/>
      <c r="NXG125" s="871"/>
      <c r="NXH125" s="871"/>
      <c r="NXI125" s="1055"/>
      <c r="NXJ125" s="72"/>
      <c r="NXK125" s="72"/>
      <c r="NXL125" s="72"/>
      <c r="NXM125" s="72"/>
      <c r="NXN125" s="72"/>
      <c r="NXO125" s="72"/>
      <c r="NXP125" s="72"/>
      <c r="NXQ125" s="72"/>
      <c r="NXR125" s="72"/>
      <c r="NXS125" s="72"/>
      <c r="NXT125" s="72"/>
      <c r="NXU125" s="72"/>
      <c r="NXV125" s="1061"/>
      <c r="NXW125" s="1055"/>
      <c r="NXX125" s="92"/>
      <c r="NXY125" s="714"/>
      <c r="NXZ125" s="1943"/>
      <c r="NYA125" s="797"/>
      <c r="NYB125" s="797"/>
      <c r="NYC125" s="723"/>
      <c r="NYD125" s="724"/>
      <c r="NYE125" s="1326"/>
      <c r="NYF125" s="1327"/>
      <c r="NYG125" s="1937"/>
      <c r="NYH125" s="1938"/>
      <c r="NYI125" s="1326"/>
      <c r="NYJ125" s="1327"/>
      <c r="NYK125" s="93"/>
      <c r="NYL125" s="1061"/>
      <c r="NYM125" s="871"/>
      <c r="NYN125" s="871"/>
      <c r="NYO125" s="1055"/>
      <c r="NYP125" s="72"/>
      <c r="NYQ125" s="72"/>
      <c r="NYR125" s="72"/>
      <c r="NYS125" s="72"/>
      <c r="NYT125" s="72"/>
      <c r="NYU125" s="72"/>
      <c r="NYV125" s="72"/>
      <c r="NYW125" s="72"/>
      <c r="NYX125" s="72"/>
      <c r="NYY125" s="72"/>
      <c r="NYZ125" s="72"/>
      <c r="NZA125" s="72"/>
      <c r="NZB125" s="1061"/>
      <c r="NZC125" s="1055"/>
      <c r="NZD125" s="92"/>
      <c r="NZE125" s="714"/>
      <c r="NZF125" s="1943"/>
      <c r="NZG125" s="797"/>
      <c r="NZH125" s="797"/>
      <c r="NZI125" s="723"/>
      <c r="NZJ125" s="724"/>
      <c r="NZK125" s="1326"/>
      <c r="NZL125" s="1327"/>
      <c r="NZM125" s="1937"/>
      <c r="NZN125" s="1938"/>
      <c r="NZO125" s="1326"/>
      <c r="NZP125" s="1327"/>
      <c r="NZQ125" s="93"/>
      <c r="NZR125" s="1061"/>
      <c r="NZS125" s="871"/>
      <c r="NZT125" s="871"/>
      <c r="NZU125" s="1055"/>
      <c r="NZV125" s="72"/>
      <c r="NZW125" s="72"/>
      <c r="NZX125" s="72"/>
      <c r="NZY125" s="72"/>
      <c r="NZZ125" s="72"/>
      <c r="OAA125" s="72"/>
      <c r="OAB125" s="72"/>
      <c r="OAC125" s="72"/>
      <c r="OAD125" s="72"/>
      <c r="OAE125" s="72"/>
      <c r="OAF125" s="72"/>
      <c r="OAG125" s="72"/>
      <c r="OAH125" s="1061"/>
      <c r="OAI125" s="1055"/>
      <c r="OAJ125" s="92"/>
      <c r="OAK125" s="714"/>
      <c r="OAL125" s="1943"/>
      <c r="OAM125" s="797"/>
      <c r="OAN125" s="797"/>
      <c r="OAO125" s="723"/>
      <c r="OAP125" s="724"/>
      <c r="OAQ125" s="1326"/>
      <c r="OAR125" s="1327"/>
      <c r="OAS125" s="1937"/>
      <c r="OAT125" s="1938"/>
      <c r="OAU125" s="1326"/>
      <c r="OAV125" s="1327"/>
      <c r="OAW125" s="93"/>
      <c r="OAX125" s="1061"/>
      <c r="OAY125" s="871"/>
      <c r="OAZ125" s="871"/>
      <c r="OBA125" s="1055"/>
      <c r="OBB125" s="72"/>
      <c r="OBC125" s="72"/>
      <c r="OBD125" s="72"/>
      <c r="OBE125" s="72"/>
      <c r="OBF125" s="72"/>
      <c r="OBG125" s="72"/>
      <c r="OBH125" s="72"/>
      <c r="OBI125" s="72"/>
      <c r="OBJ125" s="72"/>
      <c r="OBK125" s="72"/>
      <c r="OBL125" s="72"/>
      <c r="OBM125" s="72"/>
      <c r="OBN125" s="1061"/>
      <c r="OBO125" s="1055"/>
      <c r="OBP125" s="92"/>
      <c r="OBQ125" s="714"/>
      <c r="OBR125" s="1943"/>
      <c r="OBS125" s="797"/>
      <c r="OBT125" s="797"/>
      <c r="OBU125" s="723"/>
      <c r="OBV125" s="724"/>
      <c r="OBW125" s="1326"/>
      <c r="OBX125" s="1327"/>
      <c r="OBY125" s="1937"/>
      <c r="OBZ125" s="1938"/>
      <c r="OCA125" s="1326"/>
      <c r="OCB125" s="1327"/>
      <c r="OCC125" s="93"/>
      <c r="OCD125" s="1061"/>
      <c r="OCE125" s="871"/>
      <c r="OCF125" s="871"/>
      <c r="OCG125" s="1055"/>
      <c r="OCH125" s="72"/>
      <c r="OCI125" s="72"/>
      <c r="OCJ125" s="72"/>
      <c r="OCK125" s="72"/>
      <c r="OCL125" s="72"/>
      <c r="OCM125" s="72"/>
      <c r="OCN125" s="72"/>
      <c r="OCO125" s="72"/>
      <c r="OCP125" s="72"/>
      <c r="OCQ125" s="72"/>
      <c r="OCR125" s="72"/>
      <c r="OCS125" s="72"/>
      <c r="OCT125" s="1061"/>
      <c r="OCU125" s="1055"/>
      <c r="OCV125" s="92"/>
      <c r="OCW125" s="714"/>
      <c r="OCX125" s="1943"/>
      <c r="OCY125" s="797"/>
      <c r="OCZ125" s="797"/>
      <c r="ODA125" s="723"/>
      <c r="ODB125" s="724"/>
      <c r="ODC125" s="1326"/>
      <c r="ODD125" s="1327"/>
      <c r="ODE125" s="1937"/>
      <c r="ODF125" s="1938"/>
      <c r="ODG125" s="1326"/>
      <c r="ODH125" s="1327"/>
      <c r="ODI125" s="93"/>
      <c r="ODJ125" s="1061"/>
      <c r="ODK125" s="871"/>
      <c r="ODL125" s="871"/>
      <c r="ODM125" s="1055"/>
      <c r="ODN125" s="72"/>
      <c r="ODO125" s="72"/>
      <c r="ODP125" s="72"/>
      <c r="ODQ125" s="72"/>
      <c r="ODR125" s="72"/>
      <c r="ODS125" s="72"/>
      <c r="ODT125" s="72"/>
      <c r="ODU125" s="72"/>
      <c r="ODV125" s="72"/>
      <c r="ODW125" s="72"/>
      <c r="ODX125" s="72"/>
      <c r="ODY125" s="72"/>
      <c r="ODZ125" s="1061"/>
      <c r="OEA125" s="1055"/>
      <c r="OEB125" s="92"/>
      <c r="OEC125" s="714"/>
      <c r="OED125" s="1943"/>
      <c r="OEE125" s="797"/>
      <c r="OEF125" s="797"/>
      <c r="OEG125" s="723"/>
      <c r="OEH125" s="724"/>
      <c r="OEI125" s="1326"/>
      <c r="OEJ125" s="1327"/>
      <c r="OEK125" s="1937"/>
      <c r="OEL125" s="1938"/>
      <c r="OEM125" s="1326"/>
      <c r="OEN125" s="1327"/>
      <c r="OEO125" s="93"/>
      <c r="OEP125" s="1061"/>
      <c r="OEQ125" s="871"/>
      <c r="OER125" s="871"/>
      <c r="OES125" s="1055"/>
      <c r="OET125" s="72"/>
      <c r="OEU125" s="72"/>
      <c r="OEV125" s="72"/>
      <c r="OEW125" s="72"/>
      <c r="OEX125" s="72"/>
      <c r="OEY125" s="72"/>
      <c r="OEZ125" s="72"/>
      <c r="OFA125" s="72"/>
      <c r="OFB125" s="72"/>
      <c r="OFC125" s="72"/>
      <c r="OFD125" s="72"/>
      <c r="OFE125" s="72"/>
      <c r="OFF125" s="1061"/>
      <c r="OFG125" s="1055"/>
      <c r="OFH125" s="92"/>
      <c r="OFI125" s="714"/>
      <c r="OFJ125" s="1943"/>
      <c r="OFK125" s="797"/>
      <c r="OFL125" s="797"/>
      <c r="OFM125" s="723"/>
      <c r="OFN125" s="724"/>
      <c r="OFO125" s="1326"/>
      <c r="OFP125" s="1327"/>
      <c r="OFQ125" s="1937"/>
      <c r="OFR125" s="1938"/>
      <c r="OFS125" s="1326"/>
      <c r="OFT125" s="1327"/>
      <c r="OFU125" s="93"/>
      <c r="OFV125" s="1061"/>
      <c r="OFW125" s="871"/>
      <c r="OFX125" s="871"/>
      <c r="OFY125" s="1055"/>
      <c r="OFZ125" s="72"/>
      <c r="OGA125" s="72"/>
      <c r="OGB125" s="72"/>
      <c r="OGC125" s="72"/>
      <c r="OGD125" s="72"/>
      <c r="OGE125" s="72"/>
      <c r="OGF125" s="72"/>
      <c r="OGG125" s="72"/>
      <c r="OGH125" s="72"/>
      <c r="OGI125" s="72"/>
      <c r="OGJ125" s="72"/>
      <c r="OGK125" s="72"/>
      <c r="OGL125" s="1061"/>
      <c r="OGM125" s="1055"/>
      <c r="OGN125" s="92"/>
      <c r="OGO125" s="714"/>
      <c r="OGP125" s="1943"/>
      <c r="OGQ125" s="797"/>
      <c r="OGR125" s="797"/>
      <c r="OGS125" s="723"/>
      <c r="OGT125" s="724"/>
      <c r="OGU125" s="1326"/>
      <c r="OGV125" s="1327"/>
      <c r="OGW125" s="1937"/>
      <c r="OGX125" s="1938"/>
      <c r="OGY125" s="1326"/>
      <c r="OGZ125" s="1327"/>
      <c r="OHA125" s="93"/>
      <c r="OHB125" s="1061"/>
      <c r="OHC125" s="871"/>
      <c r="OHD125" s="871"/>
      <c r="OHE125" s="1055"/>
      <c r="OHF125" s="72"/>
      <c r="OHG125" s="72"/>
      <c r="OHH125" s="72"/>
      <c r="OHI125" s="72"/>
      <c r="OHJ125" s="72"/>
      <c r="OHK125" s="72"/>
      <c r="OHL125" s="72"/>
      <c r="OHM125" s="72"/>
      <c r="OHN125" s="72"/>
      <c r="OHO125" s="72"/>
      <c r="OHP125" s="72"/>
      <c r="OHQ125" s="72"/>
      <c r="OHR125" s="1061"/>
      <c r="OHS125" s="1055"/>
      <c r="OHT125" s="92"/>
      <c r="OHU125" s="714"/>
      <c r="OHV125" s="1943"/>
      <c r="OHW125" s="797"/>
      <c r="OHX125" s="797"/>
      <c r="OHY125" s="723"/>
      <c r="OHZ125" s="724"/>
      <c r="OIA125" s="1326"/>
      <c r="OIB125" s="1327"/>
      <c r="OIC125" s="1937"/>
      <c r="OID125" s="1938"/>
      <c r="OIE125" s="1326"/>
      <c r="OIF125" s="1327"/>
      <c r="OIG125" s="93"/>
      <c r="OIH125" s="1061"/>
      <c r="OII125" s="871"/>
      <c r="OIJ125" s="871"/>
      <c r="OIK125" s="1055"/>
      <c r="OIL125" s="72"/>
      <c r="OIM125" s="72"/>
      <c r="OIN125" s="72"/>
      <c r="OIO125" s="72"/>
      <c r="OIP125" s="72"/>
      <c r="OIQ125" s="72"/>
      <c r="OIR125" s="72"/>
      <c r="OIS125" s="72"/>
      <c r="OIT125" s="72"/>
      <c r="OIU125" s="72"/>
      <c r="OIV125" s="72"/>
      <c r="OIW125" s="72"/>
      <c r="OIX125" s="1061"/>
      <c r="OIY125" s="1055"/>
      <c r="OIZ125" s="92"/>
      <c r="OJA125" s="714"/>
      <c r="OJB125" s="1943"/>
      <c r="OJC125" s="797"/>
      <c r="OJD125" s="797"/>
      <c r="OJE125" s="723"/>
      <c r="OJF125" s="724"/>
      <c r="OJG125" s="1326"/>
      <c r="OJH125" s="1327"/>
      <c r="OJI125" s="1937"/>
      <c r="OJJ125" s="1938"/>
      <c r="OJK125" s="1326"/>
      <c r="OJL125" s="1327"/>
      <c r="OJM125" s="93"/>
      <c r="OJN125" s="1061"/>
      <c r="OJO125" s="871"/>
      <c r="OJP125" s="871"/>
      <c r="OJQ125" s="1055"/>
      <c r="OJR125" s="72"/>
      <c r="OJS125" s="72"/>
      <c r="OJT125" s="72"/>
      <c r="OJU125" s="72"/>
      <c r="OJV125" s="72"/>
      <c r="OJW125" s="72"/>
      <c r="OJX125" s="72"/>
      <c r="OJY125" s="72"/>
      <c r="OJZ125" s="72"/>
      <c r="OKA125" s="72"/>
      <c r="OKB125" s="72"/>
      <c r="OKC125" s="72"/>
      <c r="OKD125" s="1061"/>
      <c r="OKE125" s="1055"/>
      <c r="OKF125" s="92"/>
      <c r="OKG125" s="714"/>
      <c r="OKH125" s="1943"/>
      <c r="OKI125" s="797"/>
      <c r="OKJ125" s="797"/>
      <c r="OKK125" s="723"/>
      <c r="OKL125" s="724"/>
      <c r="OKM125" s="1326"/>
      <c r="OKN125" s="1327"/>
      <c r="OKO125" s="1937"/>
      <c r="OKP125" s="1938"/>
      <c r="OKQ125" s="1326"/>
      <c r="OKR125" s="1327"/>
      <c r="OKS125" s="93"/>
      <c r="OKT125" s="1061"/>
      <c r="OKU125" s="871"/>
      <c r="OKV125" s="871"/>
      <c r="OKW125" s="1055"/>
      <c r="OKX125" s="72"/>
      <c r="OKY125" s="72"/>
      <c r="OKZ125" s="72"/>
      <c r="OLA125" s="72"/>
      <c r="OLB125" s="72"/>
      <c r="OLC125" s="72"/>
      <c r="OLD125" s="72"/>
      <c r="OLE125" s="72"/>
      <c r="OLF125" s="72"/>
      <c r="OLG125" s="72"/>
      <c r="OLH125" s="72"/>
      <c r="OLI125" s="72"/>
      <c r="OLJ125" s="1061"/>
      <c r="OLK125" s="1055"/>
      <c r="OLL125" s="92"/>
      <c r="OLM125" s="714"/>
      <c r="OLN125" s="1943"/>
      <c r="OLO125" s="797"/>
      <c r="OLP125" s="797"/>
      <c r="OLQ125" s="723"/>
      <c r="OLR125" s="724"/>
      <c r="OLS125" s="1326"/>
      <c r="OLT125" s="1327"/>
      <c r="OLU125" s="1937"/>
      <c r="OLV125" s="1938"/>
      <c r="OLW125" s="1326"/>
      <c r="OLX125" s="1327"/>
      <c r="OLY125" s="93"/>
      <c r="OLZ125" s="1061"/>
      <c r="OMA125" s="871"/>
      <c r="OMB125" s="871"/>
      <c r="OMC125" s="1055"/>
      <c r="OMD125" s="72"/>
      <c r="OME125" s="72"/>
      <c r="OMF125" s="72"/>
      <c r="OMG125" s="72"/>
      <c r="OMH125" s="72"/>
      <c r="OMI125" s="72"/>
      <c r="OMJ125" s="72"/>
      <c r="OMK125" s="72"/>
      <c r="OML125" s="72"/>
      <c r="OMM125" s="72"/>
      <c r="OMN125" s="72"/>
      <c r="OMO125" s="72"/>
      <c r="OMP125" s="1061"/>
      <c r="OMQ125" s="1055"/>
      <c r="OMR125" s="92"/>
      <c r="OMS125" s="714"/>
      <c r="OMT125" s="1943"/>
      <c r="OMU125" s="797"/>
      <c r="OMV125" s="797"/>
      <c r="OMW125" s="723"/>
      <c r="OMX125" s="724"/>
      <c r="OMY125" s="1326"/>
      <c r="OMZ125" s="1327"/>
      <c r="ONA125" s="1937"/>
      <c r="ONB125" s="1938"/>
      <c r="ONC125" s="1326"/>
      <c r="OND125" s="1327"/>
      <c r="ONE125" s="93"/>
      <c r="ONF125" s="1061"/>
      <c r="ONG125" s="871"/>
      <c r="ONH125" s="871"/>
      <c r="ONI125" s="1055"/>
      <c r="ONJ125" s="72"/>
      <c r="ONK125" s="72"/>
      <c r="ONL125" s="72"/>
      <c r="ONM125" s="72"/>
      <c r="ONN125" s="72"/>
      <c r="ONO125" s="72"/>
      <c r="ONP125" s="72"/>
      <c r="ONQ125" s="72"/>
      <c r="ONR125" s="72"/>
      <c r="ONS125" s="72"/>
      <c r="ONT125" s="72"/>
      <c r="ONU125" s="72"/>
      <c r="ONV125" s="1061"/>
      <c r="ONW125" s="1055"/>
      <c r="ONX125" s="92"/>
      <c r="ONY125" s="714"/>
      <c r="ONZ125" s="1943"/>
      <c r="OOA125" s="797"/>
      <c r="OOB125" s="797"/>
      <c r="OOC125" s="723"/>
      <c r="OOD125" s="724"/>
      <c r="OOE125" s="1326"/>
      <c r="OOF125" s="1327"/>
      <c r="OOG125" s="1937"/>
      <c r="OOH125" s="1938"/>
      <c r="OOI125" s="1326"/>
      <c r="OOJ125" s="1327"/>
      <c r="OOK125" s="93"/>
      <c r="OOL125" s="1061"/>
      <c r="OOM125" s="871"/>
      <c r="OON125" s="871"/>
      <c r="OOO125" s="1055"/>
      <c r="OOP125" s="72"/>
      <c r="OOQ125" s="72"/>
      <c r="OOR125" s="72"/>
      <c r="OOS125" s="72"/>
      <c r="OOT125" s="72"/>
      <c r="OOU125" s="72"/>
      <c r="OOV125" s="72"/>
      <c r="OOW125" s="72"/>
      <c r="OOX125" s="72"/>
      <c r="OOY125" s="72"/>
      <c r="OOZ125" s="72"/>
      <c r="OPA125" s="72"/>
      <c r="OPB125" s="1061"/>
      <c r="OPC125" s="1055"/>
      <c r="OPD125" s="92"/>
      <c r="OPE125" s="714"/>
      <c r="OPF125" s="1943"/>
      <c r="OPG125" s="797"/>
      <c r="OPH125" s="797"/>
      <c r="OPI125" s="723"/>
      <c r="OPJ125" s="724"/>
      <c r="OPK125" s="1326"/>
      <c r="OPL125" s="1327"/>
      <c r="OPM125" s="1937"/>
      <c r="OPN125" s="1938"/>
      <c r="OPO125" s="1326"/>
      <c r="OPP125" s="1327"/>
      <c r="OPQ125" s="93"/>
      <c r="OPR125" s="1061"/>
      <c r="OPS125" s="871"/>
      <c r="OPT125" s="871"/>
      <c r="OPU125" s="1055"/>
      <c r="OPV125" s="72"/>
      <c r="OPW125" s="72"/>
      <c r="OPX125" s="72"/>
      <c r="OPY125" s="72"/>
      <c r="OPZ125" s="72"/>
      <c r="OQA125" s="72"/>
      <c r="OQB125" s="72"/>
      <c r="OQC125" s="72"/>
      <c r="OQD125" s="72"/>
      <c r="OQE125" s="72"/>
      <c r="OQF125" s="72"/>
      <c r="OQG125" s="72"/>
      <c r="OQH125" s="1061"/>
      <c r="OQI125" s="1055"/>
      <c r="OQJ125" s="92"/>
      <c r="OQK125" s="714"/>
      <c r="OQL125" s="1943"/>
      <c r="OQM125" s="797"/>
      <c r="OQN125" s="797"/>
      <c r="OQO125" s="723"/>
      <c r="OQP125" s="724"/>
      <c r="OQQ125" s="1326"/>
      <c r="OQR125" s="1327"/>
      <c r="OQS125" s="1937"/>
      <c r="OQT125" s="1938"/>
      <c r="OQU125" s="1326"/>
      <c r="OQV125" s="1327"/>
      <c r="OQW125" s="93"/>
      <c r="OQX125" s="1061"/>
      <c r="OQY125" s="871"/>
      <c r="OQZ125" s="871"/>
      <c r="ORA125" s="1055"/>
      <c r="ORB125" s="72"/>
      <c r="ORC125" s="72"/>
      <c r="ORD125" s="72"/>
      <c r="ORE125" s="72"/>
      <c r="ORF125" s="72"/>
      <c r="ORG125" s="72"/>
      <c r="ORH125" s="72"/>
      <c r="ORI125" s="72"/>
      <c r="ORJ125" s="72"/>
      <c r="ORK125" s="72"/>
      <c r="ORL125" s="72"/>
      <c r="ORM125" s="72"/>
      <c r="ORN125" s="1061"/>
      <c r="ORO125" s="1055"/>
      <c r="ORP125" s="92"/>
      <c r="ORQ125" s="714"/>
      <c r="ORR125" s="1943"/>
      <c r="ORS125" s="797"/>
      <c r="ORT125" s="797"/>
      <c r="ORU125" s="723"/>
      <c r="ORV125" s="724"/>
      <c r="ORW125" s="1326"/>
      <c r="ORX125" s="1327"/>
      <c r="ORY125" s="1937"/>
      <c r="ORZ125" s="1938"/>
      <c r="OSA125" s="1326"/>
      <c r="OSB125" s="1327"/>
      <c r="OSC125" s="93"/>
      <c r="OSD125" s="1061"/>
      <c r="OSE125" s="871"/>
      <c r="OSF125" s="871"/>
      <c r="OSG125" s="1055"/>
      <c r="OSH125" s="72"/>
      <c r="OSI125" s="72"/>
      <c r="OSJ125" s="72"/>
      <c r="OSK125" s="72"/>
      <c r="OSL125" s="72"/>
      <c r="OSM125" s="72"/>
      <c r="OSN125" s="72"/>
      <c r="OSO125" s="72"/>
      <c r="OSP125" s="72"/>
      <c r="OSQ125" s="72"/>
      <c r="OSR125" s="72"/>
      <c r="OSS125" s="72"/>
      <c r="OST125" s="1061"/>
      <c r="OSU125" s="1055"/>
      <c r="OSV125" s="92"/>
      <c r="OSW125" s="714"/>
      <c r="OSX125" s="1943"/>
      <c r="OSY125" s="797"/>
      <c r="OSZ125" s="797"/>
      <c r="OTA125" s="723"/>
      <c r="OTB125" s="724"/>
      <c r="OTC125" s="1326"/>
      <c r="OTD125" s="1327"/>
      <c r="OTE125" s="1937"/>
      <c r="OTF125" s="1938"/>
      <c r="OTG125" s="1326"/>
      <c r="OTH125" s="1327"/>
      <c r="OTI125" s="93"/>
      <c r="OTJ125" s="1061"/>
      <c r="OTK125" s="871"/>
      <c r="OTL125" s="871"/>
      <c r="OTM125" s="1055"/>
      <c r="OTN125" s="72"/>
      <c r="OTO125" s="72"/>
      <c r="OTP125" s="72"/>
      <c r="OTQ125" s="72"/>
      <c r="OTR125" s="72"/>
      <c r="OTS125" s="72"/>
      <c r="OTT125" s="72"/>
      <c r="OTU125" s="72"/>
      <c r="OTV125" s="72"/>
      <c r="OTW125" s="72"/>
      <c r="OTX125" s="72"/>
      <c r="OTY125" s="72"/>
      <c r="OTZ125" s="1061"/>
      <c r="OUA125" s="1055"/>
      <c r="OUB125" s="92"/>
      <c r="OUC125" s="714"/>
      <c r="OUD125" s="1943"/>
      <c r="OUE125" s="797"/>
      <c r="OUF125" s="797"/>
      <c r="OUG125" s="723"/>
      <c r="OUH125" s="724"/>
      <c r="OUI125" s="1326"/>
      <c r="OUJ125" s="1327"/>
      <c r="OUK125" s="1937"/>
      <c r="OUL125" s="1938"/>
      <c r="OUM125" s="1326"/>
      <c r="OUN125" s="1327"/>
      <c r="OUO125" s="93"/>
      <c r="OUP125" s="1061"/>
      <c r="OUQ125" s="871"/>
      <c r="OUR125" s="871"/>
      <c r="OUS125" s="1055"/>
      <c r="OUT125" s="72"/>
      <c r="OUU125" s="72"/>
      <c r="OUV125" s="72"/>
      <c r="OUW125" s="72"/>
      <c r="OUX125" s="72"/>
      <c r="OUY125" s="72"/>
      <c r="OUZ125" s="72"/>
      <c r="OVA125" s="72"/>
      <c r="OVB125" s="72"/>
      <c r="OVC125" s="72"/>
      <c r="OVD125" s="72"/>
      <c r="OVE125" s="72"/>
      <c r="OVF125" s="1061"/>
      <c r="OVG125" s="1055"/>
      <c r="OVH125" s="92"/>
      <c r="OVI125" s="714"/>
      <c r="OVJ125" s="1943"/>
      <c r="OVK125" s="797"/>
      <c r="OVL125" s="797"/>
      <c r="OVM125" s="723"/>
      <c r="OVN125" s="724"/>
      <c r="OVO125" s="1326"/>
      <c r="OVP125" s="1327"/>
      <c r="OVQ125" s="1937"/>
      <c r="OVR125" s="1938"/>
      <c r="OVS125" s="1326"/>
      <c r="OVT125" s="1327"/>
      <c r="OVU125" s="93"/>
      <c r="OVV125" s="1061"/>
      <c r="OVW125" s="871"/>
      <c r="OVX125" s="871"/>
      <c r="OVY125" s="1055"/>
      <c r="OVZ125" s="72"/>
      <c r="OWA125" s="72"/>
      <c r="OWB125" s="72"/>
      <c r="OWC125" s="72"/>
      <c r="OWD125" s="72"/>
      <c r="OWE125" s="72"/>
      <c r="OWF125" s="72"/>
      <c r="OWG125" s="72"/>
      <c r="OWH125" s="72"/>
      <c r="OWI125" s="72"/>
      <c r="OWJ125" s="72"/>
      <c r="OWK125" s="72"/>
      <c r="OWL125" s="1061"/>
      <c r="OWM125" s="1055"/>
      <c r="OWN125" s="92"/>
      <c r="OWO125" s="714"/>
      <c r="OWP125" s="1943"/>
      <c r="OWQ125" s="797"/>
      <c r="OWR125" s="797"/>
      <c r="OWS125" s="723"/>
      <c r="OWT125" s="724"/>
      <c r="OWU125" s="1326"/>
      <c r="OWV125" s="1327"/>
      <c r="OWW125" s="1937"/>
      <c r="OWX125" s="1938"/>
      <c r="OWY125" s="1326"/>
      <c r="OWZ125" s="1327"/>
      <c r="OXA125" s="93"/>
      <c r="OXB125" s="1061"/>
      <c r="OXC125" s="871"/>
      <c r="OXD125" s="871"/>
      <c r="OXE125" s="1055"/>
      <c r="OXF125" s="72"/>
      <c r="OXG125" s="72"/>
      <c r="OXH125" s="72"/>
      <c r="OXI125" s="72"/>
      <c r="OXJ125" s="72"/>
      <c r="OXK125" s="72"/>
      <c r="OXL125" s="72"/>
      <c r="OXM125" s="72"/>
      <c r="OXN125" s="72"/>
      <c r="OXO125" s="72"/>
      <c r="OXP125" s="72"/>
      <c r="OXQ125" s="72"/>
      <c r="OXR125" s="1061"/>
      <c r="OXS125" s="1055"/>
      <c r="OXT125" s="92"/>
      <c r="OXU125" s="714"/>
      <c r="OXV125" s="1943"/>
      <c r="OXW125" s="797"/>
      <c r="OXX125" s="797"/>
      <c r="OXY125" s="723"/>
      <c r="OXZ125" s="724"/>
      <c r="OYA125" s="1326"/>
      <c r="OYB125" s="1327"/>
      <c r="OYC125" s="1937"/>
      <c r="OYD125" s="1938"/>
      <c r="OYE125" s="1326"/>
      <c r="OYF125" s="1327"/>
      <c r="OYG125" s="93"/>
      <c r="OYH125" s="1061"/>
      <c r="OYI125" s="871"/>
      <c r="OYJ125" s="871"/>
      <c r="OYK125" s="1055"/>
      <c r="OYL125" s="72"/>
      <c r="OYM125" s="72"/>
      <c r="OYN125" s="72"/>
      <c r="OYO125" s="72"/>
      <c r="OYP125" s="72"/>
      <c r="OYQ125" s="72"/>
      <c r="OYR125" s="72"/>
      <c r="OYS125" s="72"/>
      <c r="OYT125" s="72"/>
      <c r="OYU125" s="72"/>
      <c r="OYV125" s="72"/>
      <c r="OYW125" s="72"/>
      <c r="OYX125" s="1061"/>
      <c r="OYY125" s="1055"/>
      <c r="OYZ125" s="92"/>
      <c r="OZA125" s="714"/>
      <c r="OZB125" s="1943"/>
      <c r="OZC125" s="797"/>
      <c r="OZD125" s="797"/>
      <c r="OZE125" s="723"/>
      <c r="OZF125" s="724"/>
      <c r="OZG125" s="1326"/>
      <c r="OZH125" s="1327"/>
      <c r="OZI125" s="1937"/>
      <c r="OZJ125" s="1938"/>
      <c r="OZK125" s="1326"/>
      <c r="OZL125" s="1327"/>
      <c r="OZM125" s="93"/>
      <c r="OZN125" s="1061"/>
      <c r="OZO125" s="871"/>
      <c r="OZP125" s="871"/>
      <c r="OZQ125" s="1055"/>
      <c r="OZR125" s="72"/>
      <c r="OZS125" s="72"/>
      <c r="OZT125" s="72"/>
      <c r="OZU125" s="72"/>
      <c r="OZV125" s="72"/>
      <c r="OZW125" s="72"/>
      <c r="OZX125" s="72"/>
      <c r="OZY125" s="72"/>
      <c r="OZZ125" s="72"/>
      <c r="PAA125" s="72"/>
      <c r="PAB125" s="72"/>
      <c r="PAC125" s="72"/>
      <c r="PAD125" s="1061"/>
      <c r="PAE125" s="1055"/>
      <c r="PAF125" s="92"/>
      <c r="PAG125" s="714"/>
      <c r="PAH125" s="1943"/>
      <c r="PAI125" s="797"/>
      <c r="PAJ125" s="797"/>
      <c r="PAK125" s="723"/>
      <c r="PAL125" s="724"/>
      <c r="PAM125" s="1326"/>
      <c r="PAN125" s="1327"/>
      <c r="PAO125" s="1937"/>
      <c r="PAP125" s="1938"/>
      <c r="PAQ125" s="1326"/>
      <c r="PAR125" s="1327"/>
      <c r="PAS125" s="93"/>
      <c r="PAT125" s="1061"/>
      <c r="PAU125" s="871"/>
      <c r="PAV125" s="871"/>
      <c r="PAW125" s="1055"/>
      <c r="PAX125" s="72"/>
      <c r="PAY125" s="72"/>
      <c r="PAZ125" s="72"/>
      <c r="PBA125" s="72"/>
      <c r="PBB125" s="72"/>
      <c r="PBC125" s="72"/>
      <c r="PBD125" s="72"/>
      <c r="PBE125" s="72"/>
      <c r="PBF125" s="72"/>
      <c r="PBG125" s="72"/>
      <c r="PBH125" s="72"/>
      <c r="PBI125" s="72"/>
      <c r="PBJ125" s="1061"/>
      <c r="PBK125" s="1055"/>
      <c r="PBL125" s="92"/>
      <c r="PBM125" s="714"/>
      <c r="PBN125" s="1943"/>
      <c r="PBO125" s="797"/>
      <c r="PBP125" s="797"/>
      <c r="PBQ125" s="723"/>
      <c r="PBR125" s="724"/>
      <c r="PBS125" s="1326"/>
      <c r="PBT125" s="1327"/>
      <c r="PBU125" s="1937"/>
      <c r="PBV125" s="1938"/>
      <c r="PBW125" s="1326"/>
      <c r="PBX125" s="1327"/>
      <c r="PBY125" s="93"/>
      <c r="PBZ125" s="1061"/>
      <c r="PCA125" s="871"/>
      <c r="PCB125" s="871"/>
      <c r="PCC125" s="1055"/>
      <c r="PCD125" s="72"/>
      <c r="PCE125" s="72"/>
      <c r="PCF125" s="72"/>
      <c r="PCG125" s="72"/>
      <c r="PCH125" s="72"/>
      <c r="PCI125" s="72"/>
      <c r="PCJ125" s="72"/>
      <c r="PCK125" s="72"/>
      <c r="PCL125" s="72"/>
      <c r="PCM125" s="72"/>
      <c r="PCN125" s="72"/>
      <c r="PCO125" s="72"/>
      <c r="PCP125" s="1061"/>
      <c r="PCQ125" s="1055"/>
      <c r="PCR125" s="92"/>
      <c r="PCS125" s="714"/>
      <c r="PCT125" s="1943"/>
      <c r="PCU125" s="797"/>
      <c r="PCV125" s="797"/>
      <c r="PCW125" s="723"/>
      <c r="PCX125" s="724"/>
      <c r="PCY125" s="1326"/>
      <c r="PCZ125" s="1327"/>
      <c r="PDA125" s="1937"/>
      <c r="PDB125" s="1938"/>
      <c r="PDC125" s="1326"/>
      <c r="PDD125" s="1327"/>
      <c r="PDE125" s="93"/>
      <c r="PDF125" s="1061"/>
      <c r="PDG125" s="871"/>
      <c r="PDH125" s="871"/>
      <c r="PDI125" s="1055"/>
      <c r="PDJ125" s="72"/>
      <c r="PDK125" s="72"/>
      <c r="PDL125" s="72"/>
      <c r="PDM125" s="72"/>
      <c r="PDN125" s="72"/>
      <c r="PDO125" s="72"/>
      <c r="PDP125" s="72"/>
      <c r="PDQ125" s="72"/>
      <c r="PDR125" s="72"/>
      <c r="PDS125" s="72"/>
      <c r="PDT125" s="72"/>
      <c r="PDU125" s="72"/>
      <c r="PDV125" s="1061"/>
      <c r="PDW125" s="1055"/>
      <c r="PDX125" s="92"/>
      <c r="PDY125" s="714"/>
      <c r="PDZ125" s="1943"/>
      <c r="PEA125" s="797"/>
      <c r="PEB125" s="797"/>
      <c r="PEC125" s="723"/>
      <c r="PED125" s="724"/>
      <c r="PEE125" s="1326"/>
      <c r="PEF125" s="1327"/>
      <c r="PEG125" s="1937"/>
      <c r="PEH125" s="1938"/>
      <c r="PEI125" s="1326"/>
      <c r="PEJ125" s="1327"/>
      <c r="PEK125" s="93"/>
      <c r="PEL125" s="1061"/>
      <c r="PEM125" s="871"/>
      <c r="PEN125" s="871"/>
      <c r="PEO125" s="1055"/>
      <c r="PEP125" s="72"/>
      <c r="PEQ125" s="72"/>
      <c r="PER125" s="72"/>
      <c r="PES125" s="72"/>
      <c r="PET125" s="72"/>
      <c r="PEU125" s="72"/>
      <c r="PEV125" s="72"/>
      <c r="PEW125" s="72"/>
      <c r="PEX125" s="72"/>
      <c r="PEY125" s="72"/>
      <c r="PEZ125" s="72"/>
      <c r="PFA125" s="72"/>
      <c r="PFB125" s="1061"/>
      <c r="PFC125" s="1055"/>
      <c r="PFD125" s="92"/>
      <c r="PFE125" s="714"/>
      <c r="PFF125" s="1943"/>
      <c r="PFG125" s="797"/>
      <c r="PFH125" s="797"/>
      <c r="PFI125" s="723"/>
      <c r="PFJ125" s="724"/>
      <c r="PFK125" s="1326"/>
      <c r="PFL125" s="1327"/>
      <c r="PFM125" s="1937"/>
      <c r="PFN125" s="1938"/>
      <c r="PFO125" s="1326"/>
      <c r="PFP125" s="1327"/>
      <c r="PFQ125" s="93"/>
      <c r="PFR125" s="1061"/>
      <c r="PFS125" s="871"/>
      <c r="PFT125" s="871"/>
      <c r="PFU125" s="1055"/>
      <c r="PFV125" s="72"/>
      <c r="PFW125" s="72"/>
      <c r="PFX125" s="72"/>
      <c r="PFY125" s="72"/>
      <c r="PFZ125" s="72"/>
      <c r="PGA125" s="72"/>
      <c r="PGB125" s="72"/>
      <c r="PGC125" s="72"/>
      <c r="PGD125" s="72"/>
      <c r="PGE125" s="72"/>
      <c r="PGF125" s="72"/>
      <c r="PGG125" s="72"/>
      <c r="PGH125" s="1061"/>
      <c r="PGI125" s="1055"/>
      <c r="PGJ125" s="92"/>
      <c r="PGK125" s="714"/>
      <c r="PGL125" s="1943"/>
      <c r="PGM125" s="797"/>
      <c r="PGN125" s="797"/>
      <c r="PGO125" s="723"/>
      <c r="PGP125" s="724"/>
      <c r="PGQ125" s="1326"/>
      <c r="PGR125" s="1327"/>
      <c r="PGS125" s="1937"/>
      <c r="PGT125" s="1938"/>
      <c r="PGU125" s="1326"/>
      <c r="PGV125" s="1327"/>
      <c r="PGW125" s="93"/>
      <c r="PGX125" s="1061"/>
      <c r="PGY125" s="871"/>
      <c r="PGZ125" s="871"/>
      <c r="PHA125" s="1055"/>
      <c r="PHB125" s="72"/>
      <c r="PHC125" s="72"/>
      <c r="PHD125" s="72"/>
      <c r="PHE125" s="72"/>
      <c r="PHF125" s="72"/>
      <c r="PHG125" s="72"/>
      <c r="PHH125" s="72"/>
      <c r="PHI125" s="72"/>
      <c r="PHJ125" s="72"/>
      <c r="PHK125" s="72"/>
      <c r="PHL125" s="72"/>
      <c r="PHM125" s="72"/>
      <c r="PHN125" s="1061"/>
      <c r="PHO125" s="1055"/>
      <c r="PHP125" s="92"/>
      <c r="PHQ125" s="714"/>
      <c r="PHR125" s="1943"/>
      <c r="PHS125" s="797"/>
      <c r="PHT125" s="797"/>
      <c r="PHU125" s="723"/>
      <c r="PHV125" s="724"/>
      <c r="PHW125" s="1326"/>
      <c r="PHX125" s="1327"/>
      <c r="PHY125" s="1937"/>
      <c r="PHZ125" s="1938"/>
      <c r="PIA125" s="1326"/>
      <c r="PIB125" s="1327"/>
      <c r="PIC125" s="93"/>
      <c r="PID125" s="1061"/>
      <c r="PIE125" s="871"/>
      <c r="PIF125" s="871"/>
      <c r="PIG125" s="1055"/>
      <c r="PIH125" s="72"/>
      <c r="PII125" s="72"/>
      <c r="PIJ125" s="72"/>
      <c r="PIK125" s="72"/>
      <c r="PIL125" s="72"/>
      <c r="PIM125" s="72"/>
      <c r="PIN125" s="72"/>
      <c r="PIO125" s="72"/>
      <c r="PIP125" s="72"/>
      <c r="PIQ125" s="72"/>
      <c r="PIR125" s="72"/>
      <c r="PIS125" s="72"/>
      <c r="PIT125" s="1061"/>
      <c r="PIU125" s="1055"/>
      <c r="PIV125" s="92"/>
      <c r="PIW125" s="714"/>
      <c r="PIX125" s="1943"/>
      <c r="PIY125" s="797"/>
      <c r="PIZ125" s="797"/>
      <c r="PJA125" s="723"/>
      <c r="PJB125" s="724"/>
      <c r="PJC125" s="1326"/>
      <c r="PJD125" s="1327"/>
      <c r="PJE125" s="1937"/>
      <c r="PJF125" s="1938"/>
      <c r="PJG125" s="1326"/>
      <c r="PJH125" s="1327"/>
      <c r="PJI125" s="93"/>
      <c r="PJJ125" s="1061"/>
      <c r="PJK125" s="871"/>
      <c r="PJL125" s="871"/>
      <c r="PJM125" s="1055"/>
      <c r="PJN125" s="72"/>
      <c r="PJO125" s="72"/>
      <c r="PJP125" s="72"/>
      <c r="PJQ125" s="72"/>
      <c r="PJR125" s="72"/>
      <c r="PJS125" s="72"/>
      <c r="PJT125" s="72"/>
      <c r="PJU125" s="72"/>
      <c r="PJV125" s="72"/>
      <c r="PJW125" s="72"/>
      <c r="PJX125" s="72"/>
      <c r="PJY125" s="72"/>
      <c r="PJZ125" s="1061"/>
      <c r="PKA125" s="1055"/>
      <c r="PKB125" s="92"/>
      <c r="PKC125" s="714"/>
      <c r="PKD125" s="1943"/>
      <c r="PKE125" s="797"/>
      <c r="PKF125" s="797"/>
      <c r="PKG125" s="723"/>
      <c r="PKH125" s="724"/>
      <c r="PKI125" s="1326"/>
      <c r="PKJ125" s="1327"/>
      <c r="PKK125" s="1937"/>
      <c r="PKL125" s="1938"/>
      <c r="PKM125" s="1326"/>
      <c r="PKN125" s="1327"/>
      <c r="PKO125" s="93"/>
      <c r="PKP125" s="1061"/>
      <c r="PKQ125" s="871"/>
      <c r="PKR125" s="871"/>
      <c r="PKS125" s="1055"/>
      <c r="PKT125" s="72"/>
      <c r="PKU125" s="72"/>
      <c r="PKV125" s="72"/>
      <c r="PKW125" s="72"/>
      <c r="PKX125" s="72"/>
      <c r="PKY125" s="72"/>
      <c r="PKZ125" s="72"/>
      <c r="PLA125" s="72"/>
      <c r="PLB125" s="72"/>
      <c r="PLC125" s="72"/>
      <c r="PLD125" s="72"/>
      <c r="PLE125" s="72"/>
      <c r="PLF125" s="1061"/>
      <c r="PLG125" s="1055"/>
      <c r="PLH125" s="92"/>
      <c r="PLI125" s="714"/>
      <c r="PLJ125" s="1943"/>
      <c r="PLK125" s="797"/>
      <c r="PLL125" s="797"/>
      <c r="PLM125" s="723"/>
      <c r="PLN125" s="724"/>
      <c r="PLO125" s="1326"/>
      <c r="PLP125" s="1327"/>
      <c r="PLQ125" s="1937"/>
      <c r="PLR125" s="1938"/>
      <c r="PLS125" s="1326"/>
      <c r="PLT125" s="1327"/>
      <c r="PLU125" s="93"/>
      <c r="PLV125" s="1061"/>
      <c r="PLW125" s="871"/>
      <c r="PLX125" s="871"/>
      <c r="PLY125" s="1055"/>
      <c r="PLZ125" s="72"/>
      <c r="PMA125" s="72"/>
      <c r="PMB125" s="72"/>
      <c r="PMC125" s="72"/>
      <c r="PMD125" s="72"/>
      <c r="PME125" s="72"/>
      <c r="PMF125" s="72"/>
      <c r="PMG125" s="72"/>
      <c r="PMH125" s="72"/>
      <c r="PMI125" s="72"/>
      <c r="PMJ125" s="72"/>
      <c r="PMK125" s="72"/>
      <c r="PML125" s="1061"/>
      <c r="PMM125" s="1055"/>
      <c r="PMN125" s="92"/>
      <c r="PMO125" s="714"/>
      <c r="PMP125" s="1943"/>
      <c r="PMQ125" s="797"/>
      <c r="PMR125" s="797"/>
      <c r="PMS125" s="723"/>
      <c r="PMT125" s="724"/>
      <c r="PMU125" s="1326"/>
      <c r="PMV125" s="1327"/>
      <c r="PMW125" s="1937"/>
      <c r="PMX125" s="1938"/>
      <c r="PMY125" s="1326"/>
      <c r="PMZ125" s="1327"/>
      <c r="PNA125" s="93"/>
      <c r="PNB125" s="1061"/>
      <c r="PNC125" s="871"/>
      <c r="PND125" s="871"/>
      <c r="PNE125" s="1055"/>
      <c r="PNF125" s="72"/>
      <c r="PNG125" s="72"/>
      <c r="PNH125" s="72"/>
      <c r="PNI125" s="72"/>
      <c r="PNJ125" s="72"/>
      <c r="PNK125" s="72"/>
      <c r="PNL125" s="72"/>
      <c r="PNM125" s="72"/>
      <c r="PNN125" s="72"/>
      <c r="PNO125" s="72"/>
      <c r="PNP125" s="72"/>
      <c r="PNQ125" s="72"/>
      <c r="PNR125" s="1061"/>
      <c r="PNS125" s="1055"/>
      <c r="PNT125" s="92"/>
      <c r="PNU125" s="714"/>
      <c r="PNV125" s="1943"/>
      <c r="PNW125" s="797"/>
      <c r="PNX125" s="797"/>
      <c r="PNY125" s="723"/>
      <c r="PNZ125" s="724"/>
      <c r="POA125" s="1326"/>
      <c r="POB125" s="1327"/>
      <c r="POC125" s="1937"/>
      <c r="POD125" s="1938"/>
      <c r="POE125" s="1326"/>
      <c r="POF125" s="1327"/>
      <c r="POG125" s="93"/>
      <c r="POH125" s="1061"/>
      <c r="POI125" s="871"/>
      <c r="POJ125" s="871"/>
      <c r="POK125" s="1055"/>
      <c r="POL125" s="72"/>
      <c r="POM125" s="72"/>
      <c r="PON125" s="72"/>
      <c r="POO125" s="72"/>
      <c r="POP125" s="72"/>
      <c r="POQ125" s="72"/>
      <c r="POR125" s="72"/>
      <c r="POS125" s="72"/>
      <c r="POT125" s="72"/>
      <c r="POU125" s="72"/>
      <c r="POV125" s="72"/>
      <c r="POW125" s="72"/>
      <c r="POX125" s="1061"/>
      <c r="POY125" s="1055"/>
      <c r="POZ125" s="92"/>
      <c r="PPA125" s="714"/>
      <c r="PPB125" s="1943"/>
      <c r="PPC125" s="797"/>
      <c r="PPD125" s="797"/>
      <c r="PPE125" s="723"/>
      <c r="PPF125" s="724"/>
      <c r="PPG125" s="1326"/>
      <c r="PPH125" s="1327"/>
      <c r="PPI125" s="1937"/>
      <c r="PPJ125" s="1938"/>
      <c r="PPK125" s="1326"/>
      <c r="PPL125" s="1327"/>
      <c r="PPM125" s="93"/>
      <c r="PPN125" s="1061"/>
      <c r="PPO125" s="871"/>
      <c r="PPP125" s="871"/>
      <c r="PPQ125" s="1055"/>
      <c r="PPR125" s="72"/>
      <c r="PPS125" s="72"/>
      <c r="PPT125" s="72"/>
      <c r="PPU125" s="72"/>
      <c r="PPV125" s="72"/>
      <c r="PPW125" s="72"/>
      <c r="PPX125" s="72"/>
      <c r="PPY125" s="72"/>
      <c r="PPZ125" s="72"/>
      <c r="PQA125" s="72"/>
      <c r="PQB125" s="72"/>
      <c r="PQC125" s="72"/>
      <c r="PQD125" s="1061"/>
      <c r="PQE125" s="1055"/>
      <c r="PQF125" s="92"/>
      <c r="PQG125" s="714"/>
      <c r="PQH125" s="1943"/>
      <c r="PQI125" s="797"/>
      <c r="PQJ125" s="797"/>
      <c r="PQK125" s="723"/>
      <c r="PQL125" s="724"/>
      <c r="PQM125" s="1326"/>
      <c r="PQN125" s="1327"/>
      <c r="PQO125" s="1937"/>
      <c r="PQP125" s="1938"/>
      <c r="PQQ125" s="1326"/>
      <c r="PQR125" s="1327"/>
      <c r="PQS125" s="93"/>
      <c r="PQT125" s="1061"/>
      <c r="PQU125" s="871"/>
      <c r="PQV125" s="871"/>
      <c r="PQW125" s="1055"/>
      <c r="PQX125" s="72"/>
      <c r="PQY125" s="72"/>
      <c r="PQZ125" s="72"/>
      <c r="PRA125" s="72"/>
      <c r="PRB125" s="72"/>
      <c r="PRC125" s="72"/>
      <c r="PRD125" s="72"/>
      <c r="PRE125" s="72"/>
      <c r="PRF125" s="72"/>
      <c r="PRG125" s="72"/>
      <c r="PRH125" s="72"/>
      <c r="PRI125" s="72"/>
      <c r="PRJ125" s="1061"/>
      <c r="PRK125" s="1055"/>
      <c r="PRL125" s="92"/>
      <c r="PRM125" s="714"/>
      <c r="PRN125" s="1943"/>
      <c r="PRO125" s="797"/>
      <c r="PRP125" s="797"/>
      <c r="PRQ125" s="723"/>
      <c r="PRR125" s="724"/>
      <c r="PRS125" s="1326"/>
      <c r="PRT125" s="1327"/>
      <c r="PRU125" s="1937"/>
      <c r="PRV125" s="1938"/>
      <c r="PRW125" s="1326"/>
      <c r="PRX125" s="1327"/>
      <c r="PRY125" s="93"/>
      <c r="PRZ125" s="1061"/>
      <c r="PSA125" s="871"/>
      <c r="PSB125" s="871"/>
      <c r="PSC125" s="1055"/>
      <c r="PSD125" s="72"/>
      <c r="PSE125" s="72"/>
      <c r="PSF125" s="72"/>
      <c r="PSG125" s="72"/>
      <c r="PSH125" s="72"/>
      <c r="PSI125" s="72"/>
      <c r="PSJ125" s="72"/>
      <c r="PSK125" s="72"/>
      <c r="PSL125" s="72"/>
      <c r="PSM125" s="72"/>
      <c r="PSN125" s="72"/>
      <c r="PSO125" s="72"/>
      <c r="PSP125" s="1061"/>
      <c r="PSQ125" s="1055"/>
      <c r="PSR125" s="92"/>
      <c r="PSS125" s="714"/>
      <c r="PST125" s="1943"/>
      <c r="PSU125" s="797"/>
      <c r="PSV125" s="797"/>
      <c r="PSW125" s="723"/>
      <c r="PSX125" s="724"/>
      <c r="PSY125" s="1326"/>
      <c r="PSZ125" s="1327"/>
      <c r="PTA125" s="1937"/>
      <c r="PTB125" s="1938"/>
      <c r="PTC125" s="1326"/>
      <c r="PTD125" s="1327"/>
      <c r="PTE125" s="93"/>
      <c r="PTF125" s="1061"/>
      <c r="PTG125" s="871"/>
      <c r="PTH125" s="871"/>
      <c r="PTI125" s="1055"/>
      <c r="PTJ125" s="72"/>
      <c r="PTK125" s="72"/>
      <c r="PTL125" s="72"/>
      <c r="PTM125" s="72"/>
      <c r="PTN125" s="72"/>
      <c r="PTO125" s="72"/>
      <c r="PTP125" s="72"/>
      <c r="PTQ125" s="72"/>
      <c r="PTR125" s="72"/>
      <c r="PTS125" s="72"/>
      <c r="PTT125" s="72"/>
      <c r="PTU125" s="72"/>
      <c r="PTV125" s="1061"/>
      <c r="PTW125" s="1055"/>
      <c r="PTX125" s="92"/>
      <c r="PTY125" s="714"/>
      <c r="PTZ125" s="1943"/>
      <c r="PUA125" s="797"/>
      <c r="PUB125" s="797"/>
      <c r="PUC125" s="723"/>
      <c r="PUD125" s="724"/>
      <c r="PUE125" s="1326"/>
      <c r="PUF125" s="1327"/>
      <c r="PUG125" s="1937"/>
      <c r="PUH125" s="1938"/>
      <c r="PUI125" s="1326"/>
      <c r="PUJ125" s="1327"/>
      <c r="PUK125" s="93"/>
      <c r="PUL125" s="1061"/>
      <c r="PUM125" s="871"/>
      <c r="PUN125" s="871"/>
      <c r="PUO125" s="1055"/>
      <c r="PUP125" s="72"/>
      <c r="PUQ125" s="72"/>
      <c r="PUR125" s="72"/>
      <c r="PUS125" s="72"/>
      <c r="PUT125" s="72"/>
      <c r="PUU125" s="72"/>
      <c r="PUV125" s="72"/>
      <c r="PUW125" s="72"/>
      <c r="PUX125" s="72"/>
      <c r="PUY125" s="72"/>
      <c r="PUZ125" s="72"/>
      <c r="PVA125" s="72"/>
      <c r="PVB125" s="1061"/>
      <c r="PVC125" s="1055"/>
      <c r="PVD125" s="92"/>
      <c r="PVE125" s="714"/>
      <c r="PVF125" s="1943"/>
      <c r="PVG125" s="797"/>
      <c r="PVH125" s="797"/>
      <c r="PVI125" s="723"/>
      <c r="PVJ125" s="724"/>
      <c r="PVK125" s="1326"/>
      <c r="PVL125" s="1327"/>
      <c r="PVM125" s="1937"/>
      <c r="PVN125" s="1938"/>
      <c r="PVO125" s="1326"/>
      <c r="PVP125" s="1327"/>
      <c r="PVQ125" s="93"/>
      <c r="PVR125" s="1061"/>
      <c r="PVS125" s="871"/>
      <c r="PVT125" s="871"/>
      <c r="PVU125" s="1055"/>
      <c r="PVV125" s="72"/>
      <c r="PVW125" s="72"/>
      <c r="PVX125" s="72"/>
      <c r="PVY125" s="72"/>
      <c r="PVZ125" s="72"/>
      <c r="PWA125" s="72"/>
      <c r="PWB125" s="72"/>
      <c r="PWC125" s="72"/>
      <c r="PWD125" s="72"/>
      <c r="PWE125" s="72"/>
      <c r="PWF125" s="72"/>
      <c r="PWG125" s="72"/>
      <c r="PWH125" s="1061"/>
      <c r="PWI125" s="1055"/>
      <c r="PWJ125" s="92"/>
      <c r="PWK125" s="714"/>
      <c r="PWL125" s="1943"/>
      <c r="PWM125" s="797"/>
      <c r="PWN125" s="797"/>
      <c r="PWO125" s="723"/>
      <c r="PWP125" s="724"/>
      <c r="PWQ125" s="1326"/>
      <c r="PWR125" s="1327"/>
      <c r="PWS125" s="1937"/>
      <c r="PWT125" s="1938"/>
      <c r="PWU125" s="1326"/>
      <c r="PWV125" s="1327"/>
      <c r="PWW125" s="93"/>
      <c r="PWX125" s="1061"/>
      <c r="PWY125" s="871"/>
      <c r="PWZ125" s="871"/>
      <c r="PXA125" s="1055"/>
      <c r="PXB125" s="72"/>
      <c r="PXC125" s="72"/>
      <c r="PXD125" s="72"/>
      <c r="PXE125" s="72"/>
      <c r="PXF125" s="72"/>
      <c r="PXG125" s="72"/>
      <c r="PXH125" s="72"/>
      <c r="PXI125" s="72"/>
      <c r="PXJ125" s="72"/>
      <c r="PXK125" s="72"/>
      <c r="PXL125" s="72"/>
      <c r="PXM125" s="72"/>
      <c r="PXN125" s="1061"/>
      <c r="PXO125" s="1055"/>
      <c r="PXP125" s="92"/>
      <c r="PXQ125" s="714"/>
      <c r="PXR125" s="1943"/>
      <c r="PXS125" s="797"/>
      <c r="PXT125" s="797"/>
      <c r="PXU125" s="723"/>
      <c r="PXV125" s="724"/>
      <c r="PXW125" s="1326"/>
      <c r="PXX125" s="1327"/>
      <c r="PXY125" s="1937"/>
      <c r="PXZ125" s="1938"/>
      <c r="PYA125" s="1326"/>
      <c r="PYB125" s="1327"/>
      <c r="PYC125" s="93"/>
      <c r="PYD125" s="1061"/>
      <c r="PYE125" s="871"/>
      <c r="PYF125" s="871"/>
      <c r="PYG125" s="1055"/>
      <c r="PYH125" s="72"/>
      <c r="PYI125" s="72"/>
      <c r="PYJ125" s="72"/>
      <c r="PYK125" s="72"/>
      <c r="PYL125" s="72"/>
      <c r="PYM125" s="72"/>
      <c r="PYN125" s="72"/>
      <c r="PYO125" s="72"/>
      <c r="PYP125" s="72"/>
      <c r="PYQ125" s="72"/>
      <c r="PYR125" s="72"/>
      <c r="PYS125" s="72"/>
      <c r="PYT125" s="1061"/>
      <c r="PYU125" s="1055"/>
      <c r="PYV125" s="92"/>
      <c r="PYW125" s="714"/>
      <c r="PYX125" s="1943"/>
      <c r="PYY125" s="797"/>
      <c r="PYZ125" s="797"/>
      <c r="PZA125" s="723"/>
      <c r="PZB125" s="724"/>
      <c r="PZC125" s="1326"/>
      <c r="PZD125" s="1327"/>
      <c r="PZE125" s="1937"/>
      <c r="PZF125" s="1938"/>
      <c r="PZG125" s="1326"/>
      <c r="PZH125" s="1327"/>
      <c r="PZI125" s="93"/>
      <c r="PZJ125" s="1061"/>
      <c r="PZK125" s="871"/>
      <c r="PZL125" s="871"/>
      <c r="PZM125" s="1055"/>
      <c r="PZN125" s="72"/>
      <c r="PZO125" s="72"/>
      <c r="PZP125" s="72"/>
      <c r="PZQ125" s="72"/>
      <c r="PZR125" s="72"/>
      <c r="PZS125" s="72"/>
      <c r="PZT125" s="72"/>
      <c r="PZU125" s="72"/>
      <c r="PZV125" s="72"/>
      <c r="PZW125" s="72"/>
      <c r="PZX125" s="72"/>
      <c r="PZY125" s="72"/>
      <c r="PZZ125" s="1061"/>
      <c r="QAA125" s="1055"/>
      <c r="QAB125" s="92"/>
      <c r="QAC125" s="714"/>
      <c r="QAD125" s="1943"/>
      <c r="QAE125" s="797"/>
      <c r="QAF125" s="797"/>
      <c r="QAG125" s="723"/>
      <c r="QAH125" s="724"/>
      <c r="QAI125" s="1326"/>
      <c r="QAJ125" s="1327"/>
      <c r="QAK125" s="1937"/>
      <c r="QAL125" s="1938"/>
      <c r="QAM125" s="1326"/>
      <c r="QAN125" s="1327"/>
      <c r="QAO125" s="93"/>
      <c r="QAP125" s="1061"/>
      <c r="QAQ125" s="871"/>
      <c r="QAR125" s="871"/>
      <c r="QAS125" s="1055"/>
      <c r="QAT125" s="72"/>
      <c r="QAU125" s="72"/>
      <c r="QAV125" s="72"/>
      <c r="QAW125" s="72"/>
      <c r="QAX125" s="72"/>
      <c r="QAY125" s="72"/>
      <c r="QAZ125" s="72"/>
      <c r="QBA125" s="72"/>
      <c r="QBB125" s="72"/>
      <c r="QBC125" s="72"/>
      <c r="QBD125" s="72"/>
      <c r="QBE125" s="72"/>
      <c r="QBF125" s="1061"/>
      <c r="QBG125" s="1055"/>
      <c r="QBH125" s="92"/>
      <c r="QBI125" s="714"/>
      <c r="QBJ125" s="1943"/>
      <c r="QBK125" s="797"/>
      <c r="QBL125" s="797"/>
      <c r="QBM125" s="723"/>
      <c r="QBN125" s="724"/>
      <c r="QBO125" s="1326"/>
      <c r="QBP125" s="1327"/>
      <c r="QBQ125" s="1937"/>
      <c r="QBR125" s="1938"/>
      <c r="QBS125" s="1326"/>
      <c r="QBT125" s="1327"/>
      <c r="QBU125" s="93"/>
      <c r="QBV125" s="1061"/>
      <c r="QBW125" s="871"/>
      <c r="QBX125" s="871"/>
      <c r="QBY125" s="1055"/>
      <c r="QBZ125" s="72"/>
      <c r="QCA125" s="72"/>
      <c r="QCB125" s="72"/>
      <c r="QCC125" s="72"/>
      <c r="QCD125" s="72"/>
      <c r="QCE125" s="72"/>
      <c r="QCF125" s="72"/>
      <c r="QCG125" s="72"/>
      <c r="QCH125" s="72"/>
      <c r="QCI125" s="72"/>
      <c r="QCJ125" s="72"/>
      <c r="QCK125" s="72"/>
      <c r="QCL125" s="1061"/>
      <c r="QCM125" s="1055"/>
      <c r="QCN125" s="92"/>
      <c r="QCO125" s="714"/>
      <c r="QCP125" s="1943"/>
      <c r="QCQ125" s="797"/>
      <c r="QCR125" s="797"/>
      <c r="QCS125" s="723"/>
      <c r="QCT125" s="724"/>
      <c r="QCU125" s="1326"/>
      <c r="QCV125" s="1327"/>
      <c r="QCW125" s="1937"/>
      <c r="QCX125" s="1938"/>
      <c r="QCY125" s="1326"/>
      <c r="QCZ125" s="1327"/>
      <c r="QDA125" s="93"/>
      <c r="QDB125" s="1061"/>
      <c r="QDC125" s="871"/>
      <c r="QDD125" s="871"/>
      <c r="QDE125" s="1055"/>
      <c r="QDF125" s="72"/>
      <c r="QDG125" s="72"/>
      <c r="QDH125" s="72"/>
      <c r="QDI125" s="72"/>
      <c r="QDJ125" s="72"/>
      <c r="QDK125" s="72"/>
      <c r="QDL125" s="72"/>
      <c r="QDM125" s="72"/>
      <c r="QDN125" s="72"/>
      <c r="QDO125" s="72"/>
      <c r="QDP125" s="72"/>
      <c r="QDQ125" s="72"/>
      <c r="QDR125" s="1061"/>
      <c r="QDS125" s="1055"/>
      <c r="QDT125" s="92"/>
      <c r="QDU125" s="714"/>
      <c r="QDV125" s="1943"/>
      <c r="QDW125" s="797"/>
      <c r="QDX125" s="797"/>
      <c r="QDY125" s="723"/>
      <c r="QDZ125" s="724"/>
      <c r="QEA125" s="1326"/>
      <c r="QEB125" s="1327"/>
      <c r="QEC125" s="1937"/>
      <c r="QED125" s="1938"/>
      <c r="QEE125" s="1326"/>
      <c r="QEF125" s="1327"/>
      <c r="QEG125" s="93"/>
      <c r="QEH125" s="1061"/>
      <c r="QEI125" s="871"/>
      <c r="QEJ125" s="871"/>
      <c r="QEK125" s="1055"/>
      <c r="QEL125" s="72"/>
      <c r="QEM125" s="72"/>
      <c r="QEN125" s="72"/>
      <c r="QEO125" s="72"/>
      <c r="QEP125" s="72"/>
      <c r="QEQ125" s="72"/>
      <c r="QER125" s="72"/>
      <c r="QES125" s="72"/>
      <c r="QET125" s="72"/>
      <c r="QEU125" s="72"/>
      <c r="QEV125" s="72"/>
      <c r="QEW125" s="72"/>
      <c r="QEX125" s="1061"/>
      <c r="QEY125" s="1055"/>
      <c r="QEZ125" s="92"/>
      <c r="QFA125" s="714"/>
      <c r="QFB125" s="1943"/>
      <c r="QFC125" s="797"/>
      <c r="QFD125" s="797"/>
      <c r="QFE125" s="723"/>
      <c r="QFF125" s="724"/>
      <c r="QFG125" s="1326"/>
      <c r="QFH125" s="1327"/>
      <c r="QFI125" s="1937"/>
      <c r="QFJ125" s="1938"/>
      <c r="QFK125" s="1326"/>
      <c r="QFL125" s="1327"/>
      <c r="QFM125" s="93"/>
      <c r="QFN125" s="1061"/>
      <c r="QFO125" s="871"/>
      <c r="QFP125" s="871"/>
      <c r="QFQ125" s="1055"/>
      <c r="QFR125" s="72"/>
      <c r="QFS125" s="72"/>
      <c r="QFT125" s="72"/>
      <c r="QFU125" s="72"/>
      <c r="QFV125" s="72"/>
      <c r="QFW125" s="72"/>
      <c r="QFX125" s="72"/>
      <c r="QFY125" s="72"/>
      <c r="QFZ125" s="72"/>
      <c r="QGA125" s="72"/>
      <c r="QGB125" s="72"/>
      <c r="QGC125" s="72"/>
      <c r="QGD125" s="1061"/>
      <c r="QGE125" s="1055"/>
      <c r="QGF125" s="92"/>
      <c r="QGG125" s="714"/>
      <c r="QGH125" s="1943"/>
      <c r="QGI125" s="797"/>
      <c r="QGJ125" s="797"/>
      <c r="QGK125" s="723"/>
      <c r="QGL125" s="724"/>
      <c r="QGM125" s="1326"/>
      <c r="QGN125" s="1327"/>
      <c r="QGO125" s="1937"/>
      <c r="QGP125" s="1938"/>
      <c r="QGQ125" s="1326"/>
      <c r="QGR125" s="1327"/>
      <c r="QGS125" s="93"/>
      <c r="QGT125" s="1061"/>
      <c r="QGU125" s="871"/>
      <c r="QGV125" s="871"/>
      <c r="QGW125" s="1055"/>
      <c r="QGX125" s="72"/>
      <c r="QGY125" s="72"/>
      <c r="QGZ125" s="72"/>
      <c r="QHA125" s="72"/>
      <c r="QHB125" s="72"/>
      <c r="QHC125" s="72"/>
      <c r="QHD125" s="72"/>
      <c r="QHE125" s="72"/>
      <c r="QHF125" s="72"/>
      <c r="QHG125" s="72"/>
      <c r="QHH125" s="72"/>
      <c r="QHI125" s="72"/>
      <c r="QHJ125" s="1061"/>
      <c r="QHK125" s="1055"/>
      <c r="QHL125" s="92"/>
      <c r="QHM125" s="714"/>
      <c r="QHN125" s="1943"/>
      <c r="QHO125" s="797"/>
      <c r="QHP125" s="797"/>
      <c r="QHQ125" s="723"/>
      <c r="QHR125" s="724"/>
      <c r="QHS125" s="1326"/>
      <c r="QHT125" s="1327"/>
      <c r="QHU125" s="1937"/>
      <c r="QHV125" s="1938"/>
      <c r="QHW125" s="1326"/>
      <c r="QHX125" s="1327"/>
      <c r="QHY125" s="93"/>
      <c r="QHZ125" s="1061"/>
      <c r="QIA125" s="871"/>
      <c r="QIB125" s="871"/>
      <c r="QIC125" s="1055"/>
      <c r="QID125" s="72"/>
      <c r="QIE125" s="72"/>
      <c r="QIF125" s="72"/>
      <c r="QIG125" s="72"/>
      <c r="QIH125" s="72"/>
      <c r="QII125" s="72"/>
      <c r="QIJ125" s="72"/>
      <c r="QIK125" s="72"/>
      <c r="QIL125" s="72"/>
      <c r="QIM125" s="72"/>
      <c r="QIN125" s="72"/>
      <c r="QIO125" s="72"/>
      <c r="QIP125" s="1061"/>
      <c r="QIQ125" s="1055"/>
      <c r="QIR125" s="92"/>
      <c r="QIS125" s="714"/>
      <c r="QIT125" s="1943"/>
      <c r="QIU125" s="797"/>
      <c r="QIV125" s="797"/>
      <c r="QIW125" s="723"/>
      <c r="QIX125" s="724"/>
      <c r="QIY125" s="1326"/>
      <c r="QIZ125" s="1327"/>
      <c r="QJA125" s="1937"/>
      <c r="QJB125" s="1938"/>
      <c r="QJC125" s="1326"/>
      <c r="QJD125" s="1327"/>
      <c r="QJE125" s="93"/>
      <c r="QJF125" s="1061"/>
      <c r="QJG125" s="871"/>
      <c r="QJH125" s="871"/>
      <c r="QJI125" s="1055"/>
      <c r="QJJ125" s="72"/>
      <c r="QJK125" s="72"/>
      <c r="QJL125" s="72"/>
      <c r="QJM125" s="72"/>
      <c r="QJN125" s="72"/>
      <c r="QJO125" s="72"/>
      <c r="QJP125" s="72"/>
      <c r="QJQ125" s="72"/>
      <c r="QJR125" s="72"/>
      <c r="QJS125" s="72"/>
      <c r="QJT125" s="72"/>
      <c r="QJU125" s="72"/>
      <c r="QJV125" s="1061"/>
      <c r="QJW125" s="1055"/>
      <c r="QJX125" s="92"/>
      <c r="QJY125" s="714"/>
      <c r="QJZ125" s="1943"/>
      <c r="QKA125" s="797"/>
      <c r="QKB125" s="797"/>
      <c r="QKC125" s="723"/>
      <c r="QKD125" s="724"/>
      <c r="QKE125" s="1326"/>
      <c r="QKF125" s="1327"/>
      <c r="QKG125" s="1937"/>
      <c r="QKH125" s="1938"/>
      <c r="QKI125" s="1326"/>
      <c r="QKJ125" s="1327"/>
      <c r="QKK125" s="93"/>
      <c r="QKL125" s="1061"/>
      <c r="QKM125" s="871"/>
      <c r="QKN125" s="871"/>
      <c r="QKO125" s="1055"/>
      <c r="QKP125" s="72"/>
      <c r="QKQ125" s="72"/>
      <c r="QKR125" s="72"/>
      <c r="QKS125" s="72"/>
      <c r="QKT125" s="72"/>
      <c r="QKU125" s="72"/>
      <c r="QKV125" s="72"/>
      <c r="QKW125" s="72"/>
      <c r="QKX125" s="72"/>
      <c r="QKY125" s="72"/>
      <c r="QKZ125" s="72"/>
      <c r="QLA125" s="72"/>
      <c r="QLB125" s="1061"/>
      <c r="QLC125" s="1055"/>
      <c r="QLD125" s="92"/>
      <c r="QLE125" s="714"/>
      <c r="QLF125" s="1943"/>
      <c r="QLG125" s="797"/>
      <c r="QLH125" s="797"/>
      <c r="QLI125" s="723"/>
      <c r="QLJ125" s="724"/>
      <c r="QLK125" s="1326"/>
      <c r="QLL125" s="1327"/>
      <c r="QLM125" s="1937"/>
      <c r="QLN125" s="1938"/>
      <c r="QLO125" s="1326"/>
      <c r="QLP125" s="1327"/>
      <c r="QLQ125" s="93"/>
      <c r="QLR125" s="1061"/>
      <c r="QLS125" s="871"/>
      <c r="QLT125" s="871"/>
      <c r="QLU125" s="1055"/>
      <c r="QLV125" s="72"/>
      <c r="QLW125" s="72"/>
      <c r="QLX125" s="72"/>
      <c r="QLY125" s="72"/>
      <c r="QLZ125" s="72"/>
      <c r="QMA125" s="72"/>
      <c r="QMB125" s="72"/>
      <c r="QMC125" s="72"/>
      <c r="QMD125" s="72"/>
      <c r="QME125" s="72"/>
      <c r="QMF125" s="72"/>
      <c r="QMG125" s="72"/>
      <c r="QMH125" s="1061"/>
      <c r="QMI125" s="1055"/>
      <c r="QMJ125" s="92"/>
      <c r="QMK125" s="714"/>
      <c r="QML125" s="1943"/>
      <c r="QMM125" s="797"/>
      <c r="QMN125" s="797"/>
      <c r="QMO125" s="723"/>
      <c r="QMP125" s="724"/>
      <c r="QMQ125" s="1326"/>
      <c r="QMR125" s="1327"/>
      <c r="QMS125" s="1937"/>
      <c r="QMT125" s="1938"/>
      <c r="QMU125" s="1326"/>
      <c r="QMV125" s="1327"/>
      <c r="QMW125" s="93"/>
      <c r="QMX125" s="1061"/>
      <c r="QMY125" s="871"/>
      <c r="QMZ125" s="871"/>
      <c r="QNA125" s="1055"/>
      <c r="QNB125" s="72"/>
      <c r="QNC125" s="72"/>
      <c r="QND125" s="72"/>
      <c r="QNE125" s="72"/>
      <c r="QNF125" s="72"/>
      <c r="QNG125" s="72"/>
      <c r="QNH125" s="72"/>
      <c r="QNI125" s="72"/>
      <c r="QNJ125" s="72"/>
      <c r="QNK125" s="72"/>
      <c r="QNL125" s="72"/>
      <c r="QNM125" s="72"/>
      <c r="QNN125" s="1061"/>
      <c r="QNO125" s="1055"/>
      <c r="QNP125" s="92"/>
      <c r="QNQ125" s="714"/>
      <c r="QNR125" s="1943"/>
      <c r="QNS125" s="797"/>
      <c r="QNT125" s="797"/>
      <c r="QNU125" s="723"/>
      <c r="QNV125" s="724"/>
      <c r="QNW125" s="1326"/>
      <c r="QNX125" s="1327"/>
      <c r="QNY125" s="1937"/>
      <c r="QNZ125" s="1938"/>
      <c r="QOA125" s="1326"/>
      <c r="QOB125" s="1327"/>
      <c r="QOC125" s="93"/>
      <c r="QOD125" s="1061"/>
      <c r="QOE125" s="871"/>
      <c r="QOF125" s="871"/>
      <c r="QOG125" s="1055"/>
      <c r="QOH125" s="72"/>
      <c r="QOI125" s="72"/>
      <c r="QOJ125" s="72"/>
      <c r="QOK125" s="72"/>
      <c r="QOL125" s="72"/>
      <c r="QOM125" s="72"/>
      <c r="QON125" s="72"/>
      <c r="QOO125" s="72"/>
      <c r="QOP125" s="72"/>
      <c r="QOQ125" s="72"/>
      <c r="QOR125" s="72"/>
      <c r="QOS125" s="72"/>
      <c r="QOT125" s="1061"/>
      <c r="QOU125" s="1055"/>
      <c r="QOV125" s="92"/>
      <c r="QOW125" s="714"/>
      <c r="QOX125" s="1943"/>
      <c r="QOY125" s="797"/>
      <c r="QOZ125" s="797"/>
      <c r="QPA125" s="723"/>
      <c r="QPB125" s="724"/>
      <c r="QPC125" s="1326"/>
      <c r="QPD125" s="1327"/>
      <c r="QPE125" s="1937"/>
      <c r="QPF125" s="1938"/>
      <c r="QPG125" s="1326"/>
      <c r="QPH125" s="1327"/>
      <c r="QPI125" s="93"/>
      <c r="QPJ125" s="1061"/>
      <c r="QPK125" s="871"/>
      <c r="QPL125" s="871"/>
      <c r="QPM125" s="1055"/>
      <c r="QPN125" s="72"/>
      <c r="QPO125" s="72"/>
      <c r="QPP125" s="72"/>
      <c r="QPQ125" s="72"/>
      <c r="QPR125" s="72"/>
      <c r="QPS125" s="72"/>
      <c r="QPT125" s="72"/>
      <c r="QPU125" s="72"/>
      <c r="QPV125" s="72"/>
      <c r="QPW125" s="72"/>
      <c r="QPX125" s="72"/>
      <c r="QPY125" s="72"/>
      <c r="QPZ125" s="1061"/>
      <c r="QQA125" s="1055"/>
      <c r="QQB125" s="92"/>
      <c r="QQC125" s="714"/>
      <c r="QQD125" s="1943"/>
      <c r="QQE125" s="797"/>
      <c r="QQF125" s="797"/>
      <c r="QQG125" s="723"/>
      <c r="QQH125" s="724"/>
      <c r="QQI125" s="1326"/>
      <c r="QQJ125" s="1327"/>
      <c r="QQK125" s="1937"/>
      <c r="QQL125" s="1938"/>
      <c r="QQM125" s="1326"/>
      <c r="QQN125" s="1327"/>
      <c r="QQO125" s="93"/>
      <c r="QQP125" s="1061"/>
      <c r="QQQ125" s="871"/>
      <c r="QQR125" s="871"/>
      <c r="QQS125" s="1055"/>
      <c r="QQT125" s="72"/>
      <c r="QQU125" s="72"/>
      <c r="QQV125" s="72"/>
      <c r="QQW125" s="72"/>
      <c r="QQX125" s="72"/>
      <c r="QQY125" s="72"/>
      <c r="QQZ125" s="72"/>
      <c r="QRA125" s="72"/>
      <c r="QRB125" s="72"/>
      <c r="QRC125" s="72"/>
      <c r="QRD125" s="72"/>
      <c r="QRE125" s="72"/>
      <c r="QRF125" s="1061"/>
      <c r="QRG125" s="1055"/>
      <c r="QRH125" s="92"/>
      <c r="QRI125" s="714"/>
      <c r="QRJ125" s="1943"/>
      <c r="QRK125" s="797"/>
      <c r="QRL125" s="797"/>
      <c r="QRM125" s="723"/>
      <c r="QRN125" s="724"/>
      <c r="QRO125" s="1326"/>
      <c r="QRP125" s="1327"/>
      <c r="QRQ125" s="1937"/>
      <c r="QRR125" s="1938"/>
      <c r="QRS125" s="1326"/>
      <c r="QRT125" s="1327"/>
      <c r="QRU125" s="93"/>
      <c r="QRV125" s="1061"/>
      <c r="QRW125" s="871"/>
      <c r="QRX125" s="871"/>
      <c r="QRY125" s="1055"/>
      <c r="QRZ125" s="72"/>
      <c r="QSA125" s="72"/>
      <c r="QSB125" s="72"/>
      <c r="QSC125" s="72"/>
      <c r="QSD125" s="72"/>
      <c r="QSE125" s="72"/>
      <c r="QSF125" s="72"/>
      <c r="QSG125" s="72"/>
      <c r="QSH125" s="72"/>
      <c r="QSI125" s="72"/>
      <c r="QSJ125" s="72"/>
      <c r="QSK125" s="72"/>
      <c r="QSL125" s="1061"/>
      <c r="QSM125" s="1055"/>
      <c r="QSN125" s="92"/>
      <c r="QSO125" s="714"/>
      <c r="QSP125" s="1943"/>
      <c r="QSQ125" s="797"/>
      <c r="QSR125" s="797"/>
      <c r="QSS125" s="723"/>
      <c r="QST125" s="724"/>
      <c r="QSU125" s="1326"/>
      <c r="QSV125" s="1327"/>
      <c r="QSW125" s="1937"/>
      <c r="QSX125" s="1938"/>
      <c r="QSY125" s="1326"/>
      <c r="QSZ125" s="1327"/>
      <c r="QTA125" s="93"/>
      <c r="QTB125" s="1061"/>
      <c r="QTC125" s="871"/>
      <c r="QTD125" s="871"/>
      <c r="QTE125" s="1055"/>
      <c r="QTF125" s="72"/>
      <c r="QTG125" s="72"/>
      <c r="QTH125" s="72"/>
      <c r="QTI125" s="72"/>
      <c r="QTJ125" s="72"/>
      <c r="QTK125" s="72"/>
      <c r="QTL125" s="72"/>
      <c r="QTM125" s="72"/>
      <c r="QTN125" s="72"/>
      <c r="QTO125" s="72"/>
      <c r="QTP125" s="72"/>
      <c r="QTQ125" s="72"/>
      <c r="QTR125" s="1061"/>
      <c r="QTS125" s="1055"/>
      <c r="QTT125" s="92"/>
      <c r="QTU125" s="714"/>
      <c r="QTV125" s="1943"/>
      <c r="QTW125" s="797"/>
      <c r="QTX125" s="797"/>
      <c r="QTY125" s="723"/>
      <c r="QTZ125" s="724"/>
      <c r="QUA125" s="1326"/>
      <c r="QUB125" s="1327"/>
      <c r="QUC125" s="1937"/>
      <c r="QUD125" s="1938"/>
      <c r="QUE125" s="1326"/>
      <c r="QUF125" s="1327"/>
      <c r="QUG125" s="93"/>
      <c r="QUH125" s="1061"/>
      <c r="QUI125" s="871"/>
      <c r="QUJ125" s="871"/>
      <c r="QUK125" s="1055"/>
      <c r="QUL125" s="72"/>
      <c r="QUM125" s="72"/>
      <c r="QUN125" s="72"/>
      <c r="QUO125" s="72"/>
      <c r="QUP125" s="72"/>
      <c r="QUQ125" s="72"/>
      <c r="QUR125" s="72"/>
      <c r="QUS125" s="72"/>
      <c r="QUT125" s="72"/>
      <c r="QUU125" s="72"/>
      <c r="QUV125" s="72"/>
      <c r="QUW125" s="72"/>
      <c r="QUX125" s="1061"/>
      <c r="QUY125" s="1055"/>
      <c r="QUZ125" s="92"/>
      <c r="QVA125" s="714"/>
      <c r="QVB125" s="1943"/>
      <c r="QVC125" s="797"/>
      <c r="QVD125" s="797"/>
      <c r="QVE125" s="723"/>
      <c r="QVF125" s="724"/>
      <c r="QVG125" s="1326"/>
      <c r="QVH125" s="1327"/>
      <c r="QVI125" s="1937"/>
      <c r="QVJ125" s="1938"/>
      <c r="QVK125" s="1326"/>
      <c r="QVL125" s="1327"/>
      <c r="QVM125" s="93"/>
      <c r="QVN125" s="1061"/>
      <c r="QVO125" s="871"/>
      <c r="QVP125" s="871"/>
      <c r="QVQ125" s="1055"/>
      <c r="QVR125" s="72"/>
      <c r="QVS125" s="72"/>
      <c r="QVT125" s="72"/>
      <c r="QVU125" s="72"/>
      <c r="QVV125" s="72"/>
      <c r="QVW125" s="72"/>
      <c r="QVX125" s="72"/>
      <c r="QVY125" s="72"/>
      <c r="QVZ125" s="72"/>
      <c r="QWA125" s="72"/>
      <c r="QWB125" s="72"/>
      <c r="QWC125" s="72"/>
      <c r="QWD125" s="1061"/>
      <c r="QWE125" s="1055"/>
      <c r="QWF125" s="92"/>
      <c r="QWG125" s="714"/>
      <c r="QWH125" s="1943"/>
      <c r="QWI125" s="797"/>
      <c r="QWJ125" s="797"/>
      <c r="QWK125" s="723"/>
      <c r="QWL125" s="724"/>
      <c r="QWM125" s="1326"/>
      <c r="QWN125" s="1327"/>
      <c r="QWO125" s="1937"/>
      <c r="QWP125" s="1938"/>
      <c r="QWQ125" s="1326"/>
      <c r="QWR125" s="1327"/>
      <c r="QWS125" s="93"/>
      <c r="QWT125" s="1061"/>
      <c r="QWU125" s="871"/>
      <c r="QWV125" s="871"/>
      <c r="QWW125" s="1055"/>
      <c r="QWX125" s="72"/>
      <c r="QWY125" s="72"/>
      <c r="QWZ125" s="72"/>
      <c r="QXA125" s="72"/>
      <c r="QXB125" s="72"/>
      <c r="QXC125" s="72"/>
      <c r="QXD125" s="72"/>
      <c r="QXE125" s="72"/>
      <c r="QXF125" s="72"/>
      <c r="QXG125" s="72"/>
      <c r="QXH125" s="72"/>
      <c r="QXI125" s="72"/>
      <c r="QXJ125" s="1061"/>
      <c r="QXK125" s="1055"/>
      <c r="QXL125" s="92"/>
      <c r="QXM125" s="714"/>
      <c r="QXN125" s="1943"/>
      <c r="QXO125" s="797"/>
      <c r="QXP125" s="797"/>
      <c r="QXQ125" s="723"/>
      <c r="QXR125" s="724"/>
      <c r="QXS125" s="1326"/>
      <c r="QXT125" s="1327"/>
      <c r="QXU125" s="1937"/>
      <c r="QXV125" s="1938"/>
      <c r="QXW125" s="1326"/>
      <c r="QXX125" s="1327"/>
      <c r="QXY125" s="93"/>
      <c r="QXZ125" s="1061"/>
      <c r="QYA125" s="871"/>
      <c r="QYB125" s="871"/>
      <c r="QYC125" s="1055"/>
      <c r="QYD125" s="72"/>
      <c r="QYE125" s="72"/>
      <c r="QYF125" s="72"/>
      <c r="QYG125" s="72"/>
      <c r="QYH125" s="72"/>
      <c r="QYI125" s="72"/>
      <c r="QYJ125" s="72"/>
      <c r="QYK125" s="72"/>
      <c r="QYL125" s="72"/>
      <c r="QYM125" s="72"/>
      <c r="QYN125" s="72"/>
      <c r="QYO125" s="72"/>
      <c r="QYP125" s="1061"/>
      <c r="QYQ125" s="1055"/>
      <c r="QYR125" s="92"/>
      <c r="QYS125" s="714"/>
      <c r="QYT125" s="1943"/>
      <c r="QYU125" s="797"/>
      <c r="QYV125" s="797"/>
      <c r="QYW125" s="723"/>
      <c r="QYX125" s="724"/>
      <c r="QYY125" s="1326"/>
      <c r="QYZ125" s="1327"/>
      <c r="QZA125" s="1937"/>
      <c r="QZB125" s="1938"/>
      <c r="QZC125" s="1326"/>
      <c r="QZD125" s="1327"/>
      <c r="QZE125" s="93"/>
      <c r="QZF125" s="1061"/>
      <c r="QZG125" s="871"/>
      <c r="QZH125" s="871"/>
      <c r="QZI125" s="1055"/>
      <c r="QZJ125" s="72"/>
      <c r="QZK125" s="72"/>
      <c r="QZL125" s="72"/>
      <c r="QZM125" s="72"/>
      <c r="QZN125" s="72"/>
      <c r="QZO125" s="72"/>
      <c r="QZP125" s="72"/>
      <c r="QZQ125" s="72"/>
      <c r="QZR125" s="72"/>
      <c r="QZS125" s="72"/>
      <c r="QZT125" s="72"/>
      <c r="QZU125" s="72"/>
      <c r="QZV125" s="1061"/>
      <c r="QZW125" s="1055"/>
      <c r="QZX125" s="92"/>
      <c r="QZY125" s="714"/>
      <c r="QZZ125" s="1943"/>
      <c r="RAA125" s="797"/>
      <c r="RAB125" s="797"/>
      <c r="RAC125" s="723"/>
      <c r="RAD125" s="724"/>
      <c r="RAE125" s="1326"/>
      <c r="RAF125" s="1327"/>
      <c r="RAG125" s="1937"/>
      <c r="RAH125" s="1938"/>
      <c r="RAI125" s="1326"/>
      <c r="RAJ125" s="1327"/>
      <c r="RAK125" s="93"/>
      <c r="RAL125" s="1061"/>
      <c r="RAM125" s="871"/>
      <c r="RAN125" s="871"/>
      <c r="RAO125" s="1055"/>
      <c r="RAP125" s="72"/>
      <c r="RAQ125" s="72"/>
      <c r="RAR125" s="72"/>
      <c r="RAS125" s="72"/>
      <c r="RAT125" s="72"/>
      <c r="RAU125" s="72"/>
      <c r="RAV125" s="72"/>
      <c r="RAW125" s="72"/>
      <c r="RAX125" s="72"/>
      <c r="RAY125" s="72"/>
      <c r="RAZ125" s="72"/>
      <c r="RBA125" s="72"/>
      <c r="RBB125" s="1061"/>
      <c r="RBC125" s="1055"/>
      <c r="RBD125" s="92"/>
      <c r="RBE125" s="714"/>
      <c r="RBF125" s="1943"/>
      <c r="RBG125" s="797"/>
      <c r="RBH125" s="797"/>
      <c r="RBI125" s="723"/>
      <c r="RBJ125" s="724"/>
      <c r="RBK125" s="1326"/>
      <c r="RBL125" s="1327"/>
      <c r="RBM125" s="1937"/>
      <c r="RBN125" s="1938"/>
      <c r="RBO125" s="1326"/>
      <c r="RBP125" s="1327"/>
      <c r="RBQ125" s="93"/>
      <c r="RBR125" s="1061"/>
      <c r="RBS125" s="871"/>
      <c r="RBT125" s="871"/>
      <c r="RBU125" s="1055"/>
      <c r="RBV125" s="72"/>
      <c r="RBW125" s="72"/>
      <c r="RBX125" s="72"/>
      <c r="RBY125" s="72"/>
      <c r="RBZ125" s="72"/>
      <c r="RCA125" s="72"/>
      <c r="RCB125" s="72"/>
      <c r="RCC125" s="72"/>
      <c r="RCD125" s="72"/>
      <c r="RCE125" s="72"/>
      <c r="RCF125" s="72"/>
      <c r="RCG125" s="72"/>
      <c r="RCH125" s="1061"/>
      <c r="RCI125" s="1055"/>
      <c r="RCJ125" s="92"/>
      <c r="RCK125" s="714"/>
      <c r="RCL125" s="1943"/>
      <c r="RCM125" s="797"/>
      <c r="RCN125" s="797"/>
      <c r="RCO125" s="723"/>
      <c r="RCP125" s="724"/>
      <c r="RCQ125" s="1326"/>
      <c r="RCR125" s="1327"/>
      <c r="RCS125" s="1937"/>
      <c r="RCT125" s="1938"/>
      <c r="RCU125" s="1326"/>
      <c r="RCV125" s="1327"/>
      <c r="RCW125" s="93"/>
      <c r="RCX125" s="1061"/>
      <c r="RCY125" s="871"/>
      <c r="RCZ125" s="871"/>
      <c r="RDA125" s="1055"/>
      <c r="RDB125" s="72"/>
      <c r="RDC125" s="72"/>
      <c r="RDD125" s="72"/>
      <c r="RDE125" s="72"/>
      <c r="RDF125" s="72"/>
      <c r="RDG125" s="72"/>
      <c r="RDH125" s="72"/>
      <c r="RDI125" s="72"/>
      <c r="RDJ125" s="72"/>
      <c r="RDK125" s="72"/>
      <c r="RDL125" s="72"/>
      <c r="RDM125" s="72"/>
      <c r="RDN125" s="1061"/>
      <c r="RDO125" s="1055"/>
      <c r="RDP125" s="92"/>
      <c r="RDQ125" s="714"/>
      <c r="RDR125" s="1943"/>
      <c r="RDS125" s="797"/>
      <c r="RDT125" s="797"/>
      <c r="RDU125" s="723"/>
      <c r="RDV125" s="724"/>
      <c r="RDW125" s="1326"/>
      <c r="RDX125" s="1327"/>
      <c r="RDY125" s="1937"/>
      <c r="RDZ125" s="1938"/>
      <c r="REA125" s="1326"/>
      <c r="REB125" s="1327"/>
      <c r="REC125" s="93"/>
      <c r="RED125" s="1061"/>
      <c r="REE125" s="871"/>
      <c r="REF125" s="871"/>
      <c r="REG125" s="1055"/>
      <c r="REH125" s="72"/>
      <c r="REI125" s="72"/>
      <c r="REJ125" s="72"/>
      <c r="REK125" s="72"/>
      <c r="REL125" s="72"/>
      <c r="REM125" s="72"/>
      <c r="REN125" s="72"/>
      <c r="REO125" s="72"/>
      <c r="REP125" s="72"/>
      <c r="REQ125" s="72"/>
      <c r="RER125" s="72"/>
      <c r="RES125" s="72"/>
      <c r="RET125" s="1061"/>
      <c r="REU125" s="1055"/>
      <c r="REV125" s="92"/>
      <c r="REW125" s="714"/>
      <c r="REX125" s="1943"/>
      <c r="REY125" s="797"/>
      <c r="REZ125" s="797"/>
      <c r="RFA125" s="723"/>
      <c r="RFB125" s="724"/>
      <c r="RFC125" s="1326"/>
      <c r="RFD125" s="1327"/>
      <c r="RFE125" s="1937"/>
      <c r="RFF125" s="1938"/>
      <c r="RFG125" s="1326"/>
      <c r="RFH125" s="1327"/>
      <c r="RFI125" s="93"/>
      <c r="RFJ125" s="1061"/>
      <c r="RFK125" s="871"/>
      <c r="RFL125" s="871"/>
      <c r="RFM125" s="1055"/>
      <c r="RFN125" s="72"/>
      <c r="RFO125" s="72"/>
      <c r="RFP125" s="72"/>
      <c r="RFQ125" s="72"/>
      <c r="RFR125" s="72"/>
      <c r="RFS125" s="72"/>
      <c r="RFT125" s="72"/>
      <c r="RFU125" s="72"/>
      <c r="RFV125" s="72"/>
      <c r="RFW125" s="72"/>
      <c r="RFX125" s="72"/>
      <c r="RFY125" s="72"/>
      <c r="RFZ125" s="1061"/>
      <c r="RGA125" s="1055"/>
      <c r="RGB125" s="92"/>
      <c r="RGC125" s="714"/>
      <c r="RGD125" s="1943"/>
      <c r="RGE125" s="797"/>
      <c r="RGF125" s="797"/>
      <c r="RGG125" s="723"/>
      <c r="RGH125" s="724"/>
      <c r="RGI125" s="1326"/>
      <c r="RGJ125" s="1327"/>
      <c r="RGK125" s="1937"/>
      <c r="RGL125" s="1938"/>
      <c r="RGM125" s="1326"/>
      <c r="RGN125" s="1327"/>
      <c r="RGO125" s="93"/>
      <c r="RGP125" s="1061"/>
      <c r="RGQ125" s="871"/>
      <c r="RGR125" s="871"/>
      <c r="RGS125" s="1055"/>
      <c r="RGT125" s="72"/>
      <c r="RGU125" s="72"/>
      <c r="RGV125" s="72"/>
      <c r="RGW125" s="72"/>
      <c r="RGX125" s="72"/>
      <c r="RGY125" s="72"/>
      <c r="RGZ125" s="72"/>
      <c r="RHA125" s="72"/>
      <c r="RHB125" s="72"/>
      <c r="RHC125" s="72"/>
      <c r="RHD125" s="72"/>
      <c r="RHE125" s="72"/>
      <c r="RHF125" s="1061"/>
      <c r="RHG125" s="1055"/>
      <c r="RHH125" s="92"/>
      <c r="RHI125" s="714"/>
      <c r="RHJ125" s="1943"/>
      <c r="RHK125" s="797"/>
      <c r="RHL125" s="797"/>
      <c r="RHM125" s="723"/>
      <c r="RHN125" s="724"/>
      <c r="RHO125" s="1326"/>
      <c r="RHP125" s="1327"/>
      <c r="RHQ125" s="1937"/>
      <c r="RHR125" s="1938"/>
      <c r="RHS125" s="1326"/>
      <c r="RHT125" s="1327"/>
      <c r="RHU125" s="93"/>
      <c r="RHV125" s="1061"/>
      <c r="RHW125" s="871"/>
      <c r="RHX125" s="871"/>
      <c r="RHY125" s="1055"/>
      <c r="RHZ125" s="72"/>
      <c r="RIA125" s="72"/>
      <c r="RIB125" s="72"/>
      <c r="RIC125" s="72"/>
      <c r="RID125" s="72"/>
      <c r="RIE125" s="72"/>
      <c r="RIF125" s="72"/>
      <c r="RIG125" s="72"/>
      <c r="RIH125" s="72"/>
      <c r="RII125" s="72"/>
      <c r="RIJ125" s="72"/>
      <c r="RIK125" s="72"/>
      <c r="RIL125" s="1061"/>
      <c r="RIM125" s="1055"/>
      <c r="RIN125" s="92"/>
      <c r="RIO125" s="714"/>
      <c r="RIP125" s="1943"/>
      <c r="RIQ125" s="797"/>
      <c r="RIR125" s="797"/>
      <c r="RIS125" s="723"/>
      <c r="RIT125" s="724"/>
      <c r="RIU125" s="1326"/>
      <c r="RIV125" s="1327"/>
      <c r="RIW125" s="1937"/>
      <c r="RIX125" s="1938"/>
      <c r="RIY125" s="1326"/>
      <c r="RIZ125" s="1327"/>
      <c r="RJA125" s="93"/>
      <c r="RJB125" s="1061"/>
      <c r="RJC125" s="871"/>
      <c r="RJD125" s="871"/>
      <c r="RJE125" s="1055"/>
      <c r="RJF125" s="72"/>
      <c r="RJG125" s="72"/>
      <c r="RJH125" s="72"/>
      <c r="RJI125" s="72"/>
      <c r="RJJ125" s="72"/>
      <c r="RJK125" s="72"/>
      <c r="RJL125" s="72"/>
      <c r="RJM125" s="72"/>
      <c r="RJN125" s="72"/>
      <c r="RJO125" s="72"/>
      <c r="RJP125" s="72"/>
      <c r="RJQ125" s="72"/>
      <c r="RJR125" s="1061"/>
      <c r="RJS125" s="1055"/>
      <c r="RJT125" s="92"/>
      <c r="RJU125" s="714"/>
      <c r="RJV125" s="1943"/>
      <c r="RJW125" s="797"/>
      <c r="RJX125" s="797"/>
      <c r="RJY125" s="723"/>
      <c r="RJZ125" s="724"/>
      <c r="RKA125" s="1326"/>
      <c r="RKB125" s="1327"/>
      <c r="RKC125" s="1937"/>
      <c r="RKD125" s="1938"/>
      <c r="RKE125" s="1326"/>
      <c r="RKF125" s="1327"/>
      <c r="RKG125" s="93"/>
      <c r="RKH125" s="1061"/>
      <c r="RKI125" s="871"/>
      <c r="RKJ125" s="871"/>
      <c r="RKK125" s="1055"/>
      <c r="RKL125" s="72"/>
      <c r="RKM125" s="72"/>
      <c r="RKN125" s="72"/>
      <c r="RKO125" s="72"/>
      <c r="RKP125" s="72"/>
      <c r="RKQ125" s="72"/>
      <c r="RKR125" s="72"/>
      <c r="RKS125" s="72"/>
      <c r="RKT125" s="72"/>
      <c r="RKU125" s="72"/>
      <c r="RKV125" s="72"/>
      <c r="RKW125" s="72"/>
      <c r="RKX125" s="1061"/>
      <c r="RKY125" s="1055"/>
      <c r="RKZ125" s="92"/>
      <c r="RLA125" s="714"/>
      <c r="RLB125" s="1943"/>
      <c r="RLC125" s="797"/>
      <c r="RLD125" s="797"/>
      <c r="RLE125" s="723"/>
      <c r="RLF125" s="724"/>
      <c r="RLG125" s="1326"/>
      <c r="RLH125" s="1327"/>
      <c r="RLI125" s="1937"/>
      <c r="RLJ125" s="1938"/>
      <c r="RLK125" s="1326"/>
      <c r="RLL125" s="1327"/>
      <c r="RLM125" s="93"/>
      <c r="RLN125" s="1061"/>
      <c r="RLO125" s="871"/>
      <c r="RLP125" s="871"/>
      <c r="RLQ125" s="1055"/>
      <c r="RLR125" s="72"/>
      <c r="RLS125" s="72"/>
      <c r="RLT125" s="72"/>
      <c r="RLU125" s="72"/>
      <c r="RLV125" s="72"/>
      <c r="RLW125" s="72"/>
      <c r="RLX125" s="72"/>
      <c r="RLY125" s="72"/>
      <c r="RLZ125" s="72"/>
      <c r="RMA125" s="72"/>
      <c r="RMB125" s="72"/>
      <c r="RMC125" s="72"/>
      <c r="RMD125" s="1061"/>
      <c r="RME125" s="1055"/>
      <c r="RMF125" s="92"/>
      <c r="RMG125" s="714"/>
      <c r="RMH125" s="1943"/>
      <c r="RMI125" s="797"/>
      <c r="RMJ125" s="797"/>
      <c r="RMK125" s="723"/>
      <c r="RML125" s="724"/>
      <c r="RMM125" s="1326"/>
      <c r="RMN125" s="1327"/>
      <c r="RMO125" s="1937"/>
      <c r="RMP125" s="1938"/>
      <c r="RMQ125" s="1326"/>
      <c r="RMR125" s="1327"/>
      <c r="RMS125" s="93"/>
      <c r="RMT125" s="1061"/>
      <c r="RMU125" s="871"/>
      <c r="RMV125" s="871"/>
      <c r="RMW125" s="1055"/>
      <c r="RMX125" s="72"/>
      <c r="RMY125" s="72"/>
      <c r="RMZ125" s="72"/>
      <c r="RNA125" s="72"/>
      <c r="RNB125" s="72"/>
      <c r="RNC125" s="72"/>
      <c r="RND125" s="72"/>
      <c r="RNE125" s="72"/>
      <c r="RNF125" s="72"/>
      <c r="RNG125" s="72"/>
      <c r="RNH125" s="72"/>
      <c r="RNI125" s="72"/>
      <c r="RNJ125" s="1061"/>
      <c r="RNK125" s="1055"/>
      <c r="RNL125" s="92"/>
      <c r="RNM125" s="714"/>
      <c r="RNN125" s="1943"/>
      <c r="RNO125" s="797"/>
      <c r="RNP125" s="797"/>
      <c r="RNQ125" s="723"/>
      <c r="RNR125" s="724"/>
      <c r="RNS125" s="1326"/>
      <c r="RNT125" s="1327"/>
      <c r="RNU125" s="1937"/>
      <c r="RNV125" s="1938"/>
      <c r="RNW125" s="1326"/>
      <c r="RNX125" s="1327"/>
      <c r="RNY125" s="93"/>
      <c r="RNZ125" s="1061"/>
      <c r="ROA125" s="871"/>
      <c r="ROB125" s="871"/>
      <c r="ROC125" s="1055"/>
      <c r="ROD125" s="72"/>
      <c r="ROE125" s="72"/>
      <c r="ROF125" s="72"/>
      <c r="ROG125" s="72"/>
      <c r="ROH125" s="72"/>
      <c r="ROI125" s="72"/>
      <c r="ROJ125" s="72"/>
      <c r="ROK125" s="72"/>
      <c r="ROL125" s="72"/>
      <c r="ROM125" s="72"/>
      <c r="RON125" s="72"/>
      <c r="ROO125" s="72"/>
      <c r="ROP125" s="1061"/>
      <c r="ROQ125" s="1055"/>
      <c r="ROR125" s="92"/>
      <c r="ROS125" s="714"/>
      <c r="ROT125" s="1943"/>
      <c r="ROU125" s="797"/>
      <c r="ROV125" s="797"/>
      <c r="ROW125" s="723"/>
      <c r="ROX125" s="724"/>
      <c r="ROY125" s="1326"/>
      <c r="ROZ125" s="1327"/>
      <c r="RPA125" s="1937"/>
      <c r="RPB125" s="1938"/>
      <c r="RPC125" s="1326"/>
      <c r="RPD125" s="1327"/>
      <c r="RPE125" s="93"/>
      <c r="RPF125" s="1061"/>
      <c r="RPG125" s="871"/>
      <c r="RPH125" s="871"/>
      <c r="RPI125" s="1055"/>
      <c r="RPJ125" s="72"/>
      <c r="RPK125" s="72"/>
      <c r="RPL125" s="72"/>
      <c r="RPM125" s="72"/>
      <c r="RPN125" s="72"/>
      <c r="RPO125" s="72"/>
      <c r="RPP125" s="72"/>
      <c r="RPQ125" s="72"/>
      <c r="RPR125" s="72"/>
      <c r="RPS125" s="72"/>
      <c r="RPT125" s="72"/>
      <c r="RPU125" s="72"/>
      <c r="RPV125" s="1061"/>
      <c r="RPW125" s="1055"/>
      <c r="RPX125" s="92"/>
      <c r="RPY125" s="714"/>
      <c r="RPZ125" s="1943"/>
      <c r="RQA125" s="797"/>
      <c r="RQB125" s="797"/>
      <c r="RQC125" s="723"/>
      <c r="RQD125" s="724"/>
      <c r="RQE125" s="1326"/>
      <c r="RQF125" s="1327"/>
      <c r="RQG125" s="1937"/>
      <c r="RQH125" s="1938"/>
      <c r="RQI125" s="1326"/>
      <c r="RQJ125" s="1327"/>
      <c r="RQK125" s="93"/>
      <c r="RQL125" s="1061"/>
      <c r="RQM125" s="871"/>
      <c r="RQN125" s="871"/>
      <c r="RQO125" s="1055"/>
      <c r="RQP125" s="72"/>
      <c r="RQQ125" s="72"/>
      <c r="RQR125" s="72"/>
      <c r="RQS125" s="72"/>
      <c r="RQT125" s="72"/>
      <c r="RQU125" s="72"/>
      <c r="RQV125" s="72"/>
      <c r="RQW125" s="72"/>
      <c r="RQX125" s="72"/>
      <c r="RQY125" s="72"/>
      <c r="RQZ125" s="72"/>
      <c r="RRA125" s="72"/>
      <c r="RRB125" s="1061"/>
      <c r="RRC125" s="1055"/>
      <c r="RRD125" s="92"/>
      <c r="RRE125" s="714"/>
      <c r="RRF125" s="1943"/>
      <c r="RRG125" s="797"/>
      <c r="RRH125" s="797"/>
      <c r="RRI125" s="723"/>
      <c r="RRJ125" s="724"/>
      <c r="RRK125" s="1326"/>
      <c r="RRL125" s="1327"/>
      <c r="RRM125" s="1937"/>
      <c r="RRN125" s="1938"/>
      <c r="RRO125" s="1326"/>
      <c r="RRP125" s="1327"/>
      <c r="RRQ125" s="93"/>
      <c r="RRR125" s="1061"/>
      <c r="RRS125" s="871"/>
      <c r="RRT125" s="871"/>
      <c r="RRU125" s="1055"/>
      <c r="RRV125" s="72"/>
      <c r="RRW125" s="72"/>
      <c r="RRX125" s="72"/>
      <c r="RRY125" s="72"/>
      <c r="RRZ125" s="72"/>
      <c r="RSA125" s="72"/>
      <c r="RSB125" s="72"/>
      <c r="RSC125" s="72"/>
      <c r="RSD125" s="72"/>
      <c r="RSE125" s="72"/>
      <c r="RSF125" s="72"/>
      <c r="RSG125" s="72"/>
      <c r="RSH125" s="1061"/>
      <c r="RSI125" s="1055"/>
      <c r="RSJ125" s="92"/>
      <c r="RSK125" s="714"/>
      <c r="RSL125" s="1943"/>
      <c r="RSM125" s="797"/>
      <c r="RSN125" s="797"/>
      <c r="RSO125" s="723"/>
      <c r="RSP125" s="724"/>
      <c r="RSQ125" s="1326"/>
      <c r="RSR125" s="1327"/>
      <c r="RSS125" s="1937"/>
      <c r="RST125" s="1938"/>
      <c r="RSU125" s="1326"/>
      <c r="RSV125" s="1327"/>
      <c r="RSW125" s="93"/>
      <c r="RSX125" s="1061"/>
      <c r="RSY125" s="871"/>
      <c r="RSZ125" s="871"/>
      <c r="RTA125" s="1055"/>
      <c r="RTB125" s="72"/>
      <c r="RTC125" s="72"/>
      <c r="RTD125" s="72"/>
      <c r="RTE125" s="72"/>
      <c r="RTF125" s="72"/>
      <c r="RTG125" s="72"/>
      <c r="RTH125" s="72"/>
      <c r="RTI125" s="72"/>
      <c r="RTJ125" s="72"/>
      <c r="RTK125" s="72"/>
      <c r="RTL125" s="72"/>
      <c r="RTM125" s="72"/>
      <c r="RTN125" s="1061"/>
      <c r="RTO125" s="1055"/>
      <c r="RTP125" s="92"/>
      <c r="RTQ125" s="714"/>
      <c r="RTR125" s="1943"/>
      <c r="RTS125" s="797"/>
      <c r="RTT125" s="797"/>
      <c r="RTU125" s="723"/>
      <c r="RTV125" s="724"/>
      <c r="RTW125" s="1326"/>
      <c r="RTX125" s="1327"/>
      <c r="RTY125" s="1937"/>
      <c r="RTZ125" s="1938"/>
      <c r="RUA125" s="1326"/>
      <c r="RUB125" s="1327"/>
      <c r="RUC125" s="93"/>
      <c r="RUD125" s="1061"/>
      <c r="RUE125" s="871"/>
      <c r="RUF125" s="871"/>
      <c r="RUG125" s="1055"/>
      <c r="RUH125" s="72"/>
      <c r="RUI125" s="72"/>
      <c r="RUJ125" s="72"/>
      <c r="RUK125" s="72"/>
      <c r="RUL125" s="72"/>
      <c r="RUM125" s="72"/>
      <c r="RUN125" s="72"/>
      <c r="RUO125" s="72"/>
      <c r="RUP125" s="72"/>
      <c r="RUQ125" s="72"/>
      <c r="RUR125" s="72"/>
      <c r="RUS125" s="72"/>
      <c r="RUT125" s="1061"/>
      <c r="RUU125" s="1055"/>
      <c r="RUV125" s="92"/>
      <c r="RUW125" s="714"/>
      <c r="RUX125" s="1943"/>
      <c r="RUY125" s="797"/>
      <c r="RUZ125" s="797"/>
      <c r="RVA125" s="723"/>
      <c r="RVB125" s="724"/>
      <c r="RVC125" s="1326"/>
      <c r="RVD125" s="1327"/>
      <c r="RVE125" s="1937"/>
      <c r="RVF125" s="1938"/>
      <c r="RVG125" s="1326"/>
      <c r="RVH125" s="1327"/>
      <c r="RVI125" s="93"/>
      <c r="RVJ125" s="1061"/>
      <c r="RVK125" s="871"/>
      <c r="RVL125" s="871"/>
      <c r="RVM125" s="1055"/>
      <c r="RVN125" s="72"/>
      <c r="RVO125" s="72"/>
      <c r="RVP125" s="72"/>
      <c r="RVQ125" s="72"/>
      <c r="RVR125" s="72"/>
      <c r="RVS125" s="72"/>
      <c r="RVT125" s="72"/>
      <c r="RVU125" s="72"/>
      <c r="RVV125" s="72"/>
      <c r="RVW125" s="72"/>
      <c r="RVX125" s="72"/>
      <c r="RVY125" s="72"/>
      <c r="RVZ125" s="1061"/>
      <c r="RWA125" s="1055"/>
      <c r="RWB125" s="92"/>
      <c r="RWC125" s="714"/>
      <c r="RWD125" s="1943"/>
      <c r="RWE125" s="797"/>
      <c r="RWF125" s="797"/>
      <c r="RWG125" s="723"/>
      <c r="RWH125" s="724"/>
      <c r="RWI125" s="1326"/>
      <c r="RWJ125" s="1327"/>
      <c r="RWK125" s="1937"/>
      <c r="RWL125" s="1938"/>
      <c r="RWM125" s="1326"/>
      <c r="RWN125" s="1327"/>
      <c r="RWO125" s="93"/>
      <c r="RWP125" s="1061"/>
      <c r="RWQ125" s="871"/>
      <c r="RWR125" s="871"/>
      <c r="RWS125" s="1055"/>
      <c r="RWT125" s="72"/>
      <c r="RWU125" s="72"/>
      <c r="RWV125" s="72"/>
      <c r="RWW125" s="72"/>
      <c r="RWX125" s="72"/>
      <c r="RWY125" s="72"/>
      <c r="RWZ125" s="72"/>
      <c r="RXA125" s="72"/>
      <c r="RXB125" s="72"/>
      <c r="RXC125" s="72"/>
      <c r="RXD125" s="72"/>
      <c r="RXE125" s="72"/>
      <c r="RXF125" s="1061"/>
      <c r="RXG125" s="1055"/>
      <c r="RXH125" s="92"/>
      <c r="RXI125" s="714"/>
      <c r="RXJ125" s="1943"/>
      <c r="RXK125" s="797"/>
      <c r="RXL125" s="797"/>
      <c r="RXM125" s="723"/>
      <c r="RXN125" s="724"/>
      <c r="RXO125" s="1326"/>
      <c r="RXP125" s="1327"/>
      <c r="RXQ125" s="1937"/>
      <c r="RXR125" s="1938"/>
      <c r="RXS125" s="1326"/>
      <c r="RXT125" s="1327"/>
      <c r="RXU125" s="93"/>
      <c r="RXV125" s="1061"/>
      <c r="RXW125" s="871"/>
      <c r="RXX125" s="871"/>
      <c r="RXY125" s="1055"/>
      <c r="RXZ125" s="72"/>
      <c r="RYA125" s="72"/>
      <c r="RYB125" s="72"/>
      <c r="RYC125" s="72"/>
      <c r="RYD125" s="72"/>
      <c r="RYE125" s="72"/>
      <c r="RYF125" s="72"/>
      <c r="RYG125" s="72"/>
      <c r="RYH125" s="72"/>
      <c r="RYI125" s="72"/>
      <c r="RYJ125" s="72"/>
      <c r="RYK125" s="72"/>
      <c r="RYL125" s="1061"/>
      <c r="RYM125" s="1055"/>
      <c r="RYN125" s="92"/>
      <c r="RYO125" s="714"/>
      <c r="RYP125" s="1943"/>
      <c r="RYQ125" s="797"/>
      <c r="RYR125" s="797"/>
      <c r="RYS125" s="723"/>
      <c r="RYT125" s="724"/>
      <c r="RYU125" s="1326"/>
      <c r="RYV125" s="1327"/>
      <c r="RYW125" s="1937"/>
      <c r="RYX125" s="1938"/>
      <c r="RYY125" s="1326"/>
      <c r="RYZ125" s="1327"/>
      <c r="RZA125" s="93"/>
      <c r="RZB125" s="1061"/>
      <c r="RZC125" s="871"/>
      <c r="RZD125" s="871"/>
      <c r="RZE125" s="1055"/>
      <c r="RZF125" s="72"/>
      <c r="RZG125" s="72"/>
      <c r="RZH125" s="72"/>
      <c r="RZI125" s="72"/>
      <c r="RZJ125" s="72"/>
      <c r="RZK125" s="72"/>
      <c r="RZL125" s="72"/>
      <c r="RZM125" s="72"/>
      <c r="RZN125" s="72"/>
      <c r="RZO125" s="72"/>
      <c r="RZP125" s="72"/>
      <c r="RZQ125" s="72"/>
      <c r="RZR125" s="1061"/>
      <c r="RZS125" s="1055"/>
      <c r="RZT125" s="92"/>
      <c r="RZU125" s="714"/>
      <c r="RZV125" s="1943"/>
      <c r="RZW125" s="797"/>
      <c r="RZX125" s="797"/>
      <c r="RZY125" s="723"/>
      <c r="RZZ125" s="724"/>
      <c r="SAA125" s="1326"/>
      <c r="SAB125" s="1327"/>
      <c r="SAC125" s="1937"/>
      <c r="SAD125" s="1938"/>
      <c r="SAE125" s="1326"/>
      <c r="SAF125" s="1327"/>
      <c r="SAG125" s="93"/>
      <c r="SAH125" s="1061"/>
      <c r="SAI125" s="871"/>
      <c r="SAJ125" s="871"/>
      <c r="SAK125" s="1055"/>
      <c r="SAL125" s="72"/>
      <c r="SAM125" s="72"/>
      <c r="SAN125" s="72"/>
      <c r="SAO125" s="72"/>
      <c r="SAP125" s="72"/>
      <c r="SAQ125" s="72"/>
      <c r="SAR125" s="72"/>
      <c r="SAS125" s="72"/>
      <c r="SAT125" s="72"/>
      <c r="SAU125" s="72"/>
      <c r="SAV125" s="72"/>
      <c r="SAW125" s="72"/>
      <c r="SAX125" s="1061"/>
      <c r="SAY125" s="1055"/>
      <c r="SAZ125" s="92"/>
      <c r="SBA125" s="714"/>
      <c r="SBB125" s="1943"/>
      <c r="SBC125" s="797"/>
      <c r="SBD125" s="797"/>
      <c r="SBE125" s="723"/>
      <c r="SBF125" s="724"/>
      <c r="SBG125" s="1326"/>
      <c r="SBH125" s="1327"/>
      <c r="SBI125" s="1937"/>
      <c r="SBJ125" s="1938"/>
      <c r="SBK125" s="1326"/>
      <c r="SBL125" s="1327"/>
      <c r="SBM125" s="93"/>
      <c r="SBN125" s="1061"/>
      <c r="SBO125" s="871"/>
      <c r="SBP125" s="871"/>
      <c r="SBQ125" s="1055"/>
      <c r="SBR125" s="72"/>
      <c r="SBS125" s="72"/>
      <c r="SBT125" s="72"/>
      <c r="SBU125" s="72"/>
      <c r="SBV125" s="72"/>
      <c r="SBW125" s="72"/>
      <c r="SBX125" s="72"/>
      <c r="SBY125" s="72"/>
      <c r="SBZ125" s="72"/>
      <c r="SCA125" s="72"/>
      <c r="SCB125" s="72"/>
      <c r="SCC125" s="72"/>
      <c r="SCD125" s="1061"/>
      <c r="SCE125" s="1055"/>
      <c r="SCF125" s="92"/>
      <c r="SCG125" s="714"/>
      <c r="SCH125" s="1943"/>
      <c r="SCI125" s="797"/>
      <c r="SCJ125" s="797"/>
      <c r="SCK125" s="723"/>
      <c r="SCL125" s="724"/>
      <c r="SCM125" s="1326"/>
      <c r="SCN125" s="1327"/>
      <c r="SCO125" s="1937"/>
      <c r="SCP125" s="1938"/>
      <c r="SCQ125" s="1326"/>
      <c r="SCR125" s="1327"/>
      <c r="SCS125" s="93"/>
      <c r="SCT125" s="1061"/>
      <c r="SCU125" s="871"/>
      <c r="SCV125" s="871"/>
      <c r="SCW125" s="1055"/>
      <c r="SCX125" s="72"/>
      <c r="SCY125" s="72"/>
      <c r="SCZ125" s="72"/>
      <c r="SDA125" s="72"/>
      <c r="SDB125" s="72"/>
      <c r="SDC125" s="72"/>
      <c r="SDD125" s="72"/>
      <c r="SDE125" s="72"/>
      <c r="SDF125" s="72"/>
      <c r="SDG125" s="72"/>
      <c r="SDH125" s="72"/>
      <c r="SDI125" s="72"/>
      <c r="SDJ125" s="1061"/>
      <c r="SDK125" s="1055"/>
      <c r="SDL125" s="92"/>
      <c r="SDM125" s="714"/>
      <c r="SDN125" s="1943"/>
      <c r="SDO125" s="797"/>
      <c r="SDP125" s="797"/>
      <c r="SDQ125" s="723"/>
      <c r="SDR125" s="724"/>
      <c r="SDS125" s="1326"/>
      <c r="SDT125" s="1327"/>
      <c r="SDU125" s="1937"/>
      <c r="SDV125" s="1938"/>
      <c r="SDW125" s="1326"/>
      <c r="SDX125" s="1327"/>
      <c r="SDY125" s="93"/>
      <c r="SDZ125" s="1061"/>
      <c r="SEA125" s="871"/>
      <c r="SEB125" s="871"/>
      <c r="SEC125" s="1055"/>
      <c r="SED125" s="72"/>
      <c r="SEE125" s="72"/>
      <c r="SEF125" s="72"/>
      <c r="SEG125" s="72"/>
      <c r="SEH125" s="72"/>
      <c r="SEI125" s="72"/>
      <c r="SEJ125" s="72"/>
      <c r="SEK125" s="72"/>
      <c r="SEL125" s="72"/>
      <c r="SEM125" s="72"/>
      <c r="SEN125" s="72"/>
      <c r="SEO125" s="72"/>
      <c r="SEP125" s="1061"/>
      <c r="SEQ125" s="1055"/>
      <c r="SER125" s="92"/>
      <c r="SES125" s="714"/>
      <c r="SET125" s="1943"/>
      <c r="SEU125" s="797"/>
      <c r="SEV125" s="797"/>
      <c r="SEW125" s="723"/>
      <c r="SEX125" s="724"/>
      <c r="SEY125" s="1326"/>
      <c r="SEZ125" s="1327"/>
      <c r="SFA125" s="1937"/>
      <c r="SFB125" s="1938"/>
      <c r="SFC125" s="1326"/>
      <c r="SFD125" s="1327"/>
      <c r="SFE125" s="93"/>
      <c r="SFF125" s="1061"/>
      <c r="SFG125" s="871"/>
      <c r="SFH125" s="871"/>
      <c r="SFI125" s="1055"/>
      <c r="SFJ125" s="72"/>
      <c r="SFK125" s="72"/>
      <c r="SFL125" s="72"/>
      <c r="SFM125" s="72"/>
      <c r="SFN125" s="72"/>
      <c r="SFO125" s="72"/>
      <c r="SFP125" s="72"/>
      <c r="SFQ125" s="72"/>
      <c r="SFR125" s="72"/>
      <c r="SFS125" s="72"/>
      <c r="SFT125" s="72"/>
      <c r="SFU125" s="72"/>
      <c r="SFV125" s="1061"/>
      <c r="SFW125" s="1055"/>
      <c r="SFX125" s="92"/>
      <c r="SFY125" s="714"/>
      <c r="SFZ125" s="1943"/>
      <c r="SGA125" s="797"/>
      <c r="SGB125" s="797"/>
      <c r="SGC125" s="723"/>
      <c r="SGD125" s="724"/>
      <c r="SGE125" s="1326"/>
      <c r="SGF125" s="1327"/>
      <c r="SGG125" s="1937"/>
      <c r="SGH125" s="1938"/>
      <c r="SGI125" s="1326"/>
      <c r="SGJ125" s="1327"/>
      <c r="SGK125" s="93"/>
      <c r="SGL125" s="1061"/>
      <c r="SGM125" s="871"/>
      <c r="SGN125" s="871"/>
      <c r="SGO125" s="1055"/>
      <c r="SGP125" s="72"/>
      <c r="SGQ125" s="72"/>
      <c r="SGR125" s="72"/>
      <c r="SGS125" s="72"/>
      <c r="SGT125" s="72"/>
      <c r="SGU125" s="72"/>
      <c r="SGV125" s="72"/>
      <c r="SGW125" s="72"/>
      <c r="SGX125" s="72"/>
      <c r="SGY125" s="72"/>
      <c r="SGZ125" s="72"/>
      <c r="SHA125" s="72"/>
      <c r="SHB125" s="1061"/>
      <c r="SHC125" s="1055"/>
      <c r="SHD125" s="92"/>
      <c r="SHE125" s="714"/>
      <c r="SHF125" s="1943"/>
      <c r="SHG125" s="797"/>
      <c r="SHH125" s="797"/>
      <c r="SHI125" s="723"/>
      <c r="SHJ125" s="724"/>
      <c r="SHK125" s="1326"/>
      <c r="SHL125" s="1327"/>
      <c r="SHM125" s="1937"/>
      <c r="SHN125" s="1938"/>
      <c r="SHO125" s="1326"/>
      <c r="SHP125" s="1327"/>
      <c r="SHQ125" s="93"/>
      <c r="SHR125" s="1061"/>
      <c r="SHS125" s="871"/>
      <c r="SHT125" s="871"/>
      <c r="SHU125" s="1055"/>
      <c r="SHV125" s="72"/>
      <c r="SHW125" s="72"/>
      <c r="SHX125" s="72"/>
      <c r="SHY125" s="72"/>
      <c r="SHZ125" s="72"/>
      <c r="SIA125" s="72"/>
      <c r="SIB125" s="72"/>
      <c r="SIC125" s="72"/>
      <c r="SID125" s="72"/>
      <c r="SIE125" s="72"/>
      <c r="SIF125" s="72"/>
      <c r="SIG125" s="72"/>
      <c r="SIH125" s="1061"/>
      <c r="SII125" s="1055"/>
      <c r="SIJ125" s="92"/>
      <c r="SIK125" s="714"/>
      <c r="SIL125" s="1943"/>
      <c r="SIM125" s="797"/>
      <c r="SIN125" s="797"/>
      <c r="SIO125" s="723"/>
      <c r="SIP125" s="724"/>
      <c r="SIQ125" s="1326"/>
      <c r="SIR125" s="1327"/>
      <c r="SIS125" s="1937"/>
      <c r="SIT125" s="1938"/>
      <c r="SIU125" s="1326"/>
      <c r="SIV125" s="1327"/>
      <c r="SIW125" s="93"/>
      <c r="SIX125" s="1061"/>
      <c r="SIY125" s="871"/>
      <c r="SIZ125" s="871"/>
      <c r="SJA125" s="1055"/>
      <c r="SJB125" s="72"/>
      <c r="SJC125" s="72"/>
      <c r="SJD125" s="72"/>
      <c r="SJE125" s="72"/>
      <c r="SJF125" s="72"/>
      <c r="SJG125" s="72"/>
      <c r="SJH125" s="72"/>
      <c r="SJI125" s="72"/>
      <c r="SJJ125" s="72"/>
      <c r="SJK125" s="72"/>
      <c r="SJL125" s="72"/>
      <c r="SJM125" s="72"/>
      <c r="SJN125" s="1061"/>
      <c r="SJO125" s="1055"/>
      <c r="SJP125" s="92"/>
      <c r="SJQ125" s="714"/>
      <c r="SJR125" s="1943"/>
      <c r="SJS125" s="797"/>
      <c r="SJT125" s="797"/>
      <c r="SJU125" s="723"/>
      <c r="SJV125" s="724"/>
      <c r="SJW125" s="1326"/>
      <c r="SJX125" s="1327"/>
      <c r="SJY125" s="1937"/>
      <c r="SJZ125" s="1938"/>
      <c r="SKA125" s="1326"/>
      <c r="SKB125" s="1327"/>
      <c r="SKC125" s="93"/>
      <c r="SKD125" s="1061"/>
      <c r="SKE125" s="871"/>
      <c r="SKF125" s="871"/>
      <c r="SKG125" s="1055"/>
      <c r="SKH125" s="72"/>
      <c r="SKI125" s="72"/>
      <c r="SKJ125" s="72"/>
      <c r="SKK125" s="72"/>
      <c r="SKL125" s="72"/>
      <c r="SKM125" s="72"/>
      <c r="SKN125" s="72"/>
      <c r="SKO125" s="72"/>
      <c r="SKP125" s="72"/>
      <c r="SKQ125" s="72"/>
      <c r="SKR125" s="72"/>
      <c r="SKS125" s="72"/>
      <c r="SKT125" s="1061"/>
      <c r="SKU125" s="1055"/>
      <c r="SKV125" s="92"/>
      <c r="SKW125" s="714"/>
      <c r="SKX125" s="1943"/>
      <c r="SKY125" s="797"/>
      <c r="SKZ125" s="797"/>
      <c r="SLA125" s="723"/>
      <c r="SLB125" s="724"/>
      <c r="SLC125" s="1326"/>
      <c r="SLD125" s="1327"/>
      <c r="SLE125" s="1937"/>
      <c r="SLF125" s="1938"/>
      <c r="SLG125" s="1326"/>
      <c r="SLH125" s="1327"/>
      <c r="SLI125" s="93"/>
      <c r="SLJ125" s="1061"/>
      <c r="SLK125" s="871"/>
      <c r="SLL125" s="871"/>
      <c r="SLM125" s="1055"/>
      <c r="SLN125" s="72"/>
      <c r="SLO125" s="72"/>
      <c r="SLP125" s="72"/>
      <c r="SLQ125" s="72"/>
      <c r="SLR125" s="72"/>
      <c r="SLS125" s="72"/>
      <c r="SLT125" s="72"/>
      <c r="SLU125" s="72"/>
      <c r="SLV125" s="72"/>
      <c r="SLW125" s="72"/>
      <c r="SLX125" s="72"/>
      <c r="SLY125" s="72"/>
      <c r="SLZ125" s="1061"/>
      <c r="SMA125" s="1055"/>
      <c r="SMB125" s="92"/>
      <c r="SMC125" s="714"/>
      <c r="SMD125" s="1943"/>
      <c r="SME125" s="797"/>
      <c r="SMF125" s="797"/>
      <c r="SMG125" s="723"/>
      <c r="SMH125" s="724"/>
      <c r="SMI125" s="1326"/>
      <c r="SMJ125" s="1327"/>
      <c r="SMK125" s="1937"/>
      <c r="SML125" s="1938"/>
      <c r="SMM125" s="1326"/>
      <c r="SMN125" s="1327"/>
      <c r="SMO125" s="93"/>
      <c r="SMP125" s="1061"/>
      <c r="SMQ125" s="871"/>
      <c r="SMR125" s="871"/>
      <c r="SMS125" s="1055"/>
      <c r="SMT125" s="72"/>
      <c r="SMU125" s="72"/>
      <c r="SMV125" s="72"/>
      <c r="SMW125" s="72"/>
      <c r="SMX125" s="72"/>
      <c r="SMY125" s="72"/>
      <c r="SMZ125" s="72"/>
      <c r="SNA125" s="72"/>
      <c r="SNB125" s="72"/>
      <c r="SNC125" s="72"/>
      <c r="SND125" s="72"/>
      <c r="SNE125" s="72"/>
      <c r="SNF125" s="1061"/>
      <c r="SNG125" s="1055"/>
      <c r="SNH125" s="92"/>
      <c r="SNI125" s="714"/>
      <c r="SNJ125" s="1943"/>
      <c r="SNK125" s="797"/>
      <c r="SNL125" s="797"/>
      <c r="SNM125" s="723"/>
      <c r="SNN125" s="724"/>
      <c r="SNO125" s="1326"/>
      <c r="SNP125" s="1327"/>
      <c r="SNQ125" s="1937"/>
      <c r="SNR125" s="1938"/>
      <c r="SNS125" s="1326"/>
      <c r="SNT125" s="1327"/>
      <c r="SNU125" s="93"/>
      <c r="SNV125" s="1061"/>
      <c r="SNW125" s="871"/>
      <c r="SNX125" s="871"/>
      <c r="SNY125" s="1055"/>
      <c r="SNZ125" s="72"/>
      <c r="SOA125" s="72"/>
      <c r="SOB125" s="72"/>
      <c r="SOC125" s="72"/>
      <c r="SOD125" s="72"/>
      <c r="SOE125" s="72"/>
      <c r="SOF125" s="72"/>
      <c r="SOG125" s="72"/>
      <c r="SOH125" s="72"/>
      <c r="SOI125" s="72"/>
      <c r="SOJ125" s="72"/>
      <c r="SOK125" s="72"/>
      <c r="SOL125" s="1061"/>
      <c r="SOM125" s="1055"/>
      <c r="SON125" s="92"/>
      <c r="SOO125" s="714"/>
      <c r="SOP125" s="1943"/>
      <c r="SOQ125" s="797"/>
      <c r="SOR125" s="797"/>
      <c r="SOS125" s="723"/>
      <c r="SOT125" s="724"/>
      <c r="SOU125" s="1326"/>
      <c r="SOV125" s="1327"/>
      <c r="SOW125" s="1937"/>
      <c r="SOX125" s="1938"/>
      <c r="SOY125" s="1326"/>
      <c r="SOZ125" s="1327"/>
      <c r="SPA125" s="93"/>
      <c r="SPB125" s="1061"/>
      <c r="SPC125" s="871"/>
      <c r="SPD125" s="871"/>
      <c r="SPE125" s="1055"/>
      <c r="SPF125" s="72"/>
      <c r="SPG125" s="72"/>
      <c r="SPH125" s="72"/>
      <c r="SPI125" s="72"/>
      <c r="SPJ125" s="72"/>
      <c r="SPK125" s="72"/>
      <c r="SPL125" s="72"/>
      <c r="SPM125" s="72"/>
      <c r="SPN125" s="72"/>
      <c r="SPO125" s="72"/>
      <c r="SPP125" s="72"/>
      <c r="SPQ125" s="72"/>
      <c r="SPR125" s="1061"/>
      <c r="SPS125" s="1055"/>
      <c r="SPT125" s="92"/>
      <c r="SPU125" s="714"/>
      <c r="SPV125" s="1943"/>
      <c r="SPW125" s="797"/>
      <c r="SPX125" s="797"/>
      <c r="SPY125" s="723"/>
      <c r="SPZ125" s="724"/>
      <c r="SQA125" s="1326"/>
      <c r="SQB125" s="1327"/>
      <c r="SQC125" s="1937"/>
      <c r="SQD125" s="1938"/>
      <c r="SQE125" s="1326"/>
      <c r="SQF125" s="1327"/>
      <c r="SQG125" s="93"/>
      <c r="SQH125" s="1061"/>
      <c r="SQI125" s="871"/>
      <c r="SQJ125" s="871"/>
      <c r="SQK125" s="1055"/>
      <c r="SQL125" s="72"/>
      <c r="SQM125" s="72"/>
      <c r="SQN125" s="72"/>
      <c r="SQO125" s="72"/>
      <c r="SQP125" s="72"/>
      <c r="SQQ125" s="72"/>
      <c r="SQR125" s="72"/>
      <c r="SQS125" s="72"/>
      <c r="SQT125" s="72"/>
      <c r="SQU125" s="72"/>
      <c r="SQV125" s="72"/>
      <c r="SQW125" s="72"/>
      <c r="SQX125" s="1061"/>
      <c r="SQY125" s="1055"/>
      <c r="SQZ125" s="92"/>
      <c r="SRA125" s="714"/>
      <c r="SRB125" s="1943"/>
      <c r="SRC125" s="797"/>
      <c r="SRD125" s="797"/>
      <c r="SRE125" s="723"/>
      <c r="SRF125" s="724"/>
      <c r="SRG125" s="1326"/>
      <c r="SRH125" s="1327"/>
      <c r="SRI125" s="1937"/>
      <c r="SRJ125" s="1938"/>
      <c r="SRK125" s="1326"/>
      <c r="SRL125" s="1327"/>
      <c r="SRM125" s="93"/>
      <c r="SRN125" s="1061"/>
      <c r="SRO125" s="871"/>
      <c r="SRP125" s="871"/>
      <c r="SRQ125" s="1055"/>
      <c r="SRR125" s="72"/>
      <c r="SRS125" s="72"/>
      <c r="SRT125" s="72"/>
      <c r="SRU125" s="72"/>
      <c r="SRV125" s="72"/>
      <c r="SRW125" s="72"/>
      <c r="SRX125" s="72"/>
      <c r="SRY125" s="72"/>
      <c r="SRZ125" s="72"/>
      <c r="SSA125" s="72"/>
      <c r="SSB125" s="72"/>
      <c r="SSC125" s="72"/>
      <c r="SSD125" s="1061"/>
      <c r="SSE125" s="1055"/>
      <c r="SSF125" s="92"/>
      <c r="SSG125" s="714"/>
      <c r="SSH125" s="1943"/>
      <c r="SSI125" s="797"/>
      <c r="SSJ125" s="797"/>
      <c r="SSK125" s="723"/>
      <c r="SSL125" s="724"/>
      <c r="SSM125" s="1326"/>
      <c r="SSN125" s="1327"/>
      <c r="SSO125" s="1937"/>
      <c r="SSP125" s="1938"/>
      <c r="SSQ125" s="1326"/>
      <c r="SSR125" s="1327"/>
      <c r="SSS125" s="93"/>
      <c r="SST125" s="1061"/>
      <c r="SSU125" s="871"/>
      <c r="SSV125" s="871"/>
      <c r="SSW125" s="1055"/>
      <c r="SSX125" s="72"/>
      <c r="SSY125" s="72"/>
      <c r="SSZ125" s="72"/>
      <c r="STA125" s="72"/>
      <c r="STB125" s="72"/>
      <c r="STC125" s="72"/>
      <c r="STD125" s="72"/>
      <c r="STE125" s="72"/>
      <c r="STF125" s="72"/>
      <c r="STG125" s="72"/>
      <c r="STH125" s="72"/>
      <c r="STI125" s="72"/>
      <c r="STJ125" s="1061"/>
      <c r="STK125" s="1055"/>
      <c r="STL125" s="92"/>
      <c r="STM125" s="714"/>
      <c r="STN125" s="1943"/>
      <c r="STO125" s="797"/>
      <c r="STP125" s="797"/>
      <c r="STQ125" s="723"/>
      <c r="STR125" s="724"/>
      <c r="STS125" s="1326"/>
      <c r="STT125" s="1327"/>
      <c r="STU125" s="1937"/>
      <c r="STV125" s="1938"/>
      <c r="STW125" s="1326"/>
      <c r="STX125" s="1327"/>
      <c r="STY125" s="93"/>
      <c r="STZ125" s="1061"/>
      <c r="SUA125" s="871"/>
      <c r="SUB125" s="871"/>
      <c r="SUC125" s="1055"/>
      <c r="SUD125" s="72"/>
      <c r="SUE125" s="72"/>
      <c r="SUF125" s="72"/>
      <c r="SUG125" s="72"/>
      <c r="SUH125" s="72"/>
      <c r="SUI125" s="72"/>
      <c r="SUJ125" s="72"/>
      <c r="SUK125" s="72"/>
      <c r="SUL125" s="72"/>
      <c r="SUM125" s="72"/>
      <c r="SUN125" s="72"/>
      <c r="SUO125" s="72"/>
      <c r="SUP125" s="1061"/>
      <c r="SUQ125" s="1055"/>
      <c r="SUR125" s="92"/>
      <c r="SUS125" s="714"/>
      <c r="SUT125" s="1943"/>
      <c r="SUU125" s="797"/>
      <c r="SUV125" s="797"/>
      <c r="SUW125" s="723"/>
      <c r="SUX125" s="724"/>
      <c r="SUY125" s="1326"/>
      <c r="SUZ125" s="1327"/>
      <c r="SVA125" s="1937"/>
      <c r="SVB125" s="1938"/>
      <c r="SVC125" s="1326"/>
      <c r="SVD125" s="1327"/>
      <c r="SVE125" s="93"/>
      <c r="SVF125" s="1061"/>
      <c r="SVG125" s="871"/>
      <c r="SVH125" s="871"/>
      <c r="SVI125" s="1055"/>
      <c r="SVJ125" s="72"/>
      <c r="SVK125" s="72"/>
      <c r="SVL125" s="72"/>
      <c r="SVM125" s="72"/>
      <c r="SVN125" s="72"/>
      <c r="SVO125" s="72"/>
      <c r="SVP125" s="72"/>
      <c r="SVQ125" s="72"/>
      <c r="SVR125" s="72"/>
      <c r="SVS125" s="72"/>
      <c r="SVT125" s="72"/>
      <c r="SVU125" s="72"/>
      <c r="SVV125" s="1061"/>
      <c r="SVW125" s="1055"/>
      <c r="SVX125" s="92"/>
      <c r="SVY125" s="714"/>
      <c r="SVZ125" s="1943"/>
      <c r="SWA125" s="797"/>
      <c r="SWB125" s="797"/>
      <c r="SWC125" s="723"/>
      <c r="SWD125" s="724"/>
      <c r="SWE125" s="1326"/>
      <c r="SWF125" s="1327"/>
      <c r="SWG125" s="1937"/>
      <c r="SWH125" s="1938"/>
      <c r="SWI125" s="1326"/>
      <c r="SWJ125" s="1327"/>
      <c r="SWK125" s="93"/>
      <c r="SWL125" s="1061"/>
      <c r="SWM125" s="871"/>
      <c r="SWN125" s="871"/>
      <c r="SWO125" s="1055"/>
      <c r="SWP125" s="72"/>
      <c r="SWQ125" s="72"/>
      <c r="SWR125" s="72"/>
      <c r="SWS125" s="72"/>
      <c r="SWT125" s="72"/>
      <c r="SWU125" s="72"/>
      <c r="SWV125" s="72"/>
      <c r="SWW125" s="72"/>
      <c r="SWX125" s="72"/>
      <c r="SWY125" s="72"/>
      <c r="SWZ125" s="72"/>
      <c r="SXA125" s="72"/>
      <c r="SXB125" s="1061"/>
      <c r="SXC125" s="1055"/>
      <c r="SXD125" s="92"/>
      <c r="SXE125" s="714"/>
      <c r="SXF125" s="1943"/>
      <c r="SXG125" s="797"/>
      <c r="SXH125" s="797"/>
      <c r="SXI125" s="723"/>
      <c r="SXJ125" s="724"/>
      <c r="SXK125" s="1326"/>
      <c r="SXL125" s="1327"/>
      <c r="SXM125" s="1937"/>
      <c r="SXN125" s="1938"/>
      <c r="SXO125" s="1326"/>
      <c r="SXP125" s="1327"/>
      <c r="SXQ125" s="93"/>
      <c r="SXR125" s="1061"/>
      <c r="SXS125" s="871"/>
      <c r="SXT125" s="871"/>
      <c r="SXU125" s="1055"/>
      <c r="SXV125" s="72"/>
      <c r="SXW125" s="72"/>
      <c r="SXX125" s="72"/>
      <c r="SXY125" s="72"/>
      <c r="SXZ125" s="72"/>
      <c r="SYA125" s="72"/>
      <c r="SYB125" s="72"/>
      <c r="SYC125" s="72"/>
      <c r="SYD125" s="72"/>
      <c r="SYE125" s="72"/>
      <c r="SYF125" s="72"/>
      <c r="SYG125" s="72"/>
      <c r="SYH125" s="1061"/>
      <c r="SYI125" s="1055"/>
      <c r="SYJ125" s="92"/>
      <c r="SYK125" s="714"/>
      <c r="SYL125" s="1943"/>
      <c r="SYM125" s="797"/>
      <c r="SYN125" s="797"/>
      <c r="SYO125" s="723"/>
      <c r="SYP125" s="724"/>
      <c r="SYQ125" s="1326"/>
      <c r="SYR125" s="1327"/>
      <c r="SYS125" s="1937"/>
      <c r="SYT125" s="1938"/>
      <c r="SYU125" s="1326"/>
      <c r="SYV125" s="1327"/>
      <c r="SYW125" s="93"/>
      <c r="SYX125" s="1061"/>
      <c r="SYY125" s="871"/>
      <c r="SYZ125" s="871"/>
      <c r="SZA125" s="1055"/>
      <c r="SZB125" s="72"/>
      <c r="SZC125" s="72"/>
      <c r="SZD125" s="72"/>
      <c r="SZE125" s="72"/>
      <c r="SZF125" s="72"/>
      <c r="SZG125" s="72"/>
      <c r="SZH125" s="72"/>
      <c r="SZI125" s="72"/>
      <c r="SZJ125" s="72"/>
      <c r="SZK125" s="72"/>
      <c r="SZL125" s="72"/>
      <c r="SZM125" s="72"/>
      <c r="SZN125" s="1061"/>
      <c r="SZO125" s="1055"/>
      <c r="SZP125" s="92"/>
      <c r="SZQ125" s="714"/>
      <c r="SZR125" s="1943"/>
      <c r="SZS125" s="797"/>
      <c r="SZT125" s="797"/>
      <c r="SZU125" s="723"/>
      <c r="SZV125" s="724"/>
      <c r="SZW125" s="1326"/>
      <c r="SZX125" s="1327"/>
      <c r="SZY125" s="1937"/>
      <c r="SZZ125" s="1938"/>
      <c r="TAA125" s="1326"/>
      <c r="TAB125" s="1327"/>
      <c r="TAC125" s="93"/>
      <c r="TAD125" s="1061"/>
      <c r="TAE125" s="871"/>
      <c r="TAF125" s="871"/>
      <c r="TAG125" s="1055"/>
      <c r="TAH125" s="72"/>
      <c r="TAI125" s="72"/>
      <c r="TAJ125" s="72"/>
      <c r="TAK125" s="72"/>
      <c r="TAL125" s="72"/>
      <c r="TAM125" s="72"/>
      <c r="TAN125" s="72"/>
      <c r="TAO125" s="72"/>
      <c r="TAP125" s="72"/>
      <c r="TAQ125" s="72"/>
      <c r="TAR125" s="72"/>
      <c r="TAS125" s="72"/>
      <c r="TAT125" s="1061"/>
      <c r="TAU125" s="1055"/>
      <c r="TAV125" s="92"/>
      <c r="TAW125" s="714"/>
      <c r="TAX125" s="1943"/>
      <c r="TAY125" s="797"/>
      <c r="TAZ125" s="797"/>
      <c r="TBA125" s="723"/>
      <c r="TBB125" s="724"/>
      <c r="TBC125" s="1326"/>
      <c r="TBD125" s="1327"/>
      <c r="TBE125" s="1937"/>
      <c r="TBF125" s="1938"/>
      <c r="TBG125" s="1326"/>
      <c r="TBH125" s="1327"/>
      <c r="TBI125" s="93"/>
      <c r="TBJ125" s="1061"/>
      <c r="TBK125" s="871"/>
      <c r="TBL125" s="871"/>
      <c r="TBM125" s="1055"/>
      <c r="TBN125" s="72"/>
      <c r="TBO125" s="72"/>
      <c r="TBP125" s="72"/>
      <c r="TBQ125" s="72"/>
      <c r="TBR125" s="72"/>
      <c r="TBS125" s="72"/>
      <c r="TBT125" s="72"/>
      <c r="TBU125" s="72"/>
      <c r="TBV125" s="72"/>
      <c r="TBW125" s="72"/>
      <c r="TBX125" s="72"/>
      <c r="TBY125" s="72"/>
      <c r="TBZ125" s="1061"/>
      <c r="TCA125" s="1055"/>
      <c r="TCB125" s="92"/>
      <c r="TCC125" s="714"/>
      <c r="TCD125" s="1943"/>
      <c r="TCE125" s="797"/>
      <c r="TCF125" s="797"/>
      <c r="TCG125" s="723"/>
      <c r="TCH125" s="724"/>
      <c r="TCI125" s="1326"/>
      <c r="TCJ125" s="1327"/>
      <c r="TCK125" s="1937"/>
      <c r="TCL125" s="1938"/>
      <c r="TCM125" s="1326"/>
      <c r="TCN125" s="1327"/>
      <c r="TCO125" s="93"/>
      <c r="TCP125" s="1061"/>
      <c r="TCQ125" s="871"/>
      <c r="TCR125" s="871"/>
      <c r="TCS125" s="1055"/>
      <c r="TCT125" s="72"/>
      <c r="TCU125" s="72"/>
      <c r="TCV125" s="72"/>
      <c r="TCW125" s="72"/>
      <c r="TCX125" s="72"/>
      <c r="TCY125" s="72"/>
      <c r="TCZ125" s="72"/>
      <c r="TDA125" s="72"/>
      <c r="TDB125" s="72"/>
      <c r="TDC125" s="72"/>
      <c r="TDD125" s="72"/>
      <c r="TDE125" s="72"/>
      <c r="TDF125" s="1061"/>
      <c r="TDG125" s="1055"/>
      <c r="TDH125" s="92"/>
      <c r="TDI125" s="714"/>
      <c r="TDJ125" s="1943"/>
      <c r="TDK125" s="797"/>
      <c r="TDL125" s="797"/>
      <c r="TDM125" s="723"/>
      <c r="TDN125" s="724"/>
      <c r="TDO125" s="1326"/>
      <c r="TDP125" s="1327"/>
      <c r="TDQ125" s="1937"/>
      <c r="TDR125" s="1938"/>
      <c r="TDS125" s="1326"/>
      <c r="TDT125" s="1327"/>
      <c r="TDU125" s="93"/>
      <c r="TDV125" s="1061"/>
      <c r="TDW125" s="871"/>
      <c r="TDX125" s="871"/>
      <c r="TDY125" s="1055"/>
      <c r="TDZ125" s="72"/>
      <c r="TEA125" s="72"/>
      <c r="TEB125" s="72"/>
      <c r="TEC125" s="72"/>
      <c r="TED125" s="72"/>
      <c r="TEE125" s="72"/>
      <c r="TEF125" s="72"/>
      <c r="TEG125" s="72"/>
      <c r="TEH125" s="72"/>
      <c r="TEI125" s="72"/>
      <c r="TEJ125" s="72"/>
      <c r="TEK125" s="72"/>
      <c r="TEL125" s="1061"/>
      <c r="TEM125" s="1055"/>
      <c r="TEN125" s="92"/>
      <c r="TEO125" s="714"/>
      <c r="TEP125" s="1943"/>
      <c r="TEQ125" s="797"/>
      <c r="TER125" s="797"/>
      <c r="TES125" s="723"/>
      <c r="TET125" s="724"/>
      <c r="TEU125" s="1326"/>
      <c r="TEV125" s="1327"/>
      <c r="TEW125" s="1937"/>
      <c r="TEX125" s="1938"/>
      <c r="TEY125" s="1326"/>
      <c r="TEZ125" s="1327"/>
      <c r="TFA125" s="93"/>
      <c r="TFB125" s="1061"/>
      <c r="TFC125" s="871"/>
      <c r="TFD125" s="871"/>
      <c r="TFE125" s="1055"/>
      <c r="TFF125" s="72"/>
      <c r="TFG125" s="72"/>
      <c r="TFH125" s="72"/>
      <c r="TFI125" s="72"/>
      <c r="TFJ125" s="72"/>
      <c r="TFK125" s="72"/>
      <c r="TFL125" s="72"/>
      <c r="TFM125" s="72"/>
      <c r="TFN125" s="72"/>
      <c r="TFO125" s="72"/>
      <c r="TFP125" s="72"/>
      <c r="TFQ125" s="72"/>
      <c r="TFR125" s="1061"/>
      <c r="TFS125" s="1055"/>
      <c r="TFT125" s="92"/>
      <c r="TFU125" s="714"/>
      <c r="TFV125" s="1943"/>
      <c r="TFW125" s="797"/>
      <c r="TFX125" s="797"/>
      <c r="TFY125" s="723"/>
      <c r="TFZ125" s="724"/>
      <c r="TGA125" s="1326"/>
      <c r="TGB125" s="1327"/>
      <c r="TGC125" s="1937"/>
      <c r="TGD125" s="1938"/>
      <c r="TGE125" s="1326"/>
      <c r="TGF125" s="1327"/>
      <c r="TGG125" s="93"/>
      <c r="TGH125" s="1061"/>
      <c r="TGI125" s="871"/>
      <c r="TGJ125" s="871"/>
      <c r="TGK125" s="1055"/>
      <c r="TGL125" s="72"/>
      <c r="TGM125" s="72"/>
      <c r="TGN125" s="72"/>
      <c r="TGO125" s="72"/>
      <c r="TGP125" s="72"/>
      <c r="TGQ125" s="72"/>
      <c r="TGR125" s="72"/>
      <c r="TGS125" s="72"/>
      <c r="TGT125" s="72"/>
      <c r="TGU125" s="72"/>
      <c r="TGV125" s="72"/>
      <c r="TGW125" s="72"/>
      <c r="TGX125" s="1061"/>
      <c r="TGY125" s="1055"/>
      <c r="TGZ125" s="92"/>
      <c r="THA125" s="714"/>
      <c r="THB125" s="1943"/>
      <c r="THC125" s="797"/>
      <c r="THD125" s="797"/>
      <c r="THE125" s="723"/>
      <c r="THF125" s="724"/>
      <c r="THG125" s="1326"/>
      <c r="THH125" s="1327"/>
      <c r="THI125" s="1937"/>
      <c r="THJ125" s="1938"/>
      <c r="THK125" s="1326"/>
      <c r="THL125" s="1327"/>
      <c r="THM125" s="93"/>
      <c r="THN125" s="1061"/>
      <c r="THO125" s="871"/>
      <c r="THP125" s="871"/>
      <c r="THQ125" s="1055"/>
      <c r="THR125" s="72"/>
      <c r="THS125" s="72"/>
      <c r="THT125" s="72"/>
      <c r="THU125" s="72"/>
      <c r="THV125" s="72"/>
      <c r="THW125" s="72"/>
      <c r="THX125" s="72"/>
      <c r="THY125" s="72"/>
      <c r="THZ125" s="72"/>
      <c r="TIA125" s="72"/>
      <c r="TIB125" s="72"/>
      <c r="TIC125" s="72"/>
      <c r="TID125" s="1061"/>
      <c r="TIE125" s="1055"/>
      <c r="TIF125" s="92"/>
      <c r="TIG125" s="714"/>
      <c r="TIH125" s="1943"/>
      <c r="TII125" s="797"/>
      <c r="TIJ125" s="797"/>
      <c r="TIK125" s="723"/>
      <c r="TIL125" s="724"/>
      <c r="TIM125" s="1326"/>
      <c r="TIN125" s="1327"/>
      <c r="TIO125" s="1937"/>
      <c r="TIP125" s="1938"/>
      <c r="TIQ125" s="1326"/>
      <c r="TIR125" s="1327"/>
      <c r="TIS125" s="93"/>
      <c r="TIT125" s="1061"/>
      <c r="TIU125" s="871"/>
      <c r="TIV125" s="871"/>
      <c r="TIW125" s="1055"/>
      <c r="TIX125" s="72"/>
      <c r="TIY125" s="72"/>
      <c r="TIZ125" s="72"/>
      <c r="TJA125" s="72"/>
      <c r="TJB125" s="72"/>
      <c r="TJC125" s="72"/>
      <c r="TJD125" s="72"/>
      <c r="TJE125" s="72"/>
      <c r="TJF125" s="72"/>
      <c r="TJG125" s="72"/>
      <c r="TJH125" s="72"/>
      <c r="TJI125" s="72"/>
      <c r="TJJ125" s="1061"/>
      <c r="TJK125" s="1055"/>
      <c r="TJL125" s="92"/>
      <c r="TJM125" s="714"/>
      <c r="TJN125" s="1943"/>
      <c r="TJO125" s="797"/>
      <c r="TJP125" s="797"/>
      <c r="TJQ125" s="723"/>
      <c r="TJR125" s="724"/>
      <c r="TJS125" s="1326"/>
      <c r="TJT125" s="1327"/>
      <c r="TJU125" s="1937"/>
      <c r="TJV125" s="1938"/>
      <c r="TJW125" s="1326"/>
      <c r="TJX125" s="1327"/>
      <c r="TJY125" s="93"/>
      <c r="TJZ125" s="1061"/>
      <c r="TKA125" s="871"/>
      <c r="TKB125" s="871"/>
      <c r="TKC125" s="1055"/>
      <c r="TKD125" s="72"/>
      <c r="TKE125" s="72"/>
      <c r="TKF125" s="72"/>
      <c r="TKG125" s="72"/>
      <c r="TKH125" s="72"/>
      <c r="TKI125" s="72"/>
      <c r="TKJ125" s="72"/>
      <c r="TKK125" s="72"/>
      <c r="TKL125" s="72"/>
      <c r="TKM125" s="72"/>
      <c r="TKN125" s="72"/>
      <c r="TKO125" s="72"/>
      <c r="TKP125" s="1061"/>
      <c r="TKQ125" s="1055"/>
      <c r="TKR125" s="92"/>
      <c r="TKS125" s="714"/>
      <c r="TKT125" s="1943"/>
      <c r="TKU125" s="797"/>
      <c r="TKV125" s="797"/>
      <c r="TKW125" s="723"/>
      <c r="TKX125" s="724"/>
      <c r="TKY125" s="1326"/>
      <c r="TKZ125" s="1327"/>
      <c r="TLA125" s="1937"/>
      <c r="TLB125" s="1938"/>
      <c r="TLC125" s="1326"/>
      <c r="TLD125" s="1327"/>
      <c r="TLE125" s="93"/>
      <c r="TLF125" s="1061"/>
      <c r="TLG125" s="871"/>
      <c r="TLH125" s="871"/>
      <c r="TLI125" s="1055"/>
      <c r="TLJ125" s="72"/>
      <c r="TLK125" s="72"/>
      <c r="TLL125" s="72"/>
      <c r="TLM125" s="72"/>
      <c r="TLN125" s="72"/>
      <c r="TLO125" s="72"/>
      <c r="TLP125" s="72"/>
      <c r="TLQ125" s="72"/>
      <c r="TLR125" s="72"/>
      <c r="TLS125" s="72"/>
      <c r="TLT125" s="72"/>
      <c r="TLU125" s="72"/>
      <c r="TLV125" s="1061"/>
      <c r="TLW125" s="1055"/>
      <c r="TLX125" s="92"/>
      <c r="TLY125" s="714"/>
      <c r="TLZ125" s="1943"/>
      <c r="TMA125" s="797"/>
      <c r="TMB125" s="797"/>
      <c r="TMC125" s="723"/>
      <c r="TMD125" s="724"/>
      <c r="TME125" s="1326"/>
      <c r="TMF125" s="1327"/>
      <c r="TMG125" s="1937"/>
      <c r="TMH125" s="1938"/>
      <c r="TMI125" s="1326"/>
      <c r="TMJ125" s="1327"/>
      <c r="TMK125" s="93"/>
      <c r="TML125" s="1061"/>
      <c r="TMM125" s="871"/>
      <c r="TMN125" s="871"/>
      <c r="TMO125" s="1055"/>
      <c r="TMP125" s="72"/>
      <c r="TMQ125" s="72"/>
      <c r="TMR125" s="72"/>
      <c r="TMS125" s="72"/>
      <c r="TMT125" s="72"/>
      <c r="TMU125" s="72"/>
      <c r="TMV125" s="72"/>
      <c r="TMW125" s="72"/>
      <c r="TMX125" s="72"/>
      <c r="TMY125" s="72"/>
      <c r="TMZ125" s="72"/>
      <c r="TNA125" s="72"/>
      <c r="TNB125" s="1061"/>
      <c r="TNC125" s="1055"/>
      <c r="TND125" s="92"/>
      <c r="TNE125" s="714"/>
      <c r="TNF125" s="1943"/>
      <c r="TNG125" s="797"/>
      <c r="TNH125" s="797"/>
      <c r="TNI125" s="723"/>
      <c r="TNJ125" s="724"/>
      <c r="TNK125" s="1326"/>
      <c r="TNL125" s="1327"/>
      <c r="TNM125" s="1937"/>
      <c r="TNN125" s="1938"/>
      <c r="TNO125" s="1326"/>
      <c r="TNP125" s="1327"/>
      <c r="TNQ125" s="93"/>
      <c r="TNR125" s="1061"/>
      <c r="TNS125" s="871"/>
      <c r="TNT125" s="871"/>
      <c r="TNU125" s="1055"/>
      <c r="TNV125" s="72"/>
      <c r="TNW125" s="72"/>
      <c r="TNX125" s="72"/>
      <c r="TNY125" s="72"/>
      <c r="TNZ125" s="72"/>
      <c r="TOA125" s="72"/>
      <c r="TOB125" s="72"/>
      <c r="TOC125" s="72"/>
      <c r="TOD125" s="72"/>
      <c r="TOE125" s="72"/>
      <c r="TOF125" s="72"/>
      <c r="TOG125" s="72"/>
      <c r="TOH125" s="1061"/>
      <c r="TOI125" s="1055"/>
      <c r="TOJ125" s="92"/>
      <c r="TOK125" s="714"/>
      <c r="TOL125" s="1943"/>
      <c r="TOM125" s="797"/>
      <c r="TON125" s="797"/>
      <c r="TOO125" s="723"/>
      <c r="TOP125" s="724"/>
      <c r="TOQ125" s="1326"/>
      <c r="TOR125" s="1327"/>
      <c r="TOS125" s="1937"/>
      <c r="TOT125" s="1938"/>
      <c r="TOU125" s="1326"/>
      <c r="TOV125" s="1327"/>
      <c r="TOW125" s="93"/>
      <c r="TOX125" s="1061"/>
      <c r="TOY125" s="871"/>
      <c r="TOZ125" s="871"/>
      <c r="TPA125" s="1055"/>
      <c r="TPB125" s="72"/>
      <c r="TPC125" s="72"/>
      <c r="TPD125" s="72"/>
      <c r="TPE125" s="72"/>
      <c r="TPF125" s="72"/>
      <c r="TPG125" s="72"/>
      <c r="TPH125" s="72"/>
      <c r="TPI125" s="72"/>
      <c r="TPJ125" s="72"/>
      <c r="TPK125" s="72"/>
      <c r="TPL125" s="72"/>
      <c r="TPM125" s="72"/>
      <c r="TPN125" s="1061"/>
      <c r="TPO125" s="1055"/>
      <c r="TPP125" s="92"/>
      <c r="TPQ125" s="714"/>
      <c r="TPR125" s="1943"/>
      <c r="TPS125" s="797"/>
      <c r="TPT125" s="797"/>
      <c r="TPU125" s="723"/>
      <c r="TPV125" s="724"/>
      <c r="TPW125" s="1326"/>
      <c r="TPX125" s="1327"/>
      <c r="TPY125" s="1937"/>
      <c r="TPZ125" s="1938"/>
      <c r="TQA125" s="1326"/>
      <c r="TQB125" s="1327"/>
      <c r="TQC125" s="93"/>
      <c r="TQD125" s="1061"/>
      <c r="TQE125" s="871"/>
      <c r="TQF125" s="871"/>
      <c r="TQG125" s="1055"/>
      <c r="TQH125" s="72"/>
      <c r="TQI125" s="72"/>
      <c r="TQJ125" s="72"/>
      <c r="TQK125" s="72"/>
      <c r="TQL125" s="72"/>
      <c r="TQM125" s="72"/>
      <c r="TQN125" s="72"/>
      <c r="TQO125" s="72"/>
      <c r="TQP125" s="72"/>
      <c r="TQQ125" s="72"/>
      <c r="TQR125" s="72"/>
      <c r="TQS125" s="72"/>
      <c r="TQT125" s="1061"/>
      <c r="TQU125" s="1055"/>
      <c r="TQV125" s="92"/>
      <c r="TQW125" s="714"/>
      <c r="TQX125" s="1943"/>
      <c r="TQY125" s="797"/>
      <c r="TQZ125" s="797"/>
      <c r="TRA125" s="723"/>
      <c r="TRB125" s="724"/>
      <c r="TRC125" s="1326"/>
      <c r="TRD125" s="1327"/>
      <c r="TRE125" s="1937"/>
      <c r="TRF125" s="1938"/>
      <c r="TRG125" s="1326"/>
      <c r="TRH125" s="1327"/>
      <c r="TRI125" s="93"/>
      <c r="TRJ125" s="1061"/>
      <c r="TRK125" s="871"/>
      <c r="TRL125" s="871"/>
      <c r="TRM125" s="1055"/>
      <c r="TRN125" s="72"/>
      <c r="TRO125" s="72"/>
      <c r="TRP125" s="72"/>
      <c r="TRQ125" s="72"/>
      <c r="TRR125" s="72"/>
      <c r="TRS125" s="72"/>
      <c r="TRT125" s="72"/>
      <c r="TRU125" s="72"/>
      <c r="TRV125" s="72"/>
      <c r="TRW125" s="72"/>
      <c r="TRX125" s="72"/>
      <c r="TRY125" s="72"/>
      <c r="TRZ125" s="1061"/>
      <c r="TSA125" s="1055"/>
      <c r="TSB125" s="92"/>
      <c r="TSC125" s="714"/>
      <c r="TSD125" s="1943"/>
      <c r="TSE125" s="797"/>
      <c r="TSF125" s="797"/>
      <c r="TSG125" s="723"/>
      <c r="TSH125" s="724"/>
      <c r="TSI125" s="1326"/>
      <c r="TSJ125" s="1327"/>
      <c r="TSK125" s="1937"/>
      <c r="TSL125" s="1938"/>
      <c r="TSM125" s="1326"/>
      <c r="TSN125" s="1327"/>
      <c r="TSO125" s="93"/>
      <c r="TSP125" s="1061"/>
      <c r="TSQ125" s="871"/>
      <c r="TSR125" s="871"/>
      <c r="TSS125" s="1055"/>
      <c r="TST125" s="72"/>
      <c r="TSU125" s="72"/>
      <c r="TSV125" s="72"/>
      <c r="TSW125" s="72"/>
      <c r="TSX125" s="72"/>
      <c r="TSY125" s="72"/>
      <c r="TSZ125" s="72"/>
      <c r="TTA125" s="72"/>
      <c r="TTB125" s="72"/>
      <c r="TTC125" s="72"/>
      <c r="TTD125" s="72"/>
      <c r="TTE125" s="72"/>
      <c r="TTF125" s="1061"/>
      <c r="TTG125" s="1055"/>
      <c r="TTH125" s="92"/>
      <c r="TTI125" s="714"/>
      <c r="TTJ125" s="1943"/>
      <c r="TTK125" s="797"/>
      <c r="TTL125" s="797"/>
      <c r="TTM125" s="723"/>
      <c r="TTN125" s="724"/>
      <c r="TTO125" s="1326"/>
      <c r="TTP125" s="1327"/>
      <c r="TTQ125" s="1937"/>
      <c r="TTR125" s="1938"/>
      <c r="TTS125" s="1326"/>
      <c r="TTT125" s="1327"/>
      <c r="TTU125" s="93"/>
      <c r="TTV125" s="1061"/>
      <c r="TTW125" s="871"/>
      <c r="TTX125" s="871"/>
      <c r="TTY125" s="1055"/>
      <c r="TTZ125" s="72"/>
      <c r="TUA125" s="72"/>
      <c r="TUB125" s="72"/>
      <c r="TUC125" s="72"/>
      <c r="TUD125" s="72"/>
      <c r="TUE125" s="72"/>
      <c r="TUF125" s="72"/>
      <c r="TUG125" s="72"/>
      <c r="TUH125" s="72"/>
      <c r="TUI125" s="72"/>
      <c r="TUJ125" s="72"/>
      <c r="TUK125" s="72"/>
      <c r="TUL125" s="1061"/>
      <c r="TUM125" s="1055"/>
      <c r="TUN125" s="92"/>
      <c r="TUO125" s="714"/>
      <c r="TUP125" s="1943"/>
      <c r="TUQ125" s="797"/>
      <c r="TUR125" s="797"/>
      <c r="TUS125" s="723"/>
      <c r="TUT125" s="724"/>
      <c r="TUU125" s="1326"/>
      <c r="TUV125" s="1327"/>
      <c r="TUW125" s="1937"/>
      <c r="TUX125" s="1938"/>
      <c r="TUY125" s="1326"/>
      <c r="TUZ125" s="1327"/>
      <c r="TVA125" s="93"/>
      <c r="TVB125" s="1061"/>
      <c r="TVC125" s="871"/>
      <c r="TVD125" s="871"/>
      <c r="TVE125" s="1055"/>
      <c r="TVF125" s="72"/>
      <c r="TVG125" s="72"/>
      <c r="TVH125" s="72"/>
      <c r="TVI125" s="72"/>
      <c r="TVJ125" s="72"/>
      <c r="TVK125" s="72"/>
      <c r="TVL125" s="72"/>
      <c r="TVM125" s="72"/>
      <c r="TVN125" s="72"/>
      <c r="TVO125" s="72"/>
      <c r="TVP125" s="72"/>
      <c r="TVQ125" s="72"/>
      <c r="TVR125" s="1061"/>
      <c r="TVS125" s="1055"/>
      <c r="TVT125" s="92"/>
      <c r="TVU125" s="714"/>
      <c r="TVV125" s="1943"/>
      <c r="TVW125" s="797"/>
      <c r="TVX125" s="797"/>
      <c r="TVY125" s="723"/>
      <c r="TVZ125" s="724"/>
      <c r="TWA125" s="1326"/>
      <c r="TWB125" s="1327"/>
      <c r="TWC125" s="1937"/>
      <c r="TWD125" s="1938"/>
      <c r="TWE125" s="1326"/>
      <c r="TWF125" s="1327"/>
      <c r="TWG125" s="93"/>
      <c r="TWH125" s="1061"/>
      <c r="TWI125" s="871"/>
      <c r="TWJ125" s="871"/>
      <c r="TWK125" s="1055"/>
      <c r="TWL125" s="72"/>
      <c r="TWM125" s="72"/>
      <c r="TWN125" s="72"/>
      <c r="TWO125" s="72"/>
      <c r="TWP125" s="72"/>
      <c r="TWQ125" s="72"/>
      <c r="TWR125" s="72"/>
      <c r="TWS125" s="72"/>
      <c r="TWT125" s="72"/>
      <c r="TWU125" s="72"/>
      <c r="TWV125" s="72"/>
      <c r="TWW125" s="72"/>
      <c r="TWX125" s="1061"/>
      <c r="TWY125" s="1055"/>
      <c r="TWZ125" s="92"/>
      <c r="TXA125" s="714"/>
      <c r="TXB125" s="1943"/>
      <c r="TXC125" s="797"/>
      <c r="TXD125" s="797"/>
      <c r="TXE125" s="723"/>
      <c r="TXF125" s="724"/>
      <c r="TXG125" s="1326"/>
      <c r="TXH125" s="1327"/>
      <c r="TXI125" s="1937"/>
      <c r="TXJ125" s="1938"/>
      <c r="TXK125" s="1326"/>
      <c r="TXL125" s="1327"/>
      <c r="TXM125" s="93"/>
      <c r="TXN125" s="1061"/>
      <c r="TXO125" s="871"/>
      <c r="TXP125" s="871"/>
      <c r="TXQ125" s="1055"/>
      <c r="TXR125" s="72"/>
      <c r="TXS125" s="72"/>
      <c r="TXT125" s="72"/>
      <c r="TXU125" s="72"/>
      <c r="TXV125" s="72"/>
      <c r="TXW125" s="72"/>
      <c r="TXX125" s="72"/>
      <c r="TXY125" s="72"/>
      <c r="TXZ125" s="72"/>
      <c r="TYA125" s="72"/>
      <c r="TYB125" s="72"/>
      <c r="TYC125" s="72"/>
      <c r="TYD125" s="1061"/>
      <c r="TYE125" s="1055"/>
      <c r="TYF125" s="92"/>
      <c r="TYG125" s="714"/>
      <c r="TYH125" s="1943"/>
      <c r="TYI125" s="797"/>
      <c r="TYJ125" s="797"/>
      <c r="TYK125" s="723"/>
      <c r="TYL125" s="724"/>
      <c r="TYM125" s="1326"/>
      <c r="TYN125" s="1327"/>
      <c r="TYO125" s="1937"/>
      <c r="TYP125" s="1938"/>
      <c r="TYQ125" s="1326"/>
      <c r="TYR125" s="1327"/>
      <c r="TYS125" s="93"/>
      <c r="TYT125" s="1061"/>
      <c r="TYU125" s="871"/>
      <c r="TYV125" s="871"/>
      <c r="TYW125" s="1055"/>
      <c r="TYX125" s="72"/>
      <c r="TYY125" s="72"/>
      <c r="TYZ125" s="72"/>
      <c r="TZA125" s="72"/>
      <c r="TZB125" s="72"/>
      <c r="TZC125" s="72"/>
      <c r="TZD125" s="72"/>
      <c r="TZE125" s="72"/>
      <c r="TZF125" s="72"/>
      <c r="TZG125" s="72"/>
      <c r="TZH125" s="72"/>
      <c r="TZI125" s="72"/>
      <c r="TZJ125" s="1061"/>
      <c r="TZK125" s="1055"/>
      <c r="TZL125" s="92"/>
      <c r="TZM125" s="714"/>
      <c r="TZN125" s="1943"/>
      <c r="TZO125" s="797"/>
      <c r="TZP125" s="797"/>
      <c r="TZQ125" s="723"/>
      <c r="TZR125" s="724"/>
      <c r="TZS125" s="1326"/>
      <c r="TZT125" s="1327"/>
      <c r="TZU125" s="1937"/>
      <c r="TZV125" s="1938"/>
      <c r="TZW125" s="1326"/>
      <c r="TZX125" s="1327"/>
      <c r="TZY125" s="93"/>
      <c r="TZZ125" s="1061"/>
      <c r="UAA125" s="871"/>
      <c r="UAB125" s="871"/>
      <c r="UAC125" s="1055"/>
      <c r="UAD125" s="72"/>
      <c r="UAE125" s="72"/>
      <c r="UAF125" s="72"/>
      <c r="UAG125" s="72"/>
      <c r="UAH125" s="72"/>
      <c r="UAI125" s="72"/>
      <c r="UAJ125" s="72"/>
      <c r="UAK125" s="72"/>
      <c r="UAL125" s="72"/>
      <c r="UAM125" s="72"/>
      <c r="UAN125" s="72"/>
      <c r="UAO125" s="72"/>
      <c r="UAP125" s="1061"/>
      <c r="UAQ125" s="1055"/>
      <c r="UAR125" s="92"/>
      <c r="UAS125" s="714"/>
      <c r="UAT125" s="1943"/>
      <c r="UAU125" s="797"/>
      <c r="UAV125" s="797"/>
      <c r="UAW125" s="723"/>
      <c r="UAX125" s="724"/>
      <c r="UAY125" s="1326"/>
      <c r="UAZ125" s="1327"/>
      <c r="UBA125" s="1937"/>
      <c r="UBB125" s="1938"/>
      <c r="UBC125" s="1326"/>
      <c r="UBD125" s="1327"/>
      <c r="UBE125" s="93"/>
      <c r="UBF125" s="1061"/>
      <c r="UBG125" s="871"/>
      <c r="UBH125" s="871"/>
      <c r="UBI125" s="1055"/>
      <c r="UBJ125" s="72"/>
      <c r="UBK125" s="72"/>
      <c r="UBL125" s="72"/>
      <c r="UBM125" s="72"/>
      <c r="UBN125" s="72"/>
      <c r="UBO125" s="72"/>
      <c r="UBP125" s="72"/>
      <c r="UBQ125" s="72"/>
      <c r="UBR125" s="72"/>
      <c r="UBS125" s="72"/>
      <c r="UBT125" s="72"/>
      <c r="UBU125" s="72"/>
      <c r="UBV125" s="1061"/>
      <c r="UBW125" s="1055"/>
      <c r="UBX125" s="92"/>
      <c r="UBY125" s="714"/>
      <c r="UBZ125" s="1943"/>
      <c r="UCA125" s="797"/>
      <c r="UCB125" s="797"/>
      <c r="UCC125" s="723"/>
      <c r="UCD125" s="724"/>
      <c r="UCE125" s="1326"/>
      <c r="UCF125" s="1327"/>
      <c r="UCG125" s="1937"/>
      <c r="UCH125" s="1938"/>
      <c r="UCI125" s="1326"/>
      <c r="UCJ125" s="1327"/>
      <c r="UCK125" s="93"/>
      <c r="UCL125" s="1061"/>
      <c r="UCM125" s="871"/>
      <c r="UCN125" s="871"/>
      <c r="UCO125" s="1055"/>
      <c r="UCP125" s="72"/>
      <c r="UCQ125" s="72"/>
      <c r="UCR125" s="72"/>
      <c r="UCS125" s="72"/>
      <c r="UCT125" s="72"/>
      <c r="UCU125" s="72"/>
      <c r="UCV125" s="72"/>
      <c r="UCW125" s="72"/>
      <c r="UCX125" s="72"/>
      <c r="UCY125" s="72"/>
      <c r="UCZ125" s="72"/>
      <c r="UDA125" s="72"/>
      <c r="UDB125" s="1061"/>
      <c r="UDC125" s="1055"/>
      <c r="UDD125" s="92"/>
      <c r="UDE125" s="714"/>
      <c r="UDF125" s="1943"/>
      <c r="UDG125" s="797"/>
      <c r="UDH125" s="797"/>
      <c r="UDI125" s="723"/>
      <c r="UDJ125" s="724"/>
      <c r="UDK125" s="1326"/>
      <c r="UDL125" s="1327"/>
      <c r="UDM125" s="1937"/>
      <c r="UDN125" s="1938"/>
      <c r="UDO125" s="1326"/>
      <c r="UDP125" s="1327"/>
      <c r="UDQ125" s="93"/>
      <c r="UDR125" s="1061"/>
      <c r="UDS125" s="871"/>
      <c r="UDT125" s="871"/>
      <c r="UDU125" s="1055"/>
      <c r="UDV125" s="72"/>
      <c r="UDW125" s="72"/>
      <c r="UDX125" s="72"/>
      <c r="UDY125" s="72"/>
      <c r="UDZ125" s="72"/>
      <c r="UEA125" s="72"/>
      <c r="UEB125" s="72"/>
      <c r="UEC125" s="72"/>
      <c r="UED125" s="72"/>
      <c r="UEE125" s="72"/>
      <c r="UEF125" s="72"/>
      <c r="UEG125" s="72"/>
      <c r="UEH125" s="1061"/>
      <c r="UEI125" s="1055"/>
      <c r="UEJ125" s="92"/>
      <c r="UEK125" s="714"/>
      <c r="UEL125" s="1943"/>
      <c r="UEM125" s="797"/>
      <c r="UEN125" s="797"/>
      <c r="UEO125" s="723"/>
      <c r="UEP125" s="724"/>
      <c r="UEQ125" s="1326"/>
      <c r="UER125" s="1327"/>
      <c r="UES125" s="1937"/>
      <c r="UET125" s="1938"/>
      <c r="UEU125" s="1326"/>
      <c r="UEV125" s="1327"/>
      <c r="UEW125" s="93"/>
      <c r="UEX125" s="1061"/>
      <c r="UEY125" s="871"/>
      <c r="UEZ125" s="871"/>
      <c r="UFA125" s="1055"/>
      <c r="UFB125" s="72"/>
      <c r="UFC125" s="72"/>
      <c r="UFD125" s="72"/>
      <c r="UFE125" s="72"/>
      <c r="UFF125" s="72"/>
      <c r="UFG125" s="72"/>
      <c r="UFH125" s="72"/>
      <c r="UFI125" s="72"/>
      <c r="UFJ125" s="72"/>
      <c r="UFK125" s="72"/>
      <c r="UFL125" s="72"/>
      <c r="UFM125" s="72"/>
      <c r="UFN125" s="1061"/>
      <c r="UFO125" s="1055"/>
      <c r="UFP125" s="92"/>
      <c r="UFQ125" s="714"/>
      <c r="UFR125" s="1943"/>
      <c r="UFS125" s="797"/>
      <c r="UFT125" s="797"/>
      <c r="UFU125" s="723"/>
      <c r="UFV125" s="724"/>
      <c r="UFW125" s="1326"/>
      <c r="UFX125" s="1327"/>
      <c r="UFY125" s="1937"/>
      <c r="UFZ125" s="1938"/>
      <c r="UGA125" s="1326"/>
      <c r="UGB125" s="1327"/>
      <c r="UGC125" s="93"/>
      <c r="UGD125" s="1061"/>
      <c r="UGE125" s="871"/>
      <c r="UGF125" s="871"/>
      <c r="UGG125" s="1055"/>
      <c r="UGH125" s="72"/>
      <c r="UGI125" s="72"/>
      <c r="UGJ125" s="72"/>
      <c r="UGK125" s="72"/>
      <c r="UGL125" s="72"/>
      <c r="UGM125" s="72"/>
      <c r="UGN125" s="72"/>
      <c r="UGO125" s="72"/>
      <c r="UGP125" s="72"/>
      <c r="UGQ125" s="72"/>
      <c r="UGR125" s="72"/>
      <c r="UGS125" s="72"/>
      <c r="UGT125" s="1061"/>
      <c r="UGU125" s="1055"/>
      <c r="UGV125" s="92"/>
      <c r="UGW125" s="714"/>
      <c r="UGX125" s="1943"/>
      <c r="UGY125" s="797"/>
      <c r="UGZ125" s="797"/>
      <c r="UHA125" s="723"/>
      <c r="UHB125" s="724"/>
      <c r="UHC125" s="1326"/>
      <c r="UHD125" s="1327"/>
      <c r="UHE125" s="1937"/>
      <c r="UHF125" s="1938"/>
      <c r="UHG125" s="1326"/>
      <c r="UHH125" s="1327"/>
      <c r="UHI125" s="93"/>
      <c r="UHJ125" s="1061"/>
      <c r="UHK125" s="871"/>
      <c r="UHL125" s="871"/>
      <c r="UHM125" s="1055"/>
      <c r="UHN125" s="72"/>
      <c r="UHO125" s="72"/>
      <c r="UHP125" s="72"/>
      <c r="UHQ125" s="72"/>
      <c r="UHR125" s="72"/>
      <c r="UHS125" s="72"/>
      <c r="UHT125" s="72"/>
      <c r="UHU125" s="72"/>
      <c r="UHV125" s="72"/>
      <c r="UHW125" s="72"/>
      <c r="UHX125" s="72"/>
      <c r="UHY125" s="72"/>
      <c r="UHZ125" s="1061"/>
      <c r="UIA125" s="1055"/>
      <c r="UIB125" s="92"/>
      <c r="UIC125" s="714"/>
      <c r="UID125" s="1943"/>
      <c r="UIE125" s="797"/>
      <c r="UIF125" s="797"/>
      <c r="UIG125" s="723"/>
      <c r="UIH125" s="724"/>
      <c r="UII125" s="1326"/>
      <c r="UIJ125" s="1327"/>
      <c r="UIK125" s="1937"/>
      <c r="UIL125" s="1938"/>
      <c r="UIM125" s="1326"/>
      <c r="UIN125" s="1327"/>
      <c r="UIO125" s="93"/>
      <c r="UIP125" s="1061"/>
      <c r="UIQ125" s="871"/>
      <c r="UIR125" s="871"/>
      <c r="UIS125" s="1055"/>
      <c r="UIT125" s="72"/>
      <c r="UIU125" s="72"/>
      <c r="UIV125" s="72"/>
      <c r="UIW125" s="72"/>
      <c r="UIX125" s="72"/>
      <c r="UIY125" s="72"/>
      <c r="UIZ125" s="72"/>
      <c r="UJA125" s="72"/>
      <c r="UJB125" s="72"/>
      <c r="UJC125" s="72"/>
      <c r="UJD125" s="72"/>
      <c r="UJE125" s="72"/>
      <c r="UJF125" s="1061"/>
      <c r="UJG125" s="1055"/>
      <c r="UJH125" s="92"/>
      <c r="UJI125" s="714"/>
      <c r="UJJ125" s="1943"/>
      <c r="UJK125" s="797"/>
      <c r="UJL125" s="797"/>
      <c r="UJM125" s="723"/>
      <c r="UJN125" s="724"/>
      <c r="UJO125" s="1326"/>
      <c r="UJP125" s="1327"/>
      <c r="UJQ125" s="1937"/>
      <c r="UJR125" s="1938"/>
      <c r="UJS125" s="1326"/>
      <c r="UJT125" s="1327"/>
      <c r="UJU125" s="93"/>
      <c r="UJV125" s="1061"/>
      <c r="UJW125" s="871"/>
      <c r="UJX125" s="871"/>
      <c r="UJY125" s="1055"/>
      <c r="UJZ125" s="72"/>
      <c r="UKA125" s="72"/>
      <c r="UKB125" s="72"/>
      <c r="UKC125" s="72"/>
      <c r="UKD125" s="72"/>
      <c r="UKE125" s="72"/>
      <c r="UKF125" s="72"/>
      <c r="UKG125" s="72"/>
      <c r="UKH125" s="72"/>
      <c r="UKI125" s="72"/>
      <c r="UKJ125" s="72"/>
      <c r="UKK125" s="72"/>
      <c r="UKL125" s="1061"/>
      <c r="UKM125" s="1055"/>
      <c r="UKN125" s="92"/>
      <c r="UKO125" s="714"/>
      <c r="UKP125" s="1943"/>
      <c r="UKQ125" s="797"/>
      <c r="UKR125" s="797"/>
      <c r="UKS125" s="723"/>
      <c r="UKT125" s="724"/>
      <c r="UKU125" s="1326"/>
      <c r="UKV125" s="1327"/>
      <c r="UKW125" s="1937"/>
      <c r="UKX125" s="1938"/>
      <c r="UKY125" s="1326"/>
      <c r="UKZ125" s="1327"/>
      <c r="ULA125" s="93"/>
      <c r="ULB125" s="1061"/>
      <c r="ULC125" s="871"/>
      <c r="ULD125" s="871"/>
      <c r="ULE125" s="1055"/>
      <c r="ULF125" s="72"/>
      <c r="ULG125" s="72"/>
      <c r="ULH125" s="72"/>
      <c r="ULI125" s="72"/>
      <c r="ULJ125" s="72"/>
      <c r="ULK125" s="72"/>
      <c r="ULL125" s="72"/>
      <c r="ULM125" s="72"/>
      <c r="ULN125" s="72"/>
      <c r="ULO125" s="72"/>
      <c r="ULP125" s="72"/>
      <c r="ULQ125" s="72"/>
      <c r="ULR125" s="1061"/>
      <c r="ULS125" s="1055"/>
      <c r="ULT125" s="92"/>
      <c r="ULU125" s="714"/>
      <c r="ULV125" s="1943"/>
      <c r="ULW125" s="797"/>
      <c r="ULX125" s="797"/>
      <c r="ULY125" s="723"/>
      <c r="ULZ125" s="724"/>
      <c r="UMA125" s="1326"/>
      <c r="UMB125" s="1327"/>
      <c r="UMC125" s="1937"/>
      <c r="UMD125" s="1938"/>
      <c r="UME125" s="1326"/>
      <c r="UMF125" s="1327"/>
      <c r="UMG125" s="93"/>
      <c r="UMH125" s="1061"/>
      <c r="UMI125" s="871"/>
      <c r="UMJ125" s="871"/>
      <c r="UMK125" s="1055"/>
      <c r="UML125" s="72"/>
      <c r="UMM125" s="72"/>
      <c r="UMN125" s="72"/>
      <c r="UMO125" s="72"/>
      <c r="UMP125" s="72"/>
      <c r="UMQ125" s="72"/>
      <c r="UMR125" s="72"/>
      <c r="UMS125" s="72"/>
      <c r="UMT125" s="72"/>
      <c r="UMU125" s="72"/>
      <c r="UMV125" s="72"/>
      <c r="UMW125" s="72"/>
      <c r="UMX125" s="1061"/>
      <c r="UMY125" s="1055"/>
      <c r="UMZ125" s="92"/>
      <c r="UNA125" s="714"/>
      <c r="UNB125" s="1943"/>
      <c r="UNC125" s="797"/>
      <c r="UND125" s="797"/>
      <c r="UNE125" s="723"/>
      <c r="UNF125" s="724"/>
      <c r="UNG125" s="1326"/>
      <c r="UNH125" s="1327"/>
      <c r="UNI125" s="1937"/>
      <c r="UNJ125" s="1938"/>
      <c r="UNK125" s="1326"/>
      <c r="UNL125" s="1327"/>
      <c r="UNM125" s="93"/>
      <c r="UNN125" s="1061"/>
      <c r="UNO125" s="871"/>
      <c r="UNP125" s="871"/>
      <c r="UNQ125" s="1055"/>
      <c r="UNR125" s="72"/>
      <c r="UNS125" s="72"/>
      <c r="UNT125" s="72"/>
      <c r="UNU125" s="72"/>
      <c r="UNV125" s="72"/>
      <c r="UNW125" s="72"/>
      <c r="UNX125" s="72"/>
      <c r="UNY125" s="72"/>
      <c r="UNZ125" s="72"/>
      <c r="UOA125" s="72"/>
      <c r="UOB125" s="72"/>
      <c r="UOC125" s="72"/>
      <c r="UOD125" s="1061"/>
      <c r="UOE125" s="1055"/>
      <c r="UOF125" s="92"/>
      <c r="UOG125" s="714"/>
      <c r="UOH125" s="1943"/>
      <c r="UOI125" s="797"/>
      <c r="UOJ125" s="797"/>
      <c r="UOK125" s="723"/>
      <c r="UOL125" s="724"/>
      <c r="UOM125" s="1326"/>
      <c r="UON125" s="1327"/>
      <c r="UOO125" s="1937"/>
      <c r="UOP125" s="1938"/>
      <c r="UOQ125" s="1326"/>
      <c r="UOR125" s="1327"/>
      <c r="UOS125" s="93"/>
      <c r="UOT125" s="1061"/>
      <c r="UOU125" s="871"/>
      <c r="UOV125" s="871"/>
      <c r="UOW125" s="1055"/>
      <c r="UOX125" s="72"/>
      <c r="UOY125" s="72"/>
      <c r="UOZ125" s="72"/>
      <c r="UPA125" s="72"/>
      <c r="UPB125" s="72"/>
      <c r="UPC125" s="72"/>
      <c r="UPD125" s="72"/>
      <c r="UPE125" s="72"/>
      <c r="UPF125" s="72"/>
      <c r="UPG125" s="72"/>
      <c r="UPH125" s="72"/>
      <c r="UPI125" s="72"/>
      <c r="UPJ125" s="1061"/>
      <c r="UPK125" s="1055"/>
      <c r="UPL125" s="92"/>
      <c r="UPM125" s="714"/>
      <c r="UPN125" s="1943"/>
      <c r="UPO125" s="797"/>
      <c r="UPP125" s="797"/>
      <c r="UPQ125" s="723"/>
      <c r="UPR125" s="724"/>
      <c r="UPS125" s="1326"/>
      <c r="UPT125" s="1327"/>
      <c r="UPU125" s="1937"/>
      <c r="UPV125" s="1938"/>
      <c r="UPW125" s="1326"/>
      <c r="UPX125" s="1327"/>
      <c r="UPY125" s="93"/>
      <c r="UPZ125" s="1061"/>
      <c r="UQA125" s="871"/>
      <c r="UQB125" s="871"/>
      <c r="UQC125" s="1055"/>
      <c r="UQD125" s="72"/>
      <c r="UQE125" s="72"/>
      <c r="UQF125" s="72"/>
      <c r="UQG125" s="72"/>
      <c r="UQH125" s="72"/>
      <c r="UQI125" s="72"/>
      <c r="UQJ125" s="72"/>
      <c r="UQK125" s="72"/>
      <c r="UQL125" s="72"/>
      <c r="UQM125" s="72"/>
      <c r="UQN125" s="72"/>
      <c r="UQO125" s="72"/>
      <c r="UQP125" s="1061"/>
      <c r="UQQ125" s="1055"/>
      <c r="UQR125" s="92"/>
      <c r="UQS125" s="714"/>
      <c r="UQT125" s="1943"/>
      <c r="UQU125" s="797"/>
      <c r="UQV125" s="797"/>
      <c r="UQW125" s="723"/>
      <c r="UQX125" s="724"/>
      <c r="UQY125" s="1326"/>
      <c r="UQZ125" s="1327"/>
      <c r="URA125" s="1937"/>
      <c r="URB125" s="1938"/>
      <c r="URC125" s="1326"/>
      <c r="URD125" s="1327"/>
      <c r="URE125" s="93"/>
      <c r="URF125" s="1061"/>
      <c r="URG125" s="871"/>
      <c r="URH125" s="871"/>
      <c r="URI125" s="1055"/>
      <c r="URJ125" s="72"/>
      <c r="URK125" s="72"/>
      <c r="URL125" s="72"/>
      <c r="URM125" s="72"/>
      <c r="URN125" s="72"/>
      <c r="URO125" s="72"/>
      <c r="URP125" s="72"/>
      <c r="URQ125" s="72"/>
      <c r="URR125" s="72"/>
      <c r="URS125" s="72"/>
      <c r="URT125" s="72"/>
      <c r="URU125" s="72"/>
      <c r="URV125" s="1061"/>
      <c r="URW125" s="1055"/>
      <c r="URX125" s="92"/>
      <c r="URY125" s="714"/>
      <c r="URZ125" s="1943"/>
      <c r="USA125" s="797"/>
      <c r="USB125" s="797"/>
      <c r="USC125" s="723"/>
      <c r="USD125" s="724"/>
      <c r="USE125" s="1326"/>
      <c r="USF125" s="1327"/>
      <c r="USG125" s="1937"/>
      <c r="USH125" s="1938"/>
      <c r="USI125" s="1326"/>
      <c r="USJ125" s="1327"/>
      <c r="USK125" s="93"/>
      <c r="USL125" s="1061"/>
      <c r="USM125" s="871"/>
      <c r="USN125" s="871"/>
      <c r="USO125" s="1055"/>
      <c r="USP125" s="72"/>
      <c r="USQ125" s="72"/>
      <c r="USR125" s="72"/>
      <c r="USS125" s="72"/>
      <c r="UST125" s="72"/>
      <c r="USU125" s="72"/>
      <c r="USV125" s="72"/>
      <c r="USW125" s="72"/>
      <c r="USX125" s="72"/>
      <c r="USY125" s="72"/>
      <c r="USZ125" s="72"/>
      <c r="UTA125" s="72"/>
      <c r="UTB125" s="1061"/>
      <c r="UTC125" s="1055"/>
      <c r="UTD125" s="92"/>
      <c r="UTE125" s="714"/>
      <c r="UTF125" s="1943"/>
      <c r="UTG125" s="797"/>
      <c r="UTH125" s="797"/>
      <c r="UTI125" s="723"/>
      <c r="UTJ125" s="724"/>
      <c r="UTK125" s="1326"/>
      <c r="UTL125" s="1327"/>
      <c r="UTM125" s="1937"/>
      <c r="UTN125" s="1938"/>
      <c r="UTO125" s="1326"/>
      <c r="UTP125" s="1327"/>
      <c r="UTQ125" s="93"/>
      <c r="UTR125" s="1061"/>
      <c r="UTS125" s="871"/>
      <c r="UTT125" s="871"/>
      <c r="UTU125" s="1055"/>
      <c r="UTV125" s="72"/>
      <c r="UTW125" s="72"/>
      <c r="UTX125" s="72"/>
      <c r="UTY125" s="72"/>
      <c r="UTZ125" s="72"/>
      <c r="UUA125" s="72"/>
      <c r="UUB125" s="72"/>
      <c r="UUC125" s="72"/>
      <c r="UUD125" s="72"/>
      <c r="UUE125" s="72"/>
      <c r="UUF125" s="72"/>
      <c r="UUG125" s="72"/>
      <c r="UUH125" s="1061"/>
      <c r="UUI125" s="1055"/>
      <c r="UUJ125" s="92"/>
      <c r="UUK125" s="714"/>
      <c r="UUL125" s="1943"/>
      <c r="UUM125" s="797"/>
      <c r="UUN125" s="797"/>
      <c r="UUO125" s="723"/>
      <c r="UUP125" s="724"/>
      <c r="UUQ125" s="1326"/>
      <c r="UUR125" s="1327"/>
      <c r="UUS125" s="1937"/>
      <c r="UUT125" s="1938"/>
      <c r="UUU125" s="1326"/>
      <c r="UUV125" s="1327"/>
      <c r="UUW125" s="93"/>
      <c r="UUX125" s="1061"/>
      <c r="UUY125" s="871"/>
      <c r="UUZ125" s="871"/>
      <c r="UVA125" s="1055"/>
      <c r="UVB125" s="72"/>
      <c r="UVC125" s="72"/>
      <c r="UVD125" s="72"/>
      <c r="UVE125" s="72"/>
      <c r="UVF125" s="72"/>
      <c r="UVG125" s="72"/>
      <c r="UVH125" s="72"/>
      <c r="UVI125" s="72"/>
      <c r="UVJ125" s="72"/>
      <c r="UVK125" s="72"/>
      <c r="UVL125" s="72"/>
      <c r="UVM125" s="72"/>
      <c r="UVN125" s="1061"/>
      <c r="UVO125" s="1055"/>
      <c r="UVP125" s="92"/>
      <c r="UVQ125" s="714"/>
      <c r="UVR125" s="1943"/>
      <c r="UVS125" s="797"/>
      <c r="UVT125" s="797"/>
      <c r="UVU125" s="723"/>
      <c r="UVV125" s="724"/>
      <c r="UVW125" s="1326"/>
      <c r="UVX125" s="1327"/>
      <c r="UVY125" s="1937"/>
      <c r="UVZ125" s="1938"/>
      <c r="UWA125" s="1326"/>
      <c r="UWB125" s="1327"/>
      <c r="UWC125" s="93"/>
      <c r="UWD125" s="1061"/>
      <c r="UWE125" s="871"/>
      <c r="UWF125" s="871"/>
      <c r="UWG125" s="1055"/>
      <c r="UWH125" s="72"/>
      <c r="UWI125" s="72"/>
      <c r="UWJ125" s="72"/>
      <c r="UWK125" s="72"/>
      <c r="UWL125" s="72"/>
      <c r="UWM125" s="72"/>
      <c r="UWN125" s="72"/>
      <c r="UWO125" s="72"/>
      <c r="UWP125" s="72"/>
      <c r="UWQ125" s="72"/>
      <c r="UWR125" s="72"/>
      <c r="UWS125" s="72"/>
      <c r="UWT125" s="1061"/>
      <c r="UWU125" s="1055"/>
      <c r="UWV125" s="92"/>
      <c r="UWW125" s="714"/>
      <c r="UWX125" s="1943"/>
      <c r="UWY125" s="797"/>
      <c r="UWZ125" s="797"/>
      <c r="UXA125" s="723"/>
      <c r="UXB125" s="724"/>
      <c r="UXC125" s="1326"/>
      <c r="UXD125" s="1327"/>
      <c r="UXE125" s="1937"/>
      <c r="UXF125" s="1938"/>
      <c r="UXG125" s="1326"/>
      <c r="UXH125" s="1327"/>
      <c r="UXI125" s="93"/>
      <c r="UXJ125" s="1061"/>
      <c r="UXK125" s="871"/>
      <c r="UXL125" s="871"/>
      <c r="UXM125" s="1055"/>
      <c r="UXN125" s="72"/>
      <c r="UXO125" s="72"/>
      <c r="UXP125" s="72"/>
      <c r="UXQ125" s="72"/>
      <c r="UXR125" s="72"/>
      <c r="UXS125" s="72"/>
      <c r="UXT125" s="72"/>
      <c r="UXU125" s="72"/>
      <c r="UXV125" s="72"/>
      <c r="UXW125" s="72"/>
      <c r="UXX125" s="72"/>
      <c r="UXY125" s="72"/>
      <c r="UXZ125" s="1061"/>
      <c r="UYA125" s="1055"/>
      <c r="UYB125" s="92"/>
      <c r="UYC125" s="714"/>
      <c r="UYD125" s="1943"/>
      <c r="UYE125" s="797"/>
      <c r="UYF125" s="797"/>
      <c r="UYG125" s="723"/>
      <c r="UYH125" s="724"/>
      <c r="UYI125" s="1326"/>
      <c r="UYJ125" s="1327"/>
      <c r="UYK125" s="1937"/>
      <c r="UYL125" s="1938"/>
      <c r="UYM125" s="1326"/>
      <c r="UYN125" s="1327"/>
      <c r="UYO125" s="93"/>
      <c r="UYP125" s="1061"/>
      <c r="UYQ125" s="871"/>
      <c r="UYR125" s="871"/>
      <c r="UYS125" s="1055"/>
      <c r="UYT125" s="72"/>
      <c r="UYU125" s="72"/>
      <c r="UYV125" s="72"/>
      <c r="UYW125" s="72"/>
      <c r="UYX125" s="72"/>
      <c r="UYY125" s="72"/>
      <c r="UYZ125" s="72"/>
      <c r="UZA125" s="72"/>
      <c r="UZB125" s="72"/>
      <c r="UZC125" s="72"/>
      <c r="UZD125" s="72"/>
      <c r="UZE125" s="72"/>
      <c r="UZF125" s="1061"/>
      <c r="UZG125" s="1055"/>
      <c r="UZH125" s="92"/>
      <c r="UZI125" s="714"/>
      <c r="UZJ125" s="1943"/>
      <c r="UZK125" s="797"/>
      <c r="UZL125" s="797"/>
      <c r="UZM125" s="723"/>
      <c r="UZN125" s="724"/>
      <c r="UZO125" s="1326"/>
      <c r="UZP125" s="1327"/>
      <c r="UZQ125" s="1937"/>
      <c r="UZR125" s="1938"/>
      <c r="UZS125" s="1326"/>
      <c r="UZT125" s="1327"/>
      <c r="UZU125" s="93"/>
      <c r="UZV125" s="1061"/>
      <c r="UZW125" s="871"/>
      <c r="UZX125" s="871"/>
      <c r="UZY125" s="1055"/>
      <c r="UZZ125" s="72"/>
      <c r="VAA125" s="72"/>
      <c r="VAB125" s="72"/>
      <c r="VAC125" s="72"/>
      <c r="VAD125" s="72"/>
      <c r="VAE125" s="72"/>
      <c r="VAF125" s="72"/>
      <c r="VAG125" s="72"/>
      <c r="VAH125" s="72"/>
      <c r="VAI125" s="72"/>
      <c r="VAJ125" s="72"/>
      <c r="VAK125" s="72"/>
      <c r="VAL125" s="1061"/>
      <c r="VAM125" s="1055"/>
      <c r="VAN125" s="92"/>
      <c r="VAO125" s="714"/>
      <c r="VAP125" s="1943"/>
      <c r="VAQ125" s="797"/>
      <c r="VAR125" s="797"/>
      <c r="VAS125" s="723"/>
      <c r="VAT125" s="724"/>
      <c r="VAU125" s="1326"/>
      <c r="VAV125" s="1327"/>
      <c r="VAW125" s="1937"/>
      <c r="VAX125" s="1938"/>
      <c r="VAY125" s="1326"/>
      <c r="VAZ125" s="1327"/>
      <c r="VBA125" s="93"/>
      <c r="VBB125" s="1061"/>
      <c r="VBC125" s="871"/>
      <c r="VBD125" s="871"/>
      <c r="VBE125" s="1055"/>
      <c r="VBF125" s="72"/>
      <c r="VBG125" s="72"/>
      <c r="VBH125" s="72"/>
      <c r="VBI125" s="72"/>
      <c r="VBJ125" s="72"/>
      <c r="VBK125" s="72"/>
      <c r="VBL125" s="72"/>
      <c r="VBM125" s="72"/>
      <c r="VBN125" s="72"/>
      <c r="VBO125" s="72"/>
      <c r="VBP125" s="72"/>
      <c r="VBQ125" s="72"/>
      <c r="VBR125" s="1061"/>
      <c r="VBS125" s="1055"/>
      <c r="VBT125" s="92"/>
      <c r="VBU125" s="714"/>
      <c r="VBV125" s="1943"/>
      <c r="VBW125" s="797"/>
      <c r="VBX125" s="797"/>
      <c r="VBY125" s="723"/>
      <c r="VBZ125" s="724"/>
      <c r="VCA125" s="1326"/>
      <c r="VCB125" s="1327"/>
      <c r="VCC125" s="1937"/>
      <c r="VCD125" s="1938"/>
      <c r="VCE125" s="1326"/>
      <c r="VCF125" s="1327"/>
      <c r="VCG125" s="93"/>
      <c r="VCH125" s="1061"/>
      <c r="VCI125" s="871"/>
      <c r="VCJ125" s="871"/>
      <c r="VCK125" s="1055"/>
      <c r="VCL125" s="72"/>
      <c r="VCM125" s="72"/>
      <c r="VCN125" s="72"/>
      <c r="VCO125" s="72"/>
      <c r="VCP125" s="72"/>
      <c r="VCQ125" s="72"/>
      <c r="VCR125" s="72"/>
      <c r="VCS125" s="72"/>
      <c r="VCT125" s="72"/>
      <c r="VCU125" s="72"/>
      <c r="VCV125" s="72"/>
      <c r="VCW125" s="72"/>
      <c r="VCX125" s="1061"/>
      <c r="VCY125" s="1055"/>
      <c r="VCZ125" s="92"/>
      <c r="VDA125" s="714"/>
      <c r="VDB125" s="1943"/>
      <c r="VDC125" s="797"/>
      <c r="VDD125" s="797"/>
      <c r="VDE125" s="723"/>
      <c r="VDF125" s="724"/>
      <c r="VDG125" s="1326"/>
      <c r="VDH125" s="1327"/>
      <c r="VDI125" s="1937"/>
      <c r="VDJ125" s="1938"/>
      <c r="VDK125" s="1326"/>
      <c r="VDL125" s="1327"/>
      <c r="VDM125" s="93"/>
      <c r="VDN125" s="1061"/>
      <c r="VDO125" s="871"/>
      <c r="VDP125" s="871"/>
      <c r="VDQ125" s="1055"/>
      <c r="VDR125" s="72"/>
      <c r="VDS125" s="72"/>
      <c r="VDT125" s="72"/>
      <c r="VDU125" s="72"/>
      <c r="VDV125" s="72"/>
      <c r="VDW125" s="72"/>
      <c r="VDX125" s="72"/>
      <c r="VDY125" s="72"/>
      <c r="VDZ125" s="72"/>
      <c r="VEA125" s="72"/>
      <c r="VEB125" s="72"/>
      <c r="VEC125" s="72"/>
      <c r="VED125" s="1061"/>
      <c r="VEE125" s="1055"/>
      <c r="VEF125" s="92"/>
      <c r="VEG125" s="714"/>
      <c r="VEH125" s="1943"/>
      <c r="VEI125" s="797"/>
      <c r="VEJ125" s="797"/>
      <c r="VEK125" s="723"/>
      <c r="VEL125" s="724"/>
      <c r="VEM125" s="1326"/>
      <c r="VEN125" s="1327"/>
      <c r="VEO125" s="1937"/>
      <c r="VEP125" s="1938"/>
      <c r="VEQ125" s="1326"/>
      <c r="VER125" s="1327"/>
      <c r="VES125" s="93"/>
      <c r="VET125" s="1061"/>
      <c r="VEU125" s="871"/>
      <c r="VEV125" s="871"/>
      <c r="VEW125" s="1055"/>
      <c r="VEX125" s="72"/>
      <c r="VEY125" s="72"/>
      <c r="VEZ125" s="72"/>
      <c r="VFA125" s="72"/>
      <c r="VFB125" s="72"/>
      <c r="VFC125" s="72"/>
      <c r="VFD125" s="72"/>
      <c r="VFE125" s="72"/>
      <c r="VFF125" s="72"/>
      <c r="VFG125" s="72"/>
      <c r="VFH125" s="72"/>
      <c r="VFI125" s="72"/>
      <c r="VFJ125" s="1061"/>
      <c r="VFK125" s="1055"/>
      <c r="VFL125" s="92"/>
      <c r="VFM125" s="714"/>
      <c r="VFN125" s="1943"/>
      <c r="VFO125" s="797"/>
      <c r="VFP125" s="797"/>
      <c r="VFQ125" s="723"/>
      <c r="VFR125" s="724"/>
      <c r="VFS125" s="1326"/>
      <c r="VFT125" s="1327"/>
      <c r="VFU125" s="1937"/>
      <c r="VFV125" s="1938"/>
      <c r="VFW125" s="1326"/>
      <c r="VFX125" s="1327"/>
      <c r="VFY125" s="93"/>
      <c r="VFZ125" s="1061"/>
      <c r="VGA125" s="871"/>
      <c r="VGB125" s="871"/>
      <c r="VGC125" s="1055"/>
      <c r="VGD125" s="72"/>
      <c r="VGE125" s="72"/>
      <c r="VGF125" s="72"/>
      <c r="VGG125" s="72"/>
      <c r="VGH125" s="72"/>
      <c r="VGI125" s="72"/>
      <c r="VGJ125" s="72"/>
      <c r="VGK125" s="72"/>
      <c r="VGL125" s="72"/>
      <c r="VGM125" s="72"/>
      <c r="VGN125" s="72"/>
      <c r="VGO125" s="72"/>
      <c r="VGP125" s="1061"/>
      <c r="VGQ125" s="1055"/>
      <c r="VGR125" s="92"/>
      <c r="VGS125" s="714"/>
      <c r="VGT125" s="1943"/>
      <c r="VGU125" s="797"/>
      <c r="VGV125" s="797"/>
      <c r="VGW125" s="723"/>
      <c r="VGX125" s="724"/>
      <c r="VGY125" s="1326"/>
      <c r="VGZ125" s="1327"/>
      <c r="VHA125" s="1937"/>
      <c r="VHB125" s="1938"/>
      <c r="VHC125" s="1326"/>
      <c r="VHD125" s="1327"/>
      <c r="VHE125" s="93"/>
      <c r="VHF125" s="1061"/>
      <c r="VHG125" s="871"/>
      <c r="VHH125" s="871"/>
      <c r="VHI125" s="1055"/>
      <c r="VHJ125" s="72"/>
      <c r="VHK125" s="72"/>
      <c r="VHL125" s="72"/>
      <c r="VHM125" s="72"/>
      <c r="VHN125" s="72"/>
      <c r="VHO125" s="72"/>
      <c r="VHP125" s="72"/>
      <c r="VHQ125" s="72"/>
      <c r="VHR125" s="72"/>
      <c r="VHS125" s="72"/>
      <c r="VHT125" s="72"/>
      <c r="VHU125" s="72"/>
      <c r="VHV125" s="1061"/>
      <c r="VHW125" s="1055"/>
      <c r="VHX125" s="92"/>
      <c r="VHY125" s="714"/>
      <c r="VHZ125" s="1943"/>
      <c r="VIA125" s="797"/>
      <c r="VIB125" s="797"/>
      <c r="VIC125" s="723"/>
      <c r="VID125" s="724"/>
      <c r="VIE125" s="1326"/>
      <c r="VIF125" s="1327"/>
      <c r="VIG125" s="1937"/>
      <c r="VIH125" s="1938"/>
      <c r="VII125" s="1326"/>
      <c r="VIJ125" s="1327"/>
      <c r="VIK125" s="93"/>
      <c r="VIL125" s="1061"/>
      <c r="VIM125" s="871"/>
      <c r="VIN125" s="871"/>
      <c r="VIO125" s="1055"/>
      <c r="VIP125" s="72"/>
      <c r="VIQ125" s="72"/>
      <c r="VIR125" s="72"/>
      <c r="VIS125" s="72"/>
      <c r="VIT125" s="72"/>
      <c r="VIU125" s="72"/>
      <c r="VIV125" s="72"/>
      <c r="VIW125" s="72"/>
      <c r="VIX125" s="72"/>
      <c r="VIY125" s="72"/>
      <c r="VIZ125" s="72"/>
      <c r="VJA125" s="72"/>
      <c r="VJB125" s="1061"/>
      <c r="VJC125" s="1055"/>
      <c r="VJD125" s="92"/>
      <c r="VJE125" s="714"/>
      <c r="VJF125" s="1943"/>
      <c r="VJG125" s="797"/>
      <c r="VJH125" s="797"/>
      <c r="VJI125" s="723"/>
      <c r="VJJ125" s="724"/>
      <c r="VJK125" s="1326"/>
      <c r="VJL125" s="1327"/>
      <c r="VJM125" s="1937"/>
      <c r="VJN125" s="1938"/>
      <c r="VJO125" s="1326"/>
      <c r="VJP125" s="1327"/>
      <c r="VJQ125" s="93"/>
      <c r="VJR125" s="1061"/>
      <c r="VJS125" s="871"/>
      <c r="VJT125" s="871"/>
      <c r="VJU125" s="1055"/>
      <c r="VJV125" s="72"/>
      <c r="VJW125" s="72"/>
      <c r="VJX125" s="72"/>
      <c r="VJY125" s="72"/>
      <c r="VJZ125" s="72"/>
      <c r="VKA125" s="72"/>
      <c r="VKB125" s="72"/>
      <c r="VKC125" s="72"/>
      <c r="VKD125" s="72"/>
      <c r="VKE125" s="72"/>
      <c r="VKF125" s="72"/>
      <c r="VKG125" s="72"/>
      <c r="VKH125" s="1061"/>
      <c r="VKI125" s="1055"/>
      <c r="VKJ125" s="92"/>
      <c r="VKK125" s="714"/>
      <c r="VKL125" s="1943"/>
      <c r="VKM125" s="797"/>
      <c r="VKN125" s="797"/>
      <c r="VKO125" s="723"/>
      <c r="VKP125" s="724"/>
      <c r="VKQ125" s="1326"/>
      <c r="VKR125" s="1327"/>
      <c r="VKS125" s="1937"/>
      <c r="VKT125" s="1938"/>
      <c r="VKU125" s="1326"/>
      <c r="VKV125" s="1327"/>
      <c r="VKW125" s="93"/>
      <c r="VKX125" s="1061"/>
      <c r="VKY125" s="871"/>
      <c r="VKZ125" s="871"/>
      <c r="VLA125" s="1055"/>
      <c r="VLB125" s="72"/>
      <c r="VLC125" s="72"/>
      <c r="VLD125" s="72"/>
      <c r="VLE125" s="72"/>
      <c r="VLF125" s="72"/>
      <c r="VLG125" s="72"/>
      <c r="VLH125" s="72"/>
      <c r="VLI125" s="72"/>
      <c r="VLJ125" s="72"/>
      <c r="VLK125" s="72"/>
      <c r="VLL125" s="72"/>
      <c r="VLM125" s="72"/>
      <c r="VLN125" s="1061"/>
      <c r="VLO125" s="1055"/>
      <c r="VLP125" s="92"/>
      <c r="VLQ125" s="714"/>
      <c r="VLR125" s="1943"/>
      <c r="VLS125" s="797"/>
      <c r="VLT125" s="797"/>
      <c r="VLU125" s="723"/>
      <c r="VLV125" s="724"/>
      <c r="VLW125" s="1326"/>
      <c r="VLX125" s="1327"/>
      <c r="VLY125" s="1937"/>
      <c r="VLZ125" s="1938"/>
      <c r="VMA125" s="1326"/>
      <c r="VMB125" s="1327"/>
      <c r="VMC125" s="93"/>
      <c r="VMD125" s="1061"/>
      <c r="VME125" s="871"/>
      <c r="VMF125" s="871"/>
      <c r="VMG125" s="1055"/>
      <c r="VMH125" s="72"/>
      <c r="VMI125" s="72"/>
      <c r="VMJ125" s="72"/>
      <c r="VMK125" s="72"/>
      <c r="VML125" s="72"/>
      <c r="VMM125" s="72"/>
      <c r="VMN125" s="72"/>
      <c r="VMO125" s="72"/>
      <c r="VMP125" s="72"/>
      <c r="VMQ125" s="72"/>
      <c r="VMR125" s="72"/>
      <c r="VMS125" s="72"/>
      <c r="VMT125" s="1061"/>
      <c r="VMU125" s="1055"/>
      <c r="VMV125" s="92"/>
      <c r="VMW125" s="714"/>
      <c r="VMX125" s="1943"/>
      <c r="VMY125" s="797"/>
      <c r="VMZ125" s="797"/>
      <c r="VNA125" s="723"/>
      <c r="VNB125" s="724"/>
      <c r="VNC125" s="1326"/>
      <c r="VND125" s="1327"/>
      <c r="VNE125" s="1937"/>
      <c r="VNF125" s="1938"/>
      <c r="VNG125" s="1326"/>
      <c r="VNH125" s="1327"/>
      <c r="VNI125" s="93"/>
      <c r="VNJ125" s="1061"/>
      <c r="VNK125" s="871"/>
      <c r="VNL125" s="871"/>
      <c r="VNM125" s="1055"/>
      <c r="VNN125" s="72"/>
      <c r="VNO125" s="72"/>
      <c r="VNP125" s="72"/>
      <c r="VNQ125" s="72"/>
      <c r="VNR125" s="72"/>
      <c r="VNS125" s="72"/>
      <c r="VNT125" s="72"/>
      <c r="VNU125" s="72"/>
      <c r="VNV125" s="72"/>
      <c r="VNW125" s="72"/>
      <c r="VNX125" s="72"/>
      <c r="VNY125" s="72"/>
      <c r="VNZ125" s="1061"/>
      <c r="VOA125" s="1055"/>
      <c r="VOB125" s="92"/>
      <c r="VOC125" s="714"/>
      <c r="VOD125" s="1943"/>
      <c r="VOE125" s="797"/>
      <c r="VOF125" s="797"/>
      <c r="VOG125" s="723"/>
      <c r="VOH125" s="724"/>
      <c r="VOI125" s="1326"/>
      <c r="VOJ125" s="1327"/>
      <c r="VOK125" s="1937"/>
      <c r="VOL125" s="1938"/>
      <c r="VOM125" s="1326"/>
      <c r="VON125" s="1327"/>
      <c r="VOO125" s="93"/>
      <c r="VOP125" s="1061"/>
      <c r="VOQ125" s="871"/>
      <c r="VOR125" s="871"/>
      <c r="VOS125" s="1055"/>
      <c r="VOT125" s="72"/>
      <c r="VOU125" s="72"/>
      <c r="VOV125" s="72"/>
      <c r="VOW125" s="72"/>
      <c r="VOX125" s="72"/>
      <c r="VOY125" s="72"/>
      <c r="VOZ125" s="72"/>
      <c r="VPA125" s="72"/>
      <c r="VPB125" s="72"/>
      <c r="VPC125" s="72"/>
      <c r="VPD125" s="72"/>
      <c r="VPE125" s="72"/>
      <c r="VPF125" s="1061"/>
      <c r="VPG125" s="1055"/>
      <c r="VPH125" s="92"/>
      <c r="VPI125" s="714"/>
      <c r="VPJ125" s="1943"/>
      <c r="VPK125" s="797"/>
      <c r="VPL125" s="797"/>
      <c r="VPM125" s="723"/>
      <c r="VPN125" s="724"/>
      <c r="VPO125" s="1326"/>
      <c r="VPP125" s="1327"/>
      <c r="VPQ125" s="1937"/>
      <c r="VPR125" s="1938"/>
      <c r="VPS125" s="1326"/>
      <c r="VPT125" s="1327"/>
      <c r="VPU125" s="93"/>
      <c r="VPV125" s="1061"/>
      <c r="VPW125" s="871"/>
      <c r="VPX125" s="871"/>
      <c r="VPY125" s="1055"/>
      <c r="VPZ125" s="72"/>
      <c r="VQA125" s="72"/>
      <c r="VQB125" s="72"/>
      <c r="VQC125" s="72"/>
      <c r="VQD125" s="72"/>
      <c r="VQE125" s="72"/>
      <c r="VQF125" s="72"/>
      <c r="VQG125" s="72"/>
      <c r="VQH125" s="72"/>
      <c r="VQI125" s="72"/>
      <c r="VQJ125" s="72"/>
      <c r="VQK125" s="72"/>
      <c r="VQL125" s="1061"/>
      <c r="VQM125" s="1055"/>
      <c r="VQN125" s="92"/>
      <c r="VQO125" s="714"/>
      <c r="VQP125" s="1943"/>
      <c r="VQQ125" s="797"/>
      <c r="VQR125" s="797"/>
      <c r="VQS125" s="723"/>
      <c r="VQT125" s="724"/>
      <c r="VQU125" s="1326"/>
      <c r="VQV125" s="1327"/>
      <c r="VQW125" s="1937"/>
      <c r="VQX125" s="1938"/>
      <c r="VQY125" s="1326"/>
      <c r="VQZ125" s="1327"/>
      <c r="VRA125" s="93"/>
      <c r="VRB125" s="1061"/>
      <c r="VRC125" s="871"/>
      <c r="VRD125" s="871"/>
      <c r="VRE125" s="1055"/>
      <c r="VRF125" s="72"/>
      <c r="VRG125" s="72"/>
      <c r="VRH125" s="72"/>
      <c r="VRI125" s="72"/>
      <c r="VRJ125" s="72"/>
      <c r="VRK125" s="72"/>
      <c r="VRL125" s="72"/>
      <c r="VRM125" s="72"/>
      <c r="VRN125" s="72"/>
      <c r="VRO125" s="72"/>
      <c r="VRP125" s="72"/>
      <c r="VRQ125" s="72"/>
      <c r="VRR125" s="1061"/>
      <c r="VRS125" s="1055"/>
      <c r="VRT125" s="92"/>
      <c r="VRU125" s="714"/>
      <c r="VRV125" s="1943"/>
      <c r="VRW125" s="797"/>
      <c r="VRX125" s="797"/>
      <c r="VRY125" s="723"/>
      <c r="VRZ125" s="724"/>
      <c r="VSA125" s="1326"/>
      <c r="VSB125" s="1327"/>
      <c r="VSC125" s="1937"/>
      <c r="VSD125" s="1938"/>
      <c r="VSE125" s="1326"/>
      <c r="VSF125" s="1327"/>
      <c r="VSG125" s="93"/>
      <c r="VSH125" s="1061"/>
      <c r="VSI125" s="871"/>
      <c r="VSJ125" s="871"/>
      <c r="VSK125" s="1055"/>
      <c r="VSL125" s="72"/>
      <c r="VSM125" s="72"/>
      <c r="VSN125" s="72"/>
      <c r="VSO125" s="72"/>
      <c r="VSP125" s="72"/>
      <c r="VSQ125" s="72"/>
      <c r="VSR125" s="72"/>
      <c r="VSS125" s="72"/>
      <c r="VST125" s="72"/>
      <c r="VSU125" s="72"/>
      <c r="VSV125" s="72"/>
      <c r="VSW125" s="72"/>
      <c r="VSX125" s="1061"/>
      <c r="VSY125" s="1055"/>
      <c r="VSZ125" s="92"/>
      <c r="VTA125" s="714"/>
      <c r="VTB125" s="1943"/>
      <c r="VTC125" s="797"/>
      <c r="VTD125" s="797"/>
      <c r="VTE125" s="723"/>
      <c r="VTF125" s="724"/>
      <c r="VTG125" s="1326"/>
      <c r="VTH125" s="1327"/>
      <c r="VTI125" s="1937"/>
      <c r="VTJ125" s="1938"/>
      <c r="VTK125" s="1326"/>
      <c r="VTL125" s="1327"/>
      <c r="VTM125" s="93"/>
      <c r="VTN125" s="1061"/>
      <c r="VTO125" s="871"/>
      <c r="VTP125" s="871"/>
      <c r="VTQ125" s="1055"/>
      <c r="VTR125" s="72"/>
      <c r="VTS125" s="72"/>
      <c r="VTT125" s="72"/>
      <c r="VTU125" s="72"/>
      <c r="VTV125" s="72"/>
      <c r="VTW125" s="72"/>
      <c r="VTX125" s="72"/>
      <c r="VTY125" s="72"/>
      <c r="VTZ125" s="72"/>
      <c r="VUA125" s="72"/>
      <c r="VUB125" s="72"/>
      <c r="VUC125" s="72"/>
      <c r="VUD125" s="1061"/>
      <c r="VUE125" s="1055"/>
      <c r="VUF125" s="92"/>
      <c r="VUG125" s="714"/>
      <c r="VUH125" s="1943"/>
      <c r="VUI125" s="797"/>
      <c r="VUJ125" s="797"/>
      <c r="VUK125" s="723"/>
      <c r="VUL125" s="724"/>
      <c r="VUM125" s="1326"/>
      <c r="VUN125" s="1327"/>
      <c r="VUO125" s="1937"/>
      <c r="VUP125" s="1938"/>
      <c r="VUQ125" s="1326"/>
      <c r="VUR125" s="1327"/>
      <c r="VUS125" s="93"/>
      <c r="VUT125" s="1061"/>
      <c r="VUU125" s="871"/>
      <c r="VUV125" s="871"/>
      <c r="VUW125" s="1055"/>
      <c r="VUX125" s="72"/>
      <c r="VUY125" s="72"/>
      <c r="VUZ125" s="72"/>
      <c r="VVA125" s="72"/>
      <c r="VVB125" s="72"/>
      <c r="VVC125" s="72"/>
      <c r="VVD125" s="72"/>
      <c r="VVE125" s="72"/>
      <c r="VVF125" s="72"/>
      <c r="VVG125" s="72"/>
      <c r="VVH125" s="72"/>
      <c r="VVI125" s="72"/>
      <c r="VVJ125" s="1061"/>
      <c r="VVK125" s="1055"/>
      <c r="VVL125" s="92"/>
      <c r="VVM125" s="714"/>
      <c r="VVN125" s="1943"/>
      <c r="VVO125" s="797"/>
      <c r="VVP125" s="797"/>
      <c r="VVQ125" s="723"/>
      <c r="VVR125" s="724"/>
      <c r="VVS125" s="1326"/>
      <c r="VVT125" s="1327"/>
      <c r="VVU125" s="1937"/>
      <c r="VVV125" s="1938"/>
      <c r="VVW125" s="1326"/>
      <c r="VVX125" s="1327"/>
      <c r="VVY125" s="93"/>
      <c r="VVZ125" s="1061"/>
      <c r="VWA125" s="871"/>
      <c r="VWB125" s="871"/>
      <c r="VWC125" s="1055"/>
      <c r="VWD125" s="72"/>
      <c r="VWE125" s="72"/>
      <c r="VWF125" s="72"/>
      <c r="VWG125" s="72"/>
      <c r="VWH125" s="72"/>
      <c r="VWI125" s="72"/>
      <c r="VWJ125" s="72"/>
      <c r="VWK125" s="72"/>
      <c r="VWL125" s="72"/>
      <c r="VWM125" s="72"/>
      <c r="VWN125" s="72"/>
      <c r="VWO125" s="72"/>
      <c r="VWP125" s="1061"/>
      <c r="VWQ125" s="1055"/>
      <c r="VWR125" s="92"/>
      <c r="VWS125" s="714"/>
      <c r="VWT125" s="1943"/>
      <c r="VWU125" s="797"/>
      <c r="VWV125" s="797"/>
      <c r="VWW125" s="723"/>
      <c r="VWX125" s="724"/>
      <c r="VWY125" s="1326"/>
      <c r="VWZ125" s="1327"/>
      <c r="VXA125" s="1937"/>
      <c r="VXB125" s="1938"/>
      <c r="VXC125" s="1326"/>
      <c r="VXD125" s="1327"/>
      <c r="VXE125" s="93"/>
      <c r="VXF125" s="1061"/>
      <c r="VXG125" s="871"/>
      <c r="VXH125" s="871"/>
      <c r="VXI125" s="1055"/>
      <c r="VXJ125" s="72"/>
      <c r="VXK125" s="72"/>
      <c r="VXL125" s="72"/>
      <c r="VXM125" s="72"/>
      <c r="VXN125" s="72"/>
      <c r="VXO125" s="72"/>
      <c r="VXP125" s="72"/>
      <c r="VXQ125" s="72"/>
      <c r="VXR125" s="72"/>
      <c r="VXS125" s="72"/>
      <c r="VXT125" s="72"/>
      <c r="VXU125" s="72"/>
      <c r="VXV125" s="1061"/>
      <c r="VXW125" s="1055"/>
      <c r="VXX125" s="92"/>
      <c r="VXY125" s="714"/>
      <c r="VXZ125" s="1943"/>
      <c r="VYA125" s="797"/>
      <c r="VYB125" s="797"/>
      <c r="VYC125" s="723"/>
      <c r="VYD125" s="724"/>
      <c r="VYE125" s="1326"/>
      <c r="VYF125" s="1327"/>
      <c r="VYG125" s="1937"/>
      <c r="VYH125" s="1938"/>
      <c r="VYI125" s="1326"/>
      <c r="VYJ125" s="1327"/>
      <c r="VYK125" s="93"/>
      <c r="VYL125" s="1061"/>
      <c r="VYM125" s="871"/>
      <c r="VYN125" s="871"/>
      <c r="VYO125" s="1055"/>
      <c r="VYP125" s="72"/>
      <c r="VYQ125" s="72"/>
      <c r="VYR125" s="72"/>
      <c r="VYS125" s="72"/>
      <c r="VYT125" s="72"/>
      <c r="VYU125" s="72"/>
      <c r="VYV125" s="72"/>
      <c r="VYW125" s="72"/>
      <c r="VYX125" s="72"/>
      <c r="VYY125" s="72"/>
      <c r="VYZ125" s="72"/>
      <c r="VZA125" s="72"/>
      <c r="VZB125" s="1061"/>
      <c r="VZC125" s="1055"/>
      <c r="VZD125" s="92"/>
      <c r="VZE125" s="714"/>
      <c r="VZF125" s="1943"/>
      <c r="VZG125" s="797"/>
      <c r="VZH125" s="797"/>
      <c r="VZI125" s="723"/>
      <c r="VZJ125" s="724"/>
      <c r="VZK125" s="1326"/>
      <c r="VZL125" s="1327"/>
      <c r="VZM125" s="1937"/>
      <c r="VZN125" s="1938"/>
      <c r="VZO125" s="1326"/>
      <c r="VZP125" s="1327"/>
      <c r="VZQ125" s="93"/>
      <c r="VZR125" s="1061"/>
      <c r="VZS125" s="871"/>
      <c r="VZT125" s="871"/>
      <c r="VZU125" s="1055"/>
      <c r="VZV125" s="72"/>
      <c r="VZW125" s="72"/>
      <c r="VZX125" s="72"/>
      <c r="VZY125" s="72"/>
      <c r="VZZ125" s="72"/>
      <c r="WAA125" s="72"/>
      <c r="WAB125" s="72"/>
      <c r="WAC125" s="72"/>
      <c r="WAD125" s="72"/>
      <c r="WAE125" s="72"/>
      <c r="WAF125" s="72"/>
      <c r="WAG125" s="72"/>
      <c r="WAH125" s="1061"/>
      <c r="WAI125" s="1055"/>
      <c r="WAJ125" s="92"/>
      <c r="WAK125" s="714"/>
      <c r="WAL125" s="1943"/>
      <c r="WAM125" s="797"/>
      <c r="WAN125" s="797"/>
      <c r="WAO125" s="723"/>
      <c r="WAP125" s="724"/>
      <c r="WAQ125" s="1326"/>
      <c r="WAR125" s="1327"/>
      <c r="WAS125" s="1937"/>
      <c r="WAT125" s="1938"/>
      <c r="WAU125" s="1326"/>
      <c r="WAV125" s="1327"/>
      <c r="WAW125" s="93"/>
      <c r="WAX125" s="1061"/>
      <c r="WAY125" s="871"/>
      <c r="WAZ125" s="871"/>
      <c r="WBA125" s="1055"/>
      <c r="WBB125" s="72"/>
      <c r="WBC125" s="72"/>
      <c r="WBD125" s="72"/>
      <c r="WBE125" s="72"/>
      <c r="WBF125" s="72"/>
      <c r="WBG125" s="72"/>
      <c r="WBH125" s="72"/>
      <c r="WBI125" s="72"/>
      <c r="WBJ125" s="72"/>
      <c r="WBK125" s="72"/>
      <c r="WBL125" s="72"/>
      <c r="WBM125" s="72"/>
      <c r="WBN125" s="1061"/>
      <c r="WBO125" s="1055"/>
      <c r="WBP125" s="92"/>
      <c r="WBQ125" s="714"/>
      <c r="WBR125" s="1943"/>
      <c r="WBS125" s="797"/>
      <c r="WBT125" s="797"/>
      <c r="WBU125" s="723"/>
      <c r="WBV125" s="724"/>
      <c r="WBW125" s="1326"/>
      <c r="WBX125" s="1327"/>
      <c r="WBY125" s="1937"/>
      <c r="WBZ125" s="1938"/>
      <c r="WCA125" s="1326"/>
      <c r="WCB125" s="1327"/>
      <c r="WCC125" s="93"/>
      <c r="WCD125" s="1061"/>
      <c r="WCE125" s="871"/>
      <c r="WCF125" s="871"/>
      <c r="WCG125" s="1055"/>
      <c r="WCH125" s="72"/>
      <c r="WCI125" s="72"/>
      <c r="WCJ125" s="72"/>
      <c r="WCK125" s="72"/>
      <c r="WCL125" s="72"/>
      <c r="WCM125" s="72"/>
      <c r="WCN125" s="72"/>
      <c r="WCO125" s="72"/>
      <c r="WCP125" s="72"/>
      <c r="WCQ125" s="72"/>
      <c r="WCR125" s="72"/>
      <c r="WCS125" s="72"/>
      <c r="WCT125" s="1061"/>
      <c r="WCU125" s="1055"/>
      <c r="WCV125" s="92"/>
      <c r="WCW125" s="714"/>
      <c r="WCX125" s="1943"/>
      <c r="WCY125" s="797"/>
      <c r="WCZ125" s="797"/>
      <c r="WDA125" s="723"/>
      <c r="WDB125" s="724"/>
      <c r="WDC125" s="1326"/>
      <c r="WDD125" s="1327"/>
      <c r="WDE125" s="1937"/>
      <c r="WDF125" s="1938"/>
      <c r="WDG125" s="1326"/>
      <c r="WDH125" s="1327"/>
      <c r="WDI125" s="93"/>
      <c r="WDJ125" s="1061"/>
      <c r="WDK125" s="871"/>
      <c r="WDL125" s="871"/>
      <c r="WDM125" s="1055"/>
      <c r="WDN125" s="72"/>
      <c r="WDO125" s="72"/>
      <c r="WDP125" s="72"/>
      <c r="WDQ125" s="72"/>
      <c r="WDR125" s="72"/>
      <c r="WDS125" s="72"/>
      <c r="WDT125" s="72"/>
      <c r="WDU125" s="72"/>
      <c r="WDV125" s="72"/>
      <c r="WDW125" s="72"/>
      <c r="WDX125" s="72"/>
      <c r="WDY125" s="72"/>
      <c r="WDZ125" s="1061"/>
      <c r="WEA125" s="1055"/>
      <c r="WEB125" s="92"/>
      <c r="WEC125" s="714"/>
      <c r="WED125" s="1943"/>
      <c r="WEE125" s="797"/>
      <c r="WEF125" s="797"/>
      <c r="WEG125" s="723"/>
      <c r="WEH125" s="724"/>
      <c r="WEI125" s="1326"/>
      <c r="WEJ125" s="1327"/>
      <c r="WEK125" s="1937"/>
      <c r="WEL125" s="1938"/>
      <c r="WEM125" s="1326"/>
      <c r="WEN125" s="1327"/>
      <c r="WEO125" s="93"/>
      <c r="WEP125" s="1061"/>
      <c r="WEQ125" s="871"/>
      <c r="WER125" s="871"/>
      <c r="WES125" s="1055"/>
      <c r="WET125" s="72"/>
      <c r="WEU125" s="72"/>
      <c r="WEV125" s="72"/>
      <c r="WEW125" s="72"/>
      <c r="WEX125" s="72"/>
      <c r="WEY125" s="72"/>
      <c r="WEZ125" s="72"/>
      <c r="WFA125" s="72"/>
      <c r="WFB125" s="72"/>
      <c r="WFC125" s="72"/>
      <c r="WFD125" s="72"/>
      <c r="WFE125" s="72"/>
      <c r="WFF125" s="1061"/>
      <c r="WFG125" s="1055"/>
      <c r="WFH125" s="92"/>
      <c r="WFI125" s="714"/>
      <c r="WFJ125" s="1943"/>
      <c r="WFK125" s="797"/>
      <c r="WFL125" s="797"/>
      <c r="WFM125" s="723"/>
      <c r="WFN125" s="724"/>
      <c r="WFO125" s="1326"/>
      <c r="WFP125" s="1327"/>
      <c r="WFQ125" s="1937"/>
      <c r="WFR125" s="1938"/>
      <c r="WFS125" s="1326"/>
      <c r="WFT125" s="1327"/>
      <c r="WFU125" s="93"/>
      <c r="WFV125" s="1061"/>
      <c r="WFW125" s="871"/>
      <c r="WFX125" s="871"/>
      <c r="WFY125" s="1055"/>
      <c r="WFZ125" s="72"/>
      <c r="WGA125" s="72"/>
      <c r="WGB125" s="72"/>
      <c r="WGC125" s="72"/>
      <c r="WGD125" s="72"/>
      <c r="WGE125" s="72"/>
      <c r="WGF125" s="72"/>
      <c r="WGG125" s="72"/>
      <c r="WGH125" s="72"/>
      <c r="WGI125" s="72"/>
      <c r="WGJ125" s="72"/>
      <c r="WGK125" s="72"/>
      <c r="WGL125" s="1061"/>
      <c r="WGM125" s="1055"/>
      <c r="WGN125" s="92"/>
      <c r="WGO125" s="714"/>
      <c r="WGP125" s="1943"/>
      <c r="WGQ125" s="797"/>
      <c r="WGR125" s="797"/>
      <c r="WGS125" s="723"/>
      <c r="WGT125" s="724"/>
      <c r="WGU125" s="1326"/>
      <c r="WGV125" s="1327"/>
      <c r="WGW125" s="1937"/>
      <c r="WGX125" s="1938"/>
      <c r="WGY125" s="1326"/>
      <c r="WGZ125" s="1327"/>
      <c r="WHA125" s="93"/>
      <c r="WHB125" s="1061"/>
      <c r="WHC125" s="871"/>
      <c r="WHD125" s="871"/>
      <c r="WHE125" s="1055"/>
      <c r="WHF125" s="72"/>
      <c r="WHG125" s="72"/>
      <c r="WHH125" s="72"/>
      <c r="WHI125" s="72"/>
      <c r="WHJ125" s="72"/>
      <c r="WHK125" s="72"/>
      <c r="WHL125" s="72"/>
      <c r="WHM125" s="72"/>
      <c r="WHN125" s="72"/>
      <c r="WHO125" s="72"/>
      <c r="WHP125" s="72"/>
      <c r="WHQ125" s="72"/>
      <c r="WHR125" s="1061"/>
      <c r="WHS125" s="1055"/>
      <c r="WHT125" s="92"/>
      <c r="WHU125" s="714"/>
      <c r="WHV125" s="1943"/>
      <c r="WHW125" s="797"/>
      <c r="WHX125" s="797"/>
      <c r="WHY125" s="723"/>
      <c r="WHZ125" s="724"/>
      <c r="WIA125" s="1326"/>
      <c r="WIB125" s="1327"/>
      <c r="WIC125" s="1937"/>
      <c r="WID125" s="1938"/>
      <c r="WIE125" s="1326"/>
      <c r="WIF125" s="1327"/>
      <c r="WIG125" s="93"/>
      <c r="WIH125" s="1061"/>
      <c r="WII125" s="871"/>
      <c r="WIJ125" s="871"/>
      <c r="WIK125" s="1055"/>
      <c r="WIL125" s="72"/>
      <c r="WIM125" s="72"/>
      <c r="WIN125" s="72"/>
      <c r="WIO125" s="72"/>
      <c r="WIP125" s="72"/>
      <c r="WIQ125" s="72"/>
      <c r="WIR125" s="72"/>
      <c r="WIS125" s="72"/>
      <c r="WIT125" s="72"/>
      <c r="WIU125" s="72"/>
      <c r="WIV125" s="72"/>
      <c r="WIW125" s="72"/>
      <c r="WIX125" s="1061"/>
      <c r="WIY125" s="1055"/>
      <c r="WIZ125" s="92"/>
      <c r="WJA125" s="714"/>
      <c r="WJB125" s="1943"/>
      <c r="WJC125" s="797"/>
      <c r="WJD125" s="797"/>
      <c r="WJE125" s="723"/>
      <c r="WJF125" s="724"/>
      <c r="WJG125" s="1326"/>
      <c r="WJH125" s="1327"/>
      <c r="WJI125" s="1937"/>
      <c r="WJJ125" s="1938"/>
      <c r="WJK125" s="1326"/>
      <c r="WJL125" s="1327"/>
      <c r="WJM125" s="93"/>
      <c r="WJN125" s="1061"/>
      <c r="WJO125" s="871"/>
      <c r="WJP125" s="871"/>
      <c r="WJQ125" s="1055"/>
      <c r="WJR125" s="72"/>
      <c r="WJS125" s="72"/>
      <c r="WJT125" s="72"/>
      <c r="WJU125" s="72"/>
      <c r="WJV125" s="72"/>
      <c r="WJW125" s="72"/>
      <c r="WJX125" s="72"/>
      <c r="WJY125" s="72"/>
      <c r="WJZ125" s="72"/>
      <c r="WKA125" s="72"/>
      <c r="WKB125" s="72"/>
      <c r="WKC125" s="72"/>
      <c r="WKD125" s="1061"/>
      <c r="WKE125" s="1055"/>
      <c r="WKF125" s="92"/>
      <c r="WKG125" s="714"/>
      <c r="WKH125" s="1943"/>
      <c r="WKI125" s="797"/>
      <c r="WKJ125" s="797"/>
      <c r="WKK125" s="723"/>
      <c r="WKL125" s="724"/>
      <c r="WKM125" s="1326"/>
      <c r="WKN125" s="1327"/>
      <c r="WKO125" s="1937"/>
      <c r="WKP125" s="1938"/>
      <c r="WKQ125" s="1326"/>
      <c r="WKR125" s="1327"/>
      <c r="WKS125" s="93"/>
      <c r="WKT125" s="1061"/>
      <c r="WKU125" s="871"/>
      <c r="WKV125" s="871"/>
      <c r="WKW125" s="1055"/>
      <c r="WKX125" s="72"/>
      <c r="WKY125" s="72"/>
      <c r="WKZ125" s="72"/>
      <c r="WLA125" s="72"/>
      <c r="WLB125" s="72"/>
      <c r="WLC125" s="72"/>
      <c r="WLD125" s="72"/>
      <c r="WLE125" s="72"/>
      <c r="WLF125" s="72"/>
      <c r="WLG125" s="72"/>
      <c r="WLH125" s="72"/>
      <c r="WLI125" s="72"/>
      <c r="WLJ125" s="1061"/>
      <c r="WLK125" s="1055"/>
      <c r="WLL125" s="92"/>
      <c r="WLM125" s="714"/>
      <c r="WLN125" s="1943"/>
      <c r="WLO125" s="797"/>
      <c r="WLP125" s="797"/>
      <c r="WLQ125" s="723"/>
      <c r="WLR125" s="724"/>
      <c r="WLS125" s="1326"/>
      <c r="WLT125" s="1327"/>
      <c r="WLU125" s="1937"/>
      <c r="WLV125" s="1938"/>
      <c r="WLW125" s="1326"/>
      <c r="WLX125" s="1327"/>
      <c r="WLY125" s="93"/>
      <c r="WLZ125" s="1061"/>
      <c r="WMA125" s="871"/>
      <c r="WMB125" s="871"/>
      <c r="WMC125" s="1055"/>
      <c r="WMD125" s="72"/>
      <c r="WME125" s="72"/>
      <c r="WMF125" s="72"/>
      <c r="WMG125" s="72"/>
      <c r="WMH125" s="72"/>
      <c r="WMI125" s="72"/>
      <c r="WMJ125" s="72"/>
      <c r="WMK125" s="72"/>
      <c r="WML125" s="72"/>
      <c r="WMM125" s="72"/>
      <c r="WMN125" s="72"/>
      <c r="WMO125" s="72"/>
      <c r="WMP125" s="1061"/>
      <c r="WMQ125" s="1055"/>
      <c r="WMR125" s="92"/>
      <c r="WMS125" s="714"/>
      <c r="WMT125" s="1943"/>
      <c r="WMU125" s="797"/>
      <c r="WMV125" s="797"/>
      <c r="WMW125" s="723"/>
      <c r="WMX125" s="724"/>
      <c r="WMY125" s="1326"/>
      <c r="WMZ125" s="1327"/>
      <c r="WNA125" s="1937"/>
      <c r="WNB125" s="1938"/>
      <c r="WNC125" s="1326"/>
      <c r="WND125" s="1327"/>
      <c r="WNE125" s="93"/>
      <c r="WNF125" s="1061"/>
      <c r="WNG125" s="871"/>
      <c r="WNH125" s="871"/>
      <c r="WNI125" s="1055"/>
      <c r="WNJ125" s="72"/>
      <c r="WNK125" s="72"/>
      <c r="WNL125" s="72"/>
      <c r="WNM125" s="72"/>
      <c r="WNN125" s="72"/>
      <c r="WNO125" s="72"/>
      <c r="WNP125" s="72"/>
      <c r="WNQ125" s="72"/>
      <c r="WNR125" s="72"/>
      <c r="WNS125" s="72"/>
      <c r="WNT125" s="72"/>
      <c r="WNU125" s="72"/>
      <c r="WNV125" s="1061"/>
      <c r="WNW125" s="1055"/>
      <c r="WNX125" s="92"/>
      <c r="WNY125" s="714"/>
      <c r="WNZ125" s="1943"/>
      <c r="WOA125" s="797"/>
      <c r="WOB125" s="797"/>
      <c r="WOC125" s="723"/>
      <c r="WOD125" s="724"/>
      <c r="WOE125" s="1326"/>
      <c r="WOF125" s="1327"/>
      <c r="WOG125" s="1937"/>
      <c r="WOH125" s="1938"/>
      <c r="WOI125" s="1326"/>
      <c r="WOJ125" s="1327"/>
      <c r="WOK125" s="93"/>
      <c r="WOL125" s="1061"/>
      <c r="WOM125" s="871"/>
      <c r="WON125" s="871"/>
      <c r="WOO125" s="1055"/>
      <c r="WOP125" s="72"/>
      <c r="WOQ125" s="72"/>
      <c r="WOR125" s="72"/>
      <c r="WOS125" s="72"/>
      <c r="WOT125" s="72"/>
      <c r="WOU125" s="72"/>
      <c r="WOV125" s="72"/>
      <c r="WOW125" s="72"/>
      <c r="WOX125" s="72"/>
      <c r="WOY125" s="72"/>
      <c r="WOZ125" s="72"/>
      <c r="WPA125" s="72"/>
      <c r="WPB125" s="1061"/>
      <c r="WPC125" s="1055"/>
      <c r="WPD125" s="92"/>
      <c r="WPE125" s="714"/>
      <c r="WPF125" s="1943"/>
      <c r="WPG125" s="797"/>
      <c r="WPH125" s="797"/>
      <c r="WPI125" s="723"/>
      <c r="WPJ125" s="724"/>
      <c r="WPK125" s="1326"/>
      <c r="WPL125" s="1327"/>
      <c r="WPM125" s="1937"/>
      <c r="WPN125" s="1938"/>
      <c r="WPO125" s="1326"/>
      <c r="WPP125" s="1327"/>
      <c r="WPQ125" s="93"/>
      <c r="WPR125" s="1061"/>
      <c r="WPS125" s="871"/>
      <c r="WPT125" s="871"/>
      <c r="WPU125" s="1055"/>
      <c r="WPV125" s="72"/>
      <c r="WPW125" s="72"/>
      <c r="WPX125" s="72"/>
      <c r="WPY125" s="72"/>
      <c r="WPZ125" s="72"/>
      <c r="WQA125" s="72"/>
      <c r="WQB125" s="72"/>
      <c r="WQC125" s="72"/>
      <c r="WQD125" s="72"/>
      <c r="WQE125" s="72"/>
      <c r="WQF125" s="72"/>
      <c r="WQG125" s="72"/>
      <c r="WQH125" s="1061"/>
      <c r="WQI125" s="1055"/>
      <c r="WQJ125" s="92"/>
      <c r="WQK125" s="714"/>
      <c r="WQL125" s="1943"/>
      <c r="WQM125" s="797"/>
      <c r="WQN125" s="797"/>
      <c r="WQO125" s="723"/>
      <c r="WQP125" s="724"/>
      <c r="WQQ125" s="1326"/>
      <c r="WQR125" s="1327"/>
      <c r="WQS125" s="1937"/>
      <c r="WQT125" s="1938"/>
      <c r="WQU125" s="1326"/>
      <c r="WQV125" s="1327"/>
      <c r="WQW125" s="93"/>
      <c r="WQX125" s="1061"/>
      <c r="WQY125" s="871"/>
      <c r="WQZ125" s="871"/>
      <c r="WRA125" s="1055"/>
      <c r="WRB125" s="72"/>
      <c r="WRC125" s="72"/>
      <c r="WRD125" s="72"/>
      <c r="WRE125" s="72"/>
      <c r="WRF125" s="72"/>
      <c r="WRG125" s="72"/>
      <c r="WRH125" s="72"/>
      <c r="WRI125" s="72"/>
      <c r="WRJ125" s="72"/>
      <c r="WRK125" s="72"/>
      <c r="WRL125" s="72"/>
      <c r="WRM125" s="72"/>
      <c r="WRN125" s="1061"/>
      <c r="WRO125" s="1055"/>
      <c r="WRP125" s="92"/>
      <c r="WRQ125" s="714"/>
      <c r="WRR125" s="1943"/>
      <c r="WRS125" s="797"/>
      <c r="WRT125" s="797"/>
      <c r="WRU125" s="723"/>
      <c r="WRV125" s="724"/>
      <c r="WRW125" s="1326"/>
      <c r="WRX125" s="1327"/>
      <c r="WRY125" s="1937"/>
      <c r="WRZ125" s="1938"/>
      <c r="WSA125" s="1326"/>
      <c r="WSB125" s="1327"/>
      <c r="WSC125" s="93"/>
      <c r="WSD125" s="1061"/>
      <c r="WSE125" s="871"/>
      <c r="WSF125" s="871"/>
      <c r="WSG125" s="1055"/>
      <c r="WSH125" s="72"/>
      <c r="WSI125" s="72"/>
      <c r="WSJ125" s="72"/>
      <c r="WSK125" s="72"/>
      <c r="WSL125" s="72"/>
      <c r="WSM125" s="72"/>
      <c r="WSN125" s="72"/>
      <c r="WSO125" s="72"/>
      <c r="WSP125" s="72"/>
      <c r="WSQ125" s="72"/>
      <c r="WSR125" s="72"/>
      <c r="WSS125" s="72"/>
      <c r="WST125" s="1061"/>
      <c r="WSU125" s="1055"/>
      <c r="WSV125" s="92"/>
      <c r="WSW125" s="714"/>
      <c r="WSX125" s="1943"/>
      <c r="WSY125" s="797"/>
      <c r="WSZ125" s="797"/>
      <c r="WTA125" s="723"/>
      <c r="WTB125" s="724"/>
      <c r="WTC125" s="1326"/>
      <c r="WTD125" s="1327"/>
      <c r="WTE125" s="1937"/>
      <c r="WTF125" s="1938"/>
      <c r="WTG125" s="1326"/>
      <c r="WTH125" s="1327"/>
      <c r="WTI125" s="93"/>
      <c r="WTJ125" s="1061"/>
      <c r="WTK125" s="871"/>
      <c r="WTL125" s="871"/>
      <c r="WTM125" s="1055"/>
      <c r="WTN125" s="72"/>
      <c r="WTO125" s="72"/>
      <c r="WTP125" s="72"/>
      <c r="WTQ125" s="72"/>
      <c r="WTR125" s="72"/>
      <c r="WTS125" s="72"/>
      <c r="WTT125" s="72"/>
      <c r="WTU125" s="72"/>
      <c r="WTV125" s="72"/>
      <c r="WTW125" s="72"/>
      <c r="WTX125" s="72"/>
      <c r="WTY125" s="72"/>
      <c r="WTZ125" s="1061"/>
      <c r="WUA125" s="1055"/>
      <c r="WUB125" s="92"/>
      <c r="WUC125" s="714"/>
      <c r="WUD125" s="1943"/>
      <c r="WUE125" s="797"/>
      <c r="WUF125" s="797"/>
      <c r="WUG125" s="723"/>
      <c r="WUH125" s="724"/>
      <c r="WUI125" s="1326"/>
      <c r="WUJ125" s="1327"/>
      <c r="WUK125" s="1937"/>
      <c r="WUL125" s="1938"/>
      <c r="WUM125" s="1326"/>
      <c r="WUN125" s="1327"/>
      <c r="WUO125" s="93"/>
      <c r="WUP125" s="1061"/>
      <c r="WUQ125" s="871"/>
      <c r="WUR125" s="871"/>
      <c r="WUS125" s="1055"/>
      <c r="WUT125" s="72"/>
      <c r="WUU125" s="72"/>
      <c r="WUV125" s="72"/>
      <c r="WUW125" s="72"/>
      <c r="WUX125" s="72"/>
      <c r="WUY125" s="72"/>
      <c r="WUZ125" s="72"/>
      <c r="WVA125" s="72"/>
      <c r="WVB125" s="72"/>
      <c r="WVC125" s="72"/>
      <c r="WVD125" s="72"/>
      <c r="WVE125" s="72"/>
      <c r="WVF125" s="1061"/>
      <c r="WVG125" s="1055"/>
      <c r="WVH125" s="92"/>
      <c r="WVI125" s="714"/>
      <c r="WVJ125" s="1943"/>
      <c r="WVK125" s="797"/>
      <c r="WVL125" s="797"/>
      <c r="WVM125" s="723"/>
      <c r="WVN125" s="724"/>
      <c r="WVO125" s="1326"/>
      <c r="WVP125" s="1327"/>
      <c r="WVQ125" s="1937"/>
      <c r="WVR125" s="1938"/>
      <c r="WVS125" s="1326"/>
      <c r="WVT125" s="1327"/>
      <c r="WVU125" s="93"/>
      <c r="WVV125" s="1061"/>
      <c r="WVW125" s="871"/>
      <c r="WVX125" s="871"/>
      <c r="WVY125" s="1055"/>
      <c r="WVZ125" s="72"/>
      <c r="WWA125" s="72"/>
      <c r="WWB125" s="72"/>
      <c r="WWC125" s="72"/>
      <c r="WWD125" s="72"/>
      <c r="WWE125" s="72"/>
      <c r="WWF125" s="72"/>
      <c r="WWG125" s="72"/>
      <c r="WWH125" s="72"/>
      <c r="WWI125" s="72"/>
      <c r="WWJ125" s="72"/>
      <c r="WWK125" s="72"/>
      <c r="WWL125" s="1061"/>
      <c r="WWM125" s="1055"/>
      <c r="WWN125" s="92"/>
      <c r="WWO125" s="714"/>
      <c r="WWP125" s="1943"/>
      <c r="WWQ125" s="797"/>
      <c r="WWR125" s="797"/>
      <c r="WWS125" s="723"/>
      <c r="WWT125" s="724"/>
      <c r="WWU125" s="1326"/>
      <c r="WWV125" s="1327"/>
      <c r="WWW125" s="1937"/>
      <c r="WWX125" s="1938"/>
      <c r="WWY125" s="1326"/>
      <c r="WWZ125" s="1327"/>
      <c r="WXA125" s="93"/>
      <c r="WXB125" s="1061"/>
      <c r="WXC125" s="871"/>
      <c r="WXD125" s="871"/>
      <c r="WXE125" s="1055"/>
      <c r="WXF125" s="72"/>
      <c r="WXG125" s="72"/>
      <c r="WXH125" s="72"/>
      <c r="WXI125" s="72"/>
      <c r="WXJ125" s="72"/>
      <c r="WXK125" s="72"/>
      <c r="WXL125" s="72"/>
      <c r="WXM125" s="72"/>
      <c r="WXN125" s="72"/>
      <c r="WXO125" s="72"/>
      <c r="WXP125" s="72"/>
      <c r="WXQ125" s="72"/>
      <c r="WXR125" s="1061"/>
      <c r="WXS125" s="1055"/>
      <c r="WXT125" s="92"/>
      <c r="WXU125" s="714"/>
      <c r="WXV125" s="1943"/>
      <c r="WXW125" s="797"/>
      <c r="WXX125" s="797"/>
      <c r="WXY125" s="723"/>
      <c r="WXZ125" s="724"/>
      <c r="WYA125" s="1326"/>
      <c r="WYB125" s="1327"/>
      <c r="WYC125" s="1937"/>
      <c r="WYD125" s="1938"/>
      <c r="WYE125" s="1326"/>
      <c r="WYF125" s="1327"/>
      <c r="WYG125" s="93"/>
      <c r="WYH125" s="1061"/>
      <c r="WYI125" s="871"/>
      <c r="WYJ125" s="871"/>
      <c r="WYK125" s="1055"/>
      <c r="WYL125" s="72"/>
      <c r="WYM125" s="72"/>
      <c r="WYN125" s="72"/>
      <c r="WYO125" s="72"/>
      <c r="WYP125" s="72"/>
      <c r="WYQ125" s="72"/>
      <c r="WYR125" s="72"/>
      <c r="WYS125" s="72"/>
      <c r="WYT125" s="72"/>
      <c r="WYU125" s="72"/>
      <c r="WYV125" s="72"/>
      <c r="WYW125" s="72"/>
      <c r="WYX125" s="1061"/>
      <c r="WYY125" s="1055"/>
      <c r="WYZ125" s="92"/>
      <c r="WZA125" s="714"/>
      <c r="WZB125" s="1943"/>
      <c r="WZC125" s="797"/>
      <c r="WZD125" s="797"/>
      <c r="WZE125" s="723"/>
      <c r="WZF125" s="724"/>
      <c r="WZG125" s="1326"/>
      <c r="WZH125" s="1327"/>
      <c r="WZI125" s="1937"/>
      <c r="WZJ125" s="1938"/>
      <c r="WZK125" s="1326"/>
      <c r="WZL125" s="1327"/>
      <c r="WZM125" s="93"/>
      <c r="WZN125" s="1061"/>
      <c r="WZO125" s="871"/>
      <c r="WZP125" s="871"/>
      <c r="WZQ125" s="1055"/>
      <c r="WZR125" s="72"/>
      <c r="WZS125" s="72"/>
      <c r="WZT125" s="72"/>
      <c r="WZU125" s="72"/>
      <c r="WZV125" s="72"/>
      <c r="WZW125" s="72"/>
      <c r="WZX125" s="72"/>
      <c r="WZY125" s="72"/>
      <c r="WZZ125" s="72"/>
      <c r="XAA125" s="72"/>
      <c r="XAB125" s="72"/>
      <c r="XAC125" s="72"/>
      <c r="XAD125" s="1061"/>
      <c r="XAE125" s="1055"/>
      <c r="XAF125" s="92"/>
      <c r="XAG125" s="714"/>
      <c r="XAH125" s="1943"/>
      <c r="XAI125" s="797"/>
      <c r="XAJ125" s="797"/>
      <c r="XAK125" s="723"/>
      <c r="XAL125" s="724"/>
      <c r="XAM125" s="1326"/>
      <c r="XAN125" s="1327"/>
      <c r="XAO125" s="1937"/>
      <c r="XAP125" s="1938"/>
      <c r="XAQ125" s="1326"/>
      <c r="XAR125" s="1327"/>
      <c r="XAS125" s="93"/>
      <c r="XAT125" s="1061"/>
      <c r="XAU125" s="871"/>
      <c r="XAV125" s="871"/>
      <c r="XAW125" s="1055"/>
      <c r="XAX125" s="72"/>
      <c r="XAY125" s="72"/>
      <c r="XAZ125" s="72"/>
      <c r="XBA125" s="72"/>
      <c r="XBB125" s="72"/>
      <c r="XBC125" s="72"/>
      <c r="XBD125" s="72"/>
      <c r="XBE125" s="72"/>
      <c r="XBF125" s="72"/>
      <c r="XBG125" s="72"/>
      <c r="XBH125" s="72"/>
      <c r="XBI125" s="72"/>
      <c r="XBJ125" s="1061"/>
      <c r="XBK125" s="1055"/>
      <c r="XBL125" s="92"/>
      <c r="XBM125" s="714"/>
      <c r="XBN125" s="1943"/>
      <c r="XBO125" s="797"/>
      <c r="XBP125" s="797"/>
      <c r="XBQ125" s="723"/>
      <c r="XBR125" s="724"/>
      <c r="XBS125" s="1326"/>
      <c r="XBT125" s="1327"/>
      <c r="XBU125" s="1937"/>
      <c r="XBV125" s="1938"/>
      <c r="XBW125" s="1326"/>
      <c r="XBX125" s="1327"/>
      <c r="XBY125" s="93"/>
      <c r="XBZ125" s="1061"/>
      <c r="XCA125" s="871"/>
      <c r="XCB125" s="871"/>
      <c r="XCC125" s="1055"/>
      <c r="XCD125" s="72"/>
      <c r="XCE125" s="72"/>
      <c r="XCF125" s="72"/>
      <c r="XCG125" s="72"/>
      <c r="XCH125" s="72"/>
      <c r="XCI125" s="72"/>
      <c r="XCJ125" s="72"/>
      <c r="XCK125" s="72"/>
      <c r="XCL125" s="72"/>
      <c r="XCM125" s="72"/>
      <c r="XCN125" s="72"/>
      <c r="XCO125" s="72"/>
      <c r="XCP125" s="1061"/>
      <c r="XCQ125" s="1055"/>
      <c r="XCR125" s="92"/>
      <c r="XCS125" s="714"/>
      <c r="XCT125" s="1943"/>
      <c r="XCU125" s="797"/>
      <c r="XCV125" s="797"/>
      <c r="XCW125" s="723"/>
      <c r="XCX125" s="724"/>
      <c r="XCY125" s="1326"/>
      <c r="XCZ125" s="1327"/>
      <c r="XDA125" s="1937"/>
      <c r="XDB125" s="1938"/>
      <c r="XDC125" s="1326"/>
      <c r="XDD125" s="1327"/>
      <c r="XDE125" s="93"/>
      <c r="XDF125" s="1061"/>
      <c r="XDG125" s="871"/>
      <c r="XDH125" s="871"/>
      <c r="XDI125" s="1055"/>
      <c r="XDJ125" s="72"/>
      <c r="XDK125" s="72"/>
      <c r="XDL125" s="72"/>
      <c r="XDM125" s="72"/>
      <c r="XDN125" s="72"/>
      <c r="XDO125" s="72"/>
      <c r="XDP125" s="72"/>
      <c r="XDQ125" s="72"/>
      <c r="XDR125" s="72"/>
      <c r="XDS125" s="72"/>
      <c r="XDT125" s="72"/>
      <c r="XDU125" s="72"/>
      <c r="XDV125" s="1061"/>
      <c r="XDW125" s="1055"/>
      <c r="XDX125" s="92"/>
      <c r="XDY125" s="714"/>
      <c r="XDZ125" s="1943"/>
      <c r="XEA125" s="797"/>
      <c r="XEB125" s="797"/>
      <c r="XEC125" s="723"/>
      <c r="XED125" s="724"/>
      <c r="XEE125" s="1326"/>
      <c r="XEF125" s="1327"/>
      <c r="XEG125" s="1937"/>
      <c r="XEH125" s="1938"/>
      <c r="XEI125" s="1326"/>
      <c r="XEJ125" s="1327"/>
      <c r="XEK125" s="93"/>
      <c r="XEL125" s="1061"/>
      <c r="XEM125" s="871"/>
      <c r="XEN125" s="871"/>
      <c r="XEO125" s="1055"/>
      <c r="XEP125" s="72"/>
      <c r="XEQ125" s="72"/>
      <c r="XER125" s="72"/>
      <c r="XES125" s="72"/>
      <c r="XET125" s="72"/>
      <c r="XEU125" s="72"/>
      <c r="XEV125" s="72"/>
      <c r="XEW125" s="72"/>
      <c r="XEX125" s="72"/>
      <c r="XEY125" s="72"/>
      <c r="XEZ125" s="72"/>
      <c r="XFA125" s="72"/>
      <c r="XFB125" s="1061"/>
      <c r="XFC125" s="1055"/>
      <c r="XFD125" s="92"/>
    </row>
    <row r="126" spans="1:16384" ht="20.100000000000001" customHeight="1" x14ac:dyDescent="0.25">
      <c r="A126" s="714">
        <f t="shared" si="1"/>
        <v>23</v>
      </c>
      <c r="B126" s="1012" t="s">
        <v>356</v>
      </c>
      <c r="C126" s="797"/>
      <c r="D126" s="797"/>
      <c r="E126" s="723"/>
      <c r="F126" s="724"/>
      <c r="G126" s="723"/>
      <c r="H126" s="724"/>
      <c r="I126" s="1947"/>
      <c r="J126" s="1948"/>
      <c r="K126" s="723"/>
      <c r="L126" s="724"/>
      <c r="M126" s="6"/>
      <c r="N126" s="1061"/>
      <c r="O126" s="871"/>
      <c r="P126" s="871"/>
      <c r="Q126" s="1055"/>
      <c r="R126" s="72"/>
      <c r="S126" s="72"/>
      <c r="T126" s="72"/>
      <c r="U126" s="72"/>
      <c r="V126" s="72"/>
      <c r="W126" s="72"/>
      <c r="X126" s="72"/>
      <c r="Y126" s="72"/>
      <c r="Z126" s="72"/>
      <c r="AA126" s="72"/>
      <c r="AB126" s="72"/>
      <c r="AC126" s="72"/>
      <c r="AD126" s="723"/>
      <c r="AE126" s="724"/>
      <c r="AF126" s="1326"/>
      <c r="AG126" s="1362"/>
      <c r="AH126" s="1362"/>
      <c r="AI126" s="1362"/>
      <c r="AJ126" s="1362"/>
      <c r="AK126" s="1362"/>
      <c r="AL126" s="1362"/>
      <c r="AM126" s="728"/>
      <c r="AN126" s="728"/>
      <c r="AO126" s="1960"/>
      <c r="AP126" s="1960"/>
      <c r="AQ126" s="728"/>
      <c r="AR126" s="728"/>
      <c r="AS126" s="86"/>
      <c r="AT126" s="728"/>
      <c r="AU126" s="728"/>
      <c r="AV126" s="728"/>
      <c r="AW126" s="728"/>
      <c r="AX126" s="91"/>
      <c r="AY126" s="72"/>
      <c r="AZ126" s="72"/>
      <c r="BA126" s="72"/>
      <c r="BB126" s="72"/>
      <c r="BC126" s="72"/>
      <c r="BD126" s="72"/>
      <c r="BE126" s="72"/>
      <c r="BF126" s="72"/>
      <c r="BG126" s="72"/>
      <c r="BH126" s="72"/>
      <c r="BI126" s="72"/>
      <c r="BJ126" s="1061"/>
      <c r="BK126" s="1055"/>
      <c r="BL126" s="94"/>
      <c r="BM126" s="714"/>
      <c r="BN126" s="1943"/>
      <c r="BO126" s="797"/>
      <c r="BP126" s="797"/>
      <c r="BQ126" s="723"/>
      <c r="BR126" s="724"/>
      <c r="BS126" s="1326"/>
      <c r="BT126" s="1327"/>
      <c r="BU126" s="1937"/>
      <c r="BV126" s="1938"/>
      <c r="BW126" s="1326"/>
      <c r="BX126" s="1327"/>
      <c r="BY126" s="93"/>
      <c r="BZ126" s="1061"/>
      <c r="CA126" s="871"/>
      <c r="CB126" s="871"/>
      <c r="CC126" s="1055"/>
      <c r="CD126" s="72"/>
      <c r="CE126" s="72"/>
      <c r="CF126" s="72"/>
      <c r="CG126" s="72"/>
      <c r="CH126" s="72"/>
      <c r="CI126" s="72"/>
      <c r="CJ126" s="72"/>
      <c r="CK126" s="72"/>
      <c r="CL126" s="72"/>
      <c r="CM126" s="72"/>
      <c r="CN126" s="72"/>
      <c r="CO126" s="72"/>
      <c r="CP126" s="1061"/>
      <c r="CQ126" s="1055"/>
      <c r="CR126" s="94"/>
      <c r="CS126" s="714"/>
      <c r="CT126" s="1943"/>
      <c r="CU126" s="797"/>
      <c r="CV126" s="797"/>
      <c r="CW126" s="723"/>
      <c r="CX126" s="724"/>
      <c r="CY126" s="1326"/>
      <c r="CZ126" s="1327"/>
      <c r="DA126" s="1937"/>
      <c r="DB126" s="1938"/>
      <c r="DC126" s="1326"/>
      <c r="DD126" s="1327"/>
      <c r="DE126" s="93"/>
      <c r="DF126" s="1061"/>
      <c r="DG126" s="871"/>
      <c r="DH126" s="871"/>
      <c r="DI126" s="1055"/>
      <c r="DJ126" s="72"/>
      <c r="DK126" s="72"/>
      <c r="DL126" s="72"/>
      <c r="DM126" s="72"/>
      <c r="DN126" s="72"/>
      <c r="DO126" s="72"/>
      <c r="DP126" s="72"/>
      <c r="DQ126" s="72"/>
      <c r="DR126" s="72"/>
      <c r="DS126" s="72"/>
      <c r="DT126" s="72"/>
      <c r="DU126" s="72"/>
      <c r="DV126" s="1061"/>
      <c r="DW126" s="1055"/>
      <c r="DX126" s="94"/>
      <c r="DY126" s="714"/>
      <c r="DZ126" s="1943"/>
      <c r="EA126" s="797"/>
      <c r="EB126" s="797"/>
      <c r="EC126" s="723"/>
      <c r="ED126" s="724"/>
      <c r="EE126" s="1326"/>
      <c r="EF126" s="1327"/>
      <c r="EG126" s="1937"/>
      <c r="EH126" s="1938"/>
      <c r="EI126" s="1326"/>
      <c r="EJ126" s="1327"/>
      <c r="EK126" s="93"/>
      <c r="EL126" s="1061"/>
      <c r="EM126" s="871"/>
      <c r="EN126" s="871"/>
      <c r="EO126" s="1055"/>
      <c r="EP126" s="72"/>
      <c r="EQ126" s="72"/>
      <c r="ER126" s="72"/>
      <c r="ES126" s="72"/>
      <c r="ET126" s="72"/>
      <c r="EU126" s="72"/>
      <c r="EV126" s="72"/>
      <c r="EW126" s="72"/>
      <c r="EX126" s="72"/>
      <c r="EY126" s="72"/>
      <c r="EZ126" s="72"/>
      <c r="FA126" s="72"/>
      <c r="FB126" s="1061"/>
      <c r="FC126" s="1055"/>
      <c r="FD126" s="94"/>
      <c r="FE126" s="714"/>
      <c r="FF126" s="1943"/>
      <c r="FG126" s="797"/>
      <c r="FH126" s="797"/>
      <c r="FI126" s="723"/>
      <c r="FJ126" s="724"/>
      <c r="FK126" s="1326"/>
      <c r="FL126" s="1327"/>
      <c r="FM126" s="1937"/>
      <c r="FN126" s="1938"/>
      <c r="FO126" s="1326"/>
      <c r="FP126" s="1327"/>
      <c r="FQ126" s="93"/>
      <c r="FR126" s="1061"/>
      <c r="FS126" s="871"/>
      <c r="FT126" s="871"/>
      <c r="FU126" s="1055"/>
      <c r="FV126" s="72"/>
      <c r="FW126" s="72"/>
      <c r="FX126" s="72"/>
      <c r="FY126" s="72"/>
      <c r="FZ126" s="72"/>
      <c r="GA126" s="72"/>
      <c r="GB126" s="72"/>
      <c r="GC126" s="72"/>
      <c r="GD126" s="72"/>
      <c r="GE126" s="72"/>
      <c r="GF126" s="72"/>
      <c r="GG126" s="72"/>
      <c r="GH126" s="1061"/>
      <c r="GI126" s="1055"/>
      <c r="GJ126" s="94"/>
      <c r="GK126" s="714"/>
      <c r="GL126" s="1943"/>
      <c r="GM126" s="797"/>
      <c r="GN126" s="797"/>
      <c r="GO126" s="723"/>
      <c r="GP126" s="724"/>
      <c r="GQ126" s="1326"/>
      <c r="GR126" s="1327"/>
      <c r="GS126" s="1937"/>
      <c r="GT126" s="1938"/>
      <c r="GU126" s="1326"/>
      <c r="GV126" s="1327"/>
      <c r="GW126" s="93"/>
      <c r="GX126" s="1061"/>
      <c r="GY126" s="871"/>
      <c r="GZ126" s="871"/>
      <c r="HA126" s="1055"/>
      <c r="HB126" s="72"/>
      <c r="HC126" s="72"/>
      <c r="HD126" s="72"/>
      <c r="HE126" s="72"/>
      <c r="HF126" s="72"/>
      <c r="HG126" s="72"/>
      <c r="HH126" s="72"/>
      <c r="HI126" s="72"/>
      <c r="HJ126" s="72"/>
      <c r="HK126" s="72"/>
      <c r="HL126" s="72"/>
      <c r="HM126" s="72"/>
      <c r="HN126" s="1061"/>
      <c r="HO126" s="1055"/>
      <c r="HP126" s="94"/>
      <c r="HQ126" s="714"/>
      <c r="HR126" s="1943"/>
      <c r="HS126" s="797"/>
      <c r="HT126" s="797"/>
      <c r="HU126" s="723"/>
      <c r="HV126" s="724"/>
      <c r="HW126" s="1326"/>
      <c r="HX126" s="1327"/>
      <c r="HY126" s="1937"/>
      <c r="HZ126" s="1938"/>
      <c r="IA126" s="1326"/>
      <c r="IB126" s="1327"/>
      <c r="IC126" s="93"/>
      <c r="ID126" s="1061"/>
      <c r="IE126" s="871"/>
      <c r="IF126" s="871"/>
      <c r="IG126" s="1055"/>
      <c r="IH126" s="72"/>
      <c r="II126" s="72"/>
      <c r="IJ126" s="72"/>
      <c r="IK126" s="72"/>
      <c r="IL126" s="72"/>
      <c r="IM126" s="72"/>
      <c r="IN126" s="72"/>
      <c r="IO126" s="72"/>
      <c r="IP126" s="72"/>
      <c r="IQ126" s="72"/>
      <c r="IR126" s="72"/>
      <c r="IS126" s="72"/>
      <c r="IT126" s="1061"/>
      <c r="IU126" s="1055"/>
      <c r="IV126" s="94"/>
      <c r="IW126" s="714"/>
      <c r="IX126" s="1943"/>
      <c r="IY126" s="797"/>
      <c r="IZ126" s="797"/>
      <c r="JA126" s="723"/>
      <c r="JB126" s="724"/>
      <c r="JC126" s="1326"/>
      <c r="JD126" s="1327"/>
      <c r="JE126" s="1937"/>
      <c r="JF126" s="1938"/>
      <c r="JG126" s="1326"/>
      <c r="JH126" s="1327"/>
      <c r="JI126" s="93"/>
      <c r="JJ126" s="1061"/>
      <c r="JK126" s="871"/>
      <c r="JL126" s="871"/>
      <c r="JM126" s="1055"/>
      <c r="JN126" s="72"/>
      <c r="JO126" s="72"/>
      <c r="JP126" s="72"/>
      <c r="JQ126" s="72"/>
      <c r="JR126" s="72"/>
      <c r="JS126" s="72"/>
      <c r="JT126" s="72"/>
      <c r="JU126" s="72"/>
      <c r="JV126" s="72"/>
      <c r="JW126" s="72"/>
      <c r="JX126" s="72"/>
      <c r="JY126" s="72"/>
      <c r="JZ126" s="1061"/>
      <c r="KA126" s="1055"/>
      <c r="KB126" s="94"/>
      <c r="KC126" s="714"/>
      <c r="KD126" s="1943"/>
      <c r="KE126" s="797"/>
      <c r="KF126" s="797"/>
      <c r="KG126" s="723"/>
      <c r="KH126" s="724"/>
      <c r="KI126" s="1326"/>
      <c r="KJ126" s="1327"/>
      <c r="KK126" s="1937"/>
      <c r="KL126" s="1938"/>
      <c r="KM126" s="1326"/>
      <c r="KN126" s="1327"/>
      <c r="KO126" s="93"/>
      <c r="KP126" s="1061"/>
      <c r="KQ126" s="871"/>
      <c r="KR126" s="871"/>
      <c r="KS126" s="1055"/>
      <c r="KT126" s="72"/>
      <c r="KU126" s="72"/>
      <c r="KV126" s="72"/>
      <c r="KW126" s="72"/>
      <c r="KX126" s="72"/>
      <c r="KY126" s="72"/>
      <c r="KZ126" s="72"/>
      <c r="LA126" s="72"/>
      <c r="LB126" s="72"/>
      <c r="LC126" s="72"/>
      <c r="LD126" s="72"/>
      <c r="LE126" s="72"/>
      <c r="LF126" s="1061"/>
      <c r="LG126" s="1055"/>
      <c r="LH126" s="94"/>
      <c r="LI126" s="714"/>
      <c r="LJ126" s="1943"/>
      <c r="LK126" s="797"/>
      <c r="LL126" s="797"/>
      <c r="LM126" s="723"/>
      <c r="LN126" s="724"/>
      <c r="LO126" s="1326"/>
      <c r="LP126" s="1327"/>
      <c r="LQ126" s="1937"/>
      <c r="LR126" s="1938"/>
      <c r="LS126" s="1326"/>
      <c r="LT126" s="1327"/>
      <c r="LU126" s="93"/>
      <c r="LV126" s="1061"/>
      <c r="LW126" s="871"/>
      <c r="LX126" s="871"/>
      <c r="LY126" s="1055"/>
      <c r="LZ126" s="72"/>
      <c r="MA126" s="72"/>
      <c r="MB126" s="72"/>
      <c r="MC126" s="72"/>
      <c r="MD126" s="72"/>
      <c r="ME126" s="72"/>
      <c r="MF126" s="72"/>
      <c r="MG126" s="72"/>
      <c r="MH126" s="72"/>
      <c r="MI126" s="72"/>
      <c r="MJ126" s="72"/>
      <c r="MK126" s="72"/>
      <c r="ML126" s="1061"/>
      <c r="MM126" s="1055"/>
      <c r="MN126" s="94"/>
      <c r="MO126" s="714"/>
      <c r="MP126" s="1943"/>
      <c r="MQ126" s="797"/>
      <c r="MR126" s="797"/>
      <c r="MS126" s="723"/>
      <c r="MT126" s="724"/>
      <c r="MU126" s="1326"/>
      <c r="MV126" s="1327"/>
      <c r="MW126" s="1937"/>
      <c r="MX126" s="1938"/>
      <c r="MY126" s="1326"/>
      <c r="MZ126" s="1327"/>
      <c r="NA126" s="93"/>
      <c r="NB126" s="1061"/>
      <c r="NC126" s="871"/>
      <c r="ND126" s="871"/>
      <c r="NE126" s="1055"/>
      <c r="NF126" s="72"/>
      <c r="NG126" s="72"/>
      <c r="NH126" s="72"/>
      <c r="NI126" s="72"/>
      <c r="NJ126" s="72"/>
      <c r="NK126" s="72"/>
      <c r="NL126" s="72"/>
      <c r="NM126" s="72"/>
      <c r="NN126" s="72"/>
      <c r="NO126" s="72"/>
      <c r="NP126" s="72"/>
      <c r="NQ126" s="72"/>
      <c r="NR126" s="1061"/>
      <c r="NS126" s="1055"/>
      <c r="NT126" s="94"/>
      <c r="NU126" s="714"/>
      <c r="NV126" s="1943"/>
      <c r="NW126" s="797"/>
      <c r="NX126" s="797"/>
      <c r="NY126" s="723"/>
      <c r="NZ126" s="724"/>
      <c r="OA126" s="1326"/>
      <c r="OB126" s="1327"/>
      <c r="OC126" s="1937"/>
      <c r="OD126" s="1938"/>
      <c r="OE126" s="1326"/>
      <c r="OF126" s="1327"/>
      <c r="OG126" s="93"/>
      <c r="OH126" s="1061"/>
      <c r="OI126" s="871"/>
      <c r="OJ126" s="871"/>
      <c r="OK126" s="1055"/>
      <c r="OL126" s="72"/>
      <c r="OM126" s="72"/>
      <c r="ON126" s="72"/>
      <c r="OO126" s="72"/>
      <c r="OP126" s="72"/>
      <c r="OQ126" s="72"/>
      <c r="OR126" s="72"/>
      <c r="OS126" s="72"/>
      <c r="OT126" s="72"/>
      <c r="OU126" s="72"/>
      <c r="OV126" s="72"/>
      <c r="OW126" s="72"/>
      <c r="OX126" s="1061"/>
      <c r="OY126" s="1055"/>
      <c r="OZ126" s="94"/>
      <c r="PA126" s="714"/>
      <c r="PB126" s="1943"/>
      <c r="PC126" s="797"/>
      <c r="PD126" s="797"/>
      <c r="PE126" s="723"/>
      <c r="PF126" s="724"/>
      <c r="PG126" s="1326"/>
      <c r="PH126" s="1327"/>
      <c r="PI126" s="1937"/>
      <c r="PJ126" s="1938"/>
      <c r="PK126" s="1326"/>
      <c r="PL126" s="1327"/>
      <c r="PM126" s="93"/>
      <c r="PN126" s="1061"/>
      <c r="PO126" s="871"/>
      <c r="PP126" s="871"/>
      <c r="PQ126" s="1055"/>
      <c r="PR126" s="72"/>
      <c r="PS126" s="72"/>
      <c r="PT126" s="72"/>
      <c r="PU126" s="72"/>
      <c r="PV126" s="72"/>
      <c r="PW126" s="72"/>
      <c r="PX126" s="72"/>
      <c r="PY126" s="72"/>
      <c r="PZ126" s="72"/>
      <c r="QA126" s="72"/>
      <c r="QB126" s="72"/>
      <c r="QC126" s="72"/>
      <c r="QD126" s="1061"/>
      <c r="QE126" s="1055"/>
      <c r="QF126" s="94"/>
      <c r="QG126" s="714"/>
      <c r="QH126" s="1943"/>
      <c r="QI126" s="797"/>
      <c r="QJ126" s="797"/>
      <c r="QK126" s="723"/>
      <c r="QL126" s="724"/>
      <c r="QM126" s="1326"/>
      <c r="QN126" s="1327"/>
      <c r="QO126" s="1937"/>
      <c r="QP126" s="1938"/>
      <c r="QQ126" s="1326"/>
      <c r="QR126" s="1327"/>
      <c r="QS126" s="93"/>
      <c r="QT126" s="1061"/>
      <c r="QU126" s="871"/>
      <c r="QV126" s="871"/>
      <c r="QW126" s="1055"/>
      <c r="QX126" s="72"/>
      <c r="QY126" s="72"/>
      <c r="QZ126" s="72"/>
      <c r="RA126" s="72"/>
      <c r="RB126" s="72"/>
      <c r="RC126" s="72"/>
      <c r="RD126" s="72"/>
      <c r="RE126" s="72"/>
      <c r="RF126" s="72"/>
      <c r="RG126" s="72"/>
      <c r="RH126" s="72"/>
      <c r="RI126" s="72"/>
      <c r="RJ126" s="1061"/>
      <c r="RK126" s="1055"/>
      <c r="RL126" s="94"/>
      <c r="RM126" s="714"/>
      <c r="RN126" s="1943"/>
      <c r="RO126" s="797"/>
      <c r="RP126" s="797"/>
      <c r="RQ126" s="723"/>
      <c r="RR126" s="724"/>
      <c r="RS126" s="1326"/>
      <c r="RT126" s="1327"/>
      <c r="RU126" s="1937"/>
      <c r="RV126" s="1938"/>
      <c r="RW126" s="1326"/>
      <c r="RX126" s="1327"/>
      <c r="RY126" s="93"/>
      <c r="RZ126" s="1061"/>
      <c r="SA126" s="871"/>
      <c r="SB126" s="871"/>
      <c r="SC126" s="1055"/>
      <c r="SD126" s="72"/>
      <c r="SE126" s="72"/>
      <c r="SF126" s="72"/>
      <c r="SG126" s="72"/>
      <c r="SH126" s="72"/>
      <c r="SI126" s="72"/>
      <c r="SJ126" s="72"/>
      <c r="SK126" s="72"/>
      <c r="SL126" s="72"/>
      <c r="SM126" s="72"/>
      <c r="SN126" s="72"/>
      <c r="SO126" s="72"/>
      <c r="SP126" s="1061"/>
      <c r="SQ126" s="1055"/>
      <c r="SR126" s="94"/>
      <c r="SS126" s="714"/>
      <c r="ST126" s="1943"/>
      <c r="SU126" s="797"/>
      <c r="SV126" s="797"/>
      <c r="SW126" s="723"/>
      <c r="SX126" s="724"/>
      <c r="SY126" s="1326"/>
      <c r="SZ126" s="1327"/>
      <c r="TA126" s="1937"/>
      <c r="TB126" s="1938"/>
      <c r="TC126" s="1326"/>
      <c r="TD126" s="1327"/>
      <c r="TE126" s="93"/>
      <c r="TF126" s="1061"/>
      <c r="TG126" s="871"/>
      <c r="TH126" s="871"/>
      <c r="TI126" s="1055"/>
      <c r="TJ126" s="72"/>
      <c r="TK126" s="72"/>
      <c r="TL126" s="72"/>
      <c r="TM126" s="72"/>
      <c r="TN126" s="72"/>
      <c r="TO126" s="72"/>
      <c r="TP126" s="72"/>
      <c r="TQ126" s="72"/>
      <c r="TR126" s="72"/>
      <c r="TS126" s="72"/>
      <c r="TT126" s="72"/>
      <c r="TU126" s="72"/>
      <c r="TV126" s="1061"/>
      <c r="TW126" s="1055"/>
      <c r="TX126" s="94"/>
      <c r="TY126" s="714"/>
      <c r="TZ126" s="1943"/>
      <c r="UA126" s="797"/>
      <c r="UB126" s="797"/>
      <c r="UC126" s="723"/>
      <c r="UD126" s="724"/>
      <c r="UE126" s="1326"/>
      <c r="UF126" s="1327"/>
      <c r="UG126" s="1937"/>
      <c r="UH126" s="1938"/>
      <c r="UI126" s="1326"/>
      <c r="UJ126" s="1327"/>
      <c r="UK126" s="93"/>
      <c r="UL126" s="1061"/>
      <c r="UM126" s="871"/>
      <c r="UN126" s="871"/>
      <c r="UO126" s="1055"/>
      <c r="UP126" s="72"/>
      <c r="UQ126" s="72"/>
      <c r="UR126" s="72"/>
      <c r="US126" s="72"/>
      <c r="UT126" s="72"/>
      <c r="UU126" s="72"/>
      <c r="UV126" s="72"/>
      <c r="UW126" s="72"/>
      <c r="UX126" s="72"/>
      <c r="UY126" s="72"/>
      <c r="UZ126" s="72"/>
      <c r="VA126" s="72"/>
      <c r="VB126" s="1061"/>
      <c r="VC126" s="1055"/>
      <c r="VD126" s="94"/>
      <c r="VE126" s="714"/>
      <c r="VF126" s="1943"/>
      <c r="VG126" s="797"/>
      <c r="VH126" s="797"/>
      <c r="VI126" s="723"/>
      <c r="VJ126" s="724"/>
      <c r="VK126" s="1326"/>
      <c r="VL126" s="1327"/>
      <c r="VM126" s="1937"/>
      <c r="VN126" s="1938"/>
      <c r="VO126" s="1326"/>
      <c r="VP126" s="1327"/>
      <c r="VQ126" s="93"/>
      <c r="VR126" s="1061"/>
      <c r="VS126" s="871"/>
      <c r="VT126" s="871"/>
      <c r="VU126" s="1055"/>
      <c r="VV126" s="72"/>
      <c r="VW126" s="72"/>
      <c r="VX126" s="72"/>
      <c r="VY126" s="72"/>
      <c r="VZ126" s="72"/>
      <c r="WA126" s="72"/>
      <c r="WB126" s="72"/>
      <c r="WC126" s="72"/>
      <c r="WD126" s="72"/>
      <c r="WE126" s="72"/>
      <c r="WF126" s="72"/>
      <c r="WG126" s="72"/>
      <c r="WH126" s="1061"/>
      <c r="WI126" s="1055"/>
      <c r="WJ126" s="94"/>
      <c r="WK126" s="714"/>
      <c r="WL126" s="1943"/>
      <c r="WM126" s="797"/>
      <c r="WN126" s="797"/>
      <c r="WO126" s="723"/>
      <c r="WP126" s="724"/>
      <c r="WQ126" s="1326"/>
      <c r="WR126" s="1327"/>
      <c r="WS126" s="1937"/>
      <c r="WT126" s="1938"/>
      <c r="WU126" s="1326"/>
      <c r="WV126" s="1327"/>
      <c r="WW126" s="93"/>
      <c r="WX126" s="1061"/>
      <c r="WY126" s="871"/>
      <c r="WZ126" s="871"/>
      <c r="XA126" s="1055"/>
      <c r="XB126" s="72"/>
      <c r="XC126" s="72"/>
      <c r="XD126" s="72"/>
      <c r="XE126" s="72"/>
      <c r="XF126" s="72"/>
      <c r="XG126" s="72"/>
      <c r="XH126" s="72"/>
      <c r="XI126" s="72"/>
      <c r="XJ126" s="72"/>
      <c r="XK126" s="72"/>
      <c r="XL126" s="72"/>
      <c r="XM126" s="72"/>
      <c r="XN126" s="1061"/>
      <c r="XO126" s="1055"/>
      <c r="XP126" s="94"/>
      <c r="XQ126" s="714"/>
      <c r="XR126" s="1943"/>
      <c r="XS126" s="797"/>
      <c r="XT126" s="797"/>
      <c r="XU126" s="723"/>
      <c r="XV126" s="724"/>
      <c r="XW126" s="1326"/>
      <c r="XX126" s="1327"/>
      <c r="XY126" s="1937"/>
      <c r="XZ126" s="1938"/>
      <c r="YA126" s="1326"/>
      <c r="YB126" s="1327"/>
      <c r="YC126" s="93"/>
      <c r="YD126" s="1061"/>
      <c r="YE126" s="871"/>
      <c r="YF126" s="871"/>
      <c r="YG126" s="1055"/>
      <c r="YH126" s="72"/>
      <c r="YI126" s="72"/>
      <c r="YJ126" s="72"/>
      <c r="YK126" s="72"/>
      <c r="YL126" s="72"/>
      <c r="YM126" s="72"/>
      <c r="YN126" s="72"/>
      <c r="YO126" s="72"/>
      <c r="YP126" s="72"/>
      <c r="YQ126" s="72"/>
      <c r="YR126" s="72"/>
      <c r="YS126" s="72"/>
      <c r="YT126" s="1061"/>
      <c r="YU126" s="1055"/>
      <c r="YV126" s="94"/>
      <c r="YW126" s="714"/>
      <c r="YX126" s="1943"/>
      <c r="YY126" s="797"/>
      <c r="YZ126" s="797"/>
      <c r="ZA126" s="723"/>
      <c r="ZB126" s="724"/>
      <c r="ZC126" s="1326"/>
      <c r="ZD126" s="1327"/>
      <c r="ZE126" s="1937"/>
      <c r="ZF126" s="1938"/>
      <c r="ZG126" s="1326"/>
      <c r="ZH126" s="1327"/>
      <c r="ZI126" s="93"/>
      <c r="ZJ126" s="1061"/>
      <c r="ZK126" s="871"/>
      <c r="ZL126" s="871"/>
      <c r="ZM126" s="1055"/>
      <c r="ZN126" s="72"/>
      <c r="ZO126" s="72"/>
      <c r="ZP126" s="72"/>
      <c r="ZQ126" s="72"/>
      <c r="ZR126" s="72"/>
      <c r="ZS126" s="72"/>
      <c r="ZT126" s="72"/>
      <c r="ZU126" s="72"/>
      <c r="ZV126" s="72"/>
      <c r="ZW126" s="72"/>
      <c r="ZX126" s="72"/>
      <c r="ZY126" s="72"/>
      <c r="ZZ126" s="1061"/>
      <c r="AAA126" s="1055"/>
      <c r="AAB126" s="94"/>
      <c r="AAC126" s="714"/>
      <c r="AAD126" s="1943"/>
      <c r="AAE126" s="797"/>
      <c r="AAF126" s="797"/>
      <c r="AAG126" s="723"/>
      <c r="AAH126" s="724"/>
      <c r="AAI126" s="1326"/>
      <c r="AAJ126" s="1327"/>
      <c r="AAK126" s="1937"/>
      <c r="AAL126" s="1938"/>
      <c r="AAM126" s="1326"/>
      <c r="AAN126" s="1327"/>
      <c r="AAO126" s="93"/>
      <c r="AAP126" s="1061"/>
      <c r="AAQ126" s="871"/>
      <c r="AAR126" s="871"/>
      <c r="AAS126" s="1055"/>
      <c r="AAT126" s="72"/>
      <c r="AAU126" s="72"/>
      <c r="AAV126" s="72"/>
      <c r="AAW126" s="72"/>
      <c r="AAX126" s="72"/>
      <c r="AAY126" s="72"/>
      <c r="AAZ126" s="72"/>
      <c r="ABA126" s="72"/>
      <c r="ABB126" s="72"/>
      <c r="ABC126" s="72"/>
      <c r="ABD126" s="72"/>
      <c r="ABE126" s="72"/>
      <c r="ABF126" s="1061"/>
      <c r="ABG126" s="1055"/>
      <c r="ABH126" s="94"/>
      <c r="ABI126" s="714"/>
      <c r="ABJ126" s="1943"/>
      <c r="ABK126" s="797"/>
      <c r="ABL126" s="797"/>
      <c r="ABM126" s="723"/>
      <c r="ABN126" s="724"/>
      <c r="ABO126" s="1326"/>
      <c r="ABP126" s="1327"/>
      <c r="ABQ126" s="1937"/>
      <c r="ABR126" s="1938"/>
      <c r="ABS126" s="1326"/>
      <c r="ABT126" s="1327"/>
      <c r="ABU126" s="93"/>
      <c r="ABV126" s="1061"/>
      <c r="ABW126" s="871"/>
      <c r="ABX126" s="871"/>
      <c r="ABY126" s="1055"/>
      <c r="ABZ126" s="72"/>
      <c r="ACA126" s="72"/>
      <c r="ACB126" s="72"/>
      <c r="ACC126" s="72"/>
      <c r="ACD126" s="72"/>
      <c r="ACE126" s="72"/>
      <c r="ACF126" s="72"/>
      <c r="ACG126" s="72"/>
      <c r="ACH126" s="72"/>
      <c r="ACI126" s="72"/>
      <c r="ACJ126" s="72"/>
      <c r="ACK126" s="72"/>
      <c r="ACL126" s="1061"/>
      <c r="ACM126" s="1055"/>
      <c r="ACN126" s="94"/>
      <c r="ACO126" s="714"/>
      <c r="ACP126" s="1943"/>
      <c r="ACQ126" s="797"/>
      <c r="ACR126" s="797"/>
      <c r="ACS126" s="723"/>
      <c r="ACT126" s="724"/>
      <c r="ACU126" s="1326"/>
      <c r="ACV126" s="1327"/>
      <c r="ACW126" s="1937"/>
      <c r="ACX126" s="1938"/>
      <c r="ACY126" s="1326"/>
      <c r="ACZ126" s="1327"/>
      <c r="ADA126" s="93"/>
      <c r="ADB126" s="1061"/>
      <c r="ADC126" s="871"/>
      <c r="ADD126" s="871"/>
      <c r="ADE126" s="1055"/>
      <c r="ADF126" s="72"/>
      <c r="ADG126" s="72"/>
      <c r="ADH126" s="72"/>
      <c r="ADI126" s="72"/>
      <c r="ADJ126" s="72"/>
      <c r="ADK126" s="72"/>
      <c r="ADL126" s="72"/>
      <c r="ADM126" s="72"/>
      <c r="ADN126" s="72"/>
      <c r="ADO126" s="72"/>
      <c r="ADP126" s="72"/>
      <c r="ADQ126" s="72"/>
      <c r="ADR126" s="1061"/>
      <c r="ADS126" s="1055"/>
      <c r="ADT126" s="94"/>
      <c r="ADU126" s="714"/>
      <c r="ADV126" s="1943"/>
      <c r="ADW126" s="797"/>
      <c r="ADX126" s="797"/>
      <c r="ADY126" s="723"/>
      <c r="ADZ126" s="724"/>
      <c r="AEA126" s="1326"/>
      <c r="AEB126" s="1327"/>
      <c r="AEC126" s="1937"/>
      <c r="AED126" s="1938"/>
      <c r="AEE126" s="1326"/>
      <c r="AEF126" s="1327"/>
      <c r="AEG126" s="93"/>
      <c r="AEH126" s="1061"/>
      <c r="AEI126" s="871"/>
      <c r="AEJ126" s="871"/>
      <c r="AEK126" s="1055"/>
      <c r="AEL126" s="72"/>
      <c r="AEM126" s="72"/>
      <c r="AEN126" s="72"/>
      <c r="AEO126" s="72"/>
      <c r="AEP126" s="72"/>
      <c r="AEQ126" s="72"/>
      <c r="AER126" s="72"/>
      <c r="AES126" s="72"/>
      <c r="AET126" s="72"/>
      <c r="AEU126" s="72"/>
      <c r="AEV126" s="72"/>
      <c r="AEW126" s="72"/>
      <c r="AEX126" s="1061"/>
      <c r="AEY126" s="1055"/>
      <c r="AEZ126" s="94"/>
      <c r="AFA126" s="714"/>
      <c r="AFB126" s="1943"/>
      <c r="AFC126" s="797"/>
      <c r="AFD126" s="797"/>
      <c r="AFE126" s="723"/>
      <c r="AFF126" s="724"/>
      <c r="AFG126" s="1326"/>
      <c r="AFH126" s="1327"/>
      <c r="AFI126" s="1937"/>
      <c r="AFJ126" s="1938"/>
      <c r="AFK126" s="1326"/>
      <c r="AFL126" s="1327"/>
      <c r="AFM126" s="93"/>
      <c r="AFN126" s="1061"/>
      <c r="AFO126" s="871"/>
      <c r="AFP126" s="871"/>
      <c r="AFQ126" s="1055"/>
      <c r="AFR126" s="72"/>
      <c r="AFS126" s="72"/>
      <c r="AFT126" s="72"/>
      <c r="AFU126" s="72"/>
      <c r="AFV126" s="72"/>
      <c r="AFW126" s="72"/>
      <c r="AFX126" s="72"/>
      <c r="AFY126" s="72"/>
      <c r="AFZ126" s="72"/>
      <c r="AGA126" s="72"/>
      <c r="AGB126" s="72"/>
      <c r="AGC126" s="72"/>
      <c r="AGD126" s="1061"/>
      <c r="AGE126" s="1055"/>
      <c r="AGF126" s="94"/>
      <c r="AGG126" s="714"/>
      <c r="AGH126" s="1943"/>
      <c r="AGI126" s="797"/>
      <c r="AGJ126" s="797"/>
      <c r="AGK126" s="723"/>
      <c r="AGL126" s="724"/>
      <c r="AGM126" s="1326"/>
      <c r="AGN126" s="1327"/>
      <c r="AGO126" s="1937"/>
      <c r="AGP126" s="1938"/>
      <c r="AGQ126" s="1326"/>
      <c r="AGR126" s="1327"/>
      <c r="AGS126" s="93"/>
      <c r="AGT126" s="1061"/>
      <c r="AGU126" s="871"/>
      <c r="AGV126" s="871"/>
      <c r="AGW126" s="1055"/>
      <c r="AGX126" s="72"/>
      <c r="AGY126" s="72"/>
      <c r="AGZ126" s="72"/>
      <c r="AHA126" s="72"/>
      <c r="AHB126" s="72"/>
      <c r="AHC126" s="72"/>
      <c r="AHD126" s="72"/>
      <c r="AHE126" s="72"/>
      <c r="AHF126" s="72"/>
      <c r="AHG126" s="72"/>
      <c r="AHH126" s="72"/>
      <c r="AHI126" s="72"/>
      <c r="AHJ126" s="1061"/>
      <c r="AHK126" s="1055"/>
      <c r="AHL126" s="94"/>
      <c r="AHM126" s="714"/>
      <c r="AHN126" s="1943"/>
      <c r="AHO126" s="797"/>
      <c r="AHP126" s="797"/>
      <c r="AHQ126" s="723"/>
      <c r="AHR126" s="724"/>
      <c r="AHS126" s="1326"/>
      <c r="AHT126" s="1327"/>
      <c r="AHU126" s="1937"/>
      <c r="AHV126" s="1938"/>
      <c r="AHW126" s="1326"/>
      <c r="AHX126" s="1327"/>
      <c r="AHY126" s="93"/>
      <c r="AHZ126" s="1061"/>
      <c r="AIA126" s="871"/>
      <c r="AIB126" s="871"/>
      <c r="AIC126" s="1055"/>
      <c r="AID126" s="72"/>
      <c r="AIE126" s="72"/>
      <c r="AIF126" s="72"/>
      <c r="AIG126" s="72"/>
      <c r="AIH126" s="72"/>
      <c r="AII126" s="72"/>
      <c r="AIJ126" s="72"/>
      <c r="AIK126" s="72"/>
      <c r="AIL126" s="72"/>
      <c r="AIM126" s="72"/>
      <c r="AIN126" s="72"/>
      <c r="AIO126" s="72"/>
      <c r="AIP126" s="1061"/>
      <c r="AIQ126" s="1055"/>
      <c r="AIR126" s="94"/>
      <c r="AIS126" s="714"/>
      <c r="AIT126" s="1943"/>
      <c r="AIU126" s="797"/>
      <c r="AIV126" s="797"/>
      <c r="AIW126" s="723"/>
      <c r="AIX126" s="724"/>
      <c r="AIY126" s="1326"/>
      <c r="AIZ126" s="1327"/>
      <c r="AJA126" s="1937"/>
      <c r="AJB126" s="1938"/>
      <c r="AJC126" s="1326"/>
      <c r="AJD126" s="1327"/>
      <c r="AJE126" s="93"/>
      <c r="AJF126" s="1061"/>
      <c r="AJG126" s="871"/>
      <c r="AJH126" s="871"/>
      <c r="AJI126" s="1055"/>
      <c r="AJJ126" s="72"/>
      <c r="AJK126" s="72"/>
      <c r="AJL126" s="72"/>
      <c r="AJM126" s="72"/>
      <c r="AJN126" s="72"/>
      <c r="AJO126" s="72"/>
      <c r="AJP126" s="72"/>
      <c r="AJQ126" s="72"/>
      <c r="AJR126" s="72"/>
      <c r="AJS126" s="72"/>
      <c r="AJT126" s="72"/>
      <c r="AJU126" s="72"/>
      <c r="AJV126" s="1061"/>
      <c r="AJW126" s="1055"/>
      <c r="AJX126" s="94"/>
      <c r="AJY126" s="714"/>
      <c r="AJZ126" s="1943"/>
      <c r="AKA126" s="797"/>
      <c r="AKB126" s="797"/>
      <c r="AKC126" s="723"/>
      <c r="AKD126" s="724"/>
      <c r="AKE126" s="1326"/>
      <c r="AKF126" s="1327"/>
      <c r="AKG126" s="1937"/>
      <c r="AKH126" s="1938"/>
      <c r="AKI126" s="1326"/>
      <c r="AKJ126" s="1327"/>
      <c r="AKK126" s="93"/>
      <c r="AKL126" s="1061"/>
      <c r="AKM126" s="871"/>
      <c r="AKN126" s="871"/>
      <c r="AKO126" s="1055"/>
      <c r="AKP126" s="72"/>
      <c r="AKQ126" s="72"/>
      <c r="AKR126" s="72"/>
      <c r="AKS126" s="72"/>
      <c r="AKT126" s="72"/>
      <c r="AKU126" s="72"/>
      <c r="AKV126" s="72"/>
      <c r="AKW126" s="72"/>
      <c r="AKX126" s="72"/>
      <c r="AKY126" s="72"/>
      <c r="AKZ126" s="72"/>
      <c r="ALA126" s="72"/>
      <c r="ALB126" s="1061"/>
      <c r="ALC126" s="1055"/>
      <c r="ALD126" s="94"/>
      <c r="ALE126" s="714"/>
      <c r="ALF126" s="1943"/>
      <c r="ALG126" s="797"/>
      <c r="ALH126" s="797"/>
      <c r="ALI126" s="723"/>
      <c r="ALJ126" s="724"/>
      <c r="ALK126" s="1326"/>
      <c r="ALL126" s="1327"/>
      <c r="ALM126" s="1937"/>
      <c r="ALN126" s="1938"/>
      <c r="ALO126" s="1326"/>
      <c r="ALP126" s="1327"/>
      <c r="ALQ126" s="93"/>
      <c r="ALR126" s="1061"/>
      <c r="ALS126" s="871"/>
      <c r="ALT126" s="871"/>
      <c r="ALU126" s="1055"/>
      <c r="ALV126" s="72"/>
      <c r="ALW126" s="72"/>
      <c r="ALX126" s="72"/>
      <c r="ALY126" s="72"/>
      <c r="ALZ126" s="72"/>
      <c r="AMA126" s="72"/>
      <c r="AMB126" s="72"/>
      <c r="AMC126" s="72"/>
      <c r="AMD126" s="72"/>
      <c r="AME126" s="72"/>
      <c r="AMF126" s="72"/>
      <c r="AMG126" s="72"/>
      <c r="AMH126" s="1061"/>
      <c r="AMI126" s="1055"/>
      <c r="AMJ126" s="94"/>
      <c r="AMK126" s="714"/>
      <c r="AML126" s="1943"/>
      <c r="AMM126" s="797"/>
      <c r="AMN126" s="797"/>
      <c r="AMO126" s="723"/>
      <c r="AMP126" s="724"/>
      <c r="AMQ126" s="1326"/>
      <c r="AMR126" s="1327"/>
      <c r="AMS126" s="1937"/>
      <c r="AMT126" s="1938"/>
      <c r="AMU126" s="1326"/>
      <c r="AMV126" s="1327"/>
      <c r="AMW126" s="93"/>
      <c r="AMX126" s="1061"/>
      <c r="AMY126" s="871"/>
      <c r="AMZ126" s="871"/>
      <c r="ANA126" s="1055"/>
      <c r="ANB126" s="72"/>
      <c r="ANC126" s="72"/>
      <c r="AND126" s="72"/>
      <c r="ANE126" s="72"/>
      <c r="ANF126" s="72"/>
      <c r="ANG126" s="72"/>
      <c r="ANH126" s="72"/>
      <c r="ANI126" s="72"/>
      <c r="ANJ126" s="72"/>
      <c r="ANK126" s="72"/>
      <c r="ANL126" s="72"/>
      <c r="ANM126" s="72"/>
      <c r="ANN126" s="1061"/>
      <c r="ANO126" s="1055"/>
      <c r="ANP126" s="94"/>
      <c r="ANQ126" s="714"/>
      <c r="ANR126" s="1943"/>
      <c r="ANS126" s="797"/>
      <c r="ANT126" s="797"/>
      <c r="ANU126" s="723"/>
      <c r="ANV126" s="724"/>
      <c r="ANW126" s="1326"/>
      <c r="ANX126" s="1327"/>
      <c r="ANY126" s="1937"/>
      <c r="ANZ126" s="1938"/>
      <c r="AOA126" s="1326"/>
      <c r="AOB126" s="1327"/>
      <c r="AOC126" s="93"/>
      <c r="AOD126" s="1061"/>
      <c r="AOE126" s="871"/>
      <c r="AOF126" s="871"/>
      <c r="AOG126" s="1055"/>
      <c r="AOH126" s="72"/>
      <c r="AOI126" s="72"/>
      <c r="AOJ126" s="72"/>
      <c r="AOK126" s="72"/>
      <c r="AOL126" s="72"/>
      <c r="AOM126" s="72"/>
      <c r="AON126" s="72"/>
      <c r="AOO126" s="72"/>
      <c r="AOP126" s="72"/>
      <c r="AOQ126" s="72"/>
      <c r="AOR126" s="72"/>
      <c r="AOS126" s="72"/>
      <c r="AOT126" s="1061"/>
      <c r="AOU126" s="1055"/>
      <c r="AOV126" s="94"/>
      <c r="AOW126" s="714"/>
      <c r="AOX126" s="1943"/>
      <c r="AOY126" s="797"/>
      <c r="AOZ126" s="797"/>
      <c r="APA126" s="723"/>
      <c r="APB126" s="724"/>
      <c r="APC126" s="1326"/>
      <c r="APD126" s="1327"/>
      <c r="APE126" s="1937"/>
      <c r="APF126" s="1938"/>
      <c r="APG126" s="1326"/>
      <c r="APH126" s="1327"/>
      <c r="API126" s="93"/>
      <c r="APJ126" s="1061"/>
      <c r="APK126" s="871"/>
      <c r="APL126" s="871"/>
      <c r="APM126" s="1055"/>
      <c r="APN126" s="72"/>
      <c r="APO126" s="72"/>
      <c r="APP126" s="72"/>
      <c r="APQ126" s="72"/>
      <c r="APR126" s="72"/>
      <c r="APS126" s="72"/>
      <c r="APT126" s="72"/>
      <c r="APU126" s="72"/>
      <c r="APV126" s="72"/>
      <c r="APW126" s="72"/>
      <c r="APX126" s="72"/>
      <c r="APY126" s="72"/>
      <c r="APZ126" s="1061"/>
      <c r="AQA126" s="1055"/>
      <c r="AQB126" s="94"/>
      <c r="AQC126" s="714"/>
      <c r="AQD126" s="1943"/>
      <c r="AQE126" s="797"/>
      <c r="AQF126" s="797"/>
      <c r="AQG126" s="723"/>
      <c r="AQH126" s="724"/>
      <c r="AQI126" s="1326"/>
      <c r="AQJ126" s="1327"/>
      <c r="AQK126" s="1937"/>
      <c r="AQL126" s="1938"/>
      <c r="AQM126" s="1326"/>
      <c r="AQN126" s="1327"/>
      <c r="AQO126" s="93"/>
      <c r="AQP126" s="1061"/>
      <c r="AQQ126" s="871"/>
      <c r="AQR126" s="871"/>
      <c r="AQS126" s="1055"/>
      <c r="AQT126" s="72"/>
      <c r="AQU126" s="72"/>
      <c r="AQV126" s="72"/>
      <c r="AQW126" s="72"/>
      <c r="AQX126" s="72"/>
      <c r="AQY126" s="72"/>
      <c r="AQZ126" s="72"/>
      <c r="ARA126" s="72"/>
      <c r="ARB126" s="72"/>
      <c r="ARC126" s="72"/>
      <c r="ARD126" s="72"/>
      <c r="ARE126" s="72"/>
      <c r="ARF126" s="1061"/>
      <c r="ARG126" s="1055"/>
      <c r="ARH126" s="94"/>
      <c r="ARI126" s="714"/>
      <c r="ARJ126" s="1943"/>
      <c r="ARK126" s="797"/>
      <c r="ARL126" s="797"/>
      <c r="ARM126" s="723"/>
      <c r="ARN126" s="724"/>
      <c r="ARO126" s="1326"/>
      <c r="ARP126" s="1327"/>
      <c r="ARQ126" s="1937"/>
      <c r="ARR126" s="1938"/>
      <c r="ARS126" s="1326"/>
      <c r="ART126" s="1327"/>
      <c r="ARU126" s="93"/>
      <c r="ARV126" s="1061"/>
      <c r="ARW126" s="871"/>
      <c r="ARX126" s="871"/>
      <c r="ARY126" s="1055"/>
      <c r="ARZ126" s="72"/>
      <c r="ASA126" s="72"/>
      <c r="ASB126" s="72"/>
      <c r="ASC126" s="72"/>
      <c r="ASD126" s="72"/>
      <c r="ASE126" s="72"/>
      <c r="ASF126" s="72"/>
      <c r="ASG126" s="72"/>
      <c r="ASH126" s="72"/>
      <c r="ASI126" s="72"/>
      <c r="ASJ126" s="72"/>
      <c r="ASK126" s="72"/>
      <c r="ASL126" s="1061"/>
      <c r="ASM126" s="1055"/>
      <c r="ASN126" s="94"/>
      <c r="ASO126" s="714"/>
      <c r="ASP126" s="1943"/>
      <c r="ASQ126" s="797"/>
      <c r="ASR126" s="797"/>
      <c r="ASS126" s="723"/>
      <c r="AST126" s="724"/>
      <c r="ASU126" s="1326"/>
      <c r="ASV126" s="1327"/>
      <c r="ASW126" s="1937"/>
      <c r="ASX126" s="1938"/>
      <c r="ASY126" s="1326"/>
      <c r="ASZ126" s="1327"/>
      <c r="ATA126" s="93"/>
      <c r="ATB126" s="1061"/>
      <c r="ATC126" s="871"/>
      <c r="ATD126" s="871"/>
      <c r="ATE126" s="1055"/>
      <c r="ATF126" s="72"/>
      <c r="ATG126" s="72"/>
      <c r="ATH126" s="72"/>
      <c r="ATI126" s="72"/>
      <c r="ATJ126" s="72"/>
      <c r="ATK126" s="72"/>
      <c r="ATL126" s="72"/>
      <c r="ATM126" s="72"/>
      <c r="ATN126" s="72"/>
      <c r="ATO126" s="72"/>
      <c r="ATP126" s="72"/>
      <c r="ATQ126" s="72"/>
      <c r="ATR126" s="1061"/>
      <c r="ATS126" s="1055"/>
      <c r="ATT126" s="94"/>
      <c r="ATU126" s="714"/>
      <c r="ATV126" s="1943"/>
      <c r="ATW126" s="797"/>
      <c r="ATX126" s="797"/>
      <c r="ATY126" s="723"/>
      <c r="ATZ126" s="724"/>
      <c r="AUA126" s="1326"/>
      <c r="AUB126" s="1327"/>
      <c r="AUC126" s="1937"/>
      <c r="AUD126" s="1938"/>
      <c r="AUE126" s="1326"/>
      <c r="AUF126" s="1327"/>
      <c r="AUG126" s="93"/>
      <c r="AUH126" s="1061"/>
      <c r="AUI126" s="871"/>
      <c r="AUJ126" s="871"/>
      <c r="AUK126" s="1055"/>
      <c r="AUL126" s="72"/>
      <c r="AUM126" s="72"/>
      <c r="AUN126" s="72"/>
      <c r="AUO126" s="72"/>
      <c r="AUP126" s="72"/>
      <c r="AUQ126" s="72"/>
      <c r="AUR126" s="72"/>
      <c r="AUS126" s="72"/>
      <c r="AUT126" s="72"/>
      <c r="AUU126" s="72"/>
      <c r="AUV126" s="72"/>
      <c r="AUW126" s="72"/>
      <c r="AUX126" s="1061"/>
      <c r="AUY126" s="1055"/>
      <c r="AUZ126" s="94"/>
      <c r="AVA126" s="714"/>
      <c r="AVB126" s="1943"/>
      <c r="AVC126" s="797"/>
      <c r="AVD126" s="797"/>
      <c r="AVE126" s="723"/>
      <c r="AVF126" s="724"/>
      <c r="AVG126" s="1326"/>
      <c r="AVH126" s="1327"/>
      <c r="AVI126" s="1937"/>
      <c r="AVJ126" s="1938"/>
      <c r="AVK126" s="1326"/>
      <c r="AVL126" s="1327"/>
      <c r="AVM126" s="93"/>
      <c r="AVN126" s="1061"/>
      <c r="AVO126" s="871"/>
      <c r="AVP126" s="871"/>
      <c r="AVQ126" s="1055"/>
      <c r="AVR126" s="72"/>
      <c r="AVS126" s="72"/>
      <c r="AVT126" s="72"/>
      <c r="AVU126" s="72"/>
      <c r="AVV126" s="72"/>
      <c r="AVW126" s="72"/>
      <c r="AVX126" s="72"/>
      <c r="AVY126" s="72"/>
      <c r="AVZ126" s="72"/>
      <c r="AWA126" s="72"/>
      <c r="AWB126" s="72"/>
      <c r="AWC126" s="72"/>
      <c r="AWD126" s="1061"/>
      <c r="AWE126" s="1055"/>
      <c r="AWF126" s="94"/>
      <c r="AWG126" s="714"/>
      <c r="AWH126" s="1943"/>
      <c r="AWI126" s="797"/>
      <c r="AWJ126" s="797"/>
      <c r="AWK126" s="723"/>
      <c r="AWL126" s="724"/>
      <c r="AWM126" s="1326"/>
      <c r="AWN126" s="1327"/>
      <c r="AWO126" s="1937"/>
      <c r="AWP126" s="1938"/>
      <c r="AWQ126" s="1326"/>
      <c r="AWR126" s="1327"/>
      <c r="AWS126" s="93"/>
      <c r="AWT126" s="1061"/>
      <c r="AWU126" s="871"/>
      <c r="AWV126" s="871"/>
      <c r="AWW126" s="1055"/>
      <c r="AWX126" s="72"/>
      <c r="AWY126" s="72"/>
      <c r="AWZ126" s="72"/>
      <c r="AXA126" s="72"/>
      <c r="AXB126" s="72"/>
      <c r="AXC126" s="72"/>
      <c r="AXD126" s="72"/>
      <c r="AXE126" s="72"/>
      <c r="AXF126" s="72"/>
      <c r="AXG126" s="72"/>
      <c r="AXH126" s="72"/>
      <c r="AXI126" s="72"/>
      <c r="AXJ126" s="1061"/>
      <c r="AXK126" s="1055"/>
      <c r="AXL126" s="94"/>
      <c r="AXM126" s="714"/>
      <c r="AXN126" s="1943"/>
      <c r="AXO126" s="797"/>
      <c r="AXP126" s="797"/>
      <c r="AXQ126" s="723"/>
      <c r="AXR126" s="724"/>
      <c r="AXS126" s="1326"/>
      <c r="AXT126" s="1327"/>
      <c r="AXU126" s="1937"/>
      <c r="AXV126" s="1938"/>
      <c r="AXW126" s="1326"/>
      <c r="AXX126" s="1327"/>
      <c r="AXY126" s="93"/>
      <c r="AXZ126" s="1061"/>
      <c r="AYA126" s="871"/>
      <c r="AYB126" s="871"/>
      <c r="AYC126" s="1055"/>
      <c r="AYD126" s="72"/>
      <c r="AYE126" s="72"/>
      <c r="AYF126" s="72"/>
      <c r="AYG126" s="72"/>
      <c r="AYH126" s="72"/>
      <c r="AYI126" s="72"/>
      <c r="AYJ126" s="72"/>
      <c r="AYK126" s="72"/>
      <c r="AYL126" s="72"/>
      <c r="AYM126" s="72"/>
      <c r="AYN126" s="72"/>
      <c r="AYO126" s="72"/>
      <c r="AYP126" s="1061"/>
      <c r="AYQ126" s="1055"/>
      <c r="AYR126" s="94"/>
      <c r="AYS126" s="714"/>
      <c r="AYT126" s="1943"/>
      <c r="AYU126" s="797"/>
      <c r="AYV126" s="797"/>
      <c r="AYW126" s="723"/>
      <c r="AYX126" s="724"/>
      <c r="AYY126" s="1326"/>
      <c r="AYZ126" s="1327"/>
      <c r="AZA126" s="1937"/>
      <c r="AZB126" s="1938"/>
      <c r="AZC126" s="1326"/>
      <c r="AZD126" s="1327"/>
      <c r="AZE126" s="93"/>
      <c r="AZF126" s="1061"/>
      <c r="AZG126" s="871"/>
      <c r="AZH126" s="871"/>
      <c r="AZI126" s="1055"/>
      <c r="AZJ126" s="72"/>
      <c r="AZK126" s="72"/>
      <c r="AZL126" s="72"/>
      <c r="AZM126" s="72"/>
      <c r="AZN126" s="72"/>
      <c r="AZO126" s="72"/>
      <c r="AZP126" s="72"/>
      <c r="AZQ126" s="72"/>
      <c r="AZR126" s="72"/>
      <c r="AZS126" s="72"/>
      <c r="AZT126" s="72"/>
      <c r="AZU126" s="72"/>
      <c r="AZV126" s="1061"/>
      <c r="AZW126" s="1055"/>
      <c r="AZX126" s="94"/>
      <c r="AZY126" s="714"/>
      <c r="AZZ126" s="1943"/>
      <c r="BAA126" s="797"/>
      <c r="BAB126" s="797"/>
      <c r="BAC126" s="723"/>
      <c r="BAD126" s="724"/>
      <c r="BAE126" s="1326"/>
      <c r="BAF126" s="1327"/>
      <c r="BAG126" s="1937"/>
      <c r="BAH126" s="1938"/>
      <c r="BAI126" s="1326"/>
      <c r="BAJ126" s="1327"/>
      <c r="BAK126" s="93"/>
      <c r="BAL126" s="1061"/>
      <c r="BAM126" s="871"/>
      <c r="BAN126" s="871"/>
      <c r="BAO126" s="1055"/>
      <c r="BAP126" s="72"/>
      <c r="BAQ126" s="72"/>
      <c r="BAR126" s="72"/>
      <c r="BAS126" s="72"/>
      <c r="BAT126" s="72"/>
      <c r="BAU126" s="72"/>
      <c r="BAV126" s="72"/>
      <c r="BAW126" s="72"/>
      <c r="BAX126" s="72"/>
      <c r="BAY126" s="72"/>
      <c r="BAZ126" s="72"/>
      <c r="BBA126" s="72"/>
      <c r="BBB126" s="1061"/>
      <c r="BBC126" s="1055"/>
      <c r="BBD126" s="94"/>
      <c r="BBE126" s="714"/>
      <c r="BBF126" s="1943"/>
      <c r="BBG126" s="797"/>
      <c r="BBH126" s="797"/>
      <c r="BBI126" s="723"/>
      <c r="BBJ126" s="724"/>
      <c r="BBK126" s="1326"/>
      <c r="BBL126" s="1327"/>
      <c r="BBM126" s="1937"/>
      <c r="BBN126" s="1938"/>
      <c r="BBO126" s="1326"/>
      <c r="BBP126" s="1327"/>
      <c r="BBQ126" s="93"/>
      <c r="BBR126" s="1061"/>
      <c r="BBS126" s="871"/>
      <c r="BBT126" s="871"/>
      <c r="BBU126" s="1055"/>
      <c r="BBV126" s="72"/>
      <c r="BBW126" s="72"/>
      <c r="BBX126" s="72"/>
      <c r="BBY126" s="72"/>
      <c r="BBZ126" s="72"/>
      <c r="BCA126" s="72"/>
      <c r="BCB126" s="72"/>
      <c r="BCC126" s="72"/>
      <c r="BCD126" s="72"/>
      <c r="BCE126" s="72"/>
      <c r="BCF126" s="72"/>
      <c r="BCG126" s="72"/>
      <c r="BCH126" s="1061"/>
      <c r="BCI126" s="1055"/>
      <c r="BCJ126" s="94"/>
      <c r="BCK126" s="714"/>
      <c r="BCL126" s="1943"/>
      <c r="BCM126" s="797"/>
      <c r="BCN126" s="797"/>
      <c r="BCO126" s="723"/>
      <c r="BCP126" s="724"/>
      <c r="BCQ126" s="1326"/>
      <c r="BCR126" s="1327"/>
      <c r="BCS126" s="1937"/>
      <c r="BCT126" s="1938"/>
      <c r="BCU126" s="1326"/>
      <c r="BCV126" s="1327"/>
      <c r="BCW126" s="93"/>
      <c r="BCX126" s="1061"/>
      <c r="BCY126" s="871"/>
      <c r="BCZ126" s="871"/>
      <c r="BDA126" s="1055"/>
      <c r="BDB126" s="72"/>
      <c r="BDC126" s="72"/>
      <c r="BDD126" s="72"/>
      <c r="BDE126" s="72"/>
      <c r="BDF126" s="72"/>
      <c r="BDG126" s="72"/>
      <c r="BDH126" s="72"/>
      <c r="BDI126" s="72"/>
      <c r="BDJ126" s="72"/>
      <c r="BDK126" s="72"/>
      <c r="BDL126" s="72"/>
      <c r="BDM126" s="72"/>
      <c r="BDN126" s="1061"/>
      <c r="BDO126" s="1055"/>
      <c r="BDP126" s="94"/>
      <c r="BDQ126" s="714"/>
      <c r="BDR126" s="1943"/>
      <c r="BDS126" s="797"/>
      <c r="BDT126" s="797"/>
      <c r="BDU126" s="723"/>
      <c r="BDV126" s="724"/>
      <c r="BDW126" s="1326"/>
      <c r="BDX126" s="1327"/>
      <c r="BDY126" s="1937"/>
      <c r="BDZ126" s="1938"/>
      <c r="BEA126" s="1326"/>
      <c r="BEB126" s="1327"/>
      <c r="BEC126" s="93"/>
      <c r="BED126" s="1061"/>
      <c r="BEE126" s="871"/>
      <c r="BEF126" s="871"/>
      <c r="BEG126" s="1055"/>
      <c r="BEH126" s="72"/>
      <c r="BEI126" s="72"/>
      <c r="BEJ126" s="72"/>
      <c r="BEK126" s="72"/>
      <c r="BEL126" s="72"/>
      <c r="BEM126" s="72"/>
      <c r="BEN126" s="72"/>
      <c r="BEO126" s="72"/>
      <c r="BEP126" s="72"/>
      <c r="BEQ126" s="72"/>
      <c r="BER126" s="72"/>
      <c r="BES126" s="72"/>
      <c r="BET126" s="1061"/>
      <c r="BEU126" s="1055"/>
      <c r="BEV126" s="94"/>
      <c r="BEW126" s="714"/>
      <c r="BEX126" s="1943"/>
      <c r="BEY126" s="797"/>
      <c r="BEZ126" s="797"/>
      <c r="BFA126" s="723"/>
      <c r="BFB126" s="724"/>
      <c r="BFC126" s="1326"/>
      <c r="BFD126" s="1327"/>
      <c r="BFE126" s="1937"/>
      <c r="BFF126" s="1938"/>
      <c r="BFG126" s="1326"/>
      <c r="BFH126" s="1327"/>
      <c r="BFI126" s="93"/>
      <c r="BFJ126" s="1061"/>
      <c r="BFK126" s="871"/>
      <c r="BFL126" s="871"/>
      <c r="BFM126" s="1055"/>
      <c r="BFN126" s="72"/>
      <c r="BFO126" s="72"/>
      <c r="BFP126" s="72"/>
      <c r="BFQ126" s="72"/>
      <c r="BFR126" s="72"/>
      <c r="BFS126" s="72"/>
      <c r="BFT126" s="72"/>
      <c r="BFU126" s="72"/>
      <c r="BFV126" s="72"/>
      <c r="BFW126" s="72"/>
      <c r="BFX126" s="72"/>
      <c r="BFY126" s="72"/>
      <c r="BFZ126" s="1061"/>
      <c r="BGA126" s="1055"/>
      <c r="BGB126" s="94"/>
      <c r="BGC126" s="714"/>
      <c r="BGD126" s="1943"/>
      <c r="BGE126" s="797"/>
      <c r="BGF126" s="797"/>
      <c r="BGG126" s="723"/>
      <c r="BGH126" s="724"/>
      <c r="BGI126" s="1326"/>
      <c r="BGJ126" s="1327"/>
      <c r="BGK126" s="1937"/>
      <c r="BGL126" s="1938"/>
      <c r="BGM126" s="1326"/>
      <c r="BGN126" s="1327"/>
      <c r="BGO126" s="93"/>
      <c r="BGP126" s="1061"/>
      <c r="BGQ126" s="871"/>
      <c r="BGR126" s="871"/>
      <c r="BGS126" s="1055"/>
      <c r="BGT126" s="72"/>
      <c r="BGU126" s="72"/>
      <c r="BGV126" s="72"/>
      <c r="BGW126" s="72"/>
      <c r="BGX126" s="72"/>
      <c r="BGY126" s="72"/>
      <c r="BGZ126" s="72"/>
      <c r="BHA126" s="72"/>
      <c r="BHB126" s="72"/>
      <c r="BHC126" s="72"/>
      <c r="BHD126" s="72"/>
      <c r="BHE126" s="72"/>
      <c r="BHF126" s="1061"/>
      <c r="BHG126" s="1055"/>
      <c r="BHH126" s="94"/>
      <c r="BHI126" s="714"/>
      <c r="BHJ126" s="1943"/>
      <c r="BHK126" s="797"/>
      <c r="BHL126" s="797"/>
      <c r="BHM126" s="723"/>
      <c r="BHN126" s="724"/>
      <c r="BHO126" s="1326"/>
      <c r="BHP126" s="1327"/>
      <c r="BHQ126" s="1937"/>
      <c r="BHR126" s="1938"/>
      <c r="BHS126" s="1326"/>
      <c r="BHT126" s="1327"/>
      <c r="BHU126" s="93"/>
      <c r="BHV126" s="1061"/>
      <c r="BHW126" s="871"/>
      <c r="BHX126" s="871"/>
      <c r="BHY126" s="1055"/>
      <c r="BHZ126" s="72"/>
      <c r="BIA126" s="72"/>
      <c r="BIB126" s="72"/>
      <c r="BIC126" s="72"/>
      <c r="BID126" s="72"/>
      <c r="BIE126" s="72"/>
      <c r="BIF126" s="72"/>
      <c r="BIG126" s="72"/>
      <c r="BIH126" s="72"/>
      <c r="BII126" s="72"/>
      <c r="BIJ126" s="72"/>
      <c r="BIK126" s="72"/>
      <c r="BIL126" s="1061"/>
      <c r="BIM126" s="1055"/>
      <c r="BIN126" s="94"/>
      <c r="BIO126" s="714"/>
      <c r="BIP126" s="1943"/>
      <c r="BIQ126" s="797"/>
      <c r="BIR126" s="797"/>
      <c r="BIS126" s="723"/>
      <c r="BIT126" s="724"/>
      <c r="BIU126" s="1326"/>
      <c r="BIV126" s="1327"/>
      <c r="BIW126" s="1937"/>
      <c r="BIX126" s="1938"/>
      <c r="BIY126" s="1326"/>
      <c r="BIZ126" s="1327"/>
      <c r="BJA126" s="93"/>
      <c r="BJB126" s="1061"/>
      <c r="BJC126" s="871"/>
      <c r="BJD126" s="871"/>
      <c r="BJE126" s="1055"/>
      <c r="BJF126" s="72"/>
      <c r="BJG126" s="72"/>
      <c r="BJH126" s="72"/>
      <c r="BJI126" s="72"/>
      <c r="BJJ126" s="72"/>
      <c r="BJK126" s="72"/>
      <c r="BJL126" s="72"/>
      <c r="BJM126" s="72"/>
      <c r="BJN126" s="72"/>
      <c r="BJO126" s="72"/>
      <c r="BJP126" s="72"/>
      <c r="BJQ126" s="72"/>
      <c r="BJR126" s="1061"/>
      <c r="BJS126" s="1055"/>
      <c r="BJT126" s="94"/>
      <c r="BJU126" s="714"/>
      <c r="BJV126" s="1943"/>
      <c r="BJW126" s="797"/>
      <c r="BJX126" s="797"/>
      <c r="BJY126" s="723"/>
      <c r="BJZ126" s="724"/>
      <c r="BKA126" s="1326"/>
      <c r="BKB126" s="1327"/>
      <c r="BKC126" s="1937"/>
      <c r="BKD126" s="1938"/>
      <c r="BKE126" s="1326"/>
      <c r="BKF126" s="1327"/>
      <c r="BKG126" s="93"/>
      <c r="BKH126" s="1061"/>
      <c r="BKI126" s="871"/>
      <c r="BKJ126" s="871"/>
      <c r="BKK126" s="1055"/>
      <c r="BKL126" s="72"/>
      <c r="BKM126" s="72"/>
      <c r="BKN126" s="72"/>
      <c r="BKO126" s="72"/>
      <c r="BKP126" s="72"/>
      <c r="BKQ126" s="72"/>
      <c r="BKR126" s="72"/>
      <c r="BKS126" s="72"/>
      <c r="BKT126" s="72"/>
      <c r="BKU126" s="72"/>
      <c r="BKV126" s="72"/>
      <c r="BKW126" s="72"/>
      <c r="BKX126" s="1061"/>
      <c r="BKY126" s="1055"/>
      <c r="BKZ126" s="94"/>
      <c r="BLA126" s="714"/>
      <c r="BLB126" s="1943"/>
      <c r="BLC126" s="797"/>
      <c r="BLD126" s="797"/>
      <c r="BLE126" s="723"/>
      <c r="BLF126" s="724"/>
      <c r="BLG126" s="1326"/>
      <c r="BLH126" s="1327"/>
      <c r="BLI126" s="1937"/>
      <c r="BLJ126" s="1938"/>
      <c r="BLK126" s="1326"/>
      <c r="BLL126" s="1327"/>
      <c r="BLM126" s="93"/>
      <c r="BLN126" s="1061"/>
      <c r="BLO126" s="871"/>
      <c r="BLP126" s="871"/>
      <c r="BLQ126" s="1055"/>
      <c r="BLR126" s="72"/>
      <c r="BLS126" s="72"/>
      <c r="BLT126" s="72"/>
      <c r="BLU126" s="72"/>
      <c r="BLV126" s="72"/>
      <c r="BLW126" s="72"/>
      <c r="BLX126" s="72"/>
      <c r="BLY126" s="72"/>
      <c r="BLZ126" s="72"/>
      <c r="BMA126" s="72"/>
      <c r="BMB126" s="72"/>
      <c r="BMC126" s="72"/>
      <c r="BMD126" s="1061"/>
      <c r="BME126" s="1055"/>
      <c r="BMF126" s="94"/>
      <c r="BMG126" s="714"/>
      <c r="BMH126" s="1943"/>
      <c r="BMI126" s="797"/>
      <c r="BMJ126" s="797"/>
      <c r="BMK126" s="723"/>
      <c r="BML126" s="724"/>
      <c r="BMM126" s="1326"/>
      <c r="BMN126" s="1327"/>
      <c r="BMO126" s="1937"/>
      <c r="BMP126" s="1938"/>
      <c r="BMQ126" s="1326"/>
      <c r="BMR126" s="1327"/>
      <c r="BMS126" s="93"/>
      <c r="BMT126" s="1061"/>
      <c r="BMU126" s="871"/>
      <c r="BMV126" s="871"/>
      <c r="BMW126" s="1055"/>
      <c r="BMX126" s="72"/>
      <c r="BMY126" s="72"/>
      <c r="BMZ126" s="72"/>
      <c r="BNA126" s="72"/>
      <c r="BNB126" s="72"/>
      <c r="BNC126" s="72"/>
      <c r="BND126" s="72"/>
      <c r="BNE126" s="72"/>
      <c r="BNF126" s="72"/>
      <c r="BNG126" s="72"/>
      <c r="BNH126" s="72"/>
      <c r="BNI126" s="72"/>
      <c r="BNJ126" s="1061"/>
      <c r="BNK126" s="1055"/>
      <c r="BNL126" s="94"/>
      <c r="BNM126" s="714"/>
      <c r="BNN126" s="1943"/>
      <c r="BNO126" s="797"/>
      <c r="BNP126" s="797"/>
      <c r="BNQ126" s="723"/>
      <c r="BNR126" s="724"/>
      <c r="BNS126" s="1326"/>
      <c r="BNT126" s="1327"/>
      <c r="BNU126" s="1937"/>
      <c r="BNV126" s="1938"/>
      <c r="BNW126" s="1326"/>
      <c r="BNX126" s="1327"/>
      <c r="BNY126" s="93"/>
      <c r="BNZ126" s="1061"/>
      <c r="BOA126" s="871"/>
      <c r="BOB126" s="871"/>
      <c r="BOC126" s="1055"/>
      <c r="BOD126" s="72"/>
      <c r="BOE126" s="72"/>
      <c r="BOF126" s="72"/>
      <c r="BOG126" s="72"/>
      <c r="BOH126" s="72"/>
      <c r="BOI126" s="72"/>
      <c r="BOJ126" s="72"/>
      <c r="BOK126" s="72"/>
      <c r="BOL126" s="72"/>
      <c r="BOM126" s="72"/>
      <c r="BON126" s="72"/>
      <c r="BOO126" s="72"/>
      <c r="BOP126" s="1061"/>
      <c r="BOQ126" s="1055"/>
      <c r="BOR126" s="94"/>
      <c r="BOS126" s="714"/>
      <c r="BOT126" s="1943"/>
      <c r="BOU126" s="797"/>
      <c r="BOV126" s="797"/>
      <c r="BOW126" s="723"/>
      <c r="BOX126" s="724"/>
      <c r="BOY126" s="1326"/>
      <c r="BOZ126" s="1327"/>
      <c r="BPA126" s="1937"/>
      <c r="BPB126" s="1938"/>
      <c r="BPC126" s="1326"/>
      <c r="BPD126" s="1327"/>
      <c r="BPE126" s="93"/>
      <c r="BPF126" s="1061"/>
      <c r="BPG126" s="871"/>
      <c r="BPH126" s="871"/>
      <c r="BPI126" s="1055"/>
      <c r="BPJ126" s="72"/>
      <c r="BPK126" s="72"/>
      <c r="BPL126" s="72"/>
      <c r="BPM126" s="72"/>
      <c r="BPN126" s="72"/>
      <c r="BPO126" s="72"/>
      <c r="BPP126" s="72"/>
      <c r="BPQ126" s="72"/>
      <c r="BPR126" s="72"/>
      <c r="BPS126" s="72"/>
      <c r="BPT126" s="72"/>
      <c r="BPU126" s="72"/>
      <c r="BPV126" s="1061"/>
      <c r="BPW126" s="1055"/>
      <c r="BPX126" s="94"/>
      <c r="BPY126" s="714"/>
      <c r="BPZ126" s="1943"/>
      <c r="BQA126" s="797"/>
      <c r="BQB126" s="797"/>
      <c r="BQC126" s="723"/>
      <c r="BQD126" s="724"/>
      <c r="BQE126" s="1326"/>
      <c r="BQF126" s="1327"/>
      <c r="BQG126" s="1937"/>
      <c r="BQH126" s="1938"/>
      <c r="BQI126" s="1326"/>
      <c r="BQJ126" s="1327"/>
      <c r="BQK126" s="93"/>
      <c r="BQL126" s="1061"/>
      <c r="BQM126" s="871"/>
      <c r="BQN126" s="871"/>
      <c r="BQO126" s="1055"/>
      <c r="BQP126" s="72"/>
      <c r="BQQ126" s="72"/>
      <c r="BQR126" s="72"/>
      <c r="BQS126" s="72"/>
      <c r="BQT126" s="72"/>
      <c r="BQU126" s="72"/>
      <c r="BQV126" s="72"/>
      <c r="BQW126" s="72"/>
      <c r="BQX126" s="72"/>
      <c r="BQY126" s="72"/>
      <c r="BQZ126" s="72"/>
      <c r="BRA126" s="72"/>
      <c r="BRB126" s="1061"/>
      <c r="BRC126" s="1055"/>
      <c r="BRD126" s="94"/>
      <c r="BRE126" s="714"/>
      <c r="BRF126" s="1943"/>
      <c r="BRG126" s="797"/>
      <c r="BRH126" s="797"/>
      <c r="BRI126" s="723"/>
      <c r="BRJ126" s="724"/>
      <c r="BRK126" s="1326"/>
      <c r="BRL126" s="1327"/>
      <c r="BRM126" s="1937"/>
      <c r="BRN126" s="1938"/>
      <c r="BRO126" s="1326"/>
      <c r="BRP126" s="1327"/>
      <c r="BRQ126" s="93"/>
      <c r="BRR126" s="1061"/>
      <c r="BRS126" s="871"/>
      <c r="BRT126" s="871"/>
      <c r="BRU126" s="1055"/>
      <c r="BRV126" s="72"/>
      <c r="BRW126" s="72"/>
      <c r="BRX126" s="72"/>
      <c r="BRY126" s="72"/>
      <c r="BRZ126" s="72"/>
      <c r="BSA126" s="72"/>
      <c r="BSB126" s="72"/>
      <c r="BSC126" s="72"/>
      <c r="BSD126" s="72"/>
      <c r="BSE126" s="72"/>
      <c r="BSF126" s="72"/>
      <c r="BSG126" s="72"/>
      <c r="BSH126" s="1061"/>
      <c r="BSI126" s="1055"/>
      <c r="BSJ126" s="94"/>
      <c r="BSK126" s="714"/>
      <c r="BSL126" s="1943"/>
      <c r="BSM126" s="797"/>
      <c r="BSN126" s="797"/>
      <c r="BSO126" s="723"/>
      <c r="BSP126" s="724"/>
      <c r="BSQ126" s="1326"/>
      <c r="BSR126" s="1327"/>
      <c r="BSS126" s="1937"/>
      <c r="BST126" s="1938"/>
      <c r="BSU126" s="1326"/>
      <c r="BSV126" s="1327"/>
      <c r="BSW126" s="93"/>
      <c r="BSX126" s="1061"/>
      <c r="BSY126" s="871"/>
      <c r="BSZ126" s="871"/>
      <c r="BTA126" s="1055"/>
      <c r="BTB126" s="72"/>
      <c r="BTC126" s="72"/>
      <c r="BTD126" s="72"/>
      <c r="BTE126" s="72"/>
      <c r="BTF126" s="72"/>
      <c r="BTG126" s="72"/>
      <c r="BTH126" s="72"/>
      <c r="BTI126" s="72"/>
      <c r="BTJ126" s="72"/>
      <c r="BTK126" s="72"/>
      <c r="BTL126" s="72"/>
      <c r="BTM126" s="72"/>
      <c r="BTN126" s="1061"/>
      <c r="BTO126" s="1055"/>
      <c r="BTP126" s="94"/>
      <c r="BTQ126" s="714"/>
      <c r="BTR126" s="1943"/>
      <c r="BTS126" s="797"/>
      <c r="BTT126" s="797"/>
      <c r="BTU126" s="723"/>
      <c r="BTV126" s="724"/>
      <c r="BTW126" s="1326"/>
      <c r="BTX126" s="1327"/>
      <c r="BTY126" s="1937"/>
      <c r="BTZ126" s="1938"/>
      <c r="BUA126" s="1326"/>
      <c r="BUB126" s="1327"/>
      <c r="BUC126" s="93"/>
      <c r="BUD126" s="1061"/>
      <c r="BUE126" s="871"/>
      <c r="BUF126" s="871"/>
      <c r="BUG126" s="1055"/>
      <c r="BUH126" s="72"/>
      <c r="BUI126" s="72"/>
      <c r="BUJ126" s="72"/>
      <c r="BUK126" s="72"/>
      <c r="BUL126" s="72"/>
      <c r="BUM126" s="72"/>
      <c r="BUN126" s="72"/>
      <c r="BUO126" s="72"/>
      <c r="BUP126" s="72"/>
      <c r="BUQ126" s="72"/>
      <c r="BUR126" s="72"/>
      <c r="BUS126" s="72"/>
      <c r="BUT126" s="1061"/>
      <c r="BUU126" s="1055"/>
      <c r="BUV126" s="94"/>
      <c r="BUW126" s="714"/>
      <c r="BUX126" s="1943"/>
      <c r="BUY126" s="797"/>
      <c r="BUZ126" s="797"/>
      <c r="BVA126" s="723"/>
      <c r="BVB126" s="724"/>
      <c r="BVC126" s="1326"/>
      <c r="BVD126" s="1327"/>
      <c r="BVE126" s="1937"/>
      <c r="BVF126" s="1938"/>
      <c r="BVG126" s="1326"/>
      <c r="BVH126" s="1327"/>
      <c r="BVI126" s="93"/>
      <c r="BVJ126" s="1061"/>
      <c r="BVK126" s="871"/>
      <c r="BVL126" s="871"/>
      <c r="BVM126" s="1055"/>
      <c r="BVN126" s="72"/>
      <c r="BVO126" s="72"/>
      <c r="BVP126" s="72"/>
      <c r="BVQ126" s="72"/>
      <c r="BVR126" s="72"/>
      <c r="BVS126" s="72"/>
      <c r="BVT126" s="72"/>
      <c r="BVU126" s="72"/>
      <c r="BVV126" s="72"/>
      <c r="BVW126" s="72"/>
      <c r="BVX126" s="72"/>
      <c r="BVY126" s="72"/>
      <c r="BVZ126" s="1061"/>
      <c r="BWA126" s="1055"/>
      <c r="BWB126" s="94"/>
      <c r="BWC126" s="714"/>
      <c r="BWD126" s="1943"/>
      <c r="BWE126" s="797"/>
      <c r="BWF126" s="797"/>
      <c r="BWG126" s="723"/>
      <c r="BWH126" s="724"/>
      <c r="BWI126" s="1326"/>
      <c r="BWJ126" s="1327"/>
      <c r="BWK126" s="1937"/>
      <c r="BWL126" s="1938"/>
      <c r="BWM126" s="1326"/>
      <c r="BWN126" s="1327"/>
      <c r="BWO126" s="93"/>
      <c r="BWP126" s="1061"/>
      <c r="BWQ126" s="871"/>
      <c r="BWR126" s="871"/>
      <c r="BWS126" s="1055"/>
      <c r="BWT126" s="72"/>
      <c r="BWU126" s="72"/>
      <c r="BWV126" s="72"/>
      <c r="BWW126" s="72"/>
      <c r="BWX126" s="72"/>
      <c r="BWY126" s="72"/>
      <c r="BWZ126" s="72"/>
      <c r="BXA126" s="72"/>
      <c r="BXB126" s="72"/>
      <c r="BXC126" s="72"/>
      <c r="BXD126" s="72"/>
      <c r="BXE126" s="72"/>
      <c r="BXF126" s="1061"/>
      <c r="BXG126" s="1055"/>
      <c r="BXH126" s="94"/>
      <c r="BXI126" s="714"/>
      <c r="BXJ126" s="1943"/>
      <c r="BXK126" s="797"/>
      <c r="BXL126" s="797"/>
      <c r="BXM126" s="723"/>
      <c r="BXN126" s="724"/>
      <c r="BXO126" s="1326"/>
      <c r="BXP126" s="1327"/>
      <c r="BXQ126" s="1937"/>
      <c r="BXR126" s="1938"/>
      <c r="BXS126" s="1326"/>
      <c r="BXT126" s="1327"/>
      <c r="BXU126" s="93"/>
      <c r="BXV126" s="1061"/>
      <c r="BXW126" s="871"/>
      <c r="BXX126" s="871"/>
      <c r="BXY126" s="1055"/>
      <c r="BXZ126" s="72"/>
      <c r="BYA126" s="72"/>
      <c r="BYB126" s="72"/>
      <c r="BYC126" s="72"/>
      <c r="BYD126" s="72"/>
      <c r="BYE126" s="72"/>
      <c r="BYF126" s="72"/>
      <c r="BYG126" s="72"/>
      <c r="BYH126" s="72"/>
      <c r="BYI126" s="72"/>
      <c r="BYJ126" s="72"/>
      <c r="BYK126" s="72"/>
      <c r="BYL126" s="1061"/>
      <c r="BYM126" s="1055"/>
      <c r="BYN126" s="94"/>
      <c r="BYO126" s="714"/>
      <c r="BYP126" s="1943"/>
      <c r="BYQ126" s="797"/>
      <c r="BYR126" s="797"/>
      <c r="BYS126" s="723"/>
      <c r="BYT126" s="724"/>
      <c r="BYU126" s="1326"/>
      <c r="BYV126" s="1327"/>
      <c r="BYW126" s="1937"/>
      <c r="BYX126" s="1938"/>
      <c r="BYY126" s="1326"/>
      <c r="BYZ126" s="1327"/>
      <c r="BZA126" s="93"/>
      <c r="BZB126" s="1061"/>
      <c r="BZC126" s="871"/>
      <c r="BZD126" s="871"/>
      <c r="BZE126" s="1055"/>
      <c r="BZF126" s="72"/>
      <c r="BZG126" s="72"/>
      <c r="BZH126" s="72"/>
      <c r="BZI126" s="72"/>
      <c r="BZJ126" s="72"/>
      <c r="BZK126" s="72"/>
      <c r="BZL126" s="72"/>
      <c r="BZM126" s="72"/>
      <c r="BZN126" s="72"/>
      <c r="BZO126" s="72"/>
      <c r="BZP126" s="72"/>
      <c r="BZQ126" s="72"/>
      <c r="BZR126" s="1061"/>
      <c r="BZS126" s="1055"/>
      <c r="BZT126" s="94"/>
      <c r="BZU126" s="714"/>
      <c r="BZV126" s="1943"/>
      <c r="BZW126" s="797"/>
      <c r="BZX126" s="797"/>
      <c r="BZY126" s="723"/>
      <c r="BZZ126" s="724"/>
      <c r="CAA126" s="1326"/>
      <c r="CAB126" s="1327"/>
      <c r="CAC126" s="1937"/>
      <c r="CAD126" s="1938"/>
      <c r="CAE126" s="1326"/>
      <c r="CAF126" s="1327"/>
      <c r="CAG126" s="93"/>
      <c r="CAH126" s="1061"/>
      <c r="CAI126" s="871"/>
      <c r="CAJ126" s="871"/>
      <c r="CAK126" s="1055"/>
      <c r="CAL126" s="72"/>
      <c r="CAM126" s="72"/>
      <c r="CAN126" s="72"/>
      <c r="CAO126" s="72"/>
      <c r="CAP126" s="72"/>
      <c r="CAQ126" s="72"/>
      <c r="CAR126" s="72"/>
      <c r="CAS126" s="72"/>
      <c r="CAT126" s="72"/>
      <c r="CAU126" s="72"/>
      <c r="CAV126" s="72"/>
      <c r="CAW126" s="72"/>
      <c r="CAX126" s="1061"/>
      <c r="CAY126" s="1055"/>
      <c r="CAZ126" s="94"/>
      <c r="CBA126" s="714"/>
      <c r="CBB126" s="1943"/>
      <c r="CBC126" s="797"/>
      <c r="CBD126" s="797"/>
      <c r="CBE126" s="723"/>
      <c r="CBF126" s="724"/>
      <c r="CBG126" s="1326"/>
      <c r="CBH126" s="1327"/>
      <c r="CBI126" s="1937"/>
      <c r="CBJ126" s="1938"/>
      <c r="CBK126" s="1326"/>
      <c r="CBL126" s="1327"/>
      <c r="CBM126" s="93"/>
      <c r="CBN126" s="1061"/>
      <c r="CBO126" s="871"/>
      <c r="CBP126" s="871"/>
      <c r="CBQ126" s="1055"/>
      <c r="CBR126" s="72"/>
      <c r="CBS126" s="72"/>
      <c r="CBT126" s="72"/>
      <c r="CBU126" s="72"/>
      <c r="CBV126" s="72"/>
      <c r="CBW126" s="72"/>
      <c r="CBX126" s="72"/>
      <c r="CBY126" s="72"/>
      <c r="CBZ126" s="72"/>
      <c r="CCA126" s="72"/>
      <c r="CCB126" s="72"/>
      <c r="CCC126" s="72"/>
      <c r="CCD126" s="1061"/>
      <c r="CCE126" s="1055"/>
      <c r="CCF126" s="94"/>
      <c r="CCG126" s="714"/>
      <c r="CCH126" s="1943"/>
      <c r="CCI126" s="797"/>
      <c r="CCJ126" s="797"/>
      <c r="CCK126" s="723"/>
      <c r="CCL126" s="724"/>
      <c r="CCM126" s="1326"/>
      <c r="CCN126" s="1327"/>
      <c r="CCO126" s="1937"/>
      <c r="CCP126" s="1938"/>
      <c r="CCQ126" s="1326"/>
      <c r="CCR126" s="1327"/>
      <c r="CCS126" s="93"/>
      <c r="CCT126" s="1061"/>
      <c r="CCU126" s="871"/>
      <c r="CCV126" s="871"/>
      <c r="CCW126" s="1055"/>
      <c r="CCX126" s="72"/>
      <c r="CCY126" s="72"/>
      <c r="CCZ126" s="72"/>
      <c r="CDA126" s="72"/>
      <c r="CDB126" s="72"/>
      <c r="CDC126" s="72"/>
      <c r="CDD126" s="72"/>
      <c r="CDE126" s="72"/>
      <c r="CDF126" s="72"/>
      <c r="CDG126" s="72"/>
      <c r="CDH126" s="72"/>
      <c r="CDI126" s="72"/>
      <c r="CDJ126" s="1061"/>
      <c r="CDK126" s="1055"/>
      <c r="CDL126" s="94"/>
      <c r="CDM126" s="714"/>
      <c r="CDN126" s="1943"/>
      <c r="CDO126" s="797"/>
      <c r="CDP126" s="797"/>
      <c r="CDQ126" s="723"/>
      <c r="CDR126" s="724"/>
      <c r="CDS126" s="1326"/>
      <c r="CDT126" s="1327"/>
      <c r="CDU126" s="1937"/>
      <c r="CDV126" s="1938"/>
      <c r="CDW126" s="1326"/>
      <c r="CDX126" s="1327"/>
      <c r="CDY126" s="93"/>
      <c r="CDZ126" s="1061"/>
      <c r="CEA126" s="871"/>
      <c r="CEB126" s="871"/>
      <c r="CEC126" s="1055"/>
      <c r="CED126" s="72"/>
      <c r="CEE126" s="72"/>
      <c r="CEF126" s="72"/>
      <c r="CEG126" s="72"/>
      <c r="CEH126" s="72"/>
      <c r="CEI126" s="72"/>
      <c r="CEJ126" s="72"/>
      <c r="CEK126" s="72"/>
      <c r="CEL126" s="72"/>
      <c r="CEM126" s="72"/>
      <c r="CEN126" s="72"/>
      <c r="CEO126" s="72"/>
      <c r="CEP126" s="1061"/>
      <c r="CEQ126" s="1055"/>
      <c r="CER126" s="94"/>
      <c r="CES126" s="714"/>
      <c r="CET126" s="1943"/>
      <c r="CEU126" s="797"/>
      <c r="CEV126" s="797"/>
      <c r="CEW126" s="723"/>
      <c r="CEX126" s="724"/>
      <c r="CEY126" s="1326"/>
      <c r="CEZ126" s="1327"/>
      <c r="CFA126" s="1937"/>
      <c r="CFB126" s="1938"/>
      <c r="CFC126" s="1326"/>
      <c r="CFD126" s="1327"/>
      <c r="CFE126" s="93"/>
      <c r="CFF126" s="1061"/>
      <c r="CFG126" s="871"/>
      <c r="CFH126" s="871"/>
      <c r="CFI126" s="1055"/>
      <c r="CFJ126" s="72"/>
      <c r="CFK126" s="72"/>
      <c r="CFL126" s="72"/>
      <c r="CFM126" s="72"/>
      <c r="CFN126" s="72"/>
      <c r="CFO126" s="72"/>
      <c r="CFP126" s="72"/>
      <c r="CFQ126" s="72"/>
      <c r="CFR126" s="72"/>
      <c r="CFS126" s="72"/>
      <c r="CFT126" s="72"/>
      <c r="CFU126" s="72"/>
      <c r="CFV126" s="1061"/>
      <c r="CFW126" s="1055"/>
      <c r="CFX126" s="94"/>
      <c r="CFY126" s="714"/>
      <c r="CFZ126" s="1943"/>
      <c r="CGA126" s="797"/>
      <c r="CGB126" s="797"/>
      <c r="CGC126" s="723"/>
      <c r="CGD126" s="724"/>
      <c r="CGE126" s="1326"/>
      <c r="CGF126" s="1327"/>
      <c r="CGG126" s="1937"/>
      <c r="CGH126" s="1938"/>
      <c r="CGI126" s="1326"/>
      <c r="CGJ126" s="1327"/>
      <c r="CGK126" s="93"/>
      <c r="CGL126" s="1061"/>
      <c r="CGM126" s="871"/>
      <c r="CGN126" s="871"/>
      <c r="CGO126" s="1055"/>
      <c r="CGP126" s="72"/>
      <c r="CGQ126" s="72"/>
      <c r="CGR126" s="72"/>
      <c r="CGS126" s="72"/>
      <c r="CGT126" s="72"/>
      <c r="CGU126" s="72"/>
      <c r="CGV126" s="72"/>
      <c r="CGW126" s="72"/>
      <c r="CGX126" s="72"/>
      <c r="CGY126" s="72"/>
      <c r="CGZ126" s="72"/>
      <c r="CHA126" s="72"/>
      <c r="CHB126" s="1061"/>
      <c r="CHC126" s="1055"/>
      <c r="CHD126" s="94"/>
      <c r="CHE126" s="714"/>
      <c r="CHF126" s="1943"/>
      <c r="CHG126" s="797"/>
      <c r="CHH126" s="797"/>
      <c r="CHI126" s="723"/>
      <c r="CHJ126" s="724"/>
      <c r="CHK126" s="1326"/>
      <c r="CHL126" s="1327"/>
      <c r="CHM126" s="1937"/>
      <c r="CHN126" s="1938"/>
      <c r="CHO126" s="1326"/>
      <c r="CHP126" s="1327"/>
      <c r="CHQ126" s="93"/>
      <c r="CHR126" s="1061"/>
      <c r="CHS126" s="871"/>
      <c r="CHT126" s="871"/>
      <c r="CHU126" s="1055"/>
      <c r="CHV126" s="72"/>
      <c r="CHW126" s="72"/>
      <c r="CHX126" s="72"/>
      <c r="CHY126" s="72"/>
      <c r="CHZ126" s="72"/>
      <c r="CIA126" s="72"/>
      <c r="CIB126" s="72"/>
      <c r="CIC126" s="72"/>
      <c r="CID126" s="72"/>
      <c r="CIE126" s="72"/>
      <c r="CIF126" s="72"/>
      <c r="CIG126" s="72"/>
      <c r="CIH126" s="1061"/>
      <c r="CII126" s="1055"/>
      <c r="CIJ126" s="94"/>
      <c r="CIK126" s="714"/>
      <c r="CIL126" s="1943"/>
      <c r="CIM126" s="797"/>
      <c r="CIN126" s="797"/>
      <c r="CIO126" s="723"/>
      <c r="CIP126" s="724"/>
      <c r="CIQ126" s="1326"/>
      <c r="CIR126" s="1327"/>
      <c r="CIS126" s="1937"/>
      <c r="CIT126" s="1938"/>
      <c r="CIU126" s="1326"/>
      <c r="CIV126" s="1327"/>
      <c r="CIW126" s="93"/>
      <c r="CIX126" s="1061"/>
      <c r="CIY126" s="871"/>
      <c r="CIZ126" s="871"/>
      <c r="CJA126" s="1055"/>
      <c r="CJB126" s="72"/>
      <c r="CJC126" s="72"/>
      <c r="CJD126" s="72"/>
      <c r="CJE126" s="72"/>
      <c r="CJF126" s="72"/>
      <c r="CJG126" s="72"/>
      <c r="CJH126" s="72"/>
      <c r="CJI126" s="72"/>
      <c r="CJJ126" s="72"/>
      <c r="CJK126" s="72"/>
      <c r="CJL126" s="72"/>
      <c r="CJM126" s="72"/>
      <c r="CJN126" s="1061"/>
      <c r="CJO126" s="1055"/>
      <c r="CJP126" s="94"/>
      <c r="CJQ126" s="714"/>
      <c r="CJR126" s="1943"/>
      <c r="CJS126" s="797"/>
      <c r="CJT126" s="797"/>
      <c r="CJU126" s="723"/>
      <c r="CJV126" s="724"/>
      <c r="CJW126" s="1326"/>
      <c r="CJX126" s="1327"/>
      <c r="CJY126" s="1937"/>
      <c r="CJZ126" s="1938"/>
      <c r="CKA126" s="1326"/>
      <c r="CKB126" s="1327"/>
      <c r="CKC126" s="93"/>
      <c r="CKD126" s="1061"/>
      <c r="CKE126" s="871"/>
      <c r="CKF126" s="871"/>
      <c r="CKG126" s="1055"/>
      <c r="CKH126" s="72"/>
      <c r="CKI126" s="72"/>
      <c r="CKJ126" s="72"/>
      <c r="CKK126" s="72"/>
      <c r="CKL126" s="72"/>
      <c r="CKM126" s="72"/>
      <c r="CKN126" s="72"/>
      <c r="CKO126" s="72"/>
      <c r="CKP126" s="72"/>
      <c r="CKQ126" s="72"/>
      <c r="CKR126" s="72"/>
      <c r="CKS126" s="72"/>
      <c r="CKT126" s="1061"/>
      <c r="CKU126" s="1055"/>
      <c r="CKV126" s="94"/>
      <c r="CKW126" s="714"/>
      <c r="CKX126" s="1943"/>
      <c r="CKY126" s="797"/>
      <c r="CKZ126" s="797"/>
      <c r="CLA126" s="723"/>
      <c r="CLB126" s="724"/>
      <c r="CLC126" s="1326"/>
      <c r="CLD126" s="1327"/>
      <c r="CLE126" s="1937"/>
      <c r="CLF126" s="1938"/>
      <c r="CLG126" s="1326"/>
      <c r="CLH126" s="1327"/>
      <c r="CLI126" s="93"/>
      <c r="CLJ126" s="1061"/>
      <c r="CLK126" s="871"/>
      <c r="CLL126" s="871"/>
      <c r="CLM126" s="1055"/>
      <c r="CLN126" s="72"/>
      <c r="CLO126" s="72"/>
      <c r="CLP126" s="72"/>
      <c r="CLQ126" s="72"/>
      <c r="CLR126" s="72"/>
      <c r="CLS126" s="72"/>
      <c r="CLT126" s="72"/>
      <c r="CLU126" s="72"/>
      <c r="CLV126" s="72"/>
      <c r="CLW126" s="72"/>
      <c r="CLX126" s="72"/>
      <c r="CLY126" s="72"/>
      <c r="CLZ126" s="1061"/>
      <c r="CMA126" s="1055"/>
      <c r="CMB126" s="94"/>
      <c r="CMC126" s="714"/>
      <c r="CMD126" s="1943"/>
      <c r="CME126" s="797"/>
      <c r="CMF126" s="797"/>
      <c r="CMG126" s="723"/>
      <c r="CMH126" s="724"/>
      <c r="CMI126" s="1326"/>
      <c r="CMJ126" s="1327"/>
      <c r="CMK126" s="1937"/>
      <c r="CML126" s="1938"/>
      <c r="CMM126" s="1326"/>
      <c r="CMN126" s="1327"/>
      <c r="CMO126" s="93"/>
      <c r="CMP126" s="1061"/>
      <c r="CMQ126" s="871"/>
      <c r="CMR126" s="871"/>
      <c r="CMS126" s="1055"/>
      <c r="CMT126" s="72"/>
      <c r="CMU126" s="72"/>
      <c r="CMV126" s="72"/>
      <c r="CMW126" s="72"/>
      <c r="CMX126" s="72"/>
      <c r="CMY126" s="72"/>
      <c r="CMZ126" s="72"/>
      <c r="CNA126" s="72"/>
      <c r="CNB126" s="72"/>
      <c r="CNC126" s="72"/>
      <c r="CND126" s="72"/>
      <c r="CNE126" s="72"/>
      <c r="CNF126" s="1061"/>
      <c r="CNG126" s="1055"/>
      <c r="CNH126" s="94"/>
      <c r="CNI126" s="714"/>
      <c r="CNJ126" s="1943"/>
      <c r="CNK126" s="797"/>
      <c r="CNL126" s="797"/>
      <c r="CNM126" s="723"/>
      <c r="CNN126" s="724"/>
      <c r="CNO126" s="1326"/>
      <c r="CNP126" s="1327"/>
      <c r="CNQ126" s="1937"/>
      <c r="CNR126" s="1938"/>
      <c r="CNS126" s="1326"/>
      <c r="CNT126" s="1327"/>
      <c r="CNU126" s="93"/>
      <c r="CNV126" s="1061"/>
      <c r="CNW126" s="871"/>
      <c r="CNX126" s="871"/>
      <c r="CNY126" s="1055"/>
      <c r="CNZ126" s="72"/>
      <c r="COA126" s="72"/>
      <c r="COB126" s="72"/>
      <c r="COC126" s="72"/>
      <c r="COD126" s="72"/>
      <c r="COE126" s="72"/>
      <c r="COF126" s="72"/>
      <c r="COG126" s="72"/>
      <c r="COH126" s="72"/>
      <c r="COI126" s="72"/>
      <c r="COJ126" s="72"/>
      <c r="COK126" s="72"/>
      <c r="COL126" s="1061"/>
      <c r="COM126" s="1055"/>
      <c r="CON126" s="94"/>
      <c r="COO126" s="714"/>
      <c r="COP126" s="1943"/>
      <c r="COQ126" s="797"/>
      <c r="COR126" s="797"/>
      <c r="COS126" s="723"/>
      <c r="COT126" s="724"/>
      <c r="COU126" s="1326"/>
      <c r="COV126" s="1327"/>
      <c r="COW126" s="1937"/>
      <c r="COX126" s="1938"/>
      <c r="COY126" s="1326"/>
      <c r="COZ126" s="1327"/>
      <c r="CPA126" s="93"/>
      <c r="CPB126" s="1061"/>
      <c r="CPC126" s="871"/>
      <c r="CPD126" s="871"/>
      <c r="CPE126" s="1055"/>
      <c r="CPF126" s="72"/>
      <c r="CPG126" s="72"/>
      <c r="CPH126" s="72"/>
      <c r="CPI126" s="72"/>
      <c r="CPJ126" s="72"/>
      <c r="CPK126" s="72"/>
      <c r="CPL126" s="72"/>
      <c r="CPM126" s="72"/>
      <c r="CPN126" s="72"/>
      <c r="CPO126" s="72"/>
      <c r="CPP126" s="72"/>
      <c r="CPQ126" s="72"/>
      <c r="CPR126" s="1061"/>
      <c r="CPS126" s="1055"/>
      <c r="CPT126" s="94"/>
      <c r="CPU126" s="714"/>
      <c r="CPV126" s="1943"/>
      <c r="CPW126" s="797"/>
      <c r="CPX126" s="797"/>
      <c r="CPY126" s="723"/>
      <c r="CPZ126" s="724"/>
      <c r="CQA126" s="1326"/>
      <c r="CQB126" s="1327"/>
      <c r="CQC126" s="1937"/>
      <c r="CQD126" s="1938"/>
      <c r="CQE126" s="1326"/>
      <c r="CQF126" s="1327"/>
      <c r="CQG126" s="93"/>
      <c r="CQH126" s="1061"/>
      <c r="CQI126" s="871"/>
      <c r="CQJ126" s="871"/>
      <c r="CQK126" s="1055"/>
      <c r="CQL126" s="72"/>
      <c r="CQM126" s="72"/>
      <c r="CQN126" s="72"/>
      <c r="CQO126" s="72"/>
      <c r="CQP126" s="72"/>
      <c r="CQQ126" s="72"/>
      <c r="CQR126" s="72"/>
      <c r="CQS126" s="72"/>
      <c r="CQT126" s="72"/>
      <c r="CQU126" s="72"/>
      <c r="CQV126" s="72"/>
      <c r="CQW126" s="72"/>
      <c r="CQX126" s="1061"/>
      <c r="CQY126" s="1055"/>
      <c r="CQZ126" s="94"/>
      <c r="CRA126" s="714"/>
      <c r="CRB126" s="1943"/>
      <c r="CRC126" s="797"/>
      <c r="CRD126" s="797"/>
      <c r="CRE126" s="723"/>
      <c r="CRF126" s="724"/>
      <c r="CRG126" s="1326"/>
      <c r="CRH126" s="1327"/>
      <c r="CRI126" s="1937"/>
      <c r="CRJ126" s="1938"/>
      <c r="CRK126" s="1326"/>
      <c r="CRL126" s="1327"/>
      <c r="CRM126" s="93"/>
      <c r="CRN126" s="1061"/>
      <c r="CRO126" s="871"/>
      <c r="CRP126" s="871"/>
      <c r="CRQ126" s="1055"/>
      <c r="CRR126" s="72"/>
      <c r="CRS126" s="72"/>
      <c r="CRT126" s="72"/>
      <c r="CRU126" s="72"/>
      <c r="CRV126" s="72"/>
      <c r="CRW126" s="72"/>
      <c r="CRX126" s="72"/>
      <c r="CRY126" s="72"/>
      <c r="CRZ126" s="72"/>
      <c r="CSA126" s="72"/>
      <c r="CSB126" s="72"/>
      <c r="CSC126" s="72"/>
      <c r="CSD126" s="1061"/>
      <c r="CSE126" s="1055"/>
      <c r="CSF126" s="94"/>
      <c r="CSG126" s="714"/>
      <c r="CSH126" s="1943"/>
      <c r="CSI126" s="797"/>
      <c r="CSJ126" s="797"/>
      <c r="CSK126" s="723"/>
      <c r="CSL126" s="724"/>
      <c r="CSM126" s="1326"/>
      <c r="CSN126" s="1327"/>
      <c r="CSO126" s="1937"/>
      <c r="CSP126" s="1938"/>
      <c r="CSQ126" s="1326"/>
      <c r="CSR126" s="1327"/>
      <c r="CSS126" s="93"/>
      <c r="CST126" s="1061"/>
      <c r="CSU126" s="871"/>
      <c r="CSV126" s="871"/>
      <c r="CSW126" s="1055"/>
      <c r="CSX126" s="72"/>
      <c r="CSY126" s="72"/>
      <c r="CSZ126" s="72"/>
      <c r="CTA126" s="72"/>
      <c r="CTB126" s="72"/>
      <c r="CTC126" s="72"/>
      <c r="CTD126" s="72"/>
      <c r="CTE126" s="72"/>
      <c r="CTF126" s="72"/>
      <c r="CTG126" s="72"/>
      <c r="CTH126" s="72"/>
      <c r="CTI126" s="72"/>
      <c r="CTJ126" s="1061"/>
      <c r="CTK126" s="1055"/>
      <c r="CTL126" s="94"/>
      <c r="CTM126" s="714"/>
      <c r="CTN126" s="1943"/>
      <c r="CTO126" s="797"/>
      <c r="CTP126" s="797"/>
      <c r="CTQ126" s="723"/>
      <c r="CTR126" s="724"/>
      <c r="CTS126" s="1326"/>
      <c r="CTT126" s="1327"/>
      <c r="CTU126" s="1937"/>
      <c r="CTV126" s="1938"/>
      <c r="CTW126" s="1326"/>
      <c r="CTX126" s="1327"/>
      <c r="CTY126" s="93"/>
      <c r="CTZ126" s="1061"/>
      <c r="CUA126" s="871"/>
      <c r="CUB126" s="871"/>
      <c r="CUC126" s="1055"/>
      <c r="CUD126" s="72"/>
      <c r="CUE126" s="72"/>
      <c r="CUF126" s="72"/>
      <c r="CUG126" s="72"/>
      <c r="CUH126" s="72"/>
      <c r="CUI126" s="72"/>
      <c r="CUJ126" s="72"/>
      <c r="CUK126" s="72"/>
      <c r="CUL126" s="72"/>
      <c r="CUM126" s="72"/>
      <c r="CUN126" s="72"/>
      <c r="CUO126" s="72"/>
      <c r="CUP126" s="1061"/>
      <c r="CUQ126" s="1055"/>
      <c r="CUR126" s="94"/>
      <c r="CUS126" s="714"/>
      <c r="CUT126" s="1943"/>
      <c r="CUU126" s="797"/>
      <c r="CUV126" s="797"/>
      <c r="CUW126" s="723"/>
      <c r="CUX126" s="724"/>
      <c r="CUY126" s="1326"/>
      <c r="CUZ126" s="1327"/>
      <c r="CVA126" s="1937"/>
      <c r="CVB126" s="1938"/>
      <c r="CVC126" s="1326"/>
      <c r="CVD126" s="1327"/>
      <c r="CVE126" s="93"/>
      <c r="CVF126" s="1061"/>
      <c r="CVG126" s="871"/>
      <c r="CVH126" s="871"/>
      <c r="CVI126" s="1055"/>
      <c r="CVJ126" s="72"/>
      <c r="CVK126" s="72"/>
      <c r="CVL126" s="72"/>
      <c r="CVM126" s="72"/>
      <c r="CVN126" s="72"/>
      <c r="CVO126" s="72"/>
      <c r="CVP126" s="72"/>
      <c r="CVQ126" s="72"/>
      <c r="CVR126" s="72"/>
      <c r="CVS126" s="72"/>
      <c r="CVT126" s="72"/>
      <c r="CVU126" s="72"/>
      <c r="CVV126" s="1061"/>
      <c r="CVW126" s="1055"/>
      <c r="CVX126" s="94"/>
      <c r="CVY126" s="714"/>
      <c r="CVZ126" s="1943"/>
      <c r="CWA126" s="797"/>
      <c r="CWB126" s="797"/>
      <c r="CWC126" s="723"/>
      <c r="CWD126" s="724"/>
      <c r="CWE126" s="1326"/>
      <c r="CWF126" s="1327"/>
      <c r="CWG126" s="1937"/>
      <c r="CWH126" s="1938"/>
      <c r="CWI126" s="1326"/>
      <c r="CWJ126" s="1327"/>
      <c r="CWK126" s="93"/>
      <c r="CWL126" s="1061"/>
      <c r="CWM126" s="871"/>
      <c r="CWN126" s="871"/>
      <c r="CWO126" s="1055"/>
      <c r="CWP126" s="72"/>
      <c r="CWQ126" s="72"/>
      <c r="CWR126" s="72"/>
      <c r="CWS126" s="72"/>
      <c r="CWT126" s="72"/>
      <c r="CWU126" s="72"/>
      <c r="CWV126" s="72"/>
      <c r="CWW126" s="72"/>
      <c r="CWX126" s="72"/>
      <c r="CWY126" s="72"/>
      <c r="CWZ126" s="72"/>
      <c r="CXA126" s="72"/>
      <c r="CXB126" s="1061"/>
      <c r="CXC126" s="1055"/>
      <c r="CXD126" s="94"/>
      <c r="CXE126" s="714"/>
      <c r="CXF126" s="1943"/>
      <c r="CXG126" s="797"/>
      <c r="CXH126" s="797"/>
      <c r="CXI126" s="723"/>
      <c r="CXJ126" s="724"/>
      <c r="CXK126" s="1326"/>
      <c r="CXL126" s="1327"/>
      <c r="CXM126" s="1937"/>
      <c r="CXN126" s="1938"/>
      <c r="CXO126" s="1326"/>
      <c r="CXP126" s="1327"/>
      <c r="CXQ126" s="93"/>
      <c r="CXR126" s="1061"/>
      <c r="CXS126" s="871"/>
      <c r="CXT126" s="871"/>
      <c r="CXU126" s="1055"/>
      <c r="CXV126" s="72"/>
      <c r="CXW126" s="72"/>
      <c r="CXX126" s="72"/>
      <c r="CXY126" s="72"/>
      <c r="CXZ126" s="72"/>
      <c r="CYA126" s="72"/>
      <c r="CYB126" s="72"/>
      <c r="CYC126" s="72"/>
      <c r="CYD126" s="72"/>
      <c r="CYE126" s="72"/>
      <c r="CYF126" s="72"/>
      <c r="CYG126" s="72"/>
      <c r="CYH126" s="1061"/>
      <c r="CYI126" s="1055"/>
      <c r="CYJ126" s="94"/>
      <c r="CYK126" s="714"/>
      <c r="CYL126" s="1943"/>
      <c r="CYM126" s="797"/>
      <c r="CYN126" s="797"/>
      <c r="CYO126" s="723"/>
      <c r="CYP126" s="724"/>
      <c r="CYQ126" s="1326"/>
      <c r="CYR126" s="1327"/>
      <c r="CYS126" s="1937"/>
      <c r="CYT126" s="1938"/>
      <c r="CYU126" s="1326"/>
      <c r="CYV126" s="1327"/>
      <c r="CYW126" s="93"/>
      <c r="CYX126" s="1061"/>
      <c r="CYY126" s="871"/>
      <c r="CYZ126" s="871"/>
      <c r="CZA126" s="1055"/>
      <c r="CZB126" s="72"/>
      <c r="CZC126" s="72"/>
      <c r="CZD126" s="72"/>
      <c r="CZE126" s="72"/>
      <c r="CZF126" s="72"/>
      <c r="CZG126" s="72"/>
      <c r="CZH126" s="72"/>
      <c r="CZI126" s="72"/>
      <c r="CZJ126" s="72"/>
      <c r="CZK126" s="72"/>
      <c r="CZL126" s="72"/>
      <c r="CZM126" s="72"/>
      <c r="CZN126" s="1061"/>
      <c r="CZO126" s="1055"/>
      <c r="CZP126" s="94"/>
      <c r="CZQ126" s="714"/>
      <c r="CZR126" s="1943"/>
      <c r="CZS126" s="797"/>
      <c r="CZT126" s="797"/>
      <c r="CZU126" s="723"/>
      <c r="CZV126" s="724"/>
      <c r="CZW126" s="1326"/>
      <c r="CZX126" s="1327"/>
      <c r="CZY126" s="1937"/>
      <c r="CZZ126" s="1938"/>
      <c r="DAA126" s="1326"/>
      <c r="DAB126" s="1327"/>
      <c r="DAC126" s="93"/>
      <c r="DAD126" s="1061"/>
      <c r="DAE126" s="871"/>
      <c r="DAF126" s="871"/>
      <c r="DAG126" s="1055"/>
      <c r="DAH126" s="72"/>
      <c r="DAI126" s="72"/>
      <c r="DAJ126" s="72"/>
      <c r="DAK126" s="72"/>
      <c r="DAL126" s="72"/>
      <c r="DAM126" s="72"/>
      <c r="DAN126" s="72"/>
      <c r="DAO126" s="72"/>
      <c r="DAP126" s="72"/>
      <c r="DAQ126" s="72"/>
      <c r="DAR126" s="72"/>
      <c r="DAS126" s="72"/>
      <c r="DAT126" s="1061"/>
      <c r="DAU126" s="1055"/>
      <c r="DAV126" s="94"/>
      <c r="DAW126" s="714"/>
      <c r="DAX126" s="1943"/>
      <c r="DAY126" s="797"/>
      <c r="DAZ126" s="797"/>
      <c r="DBA126" s="723"/>
      <c r="DBB126" s="724"/>
      <c r="DBC126" s="1326"/>
      <c r="DBD126" s="1327"/>
      <c r="DBE126" s="1937"/>
      <c r="DBF126" s="1938"/>
      <c r="DBG126" s="1326"/>
      <c r="DBH126" s="1327"/>
      <c r="DBI126" s="93"/>
      <c r="DBJ126" s="1061"/>
      <c r="DBK126" s="871"/>
      <c r="DBL126" s="871"/>
      <c r="DBM126" s="1055"/>
      <c r="DBN126" s="72"/>
      <c r="DBO126" s="72"/>
      <c r="DBP126" s="72"/>
      <c r="DBQ126" s="72"/>
      <c r="DBR126" s="72"/>
      <c r="DBS126" s="72"/>
      <c r="DBT126" s="72"/>
      <c r="DBU126" s="72"/>
      <c r="DBV126" s="72"/>
      <c r="DBW126" s="72"/>
      <c r="DBX126" s="72"/>
      <c r="DBY126" s="72"/>
      <c r="DBZ126" s="1061"/>
      <c r="DCA126" s="1055"/>
      <c r="DCB126" s="94"/>
      <c r="DCC126" s="714"/>
      <c r="DCD126" s="1943"/>
      <c r="DCE126" s="797"/>
      <c r="DCF126" s="797"/>
      <c r="DCG126" s="723"/>
      <c r="DCH126" s="724"/>
      <c r="DCI126" s="1326"/>
      <c r="DCJ126" s="1327"/>
      <c r="DCK126" s="1937"/>
      <c r="DCL126" s="1938"/>
      <c r="DCM126" s="1326"/>
      <c r="DCN126" s="1327"/>
      <c r="DCO126" s="93"/>
      <c r="DCP126" s="1061"/>
      <c r="DCQ126" s="871"/>
      <c r="DCR126" s="871"/>
      <c r="DCS126" s="1055"/>
      <c r="DCT126" s="72"/>
      <c r="DCU126" s="72"/>
      <c r="DCV126" s="72"/>
      <c r="DCW126" s="72"/>
      <c r="DCX126" s="72"/>
      <c r="DCY126" s="72"/>
      <c r="DCZ126" s="72"/>
      <c r="DDA126" s="72"/>
      <c r="DDB126" s="72"/>
      <c r="DDC126" s="72"/>
      <c r="DDD126" s="72"/>
      <c r="DDE126" s="72"/>
      <c r="DDF126" s="1061"/>
      <c r="DDG126" s="1055"/>
      <c r="DDH126" s="94"/>
      <c r="DDI126" s="714"/>
      <c r="DDJ126" s="1943"/>
      <c r="DDK126" s="797"/>
      <c r="DDL126" s="797"/>
      <c r="DDM126" s="723"/>
      <c r="DDN126" s="724"/>
      <c r="DDO126" s="1326"/>
      <c r="DDP126" s="1327"/>
      <c r="DDQ126" s="1937"/>
      <c r="DDR126" s="1938"/>
      <c r="DDS126" s="1326"/>
      <c r="DDT126" s="1327"/>
      <c r="DDU126" s="93"/>
      <c r="DDV126" s="1061"/>
      <c r="DDW126" s="871"/>
      <c r="DDX126" s="871"/>
      <c r="DDY126" s="1055"/>
      <c r="DDZ126" s="72"/>
      <c r="DEA126" s="72"/>
      <c r="DEB126" s="72"/>
      <c r="DEC126" s="72"/>
      <c r="DED126" s="72"/>
      <c r="DEE126" s="72"/>
      <c r="DEF126" s="72"/>
      <c r="DEG126" s="72"/>
      <c r="DEH126" s="72"/>
      <c r="DEI126" s="72"/>
      <c r="DEJ126" s="72"/>
      <c r="DEK126" s="72"/>
      <c r="DEL126" s="1061"/>
      <c r="DEM126" s="1055"/>
      <c r="DEN126" s="94"/>
      <c r="DEO126" s="714"/>
      <c r="DEP126" s="1943"/>
      <c r="DEQ126" s="797"/>
      <c r="DER126" s="797"/>
      <c r="DES126" s="723"/>
      <c r="DET126" s="724"/>
      <c r="DEU126" s="1326"/>
      <c r="DEV126" s="1327"/>
      <c r="DEW126" s="1937"/>
      <c r="DEX126" s="1938"/>
      <c r="DEY126" s="1326"/>
      <c r="DEZ126" s="1327"/>
      <c r="DFA126" s="93"/>
      <c r="DFB126" s="1061"/>
      <c r="DFC126" s="871"/>
      <c r="DFD126" s="871"/>
      <c r="DFE126" s="1055"/>
      <c r="DFF126" s="72"/>
      <c r="DFG126" s="72"/>
      <c r="DFH126" s="72"/>
      <c r="DFI126" s="72"/>
      <c r="DFJ126" s="72"/>
      <c r="DFK126" s="72"/>
      <c r="DFL126" s="72"/>
      <c r="DFM126" s="72"/>
      <c r="DFN126" s="72"/>
      <c r="DFO126" s="72"/>
      <c r="DFP126" s="72"/>
      <c r="DFQ126" s="72"/>
      <c r="DFR126" s="1061"/>
      <c r="DFS126" s="1055"/>
      <c r="DFT126" s="94"/>
      <c r="DFU126" s="714"/>
      <c r="DFV126" s="1943"/>
      <c r="DFW126" s="797"/>
      <c r="DFX126" s="797"/>
      <c r="DFY126" s="723"/>
      <c r="DFZ126" s="724"/>
      <c r="DGA126" s="1326"/>
      <c r="DGB126" s="1327"/>
      <c r="DGC126" s="1937"/>
      <c r="DGD126" s="1938"/>
      <c r="DGE126" s="1326"/>
      <c r="DGF126" s="1327"/>
      <c r="DGG126" s="93"/>
      <c r="DGH126" s="1061"/>
      <c r="DGI126" s="871"/>
      <c r="DGJ126" s="871"/>
      <c r="DGK126" s="1055"/>
      <c r="DGL126" s="72"/>
      <c r="DGM126" s="72"/>
      <c r="DGN126" s="72"/>
      <c r="DGO126" s="72"/>
      <c r="DGP126" s="72"/>
      <c r="DGQ126" s="72"/>
      <c r="DGR126" s="72"/>
      <c r="DGS126" s="72"/>
      <c r="DGT126" s="72"/>
      <c r="DGU126" s="72"/>
      <c r="DGV126" s="72"/>
      <c r="DGW126" s="72"/>
      <c r="DGX126" s="1061"/>
      <c r="DGY126" s="1055"/>
      <c r="DGZ126" s="94"/>
      <c r="DHA126" s="714"/>
      <c r="DHB126" s="1943"/>
      <c r="DHC126" s="797"/>
      <c r="DHD126" s="797"/>
      <c r="DHE126" s="723"/>
      <c r="DHF126" s="724"/>
      <c r="DHG126" s="1326"/>
      <c r="DHH126" s="1327"/>
      <c r="DHI126" s="1937"/>
      <c r="DHJ126" s="1938"/>
      <c r="DHK126" s="1326"/>
      <c r="DHL126" s="1327"/>
      <c r="DHM126" s="93"/>
      <c r="DHN126" s="1061"/>
      <c r="DHO126" s="871"/>
      <c r="DHP126" s="871"/>
      <c r="DHQ126" s="1055"/>
      <c r="DHR126" s="72"/>
      <c r="DHS126" s="72"/>
      <c r="DHT126" s="72"/>
      <c r="DHU126" s="72"/>
      <c r="DHV126" s="72"/>
      <c r="DHW126" s="72"/>
      <c r="DHX126" s="72"/>
      <c r="DHY126" s="72"/>
      <c r="DHZ126" s="72"/>
      <c r="DIA126" s="72"/>
      <c r="DIB126" s="72"/>
      <c r="DIC126" s="72"/>
      <c r="DID126" s="1061"/>
      <c r="DIE126" s="1055"/>
      <c r="DIF126" s="94"/>
      <c r="DIG126" s="714"/>
      <c r="DIH126" s="1943"/>
      <c r="DII126" s="797"/>
      <c r="DIJ126" s="797"/>
      <c r="DIK126" s="723"/>
      <c r="DIL126" s="724"/>
      <c r="DIM126" s="1326"/>
      <c r="DIN126" s="1327"/>
      <c r="DIO126" s="1937"/>
      <c r="DIP126" s="1938"/>
      <c r="DIQ126" s="1326"/>
      <c r="DIR126" s="1327"/>
      <c r="DIS126" s="93"/>
      <c r="DIT126" s="1061"/>
      <c r="DIU126" s="871"/>
      <c r="DIV126" s="871"/>
      <c r="DIW126" s="1055"/>
      <c r="DIX126" s="72"/>
      <c r="DIY126" s="72"/>
      <c r="DIZ126" s="72"/>
      <c r="DJA126" s="72"/>
      <c r="DJB126" s="72"/>
      <c r="DJC126" s="72"/>
      <c r="DJD126" s="72"/>
      <c r="DJE126" s="72"/>
      <c r="DJF126" s="72"/>
      <c r="DJG126" s="72"/>
      <c r="DJH126" s="72"/>
      <c r="DJI126" s="72"/>
      <c r="DJJ126" s="1061"/>
      <c r="DJK126" s="1055"/>
      <c r="DJL126" s="94"/>
      <c r="DJM126" s="714"/>
      <c r="DJN126" s="1943"/>
      <c r="DJO126" s="797"/>
      <c r="DJP126" s="797"/>
      <c r="DJQ126" s="723"/>
      <c r="DJR126" s="724"/>
      <c r="DJS126" s="1326"/>
      <c r="DJT126" s="1327"/>
      <c r="DJU126" s="1937"/>
      <c r="DJV126" s="1938"/>
      <c r="DJW126" s="1326"/>
      <c r="DJX126" s="1327"/>
      <c r="DJY126" s="93"/>
      <c r="DJZ126" s="1061"/>
      <c r="DKA126" s="871"/>
      <c r="DKB126" s="871"/>
      <c r="DKC126" s="1055"/>
      <c r="DKD126" s="72"/>
      <c r="DKE126" s="72"/>
      <c r="DKF126" s="72"/>
      <c r="DKG126" s="72"/>
      <c r="DKH126" s="72"/>
      <c r="DKI126" s="72"/>
      <c r="DKJ126" s="72"/>
      <c r="DKK126" s="72"/>
      <c r="DKL126" s="72"/>
      <c r="DKM126" s="72"/>
      <c r="DKN126" s="72"/>
      <c r="DKO126" s="72"/>
      <c r="DKP126" s="1061"/>
      <c r="DKQ126" s="1055"/>
      <c r="DKR126" s="94"/>
      <c r="DKS126" s="714"/>
      <c r="DKT126" s="1943"/>
      <c r="DKU126" s="797"/>
      <c r="DKV126" s="797"/>
      <c r="DKW126" s="723"/>
      <c r="DKX126" s="724"/>
      <c r="DKY126" s="1326"/>
      <c r="DKZ126" s="1327"/>
      <c r="DLA126" s="1937"/>
      <c r="DLB126" s="1938"/>
      <c r="DLC126" s="1326"/>
      <c r="DLD126" s="1327"/>
      <c r="DLE126" s="93"/>
      <c r="DLF126" s="1061"/>
      <c r="DLG126" s="871"/>
      <c r="DLH126" s="871"/>
      <c r="DLI126" s="1055"/>
      <c r="DLJ126" s="72"/>
      <c r="DLK126" s="72"/>
      <c r="DLL126" s="72"/>
      <c r="DLM126" s="72"/>
      <c r="DLN126" s="72"/>
      <c r="DLO126" s="72"/>
      <c r="DLP126" s="72"/>
      <c r="DLQ126" s="72"/>
      <c r="DLR126" s="72"/>
      <c r="DLS126" s="72"/>
      <c r="DLT126" s="72"/>
      <c r="DLU126" s="72"/>
      <c r="DLV126" s="1061"/>
      <c r="DLW126" s="1055"/>
      <c r="DLX126" s="94"/>
      <c r="DLY126" s="714"/>
      <c r="DLZ126" s="1943"/>
      <c r="DMA126" s="797"/>
      <c r="DMB126" s="797"/>
      <c r="DMC126" s="723"/>
      <c r="DMD126" s="724"/>
      <c r="DME126" s="1326"/>
      <c r="DMF126" s="1327"/>
      <c r="DMG126" s="1937"/>
      <c r="DMH126" s="1938"/>
      <c r="DMI126" s="1326"/>
      <c r="DMJ126" s="1327"/>
      <c r="DMK126" s="93"/>
      <c r="DML126" s="1061"/>
      <c r="DMM126" s="871"/>
      <c r="DMN126" s="871"/>
      <c r="DMO126" s="1055"/>
      <c r="DMP126" s="72"/>
      <c r="DMQ126" s="72"/>
      <c r="DMR126" s="72"/>
      <c r="DMS126" s="72"/>
      <c r="DMT126" s="72"/>
      <c r="DMU126" s="72"/>
      <c r="DMV126" s="72"/>
      <c r="DMW126" s="72"/>
      <c r="DMX126" s="72"/>
      <c r="DMY126" s="72"/>
      <c r="DMZ126" s="72"/>
      <c r="DNA126" s="72"/>
      <c r="DNB126" s="1061"/>
      <c r="DNC126" s="1055"/>
      <c r="DND126" s="94"/>
      <c r="DNE126" s="714"/>
      <c r="DNF126" s="1943"/>
      <c r="DNG126" s="797"/>
      <c r="DNH126" s="797"/>
      <c r="DNI126" s="723"/>
      <c r="DNJ126" s="724"/>
      <c r="DNK126" s="1326"/>
      <c r="DNL126" s="1327"/>
      <c r="DNM126" s="1937"/>
      <c r="DNN126" s="1938"/>
      <c r="DNO126" s="1326"/>
      <c r="DNP126" s="1327"/>
      <c r="DNQ126" s="93"/>
      <c r="DNR126" s="1061"/>
      <c r="DNS126" s="871"/>
      <c r="DNT126" s="871"/>
      <c r="DNU126" s="1055"/>
      <c r="DNV126" s="72"/>
      <c r="DNW126" s="72"/>
      <c r="DNX126" s="72"/>
      <c r="DNY126" s="72"/>
      <c r="DNZ126" s="72"/>
      <c r="DOA126" s="72"/>
      <c r="DOB126" s="72"/>
      <c r="DOC126" s="72"/>
      <c r="DOD126" s="72"/>
      <c r="DOE126" s="72"/>
      <c r="DOF126" s="72"/>
      <c r="DOG126" s="72"/>
      <c r="DOH126" s="1061"/>
      <c r="DOI126" s="1055"/>
      <c r="DOJ126" s="94"/>
      <c r="DOK126" s="714"/>
      <c r="DOL126" s="1943"/>
      <c r="DOM126" s="797"/>
      <c r="DON126" s="797"/>
      <c r="DOO126" s="723"/>
      <c r="DOP126" s="724"/>
      <c r="DOQ126" s="1326"/>
      <c r="DOR126" s="1327"/>
      <c r="DOS126" s="1937"/>
      <c r="DOT126" s="1938"/>
      <c r="DOU126" s="1326"/>
      <c r="DOV126" s="1327"/>
      <c r="DOW126" s="93"/>
      <c r="DOX126" s="1061"/>
      <c r="DOY126" s="871"/>
      <c r="DOZ126" s="871"/>
      <c r="DPA126" s="1055"/>
      <c r="DPB126" s="72"/>
      <c r="DPC126" s="72"/>
      <c r="DPD126" s="72"/>
      <c r="DPE126" s="72"/>
      <c r="DPF126" s="72"/>
      <c r="DPG126" s="72"/>
      <c r="DPH126" s="72"/>
      <c r="DPI126" s="72"/>
      <c r="DPJ126" s="72"/>
      <c r="DPK126" s="72"/>
      <c r="DPL126" s="72"/>
      <c r="DPM126" s="72"/>
      <c r="DPN126" s="1061"/>
      <c r="DPO126" s="1055"/>
      <c r="DPP126" s="94"/>
      <c r="DPQ126" s="714"/>
      <c r="DPR126" s="1943"/>
      <c r="DPS126" s="797"/>
      <c r="DPT126" s="797"/>
      <c r="DPU126" s="723"/>
      <c r="DPV126" s="724"/>
      <c r="DPW126" s="1326"/>
      <c r="DPX126" s="1327"/>
      <c r="DPY126" s="1937"/>
      <c r="DPZ126" s="1938"/>
      <c r="DQA126" s="1326"/>
      <c r="DQB126" s="1327"/>
      <c r="DQC126" s="93"/>
      <c r="DQD126" s="1061"/>
      <c r="DQE126" s="871"/>
      <c r="DQF126" s="871"/>
      <c r="DQG126" s="1055"/>
      <c r="DQH126" s="72"/>
      <c r="DQI126" s="72"/>
      <c r="DQJ126" s="72"/>
      <c r="DQK126" s="72"/>
      <c r="DQL126" s="72"/>
      <c r="DQM126" s="72"/>
      <c r="DQN126" s="72"/>
      <c r="DQO126" s="72"/>
      <c r="DQP126" s="72"/>
      <c r="DQQ126" s="72"/>
      <c r="DQR126" s="72"/>
      <c r="DQS126" s="72"/>
      <c r="DQT126" s="1061"/>
      <c r="DQU126" s="1055"/>
      <c r="DQV126" s="94"/>
      <c r="DQW126" s="714"/>
      <c r="DQX126" s="1943"/>
      <c r="DQY126" s="797"/>
      <c r="DQZ126" s="797"/>
      <c r="DRA126" s="723"/>
      <c r="DRB126" s="724"/>
      <c r="DRC126" s="1326"/>
      <c r="DRD126" s="1327"/>
      <c r="DRE126" s="1937"/>
      <c r="DRF126" s="1938"/>
      <c r="DRG126" s="1326"/>
      <c r="DRH126" s="1327"/>
      <c r="DRI126" s="93"/>
      <c r="DRJ126" s="1061"/>
      <c r="DRK126" s="871"/>
      <c r="DRL126" s="871"/>
      <c r="DRM126" s="1055"/>
      <c r="DRN126" s="72"/>
      <c r="DRO126" s="72"/>
      <c r="DRP126" s="72"/>
      <c r="DRQ126" s="72"/>
      <c r="DRR126" s="72"/>
      <c r="DRS126" s="72"/>
      <c r="DRT126" s="72"/>
      <c r="DRU126" s="72"/>
      <c r="DRV126" s="72"/>
      <c r="DRW126" s="72"/>
      <c r="DRX126" s="72"/>
      <c r="DRY126" s="72"/>
      <c r="DRZ126" s="1061"/>
      <c r="DSA126" s="1055"/>
      <c r="DSB126" s="94"/>
      <c r="DSC126" s="714"/>
      <c r="DSD126" s="1943"/>
      <c r="DSE126" s="797"/>
      <c r="DSF126" s="797"/>
      <c r="DSG126" s="723"/>
      <c r="DSH126" s="724"/>
      <c r="DSI126" s="1326"/>
      <c r="DSJ126" s="1327"/>
      <c r="DSK126" s="1937"/>
      <c r="DSL126" s="1938"/>
      <c r="DSM126" s="1326"/>
      <c r="DSN126" s="1327"/>
      <c r="DSO126" s="93"/>
      <c r="DSP126" s="1061"/>
      <c r="DSQ126" s="871"/>
      <c r="DSR126" s="871"/>
      <c r="DSS126" s="1055"/>
      <c r="DST126" s="72"/>
      <c r="DSU126" s="72"/>
      <c r="DSV126" s="72"/>
      <c r="DSW126" s="72"/>
      <c r="DSX126" s="72"/>
      <c r="DSY126" s="72"/>
      <c r="DSZ126" s="72"/>
      <c r="DTA126" s="72"/>
      <c r="DTB126" s="72"/>
      <c r="DTC126" s="72"/>
      <c r="DTD126" s="72"/>
      <c r="DTE126" s="72"/>
      <c r="DTF126" s="1061"/>
      <c r="DTG126" s="1055"/>
      <c r="DTH126" s="94"/>
      <c r="DTI126" s="714"/>
      <c r="DTJ126" s="1943"/>
      <c r="DTK126" s="797"/>
      <c r="DTL126" s="797"/>
      <c r="DTM126" s="723"/>
      <c r="DTN126" s="724"/>
      <c r="DTO126" s="1326"/>
      <c r="DTP126" s="1327"/>
      <c r="DTQ126" s="1937"/>
      <c r="DTR126" s="1938"/>
      <c r="DTS126" s="1326"/>
      <c r="DTT126" s="1327"/>
      <c r="DTU126" s="93"/>
      <c r="DTV126" s="1061"/>
      <c r="DTW126" s="871"/>
      <c r="DTX126" s="871"/>
      <c r="DTY126" s="1055"/>
      <c r="DTZ126" s="72"/>
      <c r="DUA126" s="72"/>
      <c r="DUB126" s="72"/>
      <c r="DUC126" s="72"/>
      <c r="DUD126" s="72"/>
      <c r="DUE126" s="72"/>
      <c r="DUF126" s="72"/>
      <c r="DUG126" s="72"/>
      <c r="DUH126" s="72"/>
      <c r="DUI126" s="72"/>
      <c r="DUJ126" s="72"/>
      <c r="DUK126" s="72"/>
      <c r="DUL126" s="1061"/>
      <c r="DUM126" s="1055"/>
      <c r="DUN126" s="94"/>
      <c r="DUO126" s="714"/>
      <c r="DUP126" s="1943"/>
      <c r="DUQ126" s="797"/>
      <c r="DUR126" s="797"/>
      <c r="DUS126" s="723"/>
      <c r="DUT126" s="724"/>
      <c r="DUU126" s="1326"/>
      <c r="DUV126" s="1327"/>
      <c r="DUW126" s="1937"/>
      <c r="DUX126" s="1938"/>
      <c r="DUY126" s="1326"/>
      <c r="DUZ126" s="1327"/>
      <c r="DVA126" s="93"/>
      <c r="DVB126" s="1061"/>
      <c r="DVC126" s="871"/>
      <c r="DVD126" s="871"/>
      <c r="DVE126" s="1055"/>
      <c r="DVF126" s="72"/>
      <c r="DVG126" s="72"/>
      <c r="DVH126" s="72"/>
      <c r="DVI126" s="72"/>
      <c r="DVJ126" s="72"/>
      <c r="DVK126" s="72"/>
      <c r="DVL126" s="72"/>
      <c r="DVM126" s="72"/>
      <c r="DVN126" s="72"/>
      <c r="DVO126" s="72"/>
      <c r="DVP126" s="72"/>
      <c r="DVQ126" s="72"/>
      <c r="DVR126" s="1061"/>
      <c r="DVS126" s="1055"/>
      <c r="DVT126" s="94"/>
      <c r="DVU126" s="714"/>
      <c r="DVV126" s="1943"/>
      <c r="DVW126" s="797"/>
      <c r="DVX126" s="797"/>
      <c r="DVY126" s="723"/>
      <c r="DVZ126" s="724"/>
      <c r="DWA126" s="1326"/>
      <c r="DWB126" s="1327"/>
      <c r="DWC126" s="1937"/>
      <c r="DWD126" s="1938"/>
      <c r="DWE126" s="1326"/>
      <c r="DWF126" s="1327"/>
      <c r="DWG126" s="93"/>
      <c r="DWH126" s="1061"/>
      <c r="DWI126" s="871"/>
      <c r="DWJ126" s="871"/>
      <c r="DWK126" s="1055"/>
      <c r="DWL126" s="72"/>
      <c r="DWM126" s="72"/>
      <c r="DWN126" s="72"/>
      <c r="DWO126" s="72"/>
      <c r="DWP126" s="72"/>
      <c r="DWQ126" s="72"/>
      <c r="DWR126" s="72"/>
      <c r="DWS126" s="72"/>
      <c r="DWT126" s="72"/>
      <c r="DWU126" s="72"/>
      <c r="DWV126" s="72"/>
      <c r="DWW126" s="72"/>
      <c r="DWX126" s="1061"/>
      <c r="DWY126" s="1055"/>
      <c r="DWZ126" s="94"/>
      <c r="DXA126" s="714"/>
      <c r="DXB126" s="1943"/>
      <c r="DXC126" s="797"/>
      <c r="DXD126" s="797"/>
      <c r="DXE126" s="723"/>
      <c r="DXF126" s="724"/>
      <c r="DXG126" s="1326"/>
      <c r="DXH126" s="1327"/>
      <c r="DXI126" s="1937"/>
      <c r="DXJ126" s="1938"/>
      <c r="DXK126" s="1326"/>
      <c r="DXL126" s="1327"/>
      <c r="DXM126" s="93"/>
      <c r="DXN126" s="1061"/>
      <c r="DXO126" s="871"/>
      <c r="DXP126" s="871"/>
      <c r="DXQ126" s="1055"/>
      <c r="DXR126" s="72"/>
      <c r="DXS126" s="72"/>
      <c r="DXT126" s="72"/>
      <c r="DXU126" s="72"/>
      <c r="DXV126" s="72"/>
      <c r="DXW126" s="72"/>
      <c r="DXX126" s="72"/>
      <c r="DXY126" s="72"/>
      <c r="DXZ126" s="72"/>
      <c r="DYA126" s="72"/>
      <c r="DYB126" s="72"/>
      <c r="DYC126" s="72"/>
      <c r="DYD126" s="1061"/>
      <c r="DYE126" s="1055"/>
      <c r="DYF126" s="94"/>
      <c r="DYG126" s="714"/>
      <c r="DYH126" s="1943"/>
      <c r="DYI126" s="797"/>
      <c r="DYJ126" s="797"/>
      <c r="DYK126" s="723"/>
      <c r="DYL126" s="724"/>
      <c r="DYM126" s="1326"/>
      <c r="DYN126" s="1327"/>
      <c r="DYO126" s="1937"/>
      <c r="DYP126" s="1938"/>
      <c r="DYQ126" s="1326"/>
      <c r="DYR126" s="1327"/>
      <c r="DYS126" s="93"/>
      <c r="DYT126" s="1061"/>
      <c r="DYU126" s="871"/>
      <c r="DYV126" s="871"/>
      <c r="DYW126" s="1055"/>
      <c r="DYX126" s="72"/>
      <c r="DYY126" s="72"/>
      <c r="DYZ126" s="72"/>
      <c r="DZA126" s="72"/>
      <c r="DZB126" s="72"/>
      <c r="DZC126" s="72"/>
      <c r="DZD126" s="72"/>
      <c r="DZE126" s="72"/>
      <c r="DZF126" s="72"/>
      <c r="DZG126" s="72"/>
      <c r="DZH126" s="72"/>
      <c r="DZI126" s="72"/>
      <c r="DZJ126" s="1061"/>
      <c r="DZK126" s="1055"/>
      <c r="DZL126" s="94"/>
      <c r="DZM126" s="714"/>
      <c r="DZN126" s="1943"/>
      <c r="DZO126" s="797"/>
      <c r="DZP126" s="797"/>
      <c r="DZQ126" s="723"/>
      <c r="DZR126" s="724"/>
      <c r="DZS126" s="1326"/>
      <c r="DZT126" s="1327"/>
      <c r="DZU126" s="1937"/>
      <c r="DZV126" s="1938"/>
      <c r="DZW126" s="1326"/>
      <c r="DZX126" s="1327"/>
      <c r="DZY126" s="93"/>
      <c r="DZZ126" s="1061"/>
      <c r="EAA126" s="871"/>
      <c r="EAB126" s="871"/>
      <c r="EAC126" s="1055"/>
      <c r="EAD126" s="72"/>
      <c r="EAE126" s="72"/>
      <c r="EAF126" s="72"/>
      <c r="EAG126" s="72"/>
      <c r="EAH126" s="72"/>
      <c r="EAI126" s="72"/>
      <c r="EAJ126" s="72"/>
      <c r="EAK126" s="72"/>
      <c r="EAL126" s="72"/>
      <c r="EAM126" s="72"/>
      <c r="EAN126" s="72"/>
      <c r="EAO126" s="72"/>
      <c r="EAP126" s="1061"/>
      <c r="EAQ126" s="1055"/>
      <c r="EAR126" s="94"/>
      <c r="EAS126" s="714"/>
      <c r="EAT126" s="1943"/>
      <c r="EAU126" s="797"/>
      <c r="EAV126" s="797"/>
      <c r="EAW126" s="723"/>
      <c r="EAX126" s="724"/>
      <c r="EAY126" s="1326"/>
      <c r="EAZ126" s="1327"/>
      <c r="EBA126" s="1937"/>
      <c r="EBB126" s="1938"/>
      <c r="EBC126" s="1326"/>
      <c r="EBD126" s="1327"/>
      <c r="EBE126" s="93"/>
      <c r="EBF126" s="1061"/>
      <c r="EBG126" s="871"/>
      <c r="EBH126" s="871"/>
      <c r="EBI126" s="1055"/>
      <c r="EBJ126" s="72"/>
      <c r="EBK126" s="72"/>
      <c r="EBL126" s="72"/>
      <c r="EBM126" s="72"/>
      <c r="EBN126" s="72"/>
      <c r="EBO126" s="72"/>
      <c r="EBP126" s="72"/>
      <c r="EBQ126" s="72"/>
      <c r="EBR126" s="72"/>
      <c r="EBS126" s="72"/>
      <c r="EBT126" s="72"/>
      <c r="EBU126" s="72"/>
      <c r="EBV126" s="1061"/>
      <c r="EBW126" s="1055"/>
      <c r="EBX126" s="94"/>
      <c r="EBY126" s="714"/>
      <c r="EBZ126" s="1943"/>
      <c r="ECA126" s="797"/>
      <c r="ECB126" s="797"/>
      <c r="ECC126" s="723"/>
      <c r="ECD126" s="724"/>
      <c r="ECE126" s="1326"/>
      <c r="ECF126" s="1327"/>
      <c r="ECG126" s="1937"/>
      <c r="ECH126" s="1938"/>
      <c r="ECI126" s="1326"/>
      <c r="ECJ126" s="1327"/>
      <c r="ECK126" s="93"/>
      <c r="ECL126" s="1061"/>
      <c r="ECM126" s="871"/>
      <c r="ECN126" s="871"/>
      <c r="ECO126" s="1055"/>
      <c r="ECP126" s="72"/>
      <c r="ECQ126" s="72"/>
      <c r="ECR126" s="72"/>
      <c r="ECS126" s="72"/>
      <c r="ECT126" s="72"/>
      <c r="ECU126" s="72"/>
      <c r="ECV126" s="72"/>
      <c r="ECW126" s="72"/>
      <c r="ECX126" s="72"/>
      <c r="ECY126" s="72"/>
      <c r="ECZ126" s="72"/>
      <c r="EDA126" s="72"/>
      <c r="EDB126" s="1061"/>
      <c r="EDC126" s="1055"/>
      <c r="EDD126" s="94"/>
      <c r="EDE126" s="714"/>
      <c r="EDF126" s="1943"/>
      <c r="EDG126" s="797"/>
      <c r="EDH126" s="797"/>
      <c r="EDI126" s="723"/>
      <c r="EDJ126" s="724"/>
      <c r="EDK126" s="1326"/>
      <c r="EDL126" s="1327"/>
      <c r="EDM126" s="1937"/>
      <c r="EDN126" s="1938"/>
      <c r="EDO126" s="1326"/>
      <c r="EDP126" s="1327"/>
      <c r="EDQ126" s="93"/>
      <c r="EDR126" s="1061"/>
      <c r="EDS126" s="871"/>
      <c r="EDT126" s="871"/>
      <c r="EDU126" s="1055"/>
      <c r="EDV126" s="72"/>
      <c r="EDW126" s="72"/>
      <c r="EDX126" s="72"/>
      <c r="EDY126" s="72"/>
      <c r="EDZ126" s="72"/>
      <c r="EEA126" s="72"/>
      <c r="EEB126" s="72"/>
      <c r="EEC126" s="72"/>
      <c r="EED126" s="72"/>
      <c r="EEE126" s="72"/>
      <c r="EEF126" s="72"/>
      <c r="EEG126" s="72"/>
      <c r="EEH126" s="1061"/>
      <c r="EEI126" s="1055"/>
      <c r="EEJ126" s="94"/>
      <c r="EEK126" s="714"/>
      <c r="EEL126" s="1943"/>
      <c r="EEM126" s="797"/>
      <c r="EEN126" s="797"/>
      <c r="EEO126" s="723"/>
      <c r="EEP126" s="724"/>
      <c r="EEQ126" s="1326"/>
      <c r="EER126" s="1327"/>
      <c r="EES126" s="1937"/>
      <c r="EET126" s="1938"/>
      <c r="EEU126" s="1326"/>
      <c r="EEV126" s="1327"/>
      <c r="EEW126" s="93"/>
      <c r="EEX126" s="1061"/>
      <c r="EEY126" s="871"/>
      <c r="EEZ126" s="871"/>
      <c r="EFA126" s="1055"/>
      <c r="EFB126" s="72"/>
      <c r="EFC126" s="72"/>
      <c r="EFD126" s="72"/>
      <c r="EFE126" s="72"/>
      <c r="EFF126" s="72"/>
      <c r="EFG126" s="72"/>
      <c r="EFH126" s="72"/>
      <c r="EFI126" s="72"/>
      <c r="EFJ126" s="72"/>
      <c r="EFK126" s="72"/>
      <c r="EFL126" s="72"/>
      <c r="EFM126" s="72"/>
      <c r="EFN126" s="1061"/>
      <c r="EFO126" s="1055"/>
      <c r="EFP126" s="94"/>
      <c r="EFQ126" s="714"/>
      <c r="EFR126" s="1943"/>
      <c r="EFS126" s="797"/>
      <c r="EFT126" s="797"/>
      <c r="EFU126" s="723"/>
      <c r="EFV126" s="724"/>
      <c r="EFW126" s="1326"/>
      <c r="EFX126" s="1327"/>
      <c r="EFY126" s="1937"/>
      <c r="EFZ126" s="1938"/>
      <c r="EGA126" s="1326"/>
      <c r="EGB126" s="1327"/>
      <c r="EGC126" s="93"/>
      <c r="EGD126" s="1061"/>
      <c r="EGE126" s="871"/>
      <c r="EGF126" s="871"/>
      <c r="EGG126" s="1055"/>
      <c r="EGH126" s="72"/>
      <c r="EGI126" s="72"/>
      <c r="EGJ126" s="72"/>
      <c r="EGK126" s="72"/>
      <c r="EGL126" s="72"/>
      <c r="EGM126" s="72"/>
      <c r="EGN126" s="72"/>
      <c r="EGO126" s="72"/>
      <c r="EGP126" s="72"/>
      <c r="EGQ126" s="72"/>
      <c r="EGR126" s="72"/>
      <c r="EGS126" s="72"/>
      <c r="EGT126" s="1061"/>
      <c r="EGU126" s="1055"/>
      <c r="EGV126" s="94"/>
      <c r="EGW126" s="714"/>
      <c r="EGX126" s="1943"/>
      <c r="EGY126" s="797"/>
      <c r="EGZ126" s="797"/>
      <c r="EHA126" s="723"/>
      <c r="EHB126" s="724"/>
      <c r="EHC126" s="1326"/>
      <c r="EHD126" s="1327"/>
      <c r="EHE126" s="1937"/>
      <c r="EHF126" s="1938"/>
      <c r="EHG126" s="1326"/>
      <c r="EHH126" s="1327"/>
      <c r="EHI126" s="93"/>
      <c r="EHJ126" s="1061"/>
      <c r="EHK126" s="871"/>
      <c r="EHL126" s="871"/>
      <c r="EHM126" s="1055"/>
      <c r="EHN126" s="72"/>
      <c r="EHO126" s="72"/>
      <c r="EHP126" s="72"/>
      <c r="EHQ126" s="72"/>
      <c r="EHR126" s="72"/>
      <c r="EHS126" s="72"/>
      <c r="EHT126" s="72"/>
      <c r="EHU126" s="72"/>
      <c r="EHV126" s="72"/>
      <c r="EHW126" s="72"/>
      <c r="EHX126" s="72"/>
      <c r="EHY126" s="72"/>
      <c r="EHZ126" s="1061"/>
      <c r="EIA126" s="1055"/>
      <c r="EIB126" s="94"/>
      <c r="EIC126" s="714"/>
      <c r="EID126" s="1943"/>
      <c r="EIE126" s="797"/>
      <c r="EIF126" s="797"/>
      <c r="EIG126" s="723"/>
      <c r="EIH126" s="724"/>
      <c r="EII126" s="1326"/>
      <c r="EIJ126" s="1327"/>
      <c r="EIK126" s="1937"/>
      <c r="EIL126" s="1938"/>
      <c r="EIM126" s="1326"/>
      <c r="EIN126" s="1327"/>
      <c r="EIO126" s="93"/>
      <c r="EIP126" s="1061"/>
      <c r="EIQ126" s="871"/>
      <c r="EIR126" s="871"/>
      <c r="EIS126" s="1055"/>
      <c r="EIT126" s="72"/>
      <c r="EIU126" s="72"/>
      <c r="EIV126" s="72"/>
      <c r="EIW126" s="72"/>
      <c r="EIX126" s="72"/>
      <c r="EIY126" s="72"/>
      <c r="EIZ126" s="72"/>
      <c r="EJA126" s="72"/>
      <c r="EJB126" s="72"/>
      <c r="EJC126" s="72"/>
      <c r="EJD126" s="72"/>
      <c r="EJE126" s="72"/>
      <c r="EJF126" s="1061"/>
      <c r="EJG126" s="1055"/>
      <c r="EJH126" s="94"/>
      <c r="EJI126" s="714"/>
      <c r="EJJ126" s="1943"/>
      <c r="EJK126" s="797"/>
      <c r="EJL126" s="797"/>
      <c r="EJM126" s="723"/>
      <c r="EJN126" s="724"/>
      <c r="EJO126" s="1326"/>
      <c r="EJP126" s="1327"/>
      <c r="EJQ126" s="1937"/>
      <c r="EJR126" s="1938"/>
      <c r="EJS126" s="1326"/>
      <c r="EJT126" s="1327"/>
      <c r="EJU126" s="93"/>
      <c r="EJV126" s="1061"/>
      <c r="EJW126" s="871"/>
      <c r="EJX126" s="871"/>
      <c r="EJY126" s="1055"/>
      <c r="EJZ126" s="72"/>
      <c r="EKA126" s="72"/>
      <c r="EKB126" s="72"/>
      <c r="EKC126" s="72"/>
      <c r="EKD126" s="72"/>
      <c r="EKE126" s="72"/>
      <c r="EKF126" s="72"/>
      <c r="EKG126" s="72"/>
      <c r="EKH126" s="72"/>
      <c r="EKI126" s="72"/>
      <c r="EKJ126" s="72"/>
      <c r="EKK126" s="72"/>
      <c r="EKL126" s="1061"/>
      <c r="EKM126" s="1055"/>
      <c r="EKN126" s="94"/>
      <c r="EKO126" s="714"/>
      <c r="EKP126" s="1943"/>
      <c r="EKQ126" s="797"/>
      <c r="EKR126" s="797"/>
      <c r="EKS126" s="723"/>
      <c r="EKT126" s="724"/>
      <c r="EKU126" s="1326"/>
      <c r="EKV126" s="1327"/>
      <c r="EKW126" s="1937"/>
      <c r="EKX126" s="1938"/>
      <c r="EKY126" s="1326"/>
      <c r="EKZ126" s="1327"/>
      <c r="ELA126" s="93"/>
      <c r="ELB126" s="1061"/>
      <c r="ELC126" s="871"/>
      <c r="ELD126" s="871"/>
      <c r="ELE126" s="1055"/>
      <c r="ELF126" s="72"/>
      <c r="ELG126" s="72"/>
      <c r="ELH126" s="72"/>
      <c r="ELI126" s="72"/>
      <c r="ELJ126" s="72"/>
      <c r="ELK126" s="72"/>
      <c r="ELL126" s="72"/>
      <c r="ELM126" s="72"/>
      <c r="ELN126" s="72"/>
      <c r="ELO126" s="72"/>
      <c r="ELP126" s="72"/>
      <c r="ELQ126" s="72"/>
      <c r="ELR126" s="1061"/>
      <c r="ELS126" s="1055"/>
      <c r="ELT126" s="94"/>
      <c r="ELU126" s="714"/>
      <c r="ELV126" s="1943"/>
      <c r="ELW126" s="797"/>
      <c r="ELX126" s="797"/>
      <c r="ELY126" s="723"/>
      <c r="ELZ126" s="724"/>
      <c r="EMA126" s="1326"/>
      <c r="EMB126" s="1327"/>
      <c r="EMC126" s="1937"/>
      <c r="EMD126" s="1938"/>
      <c r="EME126" s="1326"/>
      <c r="EMF126" s="1327"/>
      <c r="EMG126" s="93"/>
      <c r="EMH126" s="1061"/>
      <c r="EMI126" s="871"/>
      <c r="EMJ126" s="871"/>
      <c r="EMK126" s="1055"/>
      <c r="EML126" s="72"/>
      <c r="EMM126" s="72"/>
      <c r="EMN126" s="72"/>
      <c r="EMO126" s="72"/>
      <c r="EMP126" s="72"/>
      <c r="EMQ126" s="72"/>
      <c r="EMR126" s="72"/>
      <c r="EMS126" s="72"/>
      <c r="EMT126" s="72"/>
      <c r="EMU126" s="72"/>
      <c r="EMV126" s="72"/>
      <c r="EMW126" s="72"/>
      <c r="EMX126" s="1061"/>
      <c r="EMY126" s="1055"/>
      <c r="EMZ126" s="94"/>
      <c r="ENA126" s="714"/>
      <c r="ENB126" s="1943"/>
      <c r="ENC126" s="797"/>
      <c r="END126" s="797"/>
      <c r="ENE126" s="723"/>
      <c r="ENF126" s="724"/>
      <c r="ENG126" s="1326"/>
      <c r="ENH126" s="1327"/>
      <c r="ENI126" s="1937"/>
      <c r="ENJ126" s="1938"/>
      <c r="ENK126" s="1326"/>
      <c r="ENL126" s="1327"/>
      <c r="ENM126" s="93"/>
      <c r="ENN126" s="1061"/>
      <c r="ENO126" s="871"/>
      <c r="ENP126" s="871"/>
      <c r="ENQ126" s="1055"/>
      <c r="ENR126" s="72"/>
      <c r="ENS126" s="72"/>
      <c r="ENT126" s="72"/>
      <c r="ENU126" s="72"/>
      <c r="ENV126" s="72"/>
      <c r="ENW126" s="72"/>
      <c r="ENX126" s="72"/>
      <c r="ENY126" s="72"/>
      <c r="ENZ126" s="72"/>
      <c r="EOA126" s="72"/>
      <c r="EOB126" s="72"/>
      <c r="EOC126" s="72"/>
      <c r="EOD126" s="1061"/>
      <c r="EOE126" s="1055"/>
      <c r="EOF126" s="94"/>
      <c r="EOG126" s="714"/>
      <c r="EOH126" s="1943"/>
      <c r="EOI126" s="797"/>
      <c r="EOJ126" s="797"/>
      <c r="EOK126" s="723"/>
      <c r="EOL126" s="724"/>
      <c r="EOM126" s="1326"/>
      <c r="EON126" s="1327"/>
      <c r="EOO126" s="1937"/>
      <c r="EOP126" s="1938"/>
      <c r="EOQ126" s="1326"/>
      <c r="EOR126" s="1327"/>
      <c r="EOS126" s="93"/>
      <c r="EOT126" s="1061"/>
      <c r="EOU126" s="871"/>
      <c r="EOV126" s="871"/>
      <c r="EOW126" s="1055"/>
      <c r="EOX126" s="72"/>
      <c r="EOY126" s="72"/>
      <c r="EOZ126" s="72"/>
      <c r="EPA126" s="72"/>
      <c r="EPB126" s="72"/>
      <c r="EPC126" s="72"/>
      <c r="EPD126" s="72"/>
      <c r="EPE126" s="72"/>
      <c r="EPF126" s="72"/>
      <c r="EPG126" s="72"/>
      <c r="EPH126" s="72"/>
      <c r="EPI126" s="72"/>
      <c r="EPJ126" s="1061"/>
      <c r="EPK126" s="1055"/>
      <c r="EPL126" s="94"/>
      <c r="EPM126" s="714"/>
      <c r="EPN126" s="1943"/>
      <c r="EPO126" s="797"/>
      <c r="EPP126" s="797"/>
      <c r="EPQ126" s="723"/>
      <c r="EPR126" s="724"/>
      <c r="EPS126" s="1326"/>
      <c r="EPT126" s="1327"/>
      <c r="EPU126" s="1937"/>
      <c r="EPV126" s="1938"/>
      <c r="EPW126" s="1326"/>
      <c r="EPX126" s="1327"/>
      <c r="EPY126" s="93"/>
      <c r="EPZ126" s="1061"/>
      <c r="EQA126" s="871"/>
      <c r="EQB126" s="871"/>
      <c r="EQC126" s="1055"/>
      <c r="EQD126" s="72"/>
      <c r="EQE126" s="72"/>
      <c r="EQF126" s="72"/>
      <c r="EQG126" s="72"/>
      <c r="EQH126" s="72"/>
      <c r="EQI126" s="72"/>
      <c r="EQJ126" s="72"/>
      <c r="EQK126" s="72"/>
      <c r="EQL126" s="72"/>
      <c r="EQM126" s="72"/>
      <c r="EQN126" s="72"/>
      <c r="EQO126" s="72"/>
      <c r="EQP126" s="1061"/>
      <c r="EQQ126" s="1055"/>
      <c r="EQR126" s="94"/>
      <c r="EQS126" s="714"/>
      <c r="EQT126" s="1943"/>
      <c r="EQU126" s="797"/>
      <c r="EQV126" s="797"/>
      <c r="EQW126" s="723"/>
      <c r="EQX126" s="724"/>
      <c r="EQY126" s="1326"/>
      <c r="EQZ126" s="1327"/>
      <c r="ERA126" s="1937"/>
      <c r="ERB126" s="1938"/>
      <c r="ERC126" s="1326"/>
      <c r="ERD126" s="1327"/>
      <c r="ERE126" s="93"/>
      <c r="ERF126" s="1061"/>
      <c r="ERG126" s="871"/>
      <c r="ERH126" s="871"/>
      <c r="ERI126" s="1055"/>
      <c r="ERJ126" s="72"/>
      <c r="ERK126" s="72"/>
      <c r="ERL126" s="72"/>
      <c r="ERM126" s="72"/>
      <c r="ERN126" s="72"/>
      <c r="ERO126" s="72"/>
      <c r="ERP126" s="72"/>
      <c r="ERQ126" s="72"/>
      <c r="ERR126" s="72"/>
      <c r="ERS126" s="72"/>
      <c r="ERT126" s="72"/>
      <c r="ERU126" s="72"/>
      <c r="ERV126" s="1061"/>
      <c r="ERW126" s="1055"/>
      <c r="ERX126" s="94"/>
      <c r="ERY126" s="714"/>
      <c r="ERZ126" s="1943"/>
      <c r="ESA126" s="797"/>
      <c r="ESB126" s="797"/>
      <c r="ESC126" s="723"/>
      <c r="ESD126" s="724"/>
      <c r="ESE126" s="1326"/>
      <c r="ESF126" s="1327"/>
      <c r="ESG126" s="1937"/>
      <c r="ESH126" s="1938"/>
      <c r="ESI126" s="1326"/>
      <c r="ESJ126" s="1327"/>
      <c r="ESK126" s="93"/>
      <c r="ESL126" s="1061"/>
      <c r="ESM126" s="871"/>
      <c r="ESN126" s="871"/>
      <c r="ESO126" s="1055"/>
      <c r="ESP126" s="72"/>
      <c r="ESQ126" s="72"/>
      <c r="ESR126" s="72"/>
      <c r="ESS126" s="72"/>
      <c r="EST126" s="72"/>
      <c r="ESU126" s="72"/>
      <c r="ESV126" s="72"/>
      <c r="ESW126" s="72"/>
      <c r="ESX126" s="72"/>
      <c r="ESY126" s="72"/>
      <c r="ESZ126" s="72"/>
      <c r="ETA126" s="72"/>
      <c r="ETB126" s="1061"/>
      <c r="ETC126" s="1055"/>
      <c r="ETD126" s="94"/>
      <c r="ETE126" s="714"/>
      <c r="ETF126" s="1943"/>
      <c r="ETG126" s="797"/>
      <c r="ETH126" s="797"/>
      <c r="ETI126" s="723"/>
      <c r="ETJ126" s="724"/>
      <c r="ETK126" s="1326"/>
      <c r="ETL126" s="1327"/>
      <c r="ETM126" s="1937"/>
      <c r="ETN126" s="1938"/>
      <c r="ETO126" s="1326"/>
      <c r="ETP126" s="1327"/>
      <c r="ETQ126" s="93"/>
      <c r="ETR126" s="1061"/>
      <c r="ETS126" s="871"/>
      <c r="ETT126" s="871"/>
      <c r="ETU126" s="1055"/>
      <c r="ETV126" s="72"/>
      <c r="ETW126" s="72"/>
      <c r="ETX126" s="72"/>
      <c r="ETY126" s="72"/>
      <c r="ETZ126" s="72"/>
      <c r="EUA126" s="72"/>
      <c r="EUB126" s="72"/>
      <c r="EUC126" s="72"/>
      <c r="EUD126" s="72"/>
      <c r="EUE126" s="72"/>
      <c r="EUF126" s="72"/>
      <c r="EUG126" s="72"/>
      <c r="EUH126" s="1061"/>
      <c r="EUI126" s="1055"/>
      <c r="EUJ126" s="94"/>
      <c r="EUK126" s="714"/>
      <c r="EUL126" s="1943"/>
      <c r="EUM126" s="797"/>
      <c r="EUN126" s="797"/>
      <c r="EUO126" s="723"/>
      <c r="EUP126" s="724"/>
      <c r="EUQ126" s="1326"/>
      <c r="EUR126" s="1327"/>
      <c r="EUS126" s="1937"/>
      <c r="EUT126" s="1938"/>
      <c r="EUU126" s="1326"/>
      <c r="EUV126" s="1327"/>
      <c r="EUW126" s="93"/>
      <c r="EUX126" s="1061"/>
      <c r="EUY126" s="871"/>
      <c r="EUZ126" s="871"/>
      <c r="EVA126" s="1055"/>
      <c r="EVB126" s="72"/>
      <c r="EVC126" s="72"/>
      <c r="EVD126" s="72"/>
      <c r="EVE126" s="72"/>
      <c r="EVF126" s="72"/>
      <c r="EVG126" s="72"/>
      <c r="EVH126" s="72"/>
      <c r="EVI126" s="72"/>
      <c r="EVJ126" s="72"/>
      <c r="EVK126" s="72"/>
      <c r="EVL126" s="72"/>
      <c r="EVM126" s="72"/>
      <c r="EVN126" s="1061"/>
      <c r="EVO126" s="1055"/>
      <c r="EVP126" s="94"/>
      <c r="EVQ126" s="714"/>
      <c r="EVR126" s="1943"/>
      <c r="EVS126" s="797"/>
      <c r="EVT126" s="797"/>
      <c r="EVU126" s="723"/>
      <c r="EVV126" s="724"/>
      <c r="EVW126" s="1326"/>
      <c r="EVX126" s="1327"/>
      <c r="EVY126" s="1937"/>
      <c r="EVZ126" s="1938"/>
      <c r="EWA126" s="1326"/>
      <c r="EWB126" s="1327"/>
      <c r="EWC126" s="93"/>
      <c r="EWD126" s="1061"/>
      <c r="EWE126" s="871"/>
      <c r="EWF126" s="871"/>
      <c r="EWG126" s="1055"/>
      <c r="EWH126" s="72"/>
      <c r="EWI126" s="72"/>
      <c r="EWJ126" s="72"/>
      <c r="EWK126" s="72"/>
      <c r="EWL126" s="72"/>
      <c r="EWM126" s="72"/>
      <c r="EWN126" s="72"/>
      <c r="EWO126" s="72"/>
      <c r="EWP126" s="72"/>
      <c r="EWQ126" s="72"/>
      <c r="EWR126" s="72"/>
      <c r="EWS126" s="72"/>
      <c r="EWT126" s="1061"/>
      <c r="EWU126" s="1055"/>
      <c r="EWV126" s="94"/>
      <c r="EWW126" s="714"/>
      <c r="EWX126" s="1943"/>
      <c r="EWY126" s="797"/>
      <c r="EWZ126" s="797"/>
      <c r="EXA126" s="723"/>
      <c r="EXB126" s="724"/>
      <c r="EXC126" s="1326"/>
      <c r="EXD126" s="1327"/>
      <c r="EXE126" s="1937"/>
      <c r="EXF126" s="1938"/>
      <c r="EXG126" s="1326"/>
      <c r="EXH126" s="1327"/>
      <c r="EXI126" s="93"/>
      <c r="EXJ126" s="1061"/>
      <c r="EXK126" s="871"/>
      <c r="EXL126" s="871"/>
      <c r="EXM126" s="1055"/>
      <c r="EXN126" s="72"/>
      <c r="EXO126" s="72"/>
      <c r="EXP126" s="72"/>
      <c r="EXQ126" s="72"/>
      <c r="EXR126" s="72"/>
      <c r="EXS126" s="72"/>
      <c r="EXT126" s="72"/>
      <c r="EXU126" s="72"/>
      <c r="EXV126" s="72"/>
      <c r="EXW126" s="72"/>
      <c r="EXX126" s="72"/>
      <c r="EXY126" s="72"/>
      <c r="EXZ126" s="1061"/>
      <c r="EYA126" s="1055"/>
      <c r="EYB126" s="94"/>
      <c r="EYC126" s="714"/>
      <c r="EYD126" s="1943"/>
      <c r="EYE126" s="797"/>
      <c r="EYF126" s="797"/>
      <c r="EYG126" s="723"/>
      <c r="EYH126" s="724"/>
      <c r="EYI126" s="1326"/>
      <c r="EYJ126" s="1327"/>
      <c r="EYK126" s="1937"/>
      <c r="EYL126" s="1938"/>
      <c r="EYM126" s="1326"/>
      <c r="EYN126" s="1327"/>
      <c r="EYO126" s="93"/>
      <c r="EYP126" s="1061"/>
      <c r="EYQ126" s="871"/>
      <c r="EYR126" s="871"/>
      <c r="EYS126" s="1055"/>
      <c r="EYT126" s="72"/>
      <c r="EYU126" s="72"/>
      <c r="EYV126" s="72"/>
      <c r="EYW126" s="72"/>
      <c r="EYX126" s="72"/>
      <c r="EYY126" s="72"/>
      <c r="EYZ126" s="72"/>
      <c r="EZA126" s="72"/>
      <c r="EZB126" s="72"/>
      <c r="EZC126" s="72"/>
      <c r="EZD126" s="72"/>
      <c r="EZE126" s="72"/>
      <c r="EZF126" s="1061"/>
      <c r="EZG126" s="1055"/>
      <c r="EZH126" s="94"/>
      <c r="EZI126" s="714"/>
      <c r="EZJ126" s="1943"/>
      <c r="EZK126" s="797"/>
      <c r="EZL126" s="797"/>
      <c r="EZM126" s="723"/>
      <c r="EZN126" s="724"/>
      <c r="EZO126" s="1326"/>
      <c r="EZP126" s="1327"/>
      <c r="EZQ126" s="1937"/>
      <c r="EZR126" s="1938"/>
      <c r="EZS126" s="1326"/>
      <c r="EZT126" s="1327"/>
      <c r="EZU126" s="93"/>
      <c r="EZV126" s="1061"/>
      <c r="EZW126" s="871"/>
      <c r="EZX126" s="871"/>
      <c r="EZY126" s="1055"/>
      <c r="EZZ126" s="72"/>
      <c r="FAA126" s="72"/>
      <c r="FAB126" s="72"/>
      <c r="FAC126" s="72"/>
      <c r="FAD126" s="72"/>
      <c r="FAE126" s="72"/>
      <c r="FAF126" s="72"/>
      <c r="FAG126" s="72"/>
      <c r="FAH126" s="72"/>
      <c r="FAI126" s="72"/>
      <c r="FAJ126" s="72"/>
      <c r="FAK126" s="72"/>
      <c r="FAL126" s="1061"/>
      <c r="FAM126" s="1055"/>
      <c r="FAN126" s="94"/>
      <c r="FAO126" s="714"/>
      <c r="FAP126" s="1943"/>
      <c r="FAQ126" s="797"/>
      <c r="FAR126" s="797"/>
      <c r="FAS126" s="723"/>
      <c r="FAT126" s="724"/>
      <c r="FAU126" s="1326"/>
      <c r="FAV126" s="1327"/>
      <c r="FAW126" s="1937"/>
      <c r="FAX126" s="1938"/>
      <c r="FAY126" s="1326"/>
      <c r="FAZ126" s="1327"/>
      <c r="FBA126" s="93"/>
      <c r="FBB126" s="1061"/>
      <c r="FBC126" s="871"/>
      <c r="FBD126" s="871"/>
      <c r="FBE126" s="1055"/>
      <c r="FBF126" s="72"/>
      <c r="FBG126" s="72"/>
      <c r="FBH126" s="72"/>
      <c r="FBI126" s="72"/>
      <c r="FBJ126" s="72"/>
      <c r="FBK126" s="72"/>
      <c r="FBL126" s="72"/>
      <c r="FBM126" s="72"/>
      <c r="FBN126" s="72"/>
      <c r="FBO126" s="72"/>
      <c r="FBP126" s="72"/>
      <c r="FBQ126" s="72"/>
      <c r="FBR126" s="1061"/>
      <c r="FBS126" s="1055"/>
      <c r="FBT126" s="94"/>
      <c r="FBU126" s="714"/>
      <c r="FBV126" s="1943"/>
      <c r="FBW126" s="797"/>
      <c r="FBX126" s="797"/>
      <c r="FBY126" s="723"/>
      <c r="FBZ126" s="724"/>
      <c r="FCA126" s="1326"/>
      <c r="FCB126" s="1327"/>
      <c r="FCC126" s="1937"/>
      <c r="FCD126" s="1938"/>
      <c r="FCE126" s="1326"/>
      <c r="FCF126" s="1327"/>
      <c r="FCG126" s="93"/>
      <c r="FCH126" s="1061"/>
      <c r="FCI126" s="871"/>
      <c r="FCJ126" s="871"/>
      <c r="FCK126" s="1055"/>
      <c r="FCL126" s="72"/>
      <c r="FCM126" s="72"/>
      <c r="FCN126" s="72"/>
      <c r="FCO126" s="72"/>
      <c r="FCP126" s="72"/>
      <c r="FCQ126" s="72"/>
      <c r="FCR126" s="72"/>
      <c r="FCS126" s="72"/>
      <c r="FCT126" s="72"/>
      <c r="FCU126" s="72"/>
      <c r="FCV126" s="72"/>
      <c r="FCW126" s="72"/>
      <c r="FCX126" s="1061"/>
      <c r="FCY126" s="1055"/>
      <c r="FCZ126" s="94"/>
      <c r="FDA126" s="714"/>
      <c r="FDB126" s="1943"/>
      <c r="FDC126" s="797"/>
      <c r="FDD126" s="797"/>
      <c r="FDE126" s="723"/>
      <c r="FDF126" s="724"/>
      <c r="FDG126" s="1326"/>
      <c r="FDH126" s="1327"/>
      <c r="FDI126" s="1937"/>
      <c r="FDJ126" s="1938"/>
      <c r="FDK126" s="1326"/>
      <c r="FDL126" s="1327"/>
      <c r="FDM126" s="93"/>
      <c r="FDN126" s="1061"/>
      <c r="FDO126" s="871"/>
      <c r="FDP126" s="871"/>
      <c r="FDQ126" s="1055"/>
      <c r="FDR126" s="72"/>
      <c r="FDS126" s="72"/>
      <c r="FDT126" s="72"/>
      <c r="FDU126" s="72"/>
      <c r="FDV126" s="72"/>
      <c r="FDW126" s="72"/>
      <c r="FDX126" s="72"/>
      <c r="FDY126" s="72"/>
      <c r="FDZ126" s="72"/>
      <c r="FEA126" s="72"/>
      <c r="FEB126" s="72"/>
      <c r="FEC126" s="72"/>
      <c r="FED126" s="1061"/>
      <c r="FEE126" s="1055"/>
      <c r="FEF126" s="94"/>
      <c r="FEG126" s="714"/>
      <c r="FEH126" s="1943"/>
      <c r="FEI126" s="797"/>
      <c r="FEJ126" s="797"/>
      <c r="FEK126" s="723"/>
      <c r="FEL126" s="724"/>
      <c r="FEM126" s="1326"/>
      <c r="FEN126" s="1327"/>
      <c r="FEO126" s="1937"/>
      <c r="FEP126" s="1938"/>
      <c r="FEQ126" s="1326"/>
      <c r="FER126" s="1327"/>
      <c r="FES126" s="93"/>
      <c r="FET126" s="1061"/>
      <c r="FEU126" s="871"/>
      <c r="FEV126" s="871"/>
      <c r="FEW126" s="1055"/>
      <c r="FEX126" s="72"/>
      <c r="FEY126" s="72"/>
      <c r="FEZ126" s="72"/>
      <c r="FFA126" s="72"/>
      <c r="FFB126" s="72"/>
      <c r="FFC126" s="72"/>
      <c r="FFD126" s="72"/>
      <c r="FFE126" s="72"/>
      <c r="FFF126" s="72"/>
      <c r="FFG126" s="72"/>
      <c r="FFH126" s="72"/>
      <c r="FFI126" s="72"/>
      <c r="FFJ126" s="1061"/>
      <c r="FFK126" s="1055"/>
      <c r="FFL126" s="94"/>
      <c r="FFM126" s="714"/>
      <c r="FFN126" s="1943"/>
      <c r="FFO126" s="797"/>
      <c r="FFP126" s="797"/>
      <c r="FFQ126" s="723"/>
      <c r="FFR126" s="724"/>
      <c r="FFS126" s="1326"/>
      <c r="FFT126" s="1327"/>
      <c r="FFU126" s="1937"/>
      <c r="FFV126" s="1938"/>
      <c r="FFW126" s="1326"/>
      <c r="FFX126" s="1327"/>
      <c r="FFY126" s="93"/>
      <c r="FFZ126" s="1061"/>
      <c r="FGA126" s="871"/>
      <c r="FGB126" s="871"/>
      <c r="FGC126" s="1055"/>
      <c r="FGD126" s="72"/>
      <c r="FGE126" s="72"/>
      <c r="FGF126" s="72"/>
      <c r="FGG126" s="72"/>
      <c r="FGH126" s="72"/>
      <c r="FGI126" s="72"/>
      <c r="FGJ126" s="72"/>
      <c r="FGK126" s="72"/>
      <c r="FGL126" s="72"/>
      <c r="FGM126" s="72"/>
      <c r="FGN126" s="72"/>
      <c r="FGO126" s="72"/>
      <c r="FGP126" s="1061"/>
      <c r="FGQ126" s="1055"/>
      <c r="FGR126" s="94"/>
      <c r="FGS126" s="714"/>
      <c r="FGT126" s="1943"/>
      <c r="FGU126" s="797"/>
      <c r="FGV126" s="797"/>
      <c r="FGW126" s="723"/>
      <c r="FGX126" s="724"/>
      <c r="FGY126" s="1326"/>
      <c r="FGZ126" s="1327"/>
      <c r="FHA126" s="1937"/>
      <c r="FHB126" s="1938"/>
      <c r="FHC126" s="1326"/>
      <c r="FHD126" s="1327"/>
      <c r="FHE126" s="93"/>
      <c r="FHF126" s="1061"/>
      <c r="FHG126" s="871"/>
      <c r="FHH126" s="871"/>
      <c r="FHI126" s="1055"/>
      <c r="FHJ126" s="72"/>
      <c r="FHK126" s="72"/>
      <c r="FHL126" s="72"/>
      <c r="FHM126" s="72"/>
      <c r="FHN126" s="72"/>
      <c r="FHO126" s="72"/>
      <c r="FHP126" s="72"/>
      <c r="FHQ126" s="72"/>
      <c r="FHR126" s="72"/>
      <c r="FHS126" s="72"/>
      <c r="FHT126" s="72"/>
      <c r="FHU126" s="72"/>
      <c r="FHV126" s="1061"/>
      <c r="FHW126" s="1055"/>
      <c r="FHX126" s="94"/>
      <c r="FHY126" s="714"/>
      <c r="FHZ126" s="1943"/>
      <c r="FIA126" s="797"/>
      <c r="FIB126" s="797"/>
      <c r="FIC126" s="723"/>
      <c r="FID126" s="724"/>
      <c r="FIE126" s="1326"/>
      <c r="FIF126" s="1327"/>
      <c r="FIG126" s="1937"/>
      <c r="FIH126" s="1938"/>
      <c r="FII126" s="1326"/>
      <c r="FIJ126" s="1327"/>
      <c r="FIK126" s="93"/>
      <c r="FIL126" s="1061"/>
      <c r="FIM126" s="871"/>
      <c r="FIN126" s="871"/>
      <c r="FIO126" s="1055"/>
      <c r="FIP126" s="72"/>
      <c r="FIQ126" s="72"/>
      <c r="FIR126" s="72"/>
      <c r="FIS126" s="72"/>
      <c r="FIT126" s="72"/>
      <c r="FIU126" s="72"/>
      <c r="FIV126" s="72"/>
      <c r="FIW126" s="72"/>
      <c r="FIX126" s="72"/>
      <c r="FIY126" s="72"/>
      <c r="FIZ126" s="72"/>
      <c r="FJA126" s="72"/>
      <c r="FJB126" s="1061"/>
      <c r="FJC126" s="1055"/>
      <c r="FJD126" s="94"/>
      <c r="FJE126" s="714"/>
      <c r="FJF126" s="1943"/>
      <c r="FJG126" s="797"/>
      <c r="FJH126" s="797"/>
      <c r="FJI126" s="723"/>
      <c r="FJJ126" s="724"/>
      <c r="FJK126" s="1326"/>
      <c r="FJL126" s="1327"/>
      <c r="FJM126" s="1937"/>
      <c r="FJN126" s="1938"/>
      <c r="FJO126" s="1326"/>
      <c r="FJP126" s="1327"/>
      <c r="FJQ126" s="93"/>
      <c r="FJR126" s="1061"/>
      <c r="FJS126" s="871"/>
      <c r="FJT126" s="871"/>
      <c r="FJU126" s="1055"/>
      <c r="FJV126" s="72"/>
      <c r="FJW126" s="72"/>
      <c r="FJX126" s="72"/>
      <c r="FJY126" s="72"/>
      <c r="FJZ126" s="72"/>
      <c r="FKA126" s="72"/>
      <c r="FKB126" s="72"/>
      <c r="FKC126" s="72"/>
      <c r="FKD126" s="72"/>
      <c r="FKE126" s="72"/>
      <c r="FKF126" s="72"/>
      <c r="FKG126" s="72"/>
      <c r="FKH126" s="1061"/>
      <c r="FKI126" s="1055"/>
      <c r="FKJ126" s="94"/>
      <c r="FKK126" s="714"/>
      <c r="FKL126" s="1943"/>
      <c r="FKM126" s="797"/>
      <c r="FKN126" s="797"/>
      <c r="FKO126" s="723"/>
      <c r="FKP126" s="724"/>
      <c r="FKQ126" s="1326"/>
      <c r="FKR126" s="1327"/>
      <c r="FKS126" s="1937"/>
      <c r="FKT126" s="1938"/>
      <c r="FKU126" s="1326"/>
      <c r="FKV126" s="1327"/>
      <c r="FKW126" s="93"/>
      <c r="FKX126" s="1061"/>
      <c r="FKY126" s="871"/>
      <c r="FKZ126" s="871"/>
      <c r="FLA126" s="1055"/>
      <c r="FLB126" s="72"/>
      <c r="FLC126" s="72"/>
      <c r="FLD126" s="72"/>
      <c r="FLE126" s="72"/>
      <c r="FLF126" s="72"/>
      <c r="FLG126" s="72"/>
      <c r="FLH126" s="72"/>
      <c r="FLI126" s="72"/>
      <c r="FLJ126" s="72"/>
      <c r="FLK126" s="72"/>
      <c r="FLL126" s="72"/>
      <c r="FLM126" s="72"/>
      <c r="FLN126" s="1061"/>
      <c r="FLO126" s="1055"/>
      <c r="FLP126" s="94"/>
      <c r="FLQ126" s="714"/>
      <c r="FLR126" s="1943"/>
      <c r="FLS126" s="797"/>
      <c r="FLT126" s="797"/>
      <c r="FLU126" s="723"/>
      <c r="FLV126" s="724"/>
      <c r="FLW126" s="1326"/>
      <c r="FLX126" s="1327"/>
      <c r="FLY126" s="1937"/>
      <c r="FLZ126" s="1938"/>
      <c r="FMA126" s="1326"/>
      <c r="FMB126" s="1327"/>
      <c r="FMC126" s="93"/>
      <c r="FMD126" s="1061"/>
      <c r="FME126" s="871"/>
      <c r="FMF126" s="871"/>
      <c r="FMG126" s="1055"/>
      <c r="FMH126" s="72"/>
      <c r="FMI126" s="72"/>
      <c r="FMJ126" s="72"/>
      <c r="FMK126" s="72"/>
      <c r="FML126" s="72"/>
      <c r="FMM126" s="72"/>
      <c r="FMN126" s="72"/>
      <c r="FMO126" s="72"/>
      <c r="FMP126" s="72"/>
      <c r="FMQ126" s="72"/>
      <c r="FMR126" s="72"/>
      <c r="FMS126" s="72"/>
      <c r="FMT126" s="1061"/>
      <c r="FMU126" s="1055"/>
      <c r="FMV126" s="94"/>
      <c r="FMW126" s="714"/>
      <c r="FMX126" s="1943"/>
      <c r="FMY126" s="797"/>
      <c r="FMZ126" s="797"/>
      <c r="FNA126" s="723"/>
      <c r="FNB126" s="724"/>
      <c r="FNC126" s="1326"/>
      <c r="FND126" s="1327"/>
      <c r="FNE126" s="1937"/>
      <c r="FNF126" s="1938"/>
      <c r="FNG126" s="1326"/>
      <c r="FNH126" s="1327"/>
      <c r="FNI126" s="93"/>
      <c r="FNJ126" s="1061"/>
      <c r="FNK126" s="871"/>
      <c r="FNL126" s="871"/>
      <c r="FNM126" s="1055"/>
      <c r="FNN126" s="72"/>
      <c r="FNO126" s="72"/>
      <c r="FNP126" s="72"/>
      <c r="FNQ126" s="72"/>
      <c r="FNR126" s="72"/>
      <c r="FNS126" s="72"/>
      <c r="FNT126" s="72"/>
      <c r="FNU126" s="72"/>
      <c r="FNV126" s="72"/>
      <c r="FNW126" s="72"/>
      <c r="FNX126" s="72"/>
      <c r="FNY126" s="72"/>
      <c r="FNZ126" s="1061"/>
      <c r="FOA126" s="1055"/>
      <c r="FOB126" s="94"/>
      <c r="FOC126" s="714"/>
      <c r="FOD126" s="1943"/>
      <c r="FOE126" s="797"/>
      <c r="FOF126" s="797"/>
      <c r="FOG126" s="723"/>
      <c r="FOH126" s="724"/>
      <c r="FOI126" s="1326"/>
      <c r="FOJ126" s="1327"/>
      <c r="FOK126" s="1937"/>
      <c r="FOL126" s="1938"/>
      <c r="FOM126" s="1326"/>
      <c r="FON126" s="1327"/>
      <c r="FOO126" s="93"/>
      <c r="FOP126" s="1061"/>
      <c r="FOQ126" s="871"/>
      <c r="FOR126" s="871"/>
      <c r="FOS126" s="1055"/>
      <c r="FOT126" s="72"/>
      <c r="FOU126" s="72"/>
      <c r="FOV126" s="72"/>
      <c r="FOW126" s="72"/>
      <c r="FOX126" s="72"/>
      <c r="FOY126" s="72"/>
      <c r="FOZ126" s="72"/>
      <c r="FPA126" s="72"/>
      <c r="FPB126" s="72"/>
      <c r="FPC126" s="72"/>
      <c r="FPD126" s="72"/>
      <c r="FPE126" s="72"/>
      <c r="FPF126" s="1061"/>
      <c r="FPG126" s="1055"/>
      <c r="FPH126" s="94"/>
      <c r="FPI126" s="714"/>
      <c r="FPJ126" s="1943"/>
      <c r="FPK126" s="797"/>
      <c r="FPL126" s="797"/>
      <c r="FPM126" s="723"/>
      <c r="FPN126" s="724"/>
      <c r="FPO126" s="1326"/>
      <c r="FPP126" s="1327"/>
      <c r="FPQ126" s="1937"/>
      <c r="FPR126" s="1938"/>
      <c r="FPS126" s="1326"/>
      <c r="FPT126" s="1327"/>
      <c r="FPU126" s="93"/>
      <c r="FPV126" s="1061"/>
      <c r="FPW126" s="871"/>
      <c r="FPX126" s="871"/>
      <c r="FPY126" s="1055"/>
      <c r="FPZ126" s="72"/>
      <c r="FQA126" s="72"/>
      <c r="FQB126" s="72"/>
      <c r="FQC126" s="72"/>
      <c r="FQD126" s="72"/>
      <c r="FQE126" s="72"/>
      <c r="FQF126" s="72"/>
      <c r="FQG126" s="72"/>
      <c r="FQH126" s="72"/>
      <c r="FQI126" s="72"/>
      <c r="FQJ126" s="72"/>
      <c r="FQK126" s="72"/>
      <c r="FQL126" s="1061"/>
      <c r="FQM126" s="1055"/>
      <c r="FQN126" s="94"/>
      <c r="FQO126" s="714"/>
      <c r="FQP126" s="1943"/>
      <c r="FQQ126" s="797"/>
      <c r="FQR126" s="797"/>
      <c r="FQS126" s="723"/>
      <c r="FQT126" s="724"/>
      <c r="FQU126" s="1326"/>
      <c r="FQV126" s="1327"/>
      <c r="FQW126" s="1937"/>
      <c r="FQX126" s="1938"/>
      <c r="FQY126" s="1326"/>
      <c r="FQZ126" s="1327"/>
      <c r="FRA126" s="93"/>
      <c r="FRB126" s="1061"/>
      <c r="FRC126" s="871"/>
      <c r="FRD126" s="871"/>
      <c r="FRE126" s="1055"/>
      <c r="FRF126" s="72"/>
      <c r="FRG126" s="72"/>
      <c r="FRH126" s="72"/>
      <c r="FRI126" s="72"/>
      <c r="FRJ126" s="72"/>
      <c r="FRK126" s="72"/>
      <c r="FRL126" s="72"/>
      <c r="FRM126" s="72"/>
      <c r="FRN126" s="72"/>
      <c r="FRO126" s="72"/>
      <c r="FRP126" s="72"/>
      <c r="FRQ126" s="72"/>
      <c r="FRR126" s="1061"/>
      <c r="FRS126" s="1055"/>
      <c r="FRT126" s="94"/>
      <c r="FRU126" s="714"/>
      <c r="FRV126" s="1943"/>
      <c r="FRW126" s="797"/>
      <c r="FRX126" s="797"/>
      <c r="FRY126" s="723"/>
      <c r="FRZ126" s="724"/>
      <c r="FSA126" s="1326"/>
      <c r="FSB126" s="1327"/>
      <c r="FSC126" s="1937"/>
      <c r="FSD126" s="1938"/>
      <c r="FSE126" s="1326"/>
      <c r="FSF126" s="1327"/>
      <c r="FSG126" s="93"/>
      <c r="FSH126" s="1061"/>
      <c r="FSI126" s="871"/>
      <c r="FSJ126" s="871"/>
      <c r="FSK126" s="1055"/>
      <c r="FSL126" s="72"/>
      <c r="FSM126" s="72"/>
      <c r="FSN126" s="72"/>
      <c r="FSO126" s="72"/>
      <c r="FSP126" s="72"/>
      <c r="FSQ126" s="72"/>
      <c r="FSR126" s="72"/>
      <c r="FSS126" s="72"/>
      <c r="FST126" s="72"/>
      <c r="FSU126" s="72"/>
      <c r="FSV126" s="72"/>
      <c r="FSW126" s="72"/>
      <c r="FSX126" s="1061"/>
      <c r="FSY126" s="1055"/>
      <c r="FSZ126" s="94"/>
      <c r="FTA126" s="714"/>
      <c r="FTB126" s="1943"/>
      <c r="FTC126" s="797"/>
      <c r="FTD126" s="797"/>
      <c r="FTE126" s="723"/>
      <c r="FTF126" s="724"/>
      <c r="FTG126" s="1326"/>
      <c r="FTH126" s="1327"/>
      <c r="FTI126" s="1937"/>
      <c r="FTJ126" s="1938"/>
      <c r="FTK126" s="1326"/>
      <c r="FTL126" s="1327"/>
      <c r="FTM126" s="93"/>
      <c r="FTN126" s="1061"/>
      <c r="FTO126" s="871"/>
      <c r="FTP126" s="871"/>
      <c r="FTQ126" s="1055"/>
      <c r="FTR126" s="72"/>
      <c r="FTS126" s="72"/>
      <c r="FTT126" s="72"/>
      <c r="FTU126" s="72"/>
      <c r="FTV126" s="72"/>
      <c r="FTW126" s="72"/>
      <c r="FTX126" s="72"/>
      <c r="FTY126" s="72"/>
      <c r="FTZ126" s="72"/>
      <c r="FUA126" s="72"/>
      <c r="FUB126" s="72"/>
      <c r="FUC126" s="72"/>
      <c r="FUD126" s="1061"/>
      <c r="FUE126" s="1055"/>
      <c r="FUF126" s="94"/>
      <c r="FUG126" s="714"/>
      <c r="FUH126" s="1943"/>
      <c r="FUI126" s="797"/>
      <c r="FUJ126" s="797"/>
      <c r="FUK126" s="723"/>
      <c r="FUL126" s="724"/>
      <c r="FUM126" s="1326"/>
      <c r="FUN126" s="1327"/>
      <c r="FUO126" s="1937"/>
      <c r="FUP126" s="1938"/>
      <c r="FUQ126" s="1326"/>
      <c r="FUR126" s="1327"/>
      <c r="FUS126" s="93"/>
      <c r="FUT126" s="1061"/>
      <c r="FUU126" s="871"/>
      <c r="FUV126" s="871"/>
      <c r="FUW126" s="1055"/>
      <c r="FUX126" s="72"/>
      <c r="FUY126" s="72"/>
      <c r="FUZ126" s="72"/>
      <c r="FVA126" s="72"/>
      <c r="FVB126" s="72"/>
      <c r="FVC126" s="72"/>
      <c r="FVD126" s="72"/>
      <c r="FVE126" s="72"/>
      <c r="FVF126" s="72"/>
      <c r="FVG126" s="72"/>
      <c r="FVH126" s="72"/>
      <c r="FVI126" s="72"/>
      <c r="FVJ126" s="1061"/>
      <c r="FVK126" s="1055"/>
      <c r="FVL126" s="94"/>
      <c r="FVM126" s="714"/>
      <c r="FVN126" s="1943"/>
      <c r="FVO126" s="797"/>
      <c r="FVP126" s="797"/>
      <c r="FVQ126" s="723"/>
      <c r="FVR126" s="724"/>
      <c r="FVS126" s="1326"/>
      <c r="FVT126" s="1327"/>
      <c r="FVU126" s="1937"/>
      <c r="FVV126" s="1938"/>
      <c r="FVW126" s="1326"/>
      <c r="FVX126" s="1327"/>
      <c r="FVY126" s="93"/>
      <c r="FVZ126" s="1061"/>
      <c r="FWA126" s="871"/>
      <c r="FWB126" s="871"/>
      <c r="FWC126" s="1055"/>
      <c r="FWD126" s="72"/>
      <c r="FWE126" s="72"/>
      <c r="FWF126" s="72"/>
      <c r="FWG126" s="72"/>
      <c r="FWH126" s="72"/>
      <c r="FWI126" s="72"/>
      <c r="FWJ126" s="72"/>
      <c r="FWK126" s="72"/>
      <c r="FWL126" s="72"/>
      <c r="FWM126" s="72"/>
      <c r="FWN126" s="72"/>
      <c r="FWO126" s="72"/>
      <c r="FWP126" s="1061"/>
      <c r="FWQ126" s="1055"/>
      <c r="FWR126" s="94"/>
      <c r="FWS126" s="714"/>
      <c r="FWT126" s="1943"/>
      <c r="FWU126" s="797"/>
      <c r="FWV126" s="797"/>
      <c r="FWW126" s="723"/>
      <c r="FWX126" s="724"/>
      <c r="FWY126" s="1326"/>
      <c r="FWZ126" s="1327"/>
      <c r="FXA126" s="1937"/>
      <c r="FXB126" s="1938"/>
      <c r="FXC126" s="1326"/>
      <c r="FXD126" s="1327"/>
      <c r="FXE126" s="93"/>
      <c r="FXF126" s="1061"/>
      <c r="FXG126" s="871"/>
      <c r="FXH126" s="871"/>
      <c r="FXI126" s="1055"/>
      <c r="FXJ126" s="72"/>
      <c r="FXK126" s="72"/>
      <c r="FXL126" s="72"/>
      <c r="FXM126" s="72"/>
      <c r="FXN126" s="72"/>
      <c r="FXO126" s="72"/>
      <c r="FXP126" s="72"/>
      <c r="FXQ126" s="72"/>
      <c r="FXR126" s="72"/>
      <c r="FXS126" s="72"/>
      <c r="FXT126" s="72"/>
      <c r="FXU126" s="72"/>
      <c r="FXV126" s="1061"/>
      <c r="FXW126" s="1055"/>
      <c r="FXX126" s="94"/>
      <c r="FXY126" s="714"/>
      <c r="FXZ126" s="1943"/>
      <c r="FYA126" s="797"/>
      <c r="FYB126" s="797"/>
      <c r="FYC126" s="723"/>
      <c r="FYD126" s="724"/>
      <c r="FYE126" s="1326"/>
      <c r="FYF126" s="1327"/>
      <c r="FYG126" s="1937"/>
      <c r="FYH126" s="1938"/>
      <c r="FYI126" s="1326"/>
      <c r="FYJ126" s="1327"/>
      <c r="FYK126" s="93"/>
      <c r="FYL126" s="1061"/>
      <c r="FYM126" s="871"/>
      <c r="FYN126" s="871"/>
      <c r="FYO126" s="1055"/>
      <c r="FYP126" s="72"/>
      <c r="FYQ126" s="72"/>
      <c r="FYR126" s="72"/>
      <c r="FYS126" s="72"/>
      <c r="FYT126" s="72"/>
      <c r="FYU126" s="72"/>
      <c r="FYV126" s="72"/>
      <c r="FYW126" s="72"/>
      <c r="FYX126" s="72"/>
      <c r="FYY126" s="72"/>
      <c r="FYZ126" s="72"/>
      <c r="FZA126" s="72"/>
      <c r="FZB126" s="1061"/>
      <c r="FZC126" s="1055"/>
      <c r="FZD126" s="94"/>
      <c r="FZE126" s="714"/>
      <c r="FZF126" s="1943"/>
      <c r="FZG126" s="797"/>
      <c r="FZH126" s="797"/>
      <c r="FZI126" s="723"/>
      <c r="FZJ126" s="724"/>
      <c r="FZK126" s="1326"/>
      <c r="FZL126" s="1327"/>
      <c r="FZM126" s="1937"/>
      <c r="FZN126" s="1938"/>
      <c r="FZO126" s="1326"/>
      <c r="FZP126" s="1327"/>
      <c r="FZQ126" s="93"/>
      <c r="FZR126" s="1061"/>
      <c r="FZS126" s="871"/>
      <c r="FZT126" s="871"/>
      <c r="FZU126" s="1055"/>
      <c r="FZV126" s="72"/>
      <c r="FZW126" s="72"/>
      <c r="FZX126" s="72"/>
      <c r="FZY126" s="72"/>
      <c r="FZZ126" s="72"/>
      <c r="GAA126" s="72"/>
      <c r="GAB126" s="72"/>
      <c r="GAC126" s="72"/>
      <c r="GAD126" s="72"/>
      <c r="GAE126" s="72"/>
      <c r="GAF126" s="72"/>
      <c r="GAG126" s="72"/>
      <c r="GAH126" s="1061"/>
      <c r="GAI126" s="1055"/>
      <c r="GAJ126" s="94"/>
      <c r="GAK126" s="714"/>
      <c r="GAL126" s="1943"/>
      <c r="GAM126" s="797"/>
      <c r="GAN126" s="797"/>
      <c r="GAO126" s="723"/>
      <c r="GAP126" s="724"/>
      <c r="GAQ126" s="1326"/>
      <c r="GAR126" s="1327"/>
      <c r="GAS126" s="1937"/>
      <c r="GAT126" s="1938"/>
      <c r="GAU126" s="1326"/>
      <c r="GAV126" s="1327"/>
      <c r="GAW126" s="93"/>
      <c r="GAX126" s="1061"/>
      <c r="GAY126" s="871"/>
      <c r="GAZ126" s="871"/>
      <c r="GBA126" s="1055"/>
      <c r="GBB126" s="72"/>
      <c r="GBC126" s="72"/>
      <c r="GBD126" s="72"/>
      <c r="GBE126" s="72"/>
      <c r="GBF126" s="72"/>
      <c r="GBG126" s="72"/>
      <c r="GBH126" s="72"/>
      <c r="GBI126" s="72"/>
      <c r="GBJ126" s="72"/>
      <c r="GBK126" s="72"/>
      <c r="GBL126" s="72"/>
      <c r="GBM126" s="72"/>
      <c r="GBN126" s="1061"/>
      <c r="GBO126" s="1055"/>
      <c r="GBP126" s="94"/>
      <c r="GBQ126" s="714"/>
      <c r="GBR126" s="1943"/>
      <c r="GBS126" s="797"/>
      <c r="GBT126" s="797"/>
      <c r="GBU126" s="723"/>
      <c r="GBV126" s="724"/>
      <c r="GBW126" s="1326"/>
      <c r="GBX126" s="1327"/>
      <c r="GBY126" s="1937"/>
      <c r="GBZ126" s="1938"/>
      <c r="GCA126" s="1326"/>
      <c r="GCB126" s="1327"/>
      <c r="GCC126" s="93"/>
      <c r="GCD126" s="1061"/>
      <c r="GCE126" s="871"/>
      <c r="GCF126" s="871"/>
      <c r="GCG126" s="1055"/>
      <c r="GCH126" s="72"/>
      <c r="GCI126" s="72"/>
      <c r="GCJ126" s="72"/>
      <c r="GCK126" s="72"/>
      <c r="GCL126" s="72"/>
      <c r="GCM126" s="72"/>
      <c r="GCN126" s="72"/>
      <c r="GCO126" s="72"/>
      <c r="GCP126" s="72"/>
      <c r="GCQ126" s="72"/>
      <c r="GCR126" s="72"/>
      <c r="GCS126" s="72"/>
      <c r="GCT126" s="1061"/>
      <c r="GCU126" s="1055"/>
      <c r="GCV126" s="94"/>
      <c r="GCW126" s="714"/>
      <c r="GCX126" s="1943"/>
      <c r="GCY126" s="797"/>
      <c r="GCZ126" s="797"/>
      <c r="GDA126" s="723"/>
      <c r="GDB126" s="724"/>
      <c r="GDC126" s="1326"/>
      <c r="GDD126" s="1327"/>
      <c r="GDE126" s="1937"/>
      <c r="GDF126" s="1938"/>
      <c r="GDG126" s="1326"/>
      <c r="GDH126" s="1327"/>
      <c r="GDI126" s="93"/>
      <c r="GDJ126" s="1061"/>
      <c r="GDK126" s="871"/>
      <c r="GDL126" s="871"/>
      <c r="GDM126" s="1055"/>
      <c r="GDN126" s="72"/>
      <c r="GDO126" s="72"/>
      <c r="GDP126" s="72"/>
      <c r="GDQ126" s="72"/>
      <c r="GDR126" s="72"/>
      <c r="GDS126" s="72"/>
      <c r="GDT126" s="72"/>
      <c r="GDU126" s="72"/>
      <c r="GDV126" s="72"/>
      <c r="GDW126" s="72"/>
      <c r="GDX126" s="72"/>
      <c r="GDY126" s="72"/>
      <c r="GDZ126" s="1061"/>
      <c r="GEA126" s="1055"/>
      <c r="GEB126" s="94"/>
      <c r="GEC126" s="714"/>
      <c r="GED126" s="1943"/>
      <c r="GEE126" s="797"/>
      <c r="GEF126" s="797"/>
      <c r="GEG126" s="723"/>
      <c r="GEH126" s="724"/>
      <c r="GEI126" s="1326"/>
      <c r="GEJ126" s="1327"/>
      <c r="GEK126" s="1937"/>
      <c r="GEL126" s="1938"/>
      <c r="GEM126" s="1326"/>
      <c r="GEN126" s="1327"/>
      <c r="GEO126" s="93"/>
      <c r="GEP126" s="1061"/>
      <c r="GEQ126" s="871"/>
      <c r="GER126" s="871"/>
      <c r="GES126" s="1055"/>
      <c r="GET126" s="72"/>
      <c r="GEU126" s="72"/>
      <c r="GEV126" s="72"/>
      <c r="GEW126" s="72"/>
      <c r="GEX126" s="72"/>
      <c r="GEY126" s="72"/>
      <c r="GEZ126" s="72"/>
      <c r="GFA126" s="72"/>
      <c r="GFB126" s="72"/>
      <c r="GFC126" s="72"/>
      <c r="GFD126" s="72"/>
      <c r="GFE126" s="72"/>
      <c r="GFF126" s="1061"/>
      <c r="GFG126" s="1055"/>
      <c r="GFH126" s="94"/>
      <c r="GFI126" s="714"/>
      <c r="GFJ126" s="1943"/>
      <c r="GFK126" s="797"/>
      <c r="GFL126" s="797"/>
      <c r="GFM126" s="723"/>
      <c r="GFN126" s="724"/>
      <c r="GFO126" s="1326"/>
      <c r="GFP126" s="1327"/>
      <c r="GFQ126" s="1937"/>
      <c r="GFR126" s="1938"/>
      <c r="GFS126" s="1326"/>
      <c r="GFT126" s="1327"/>
      <c r="GFU126" s="93"/>
      <c r="GFV126" s="1061"/>
      <c r="GFW126" s="871"/>
      <c r="GFX126" s="871"/>
      <c r="GFY126" s="1055"/>
      <c r="GFZ126" s="72"/>
      <c r="GGA126" s="72"/>
      <c r="GGB126" s="72"/>
      <c r="GGC126" s="72"/>
      <c r="GGD126" s="72"/>
      <c r="GGE126" s="72"/>
      <c r="GGF126" s="72"/>
      <c r="GGG126" s="72"/>
      <c r="GGH126" s="72"/>
      <c r="GGI126" s="72"/>
      <c r="GGJ126" s="72"/>
      <c r="GGK126" s="72"/>
      <c r="GGL126" s="1061"/>
      <c r="GGM126" s="1055"/>
      <c r="GGN126" s="94"/>
      <c r="GGO126" s="714"/>
      <c r="GGP126" s="1943"/>
      <c r="GGQ126" s="797"/>
      <c r="GGR126" s="797"/>
      <c r="GGS126" s="723"/>
      <c r="GGT126" s="724"/>
      <c r="GGU126" s="1326"/>
      <c r="GGV126" s="1327"/>
      <c r="GGW126" s="1937"/>
      <c r="GGX126" s="1938"/>
      <c r="GGY126" s="1326"/>
      <c r="GGZ126" s="1327"/>
      <c r="GHA126" s="93"/>
      <c r="GHB126" s="1061"/>
      <c r="GHC126" s="871"/>
      <c r="GHD126" s="871"/>
      <c r="GHE126" s="1055"/>
      <c r="GHF126" s="72"/>
      <c r="GHG126" s="72"/>
      <c r="GHH126" s="72"/>
      <c r="GHI126" s="72"/>
      <c r="GHJ126" s="72"/>
      <c r="GHK126" s="72"/>
      <c r="GHL126" s="72"/>
      <c r="GHM126" s="72"/>
      <c r="GHN126" s="72"/>
      <c r="GHO126" s="72"/>
      <c r="GHP126" s="72"/>
      <c r="GHQ126" s="72"/>
      <c r="GHR126" s="1061"/>
      <c r="GHS126" s="1055"/>
      <c r="GHT126" s="94"/>
      <c r="GHU126" s="714"/>
      <c r="GHV126" s="1943"/>
      <c r="GHW126" s="797"/>
      <c r="GHX126" s="797"/>
      <c r="GHY126" s="723"/>
      <c r="GHZ126" s="724"/>
      <c r="GIA126" s="1326"/>
      <c r="GIB126" s="1327"/>
      <c r="GIC126" s="1937"/>
      <c r="GID126" s="1938"/>
      <c r="GIE126" s="1326"/>
      <c r="GIF126" s="1327"/>
      <c r="GIG126" s="93"/>
      <c r="GIH126" s="1061"/>
      <c r="GII126" s="871"/>
      <c r="GIJ126" s="871"/>
      <c r="GIK126" s="1055"/>
      <c r="GIL126" s="72"/>
      <c r="GIM126" s="72"/>
      <c r="GIN126" s="72"/>
      <c r="GIO126" s="72"/>
      <c r="GIP126" s="72"/>
      <c r="GIQ126" s="72"/>
      <c r="GIR126" s="72"/>
      <c r="GIS126" s="72"/>
      <c r="GIT126" s="72"/>
      <c r="GIU126" s="72"/>
      <c r="GIV126" s="72"/>
      <c r="GIW126" s="72"/>
      <c r="GIX126" s="1061"/>
      <c r="GIY126" s="1055"/>
      <c r="GIZ126" s="94"/>
      <c r="GJA126" s="714"/>
      <c r="GJB126" s="1943"/>
      <c r="GJC126" s="797"/>
      <c r="GJD126" s="797"/>
      <c r="GJE126" s="723"/>
      <c r="GJF126" s="724"/>
      <c r="GJG126" s="1326"/>
      <c r="GJH126" s="1327"/>
      <c r="GJI126" s="1937"/>
      <c r="GJJ126" s="1938"/>
      <c r="GJK126" s="1326"/>
      <c r="GJL126" s="1327"/>
      <c r="GJM126" s="93"/>
      <c r="GJN126" s="1061"/>
      <c r="GJO126" s="871"/>
      <c r="GJP126" s="871"/>
      <c r="GJQ126" s="1055"/>
      <c r="GJR126" s="72"/>
      <c r="GJS126" s="72"/>
      <c r="GJT126" s="72"/>
      <c r="GJU126" s="72"/>
      <c r="GJV126" s="72"/>
      <c r="GJW126" s="72"/>
      <c r="GJX126" s="72"/>
      <c r="GJY126" s="72"/>
      <c r="GJZ126" s="72"/>
      <c r="GKA126" s="72"/>
      <c r="GKB126" s="72"/>
      <c r="GKC126" s="72"/>
      <c r="GKD126" s="1061"/>
      <c r="GKE126" s="1055"/>
      <c r="GKF126" s="94"/>
      <c r="GKG126" s="714"/>
      <c r="GKH126" s="1943"/>
      <c r="GKI126" s="797"/>
      <c r="GKJ126" s="797"/>
      <c r="GKK126" s="723"/>
      <c r="GKL126" s="724"/>
      <c r="GKM126" s="1326"/>
      <c r="GKN126" s="1327"/>
      <c r="GKO126" s="1937"/>
      <c r="GKP126" s="1938"/>
      <c r="GKQ126" s="1326"/>
      <c r="GKR126" s="1327"/>
      <c r="GKS126" s="93"/>
      <c r="GKT126" s="1061"/>
      <c r="GKU126" s="871"/>
      <c r="GKV126" s="871"/>
      <c r="GKW126" s="1055"/>
      <c r="GKX126" s="72"/>
      <c r="GKY126" s="72"/>
      <c r="GKZ126" s="72"/>
      <c r="GLA126" s="72"/>
      <c r="GLB126" s="72"/>
      <c r="GLC126" s="72"/>
      <c r="GLD126" s="72"/>
      <c r="GLE126" s="72"/>
      <c r="GLF126" s="72"/>
      <c r="GLG126" s="72"/>
      <c r="GLH126" s="72"/>
      <c r="GLI126" s="72"/>
      <c r="GLJ126" s="1061"/>
      <c r="GLK126" s="1055"/>
      <c r="GLL126" s="94"/>
      <c r="GLM126" s="714"/>
      <c r="GLN126" s="1943"/>
      <c r="GLO126" s="797"/>
      <c r="GLP126" s="797"/>
      <c r="GLQ126" s="723"/>
      <c r="GLR126" s="724"/>
      <c r="GLS126" s="1326"/>
      <c r="GLT126" s="1327"/>
      <c r="GLU126" s="1937"/>
      <c r="GLV126" s="1938"/>
      <c r="GLW126" s="1326"/>
      <c r="GLX126" s="1327"/>
      <c r="GLY126" s="93"/>
      <c r="GLZ126" s="1061"/>
      <c r="GMA126" s="871"/>
      <c r="GMB126" s="871"/>
      <c r="GMC126" s="1055"/>
      <c r="GMD126" s="72"/>
      <c r="GME126" s="72"/>
      <c r="GMF126" s="72"/>
      <c r="GMG126" s="72"/>
      <c r="GMH126" s="72"/>
      <c r="GMI126" s="72"/>
      <c r="GMJ126" s="72"/>
      <c r="GMK126" s="72"/>
      <c r="GML126" s="72"/>
      <c r="GMM126" s="72"/>
      <c r="GMN126" s="72"/>
      <c r="GMO126" s="72"/>
      <c r="GMP126" s="1061"/>
      <c r="GMQ126" s="1055"/>
      <c r="GMR126" s="94"/>
      <c r="GMS126" s="714"/>
      <c r="GMT126" s="1943"/>
      <c r="GMU126" s="797"/>
      <c r="GMV126" s="797"/>
      <c r="GMW126" s="723"/>
      <c r="GMX126" s="724"/>
      <c r="GMY126" s="1326"/>
      <c r="GMZ126" s="1327"/>
      <c r="GNA126" s="1937"/>
      <c r="GNB126" s="1938"/>
      <c r="GNC126" s="1326"/>
      <c r="GND126" s="1327"/>
      <c r="GNE126" s="93"/>
      <c r="GNF126" s="1061"/>
      <c r="GNG126" s="871"/>
      <c r="GNH126" s="871"/>
      <c r="GNI126" s="1055"/>
      <c r="GNJ126" s="72"/>
      <c r="GNK126" s="72"/>
      <c r="GNL126" s="72"/>
      <c r="GNM126" s="72"/>
      <c r="GNN126" s="72"/>
      <c r="GNO126" s="72"/>
      <c r="GNP126" s="72"/>
      <c r="GNQ126" s="72"/>
      <c r="GNR126" s="72"/>
      <c r="GNS126" s="72"/>
      <c r="GNT126" s="72"/>
      <c r="GNU126" s="72"/>
      <c r="GNV126" s="1061"/>
      <c r="GNW126" s="1055"/>
      <c r="GNX126" s="94"/>
      <c r="GNY126" s="714"/>
      <c r="GNZ126" s="1943"/>
      <c r="GOA126" s="797"/>
      <c r="GOB126" s="797"/>
      <c r="GOC126" s="723"/>
      <c r="GOD126" s="724"/>
      <c r="GOE126" s="1326"/>
      <c r="GOF126" s="1327"/>
      <c r="GOG126" s="1937"/>
      <c r="GOH126" s="1938"/>
      <c r="GOI126" s="1326"/>
      <c r="GOJ126" s="1327"/>
      <c r="GOK126" s="93"/>
      <c r="GOL126" s="1061"/>
      <c r="GOM126" s="871"/>
      <c r="GON126" s="871"/>
      <c r="GOO126" s="1055"/>
      <c r="GOP126" s="72"/>
      <c r="GOQ126" s="72"/>
      <c r="GOR126" s="72"/>
      <c r="GOS126" s="72"/>
      <c r="GOT126" s="72"/>
      <c r="GOU126" s="72"/>
      <c r="GOV126" s="72"/>
      <c r="GOW126" s="72"/>
      <c r="GOX126" s="72"/>
      <c r="GOY126" s="72"/>
      <c r="GOZ126" s="72"/>
      <c r="GPA126" s="72"/>
      <c r="GPB126" s="1061"/>
      <c r="GPC126" s="1055"/>
      <c r="GPD126" s="94"/>
      <c r="GPE126" s="714"/>
      <c r="GPF126" s="1943"/>
      <c r="GPG126" s="797"/>
      <c r="GPH126" s="797"/>
      <c r="GPI126" s="723"/>
      <c r="GPJ126" s="724"/>
      <c r="GPK126" s="1326"/>
      <c r="GPL126" s="1327"/>
      <c r="GPM126" s="1937"/>
      <c r="GPN126" s="1938"/>
      <c r="GPO126" s="1326"/>
      <c r="GPP126" s="1327"/>
      <c r="GPQ126" s="93"/>
      <c r="GPR126" s="1061"/>
      <c r="GPS126" s="871"/>
      <c r="GPT126" s="871"/>
      <c r="GPU126" s="1055"/>
      <c r="GPV126" s="72"/>
      <c r="GPW126" s="72"/>
      <c r="GPX126" s="72"/>
      <c r="GPY126" s="72"/>
      <c r="GPZ126" s="72"/>
      <c r="GQA126" s="72"/>
      <c r="GQB126" s="72"/>
      <c r="GQC126" s="72"/>
      <c r="GQD126" s="72"/>
      <c r="GQE126" s="72"/>
      <c r="GQF126" s="72"/>
      <c r="GQG126" s="72"/>
      <c r="GQH126" s="1061"/>
      <c r="GQI126" s="1055"/>
      <c r="GQJ126" s="94"/>
      <c r="GQK126" s="714"/>
      <c r="GQL126" s="1943"/>
      <c r="GQM126" s="797"/>
      <c r="GQN126" s="797"/>
      <c r="GQO126" s="723"/>
      <c r="GQP126" s="724"/>
      <c r="GQQ126" s="1326"/>
      <c r="GQR126" s="1327"/>
      <c r="GQS126" s="1937"/>
      <c r="GQT126" s="1938"/>
      <c r="GQU126" s="1326"/>
      <c r="GQV126" s="1327"/>
      <c r="GQW126" s="93"/>
      <c r="GQX126" s="1061"/>
      <c r="GQY126" s="871"/>
      <c r="GQZ126" s="871"/>
      <c r="GRA126" s="1055"/>
      <c r="GRB126" s="72"/>
      <c r="GRC126" s="72"/>
      <c r="GRD126" s="72"/>
      <c r="GRE126" s="72"/>
      <c r="GRF126" s="72"/>
      <c r="GRG126" s="72"/>
      <c r="GRH126" s="72"/>
      <c r="GRI126" s="72"/>
      <c r="GRJ126" s="72"/>
      <c r="GRK126" s="72"/>
      <c r="GRL126" s="72"/>
      <c r="GRM126" s="72"/>
      <c r="GRN126" s="1061"/>
      <c r="GRO126" s="1055"/>
      <c r="GRP126" s="94"/>
      <c r="GRQ126" s="714"/>
      <c r="GRR126" s="1943"/>
      <c r="GRS126" s="797"/>
      <c r="GRT126" s="797"/>
      <c r="GRU126" s="723"/>
      <c r="GRV126" s="724"/>
      <c r="GRW126" s="1326"/>
      <c r="GRX126" s="1327"/>
      <c r="GRY126" s="1937"/>
      <c r="GRZ126" s="1938"/>
      <c r="GSA126" s="1326"/>
      <c r="GSB126" s="1327"/>
      <c r="GSC126" s="93"/>
      <c r="GSD126" s="1061"/>
      <c r="GSE126" s="871"/>
      <c r="GSF126" s="871"/>
      <c r="GSG126" s="1055"/>
      <c r="GSH126" s="72"/>
      <c r="GSI126" s="72"/>
      <c r="GSJ126" s="72"/>
      <c r="GSK126" s="72"/>
      <c r="GSL126" s="72"/>
      <c r="GSM126" s="72"/>
      <c r="GSN126" s="72"/>
      <c r="GSO126" s="72"/>
      <c r="GSP126" s="72"/>
      <c r="GSQ126" s="72"/>
      <c r="GSR126" s="72"/>
      <c r="GSS126" s="72"/>
      <c r="GST126" s="1061"/>
      <c r="GSU126" s="1055"/>
      <c r="GSV126" s="94"/>
      <c r="GSW126" s="714"/>
      <c r="GSX126" s="1943"/>
      <c r="GSY126" s="797"/>
      <c r="GSZ126" s="797"/>
      <c r="GTA126" s="723"/>
      <c r="GTB126" s="724"/>
      <c r="GTC126" s="1326"/>
      <c r="GTD126" s="1327"/>
      <c r="GTE126" s="1937"/>
      <c r="GTF126" s="1938"/>
      <c r="GTG126" s="1326"/>
      <c r="GTH126" s="1327"/>
      <c r="GTI126" s="93"/>
      <c r="GTJ126" s="1061"/>
      <c r="GTK126" s="871"/>
      <c r="GTL126" s="871"/>
      <c r="GTM126" s="1055"/>
      <c r="GTN126" s="72"/>
      <c r="GTO126" s="72"/>
      <c r="GTP126" s="72"/>
      <c r="GTQ126" s="72"/>
      <c r="GTR126" s="72"/>
      <c r="GTS126" s="72"/>
      <c r="GTT126" s="72"/>
      <c r="GTU126" s="72"/>
      <c r="GTV126" s="72"/>
      <c r="GTW126" s="72"/>
      <c r="GTX126" s="72"/>
      <c r="GTY126" s="72"/>
      <c r="GTZ126" s="1061"/>
      <c r="GUA126" s="1055"/>
      <c r="GUB126" s="94"/>
      <c r="GUC126" s="714"/>
      <c r="GUD126" s="1943"/>
      <c r="GUE126" s="797"/>
      <c r="GUF126" s="797"/>
      <c r="GUG126" s="723"/>
      <c r="GUH126" s="724"/>
      <c r="GUI126" s="1326"/>
      <c r="GUJ126" s="1327"/>
      <c r="GUK126" s="1937"/>
      <c r="GUL126" s="1938"/>
      <c r="GUM126" s="1326"/>
      <c r="GUN126" s="1327"/>
      <c r="GUO126" s="93"/>
      <c r="GUP126" s="1061"/>
      <c r="GUQ126" s="871"/>
      <c r="GUR126" s="871"/>
      <c r="GUS126" s="1055"/>
      <c r="GUT126" s="72"/>
      <c r="GUU126" s="72"/>
      <c r="GUV126" s="72"/>
      <c r="GUW126" s="72"/>
      <c r="GUX126" s="72"/>
      <c r="GUY126" s="72"/>
      <c r="GUZ126" s="72"/>
      <c r="GVA126" s="72"/>
      <c r="GVB126" s="72"/>
      <c r="GVC126" s="72"/>
      <c r="GVD126" s="72"/>
      <c r="GVE126" s="72"/>
      <c r="GVF126" s="1061"/>
      <c r="GVG126" s="1055"/>
      <c r="GVH126" s="94"/>
      <c r="GVI126" s="714"/>
      <c r="GVJ126" s="1943"/>
      <c r="GVK126" s="797"/>
      <c r="GVL126" s="797"/>
      <c r="GVM126" s="723"/>
      <c r="GVN126" s="724"/>
      <c r="GVO126" s="1326"/>
      <c r="GVP126" s="1327"/>
      <c r="GVQ126" s="1937"/>
      <c r="GVR126" s="1938"/>
      <c r="GVS126" s="1326"/>
      <c r="GVT126" s="1327"/>
      <c r="GVU126" s="93"/>
      <c r="GVV126" s="1061"/>
      <c r="GVW126" s="871"/>
      <c r="GVX126" s="871"/>
      <c r="GVY126" s="1055"/>
      <c r="GVZ126" s="72"/>
      <c r="GWA126" s="72"/>
      <c r="GWB126" s="72"/>
      <c r="GWC126" s="72"/>
      <c r="GWD126" s="72"/>
      <c r="GWE126" s="72"/>
      <c r="GWF126" s="72"/>
      <c r="GWG126" s="72"/>
      <c r="GWH126" s="72"/>
      <c r="GWI126" s="72"/>
      <c r="GWJ126" s="72"/>
      <c r="GWK126" s="72"/>
      <c r="GWL126" s="1061"/>
      <c r="GWM126" s="1055"/>
      <c r="GWN126" s="94"/>
      <c r="GWO126" s="714"/>
      <c r="GWP126" s="1943"/>
      <c r="GWQ126" s="797"/>
      <c r="GWR126" s="797"/>
      <c r="GWS126" s="723"/>
      <c r="GWT126" s="724"/>
      <c r="GWU126" s="1326"/>
      <c r="GWV126" s="1327"/>
      <c r="GWW126" s="1937"/>
      <c r="GWX126" s="1938"/>
      <c r="GWY126" s="1326"/>
      <c r="GWZ126" s="1327"/>
      <c r="GXA126" s="93"/>
      <c r="GXB126" s="1061"/>
      <c r="GXC126" s="871"/>
      <c r="GXD126" s="871"/>
      <c r="GXE126" s="1055"/>
      <c r="GXF126" s="72"/>
      <c r="GXG126" s="72"/>
      <c r="GXH126" s="72"/>
      <c r="GXI126" s="72"/>
      <c r="GXJ126" s="72"/>
      <c r="GXK126" s="72"/>
      <c r="GXL126" s="72"/>
      <c r="GXM126" s="72"/>
      <c r="GXN126" s="72"/>
      <c r="GXO126" s="72"/>
      <c r="GXP126" s="72"/>
      <c r="GXQ126" s="72"/>
      <c r="GXR126" s="1061"/>
      <c r="GXS126" s="1055"/>
      <c r="GXT126" s="94"/>
      <c r="GXU126" s="714"/>
      <c r="GXV126" s="1943"/>
      <c r="GXW126" s="797"/>
      <c r="GXX126" s="797"/>
      <c r="GXY126" s="723"/>
      <c r="GXZ126" s="724"/>
      <c r="GYA126" s="1326"/>
      <c r="GYB126" s="1327"/>
      <c r="GYC126" s="1937"/>
      <c r="GYD126" s="1938"/>
      <c r="GYE126" s="1326"/>
      <c r="GYF126" s="1327"/>
      <c r="GYG126" s="93"/>
      <c r="GYH126" s="1061"/>
      <c r="GYI126" s="871"/>
      <c r="GYJ126" s="871"/>
      <c r="GYK126" s="1055"/>
      <c r="GYL126" s="72"/>
      <c r="GYM126" s="72"/>
      <c r="GYN126" s="72"/>
      <c r="GYO126" s="72"/>
      <c r="GYP126" s="72"/>
      <c r="GYQ126" s="72"/>
      <c r="GYR126" s="72"/>
      <c r="GYS126" s="72"/>
      <c r="GYT126" s="72"/>
      <c r="GYU126" s="72"/>
      <c r="GYV126" s="72"/>
      <c r="GYW126" s="72"/>
      <c r="GYX126" s="1061"/>
      <c r="GYY126" s="1055"/>
      <c r="GYZ126" s="94"/>
      <c r="GZA126" s="714"/>
      <c r="GZB126" s="1943"/>
      <c r="GZC126" s="797"/>
      <c r="GZD126" s="797"/>
      <c r="GZE126" s="723"/>
      <c r="GZF126" s="724"/>
      <c r="GZG126" s="1326"/>
      <c r="GZH126" s="1327"/>
      <c r="GZI126" s="1937"/>
      <c r="GZJ126" s="1938"/>
      <c r="GZK126" s="1326"/>
      <c r="GZL126" s="1327"/>
      <c r="GZM126" s="93"/>
      <c r="GZN126" s="1061"/>
      <c r="GZO126" s="871"/>
      <c r="GZP126" s="871"/>
      <c r="GZQ126" s="1055"/>
      <c r="GZR126" s="72"/>
      <c r="GZS126" s="72"/>
      <c r="GZT126" s="72"/>
      <c r="GZU126" s="72"/>
      <c r="GZV126" s="72"/>
      <c r="GZW126" s="72"/>
      <c r="GZX126" s="72"/>
      <c r="GZY126" s="72"/>
      <c r="GZZ126" s="72"/>
      <c r="HAA126" s="72"/>
      <c r="HAB126" s="72"/>
      <c r="HAC126" s="72"/>
      <c r="HAD126" s="1061"/>
      <c r="HAE126" s="1055"/>
      <c r="HAF126" s="94"/>
      <c r="HAG126" s="714"/>
      <c r="HAH126" s="1943"/>
      <c r="HAI126" s="797"/>
      <c r="HAJ126" s="797"/>
      <c r="HAK126" s="723"/>
      <c r="HAL126" s="724"/>
      <c r="HAM126" s="1326"/>
      <c r="HAN126" s="1327"/>
      <c r="HAO126" s="1937"/>
      <c r="HAP126" s="1938"/>
      <c r="HAQ126" s="1326"/>
      <c r="HAR126" s="1327"/>
      <c r="HAS126" s="93"/>
      <c r="HAT126" s="1061"/>
      <c r="HAU126" s="871"/>
      <c r="HAV126" s="871"/>
      <c r="HAW126" s="1055"/>
      <c r="HAX126" s="72"/>
      <c r="HAY126" s="72"/>
      <c r="HAZ126" s="72"/>
      <c r="HBA126" s="72"/>
      <c r="HBB126" s="72"/>
      <c r="HBC126" s="72"/>
      <c r="HBD126" s="72"/>
      <c r="HBE126" s="72"/>
      <c r="HBF126" s="72"/>
      <c r="HBG126" s="72"/>
      <c r="HBH126" s="72"/>
      <c r="HBI126" s="72"/>
      <c r="HBJ126" s="1061"/>
      <c r="HBK126" s="1055"/>
      <c r="HBL126" s="94"/>
      <c r="HBM126" s="714"/>
      <c r="HBN126" s="1943"/>
      <c r="HBO126" s="797"/>
      <c r="HBP126" s="797"/>
      <c r="HBQ126" s="723"/>
      <c r="HBR126" s="724"/>
      <c r="HBS126" s="1326"/>
      <c r="HBT126" s="1327"/>
      <c r="HBU126" s="1937"/>
      <c r="HBV126" s="1938"/>
      <c r="HBW126" s="1326"/>
      <c r="HBX126" s="1327"/>
      <c r="HBY126" s="93"/>
      <c r="HBZ126" s="1061"/>
      <c r="HCA126" s="871"/>
      <c r="HCB126" s="871"/>
      <c r="HCC126" s="1055"/>
      <c r="HCD126" s="72"/>
      <c r="HCE126" s="72"/>
      <c r="HCF126" s="72"/>
      <c r="HCG126" s="72"/>
      <c r="HCH126" s="72"/>
      <c r="HCI126" s="72"/>
      <c r="HCJ126" s="72"/>
      <c r="HCK126" s="72"/>
      <c r="HCL126" s="72"/>
      <c r="HCM126" s="72"/>
      <c r="HCN126" s="72"/>
      <c r="HCO126" s="72"/>
      <c r="HCP126" s="1061"/>
      <c r="HCQ126" s="1055"/>
      <c r="HCR126" s="94"/>
      <c r="HCS126" s="714"/>
      <c r="HCT126" s="1943"/>
      <c r="HCU126" s="797"/>
      <c r="HCV126" s="797"/>
      <c r="HCW126" s="723"/>
      <c r="HCX126" s="724"/>
      <c r="HCY126" s="1326"/>
      <c r="HCZ126" s="1327"/>
      <c r="HDA126" s="1937"/>
      <c r="HDB126" s="1938"/>
      <c r="HDC126" s="1326"/>
      <c r="HDD126" s="1327"/>
      <c r="HDE126" s="93"/>
      <c r="HDF126" s="1061"/>
      <c r="HDG126" s="871"/>
      <c r="HDH126" s="871"/>
      <c r="HDI126" s="1055"/>
      <c r="HDJ126" s="72"/>
      <c r="HDK126" s="72"/>
      <c r="HDL126" s="72"/>
      <c r="HDM126" s="72"/>
      <c r="HDN126" s="72"/>
      <c r="HDO126" s="72"/>
      <c r="HDP126" s="72"/>
      <c r="HDQ126" s="72"/>
      <c r="HDR126" s="72"/>
      <c r="HDS126" s="72"/>
      <c r="HDT126" s="72"/>
      <c r="HDU126" s="72"/>
      <c r="HDV126" s="1061"/>
      <c r="HDW126" s="1055"/>
      <c r="HDX126" s="94"/>
      <c r="HDY126" s="714"/>
      <c r="HDZ126" s="1943"/>
      <c r="HEA126" s="797"/>
      <c r="HEB126" s="797"/>
      <c r="HEC126" s="723"/>
      <c r="HED126" s="724"/>
      <c r="HEE126" s="1326"/>
      <c r="HEF126" s="1327"/>
      <c r="HEG126" s="1937"/>
      <c r="HEH126" s="1938"/>
      <c r="HEI126" s="1326"/>
      <c r="HEJ126" s="1327"/>
      <c r="HEK126" s="93"/>
      <c r="HEL126" s="1061"/>
      <c r="HEM126" s="871"/>
      <c r="HEN126" s="871"/>
      <c r="HEO126" s="1055"/>
      <c r="HEP126" s="72"/>
      <c r="HEQ126" s="72"/>
      <c r="HER126" s="72"/>
      <c r="HES126" s="72"/>
      <c r="HET126" s="72"/>
      <c r="HEU126" s="72"/>
      <c r="HEV126" s="72"/>
      <c r="HEW126" s="72"/>
      <c r="HEX126" s="72"/>
      <c r="HEY126" s="72"/>
      <c r="HEZ126" s="72"/>
      <c r="HFA126" s="72"/>
      <c r="HFB126" s="1061"/>
      <c r="HFC126" s="1055"/>
      <c r="HFD126" s="94"/>
      <c r="HFE126" s="714"/>
      <c r="HFF126" s="1943"/>
      <c r="HFG126" s="797"/>
      <c r="HFH126" s="797"/>
      <c r="HFI126" s="723"/>
      <c r="HFJ126" s="724"/>
      <c r="HFK126" s="1326"/>
      <c r="HFL126" s="1327"/>
      <c r="HFM126" s="1937"/>
      <c r="HFN126" s="1938"/>
      <c r="HFO126" s="1326"/>
      <c r="HFP126" s="1327"/>
      <c r="HFQ126" s="93"/>
      <c r="HFR126" s="1061"/>
      <c r="HFS126" s="871"/>
      <c r="HFT126" s="871"/>
      <c r="HFU126" s="1055"/>
      <c r="HFV126" s="72"/>
      <c r="HFW126" s="72"/>
      <c r="HFX126" s="72"/>
      <c r="HFY126" s="72"/>
      <c r="HFZ126" s="72"/>
      <c r="HGA126" s="72"/>
      <c r="HGB126" s="72"/>
      <c r="HGC126" s="72"/>
      <c r="HGD126" s="72"/>
      <c r="HGE126" s="72"/>
      <c r="HGF126" s="72"/>
      <c r="HGG126" s="72"/>
      <c r="HGH126" s="1061"/>
      <c r="HGI126" s="1055"/>
      <c r="HGJ126" s="94"/>
      <c r="HGK126" s="714"/>
      <c r="HGL126" s="1943"/>
      <c r="HGM126" s="797"/>
      <c r="HGN126" s="797"/>
      <c r="HGO126" s="723"/>
      <c r="HGP126" s="724"/>
      <c r="HGQ126" s="1326"/>
      <c r="HGR126" s="1327"/>
      <c r="HGS126" s="1937"/>
      <c r="HGT126" s="1938"/>
      <c r="HGU126" s="1326"/>
      <c r="HGV126" s="1327"/>
      <c r="HGW126" s="93"/>
      <c r="HGX126" s="1061"/>
      <c r="HGY126" s="871"/>
      <c r="HGZ126" s="871"/>
      <c r="HHA126" s="1055"/>
      <c r="HHB126" s="72"/>
      <c r="HHC126" s="72"/>
      <c r="HHD126" s="72"/>
      <c r="HHE126" s="72"/>
      <c r="HHF126" s="72"/>
      <c r="HHG126" s="72"/>
      <c r="HHH126" s="72"/>
      <c r="HHI126" s="72"/>
      <c r="HHJ126" s="72"/>
      <c r="HHK126" s="72"/>
      <c r="HHL126" s="72"/>
      <c r="HHM126" s="72"/>
      <c r="HHN126" s="1061"/>
      <c r="HHO126" s="1055"/>
      <c r="HHP126" s="94"/>
      <c r="HHQ126" s="714"/>
      <c r="HHR126" s="1943"/>
      <c r="HHS126" s="797"/>
      <c r="HHT126" s="797"/>
      <c r="HHU126" s="723"/>
      <c r="HHV126" s="724"/>
      <c r="HHW126" s="1326"/>
      <c r="HHX126" s="1327"/>
      <c r="HHY126" s="1937"/>
      <c r="HHZ126" s="1938"/>
      <c r="HIA126" s="1326"/>
      <c r="HIB126" s="1327"/>
      <c r="HIC126" s="93"/>
      <c r="HID126" s="1061"/>
      <c r="HIE126" s="871"/>
      <c r="HIF126" s="871"/>
      <c r="HIG126" s="1055"/>
      <c r="HIH126" s="72"/>
      <c r="HII126" s="72"/>
      <c r="HIJ126" s="72"/>
      <c r="HIK126" s="72"/>
      <c r="HIL126" s="72"/>
      <c r="HIM126" s="72"/>
      <c r="HIN126" s="72"/>
      <c r="HIO126" s="72"/>
      <c r="HIP126" s="72"/>
      <c r="HIQ126" s="72"/>
      <c r="HIR126" s="72"/>
      <c r="HIS126" s="72"/>
      <c r="HIT126" s="1061"/>
      <c r="HIU126" s="1055"/>
      <c r="HIV126" s="94"/>
      <c r="HIW126" s="714"/>
      <c r="HIX126" s="1943"/>
      <c r="HIY126" s="797"/>
      <c r="HIZ126" s="797"/>
      <c r="HJA126" s="723"/>
      <c r="HJB126" s="724"/>
      <c r="HJC126" s="1326"/>
      <c r="HJD126" s="1327"/>
      <c r="HJE126" s="1937"/>
      <c r="HJF126" s="1938"/>
      <c r="HJG126" s="1326"/>
      <c r="HJH126" s="1327"/>
      <c r="HJI126" s="93"/>
      <c r="HJJ126" s="1061"/>
      <c r="HJK126" s="871"/>
      <c r="HJL126" s="871"/>
      <c r="HJM126" s="1055"/>
      <c r="HJN126" s="72"/>
      <c r="HJO126" s="72"/>
      <c r="HJP126" s="72"/>
      <c r="HJQ126" s="72"/>
      <c r="HJR126" s="72"/>
      <c r="HJS126" s="72"/>
      <c r="HJT126" s="72"/>
      <c r="HJU126" s="72"/>
      <c r="HJV126" s="72"/>
      <c r="HJW126" s="72"/>
      <c r="HJX126" s="72"/>
      <c r="HJY126" s="72"/>
      <c r="HJZ126" s="1061"/>
      <c r="HKA126" s="1055"/>
      <c r="HKB126" s="94"/>
      <c r="HKC126" s="714"/>
      <c r="HKD126" s="1943"/>
      <c r="HKE126" s="797"/>
      <c r="HKF126" s="797"/>
      <c r="HKG126" s="723"/>
      <c r="HKH126" s="724"/>
      <c r="HKI126" s="1326"/>
      <c r="HKJ126" s="1327"/>
      <c r="HKK126" s="1937"/>
      <c r="HKL126" s="1938"/>
      <c r="HKM126" s="1326"/>
      <c r="HKN126" s="1327"/>
      <c r="HKO126" s="93"/>
      <c r="HKP126" s="1061"/>
      <c r="HKQ126" s="871"/>
      <c r="HKR126" s="871"/>
      <c r="HKS126" s="1055"/>
      <c r="HKT126" s="72"/>
      <c r="HKU126" s="72"/>
      <c r="HKV126" s="72"/>
      <c r="HKW126" s="72"/>
      <c r="HKX126" s="72"/>
      <c r="HKY126" s="72"/>
      <c r="HKZ126" s="72"/>
      <c r="HLA126" s="72"/>
      <c r="HLB126" s="72"/>
      <c r="HLC126" s="72"/>
      <c r="HLD126" s="72"/>
      <c r="HLE126" s="72"/>
      <c r="HLF126" s="1061"/>
      <c r="HLG126" s="1055"/>
      <c r="HLH126" s="94"/>
      <c r="HLI126" s="714"/>
      <c r="HLJ126" s="1943"/>
      <c r="HLK126" s="797"/>
      <c r="HLL126" s="797"/>
      <c r="HLM126" s="723"/>
      <c r="HLN126" s="724"/>
      <c r="HLO126" s="1326"/>
      <c r="HLP126" s="1327"/>
      <c r="HLQ126" s="1937"/>
      <c r="HLR126" s="1938"/>
      <c r="HLS126" s="1326"/>
      <c r="HLT126" s="1327"/>
      <c r="HLU126" s="93"/>
      <c r="HLV126" s="1061"/>
      <c r="HLW126" s="871"/>
      <c r="HLX126" s="871"/>
      <c r="HLY126" s="1055"/>
      <c r="HLZ126" s="72"/>
      <c r="HMA126" s="72"/>
      <c r="HMB126" s="72"/>
      <c r="HMC126" s="72"/>
      <c r="HMD126" s="72"/>
      <c r="HME126" s="72"/>
      <c r="HMF126" s="72"/>
      <c r="HMG126" s="72"/>
      <c r="HMH126" s="72"/>
      <c r="HMI126" s="72"/>
      <c r="HMJ126" s="72"/>
      <c r="HMK126" s="72"/>
      <c r="HML126" s="1061"/>
      <c r="HMM126" s="1055"/>
      <c r="HMN126" s="94"/>
      <c r="HMO126" s="714"/>
      <c r="HMP126" s="1943"/>
      <c r="HMQ126" s="797"/>
      <c r="HMR126" s="797"/>
      <c r="HMS126" s="723"/>
      <c r="HMT126" s="724"/>
      <c r="HMU126" s="1326"/>
      <c r="HMV126" s="1327"/>
      <c r="HMW126" s="1937"/>
      <c r="HMX126" s="1938"/>
      <c r="HMY126" s="1326"/>
      <c r="HMZ126" s="1327"/>
      <c r="HNA126" s="93"/>
      <c r="HNB126" s="1061"/>
      <c r="HNC126" s="871"/>
      <c r="HND126" s="871"/>
      <c r="HNE126" s="1055"/>
      <c r="HNF126" s="72"/>
      <c r="HNG126" s="72"/>
      <c r="HNH126" s="72"/>
      <c r="HNI126" s="72"/>
      <c r="HNJ126" s="72"/>
      <c r="HNK126" s="72"/>
      <c r="HNL126" s="72"/>
      <c r="HNM126" s="72"/>
      <c r="HNN126" s="72"/>
      <c r="HNO126" s="72"/>
      <c r="HNP126" s="72"/>
      <c r="HNQ126" s="72"/>
      <c r="HNR126" s="1061"/>
      <c r="HNS126" s="1055"/>
      <c r="HNT126" s="94"/>
      <c r="HNU126" s="714"/>
      <c r="HNV126" s="1943"/>
      <c r="HNW126" s="797"/>
      <c r="HNX126" s="797"/>
      <c r="HNY126" s="723"/>
      <c r="HNZ126" s="724"/>
      <c r="HOA126" s="1326"/>
      <c r="HOB126" s="1327"/>
      <c r="HOC126" s="1937"/>
      <c r="HOD126" s="1938"/>
      <c r="HOE126" s="1326"/>
      <c r="HOF126" s="1327"/>
      <c r="HOG126" s="93"/>
      <c r="HOH126" s="1061"/>
      <c r="HOI126" s="871"/>
      <c r="HOJ126" s="871"/>
      <c r="HOK126" s="1055"/>
      <c r="HOL126" s="72"/>
      <c r="HOM126" s="72"/>
      <c r="HON126" s="72"/>
      <c r="HOO126" s="72"/>
      <c r="HOP126" s="72"/>
      <c r="HOQ126" s="72"/>
      <c r="HOR126" s="72"/>
      <c r="HOS126" s="72"/>
      <c r="HOT126" s="72"/>
      <c r="HOU126" s="72"/>
      <c r="HOV126" s="72"/>
      <c r="HOW126" s="72"/>
      <c r="HOX126" s="1061"/>
      <c r="HOY126" s="1055"/>
      <c r="HOZ126" s="94"/>
      <c r="HPA126" s="714"/>
      <c r="HPB126" s="1943"/>
      <c r="HPC126" s="797"/>
      <c r="HPD126" s="797"/>
      <c r="HPE126" s="723"/>
      <c r="HPF126" s="724"/>
      <c r="HPG126" s="1326"/>
      <c r="HPH126" s="1327"/>
      <c r="HPI126" s="1937"/>
      <c r="HPJ126" s="1938"/>
      <c r="HPK126" s="1326"/>
      <c r="HPL126" s="1327"/>
      <c r="HPM126" s="93"/>
      <c r="HPN126" s="1061"/>
      <c r="HPO126" s="871"/>
      <c r="HPP126" s="871"/>
      <c r="HPQ126" s="1055"/>
      <c r="HPR126" s="72"/>
      <c r="HPS126" s="72"/>
      <c r="HPT126" s="72"/>
      <c r="HPU126" s="72"/>
      <c r="HPV126" s="72"/>
      <c r="HPW126" s="72"/>
      <c r="HPX126" s="72"/>
      <c r="HPY126" s="72"/>
      <c r="HPZ126" s="72"/>
      <c r="HQA126" s="72"/>
      <c r="HQB126" s="72"/>
      <c r="HQC126" s="72"/>
      <c r="HQD126" s="1061"/>
      <c r="HQE126" s="1055"/>
      <c r="HQF126" s="94"/>
      <c r="HQG126" s="714"/>
      <c r="HQH126" s="1943"/>
      <c r="HQI126" s="797"/>
      <c r="HQJ126" s="797"/>
      <c r="HQK126" s="723"/>
      <c r="HQL126" s="724"/>
      <c r="HQM126" s="1326"/>
      <c r="HQN126" s="1327"/>
      <c r="HQO126" s="1937"/>
      <c r="HQP126" s="1938"/>
      <c r="HQQ126" s="1326"/>
      <c r="HQR126" s="1327"/>
      <c r="HQS126" s="93"/>
      <c r="HQT126" s="1061"/>
      <c r="HQU126" s="871"/>
      <c r="HQV126" s="871"/>
      <c r="HQW126" s="1055"/>
      <c r="HQX126" s="72"/>
      <c r="HQY126" s="72"/>
      <c r="HQZ126" s="72"/>
      <c r="HRA126" s="72"/>
      <c r="HRB126" s="72"/>
      <c r="HRC126" s="72"/>
      <c r="HRD126" s="72"/>
      <c r="HRE126" s="72"/>
      <c r="HRF126" s="72"/>
      <c r="HRG126" s="72"/>
      <c r="HRH126" s="72"/>
      <c r="HRI126" s="72"/>
      <c r="HRJ126" s="1061"/>
      <c r="HRK126" s="1055"/>
      <c r="HRL126" s="94"/>
      <c r="HRM126" s="714"/>
      <c r="HRN126" s="1943"/>
      <c r="HRO126" s="797"/>
      <c r="HRP126" s="797"/>
      <c r="HRQ126" s="723"/>
      <c r="HRR126" s="724"/>
      <c r="HRS126" s="1326"/>
      <c r="HRT126" s="1327"/>
      <c r="HRU126" s="1937"/>
      <c r="HRV126" s="1938"/>
      <c r="HRW126" s="1326"/>
      <c r="HRX126" s="1327"/>
      <c r="HRY126" s="93"/>
      <c r="HRZ126" s="1061"/>
      <c r="HSA126" s="871"/>
      <c r="HSB126" s="871"/>
      <c r="HSC126" s="1055"/>
      <c r="HSD126" s="72"/>
      <c r="HSE126" s="72"/>
      <c r="HSF126" s="72"/>
      <c r="HSG126" s="72"/>
      <c r="HSH126" s="72"/>
      <c r="HSI126" s="72"/>
      <c r="HSJ126" s="72"/>
      <c r="HSK126" s="72"/>
      <c r="HSL126" s="72"/>
      <c r="HSM126" s="72"/>
      <c r="HSN126" s="72"/>
      <c r="HSO126" s="72"/>
      <c r="HSP126" s="1061"/>
      <c r="HSQ126" s="1055"/>
      <c r="HSR126" s="94"/>
      <c r="HSS126" s="714"/>
      <c r="HST126" s="1943"/>
      <c r="HSU126" s="797"/>
      <c r="HSV126" s="797"/>
      <c r="HSW126" s="723"/>
      <c r="HSX126" s="724"/>
      <c r="HSY126" s="1326"/>
      <c r="HSZ126" s="1327"/>
      <c r="HTA126" s="1937"/>
      <c r="HTB126" s="1938"/>
      <c r="HTC126" s="1326"/>
      <c r="HTD126" s="1327"/>
      <c r="HTE126" s="93"/>
      <c r="HTF126" s="1061"/>
      <c r="HTG126" s="871"/>
      <c r="HTH126" s="871"/>
      <c r="HTI126" s="1055"/>
      <c r="HTJ126" s="72"/>
      <c r="HTK126" s="72"/>
      <c r="HTL126" s="72"/>
      <c r="HTM126" s="72"/>
      <c r="HTN126" s="72"/>
      <c r="HTO126" s="72"/>
      <c r="HTP126" s="72"/>
      <c r="HTQ126" s="72"/>
      <c r="HTR126" s="72"/>
      <c r="HTS126" s="72"/>
      <c r="HTT126" s="72"/>
      <c r="HTU126" s="72"/>
      <c r="HTV126" s="1061"/>
      <c r="HTW126" s="1055"/>
      <c r="HTX126" s="94"/>
      <c r="HTY126" s="714"/>
      <c r="HTZ126" s="1943"/>
      <c r="HUA126" s="797"/>
      <c r="HUB126" s="797"/>
      <c r="HUC126" s="723"/>
      <c r="HUD126" s="724"/>
      <c r="HUE126" s="1326"/>
      <c r="HUF126" s="1327"/>
      <c r="HUG126" s="1937"/>
      <c r="HUH126" s="1938"/>
      <c r="HUI126" s="1326"/>
      <c r="HUJ126" s="1327"/>
      <c r="HUK126" s="93"/>
      <c r="HUL126" s="1061"/>
      <c r="HUM126" s="871"/>
      <c r="HUN126" s="871"/>
      <c r="HUO126" s="1055"/>
      <c r="HUP126" s="72"/>
      <c r="HUQ126" s="72"/>
      <c r="HUR126" s="72"/>
      <c r="HUS126" s="72"/>
      <c r="HUT126" s="72"/>
      <c r="HUU126" s="72"/>
      <c r="HUV126" s="72"/>
      <c r="HUW126" s="72"/>
      <c r="HUX126" s="72"/>
      <c r="HUY126" s="72"/>
      <c r="HUZ126" s="72"/>
      <c r="HVA126" s="72"/>
      <c r="HVB126" s="1061"/>
      <c r="HVC126" s="1055"/>
      <c r="HVD126" s="94"/>
      <c r="HVE126" s="714"/>
      <c r="HVF126" s="1943"/>
      <c r="HVG126" s="797"/>
      <c r="HVH126" s="797"/>
      <c r="HVI126" s="723"/>
      <c r="HVJ126" s="724"/>
      <c r="HVK126" s="1326"/>
      <c r="HVL126" s="1327"/>
      <c r="HVM126" s="1937"/>
      <c r="HVN126" s="1938"/>
      <c r="HVO126" s="1326"/>
      <c r="HVP126" s="1327"/>
      <c r="HVQ126" s="93"/>
      <c r="HVR126" s="1061"/>
      <c r="HVS126" s="871"/>
      <c r="HVT126" s="871"/>
      <c r="HVU126" s="1055"/>
      <c r="HVV126" s="72"/>
      <c r="HVW126" s="72"/>
      <c r="HVX126" s="72"/>
      <c r="HVY126" s="72"/>
      <c r="HVZ126" s="72"/>
      <c r="HWA126" s="72"/>
      <c r="HWB126" s="72"/>
      <c r="HWC126" s="72"/>
      <c r="HWD126" s="72"/>
      <c r="HWE126" s="72"/>
      <c r="HWF126" s="72"/>
      <c r="HWG126" s="72"/>
      <c r="HWH126" s="1061"/>
      <c r="HWI126" s="1055"/>
      <c r="HWJ126" s="94"/>
      <c r="HWK126" s="714"/>
      <c r="HWL126" s="1943"/>
      <c r="HWM126" s="797"/>
      <c r="HWN126" s="797"/>
      <c r="HWO126" s="723"/>
      <c r="HWP126" s="724"/>
      <c r="HWQ126" s="1326"/>
      <c r="HWR126" s="1327"/>
      <c r="HWS126" s="1937"/>
      <c r="HWT126" s="1938"/>
      <c r="HWU126" s="1326"/>
      <c r="HWV126" s="1327"/>
      <c r="HWW126" s="93"/>
      <c r="HWX126" s="1061"/>
      <c r="HWY126" s="871"/>
      <c r="HWZ126" s="871"/>
      <c r="HXA126" s="1055"/>
      <c r="HXB126" s="72"/>
      <c r="HXC126" s="72"/>
      <c r="HXD126" s="72"/>
      <c r="HXE126" s="72"/>
      <c r="HXF126" s="72"/>
      <c r="HXG126" s="72"/>
      <c r="HXH126" s="72"/>
      <c r="HXI126" s="72"/>
      <c r="HXJ126" s="72"/>
      <c r="HXK126" s="72"/>
      <c r="HXL126" s="72"/>
      <c r="HXM126" s="72"/>
      <c r="HXN126" s="1061"/>
      <c r="HXO126" s="1055"/>
      <c r="HXP126" s="94"/>
      <c r="HXQ126" s="714"/>
      <c r="HXR126" s="1943"/>
      <c r="HXS126" s="797"/>
      <c r="HXT126" s="797"/>
      <c r="HXU126" s="723"/>
      <c r="HXV126" s="724"/>
      <c r="HXW126" s="1326"/>
      <c r="HXX126" s="1327"/>
      <c r="HXY126" s="1937"/>
      <c r="HXZ126" s="1938"/>
      <c r="HYA126" s="1326"/>
      <c r="HYB126" s="1327"/>
      <c r="HYC126" s="93"/>
      <c r="HYD126" s="1061"/>
      <c r="HYE126" s="871"/>
      <c r="HYF126" s="871"/>
      <c r="HYG126" s="1055"/>
      <c r="HYH126" s="72"/>
      <c r="HYI126" s="72"/>
      <c r="HYJ126" s="72"/>
      <c r="HYK126" s="72"/>
      <c r="HYL126" s="72"/>
      <c r="HYM126" s="72"/>
      <c r="HYN126" s="72"/>
      <c r="HYO126" s="72"/>
      <c r="HYP126" s="72"/>
      <c r="HYQ126" s="72"/>
      <c r="HYR126" s="72"/>
      <c r="HYS126" s="72"/>
      <c r="HYT126" s="1061"/>
      <c r="HYU126" s="1055"/>
      <c r="HYV126" s="94"/>
      <c r="HYW126" s="714"/>
      <c r="HYX126" s="1943"/>
      <c r="HYY126" s="797"/>
      <c r="HYZ126" s="797"/>
      <c r="HZA126" s="723"/>
      <c r="HZB126" s="724"/>
      <c r="HZC126" s="1326"/>
      <c r="HZD126" s="1327"/>
      <c r="HZE126" s="1937"/>
      <c r="HZF126" s="1938"/>
      <c r="HZG126" s="1326"/>
      <c r="HZH126" s="1327"/>
      <c r="HZI126" s="93"/>
      <c r="HZJ126" s="1061"/>
      <c r="HZK126" s="871"/>
      <c r="HZL126" s="871"/>
      <c r="HZM126" s="1055"/>
      <c r="HZN126" s="72"/>
      <c r="HZO126" s="72"/>
      <c r="HZP126" s="72"/>
      <c r="HZQ126" s="72"/>
      <c r="HZR126" s="72"/>
      <c r="HZS126" s="72"/>
      <c r="HZT126" s="72"/>
      <c r="HZU126" s="72"/>
      <c r="HZV126" s="72"/>
      <c r="HZW126" s="72"/>
      <c r="HZX126" s="72"/>
      <c r="HZY126" s="72"/>
      <c r="HZZ126" s="1061"/>
      <c r="IAA126" s="1055"/>
      <c r="IAB126" s="94"/>
      <c r="IAC126" s="714"/>
      <c r="IAD126" s="1943"/>
      <c r="IAE126" s="797"/>
      <c r="IAF126" s="797"/>
      <c r="IAG126" s="723"/>
      <c r="IAH126" s="724"/>
      <c r="IAI126" s="1326"/>
      <c r="IAJ126" s="1327"/>
      <c r="IAK126" s="1937"/>
      <c r="IAL126" s="1938"/>
      <c r="IAM126" s="1326"/>
      <c r="IAN126" s="1327"/>
      <c r="IAO126" s="93"/>
      <c r="IAP126" s="1061"/>
      <c r="IAQ126" s="871"/>
      <c r="IAR126" s="871"/>
      <c r="IAS126" s="1055"/>
      <c r="IAT126" s="72"/>
      <c r="IAU126" s="72"/>
      <c r="IAV126" s="72"/>
      <c r="IAW126" s="72"/>
      <c r="IAX126" s="72"/>
      <c r="IAY126" s="72"/>
      <c r="IAZ126" s="72"/>
      <c r="IBA126" s="72"/>
      <c r="IBB126" s="72"/>
      <c r="IBC126" s="72"/>
      <c r="IBD126" s="72"/>
      <c r="IBE126" s="72"/>
      <c r="IBF126" s="1061"/>
      <c r="IBG126" s="1055"/>
      <c r="IBH126" s="94"/>
      <c r="IBI126" s="714"/>
      <c r="IBJ126" s="1943"/>
      <c r="IBK126" s="797"/>
      <c r="IBL126" s="797"/>
      <c r="IBM126" s="723"/>
      <c r="IBN126" s="724"/>
      <c r="IBO126" s="1326"/>
      <c r="IBP126" s="1327"/>
      <c r="IBQ126" s="1937"/>
      <c r="IBR126" s="1938"/>
      <c r="IBS126" s="1326"/>
      <c r="IBT126" s="1327"/>
      <c r="IBU126" s="93"/>
      <c r="IBV126" s="1061"/>
      <c r="IBW126" s="871"/>
      <c r="IBX126" s="871"/>
      <c r="IBY126" s="1055"/>
      <c r="IBZ126" s="72"/>
      <c r="ICA126" s="72"/>
      <c r="ICB126" s="72"/>
      <c r="ICC126" s="72"/>
      <c r="ICD126" s="72"/>
      <c r="ICE126" s="72"/>
      <c r="ICF126" s="72"/>
      <c r="ICG126" s="72"/>
      <c r="ICH126" s="72"/>
      <c r="ICI126" s="72"/>
      <c r="ICJ126" s="72"/>
      <c r="ICK126" s="72"/>
      <c r="ICL126" s="1061"/>
      <c r="ICM126" s="1055"/>
      <c r="ICN126" s="94"/>
      <c r="ICO126" s="714"/>
      <c r="ICP126" s="1943"/>
      <c r="ICQ126" s="797"/>
      <c r="ICR126" s="797"/>
      <c r="ICS126" s="723"/>
      <c r="ICT126" s="724"/>
      <c r="ICU126" s="1326"/>
      <c r="ICV126" s="1327"/>
      <c r="ICW126" s="1937"/>
      <c r="ICX126" s="1938"/>
      <c r="ICY126" s="1326"/>
      <c r="ICZ126" s="1327"/>
      <c r="IDA126" s="93"/>
      <c r="IDB126" s="1061"/>
      <c r="IDC126" s="871"/>
      <c r="IDD126" s="871"/>
      <c r="IDE126" s="1055"/>
      <c r="IDF126" s="72"/>
      <c r="IDG126" s="72"/>
      <c r="IDH126" s="72"/>
      <c r="IDI126" s="72"/>
      <c r="IDJ126" s="72"/>
      <c r="IDK126" s="72"/>
      <c r="IDL126" s="72"/>
      <c r="IDM126" s="72"/>
      <c r="IDN126" s="72"/>
      <c r="IDO126" s="72"/>
      <c r="IDP126" s="72"/>
      <c r="IDQ126" s="72"/>
      <c r="IDR126" s="1061"/>
      <c r="IDS126" s="1055"/>
      <c r="IDT126" s="94"/>
      <c r="IDU126" s="714"/>
      <c r="IDV126" s="1943"/>
      <c r="IDW126" s="797"/>
      <c r="IDX126" s="797"/>
      <c r="IDY126" s="723"/>
      <c r="IDZ126" s="724"/>
      <c r="IEA126" s="1326"/>
      <c r="IEB126" s="1327"/>
      <c r="IEC126" s="1937"/>
      <c r="IED126" s="1938"/>
      <c r="IEE126" s="1326"/>
      <c r="IEF126" s="1327"/>
      <c r="IEG126" s="93"/>
      <c r="IEH126" s="1061"/>
      <c r="IEI126" s="871"/>
      <c r="IEJ126" s="871"/>
      <c r="IEK126" s="1055"/>
      <c r="IEL126" s="72"/>
      <c r="IEM126" s="72"/>
      <c r="IEN126" s="72"/>
      <c r="IEO126" s="72"/>
      <c r="IEP126" s="72"/>
      <c r="IEQ126" s="72"/>
      <c r="IER126" s="72"/>
      <c r="IES126" s="72"/>
      <c r="IET126" s="72"/>
      <c r="IEU126" s="72"/>
      <c r="IEV126" s="72"/>
      <c r="IEW126" s="72"/>
      <c r="IEX126" s="1061"/>
      <c r="IEY126" s="1055"/>
      <c r="IEZ126" s="94"/>
      <c r="IFA126" s="714"/>
      <c r="IFB126" s="1943"/>
      <c r="IFC126" s="797"/>
      <c r="IFD126" s="797"/>
      <c r="IFE126" s="723"/>
      <c r="IFF126" s="724"/>
      <c r="IFG126" s="1326"/>
      <c r="IFH126" s="1327"/>
      <c r="IFI126" s="1937"/>
      <c r="IFJ126" s="1938"/>
      <c r="IFK126" s="1326"/>
      <c r="IFL126" s="1327"/>
      <c r="IFM126" s="93"/>
      <c r="IFN126" s="1061"/>
      <c r="IFO126" s="871"/>
      <c r="IFP126" s="871"/>
      <c r="IFQ126" s="1055"/>
      <c r="IFR126" s="72"/>
      <c r="IFS126" s="72"/>
      <c r="IFT126" s="72"/>
      <c r="IFU126" s="72"/>
      <c r="IFV126" s="72"/>
      <c r="IFW126" s="72"/>
      <c r="IFX126" s="72"/>
      <c r="IFY126" s="72"/>
      <c r="IFZ126" s="72"/>
      <c r="IGA126" s="72"/>
      <c r="IGB126" s="72"/>
      <c r="IGC126" s="72"/>
      <c r="IGD126" s="1061"/>
      <c r="IGE126" s="1055"/>
      <c r="IGF126" s="94"/>
      <c r="IGG126" s="714"/>
      <c r="IGH126" s="1943"/>
      <c r="IGI126" s="797"/>
      <c r="IGJ126" s="797"/>
      <c r="IGK126" s="723"/>
      <c r="IGL126" s="724"/>
      <c r="IGM126" s="1326"/>
      <c r="IGN126" s="1327"/>
      <c r="IGO126" s="1937"/>
      <c r="IGP126" s="1938"/>
      <c r="IGQ126" s="1326"/>
      <c r="IGR126" s="1327"/>
      <c r="IGS126" s="93"/>
      <c r="IGT126" s="1061"/>
      <c r="IGU126" s="871"/>
      <c r="IGV126" s="871"/>
      <c r="IGW126" s="1055"/>
      <c r="IGX126" s="72"/>
      <c r="IGY126" s="72"/>
      <c r="IGZ126" s="72"/>
      <c r="IHA126" s="72"/>
      <c r="IHB126" s="72"/>
      <c r="IHC126" s="72"/>
      <c r="IHD126" s="72"/>
      <c r="IHE126" s="72"/>
      <c r="IHF126" s="72"/>
      <c r="IHG126" s="72"/>
      <c r="IHH126" s="72"/>
      <c r="IHI126" s="72"/>
      <c r="IHJ126" s="1061"/>
      <c r="IHK126" s="1055"/>
      <c r="IHL126" s="94"/>
      <c r="IHM126" s="714"/>
      <c r="IHN126" s="1943"/>
      <c r="IHO126" s="797"/>
      <c r="IHP126" s="797"/>
      <c r="IHQ126" s="723"/>
      <c r="IHR126" s="724"/>
      <c r="IHS126" s="1326"/>
      <c r="IHT126" s="1327"/>
      <c r="IHU126" s="1937"/>
      <c r="IHV126" s="1938"/>
      <c r="IHW126" s="1326"/>
      <c r="IHX126" s="1327"/>
      <c r="IHY126" s="93"/>
      <c r="IHZ126" s="1061"/>
      <c r="IIA126" s="871"/>
      <c r="IIB126" s="871"/>
      <c r="IIC126" s="1055"/>
      <c r="IID126" s="72"/>
      <c r="IIE126" s="72"/>
      <c r="IIF126" s="72"/>
      <c r="IIG126" s="72"/>
      <c r="IIH126" s="72"/>
      <c r="III126" s="72"/>
      <c r="IIJ126" s="72"/>
      <c r="IIK126" s="72"/>
      <c r="IIL126" s="72"/>
      <c r="IIM126" s="72"/>
      <c r="IIN126" s="72"/>
      <c r="IIO126" s="72"/>
      <c r="IIP126" s="1061"/>
      <c r="IIQ126" s="1055"/>
      <c r="IIR126" s="94"/>
      <c r="IIS126" s="714"/>
      <c r="IIT126" s="1943"/>
      <c r="IIU126" s="797"/>
      <c r="IIV126" s="797"/>
      <c r="IIW126" s="723"/>
      <c r="IIX126" s="724"/>
      <c r="IIY126" s="1326"/>
      <c r="IIZ126" s="1327"/>
      <c r="IJA126" s="1937"/>
      <c r="IJB126" s="1938"/>
      <c r="IJC126" s="1326"/>
      <c r="IJD126" s="1327"/>
      <c r="IJE126" s="93"/>
      <c r="IJF126" s="1061"/>
      <c r="IJG126" s="871"/>
      <c r="IJH126" s="871"/>
      <c r="IJI126" s="1055"/>
      <c r="IJJ126" s="72"/>
      <c r="IJK126" s="72"/>
      <c r="IJL126" s="72"/>
      <c r="IJM126" s="72"/>
      <c r="IJN126" s="72"/>
      <c r="IJO126" s="72"/>
      <c r="IJP126" s="72"/>
      <c r="IJQ126" s="72"/>
      <c r="IJR126" s="72"/>
      <c r="IJS126" s="72"/>
      <c r="IJT126" s="72"/>
      <c r="IJU126" s="72"/>
      <c r="IJV126" s="1061"/>
      <c r="IJW126" s="1055"/>
      <c r="IJX126" s="94"/>
      <c r="IJY126" s="714"/>
      <c r="IJZ126" s="1943"/>
      <c r="IKA126" s="797"/>
      <c r="IKB126" s="797"/>
      <c r="IKC126" s="723"/>
      <c r="IKD126" s="724"/>
      <c r="IKE126" s="1326"/>
      <c r="IKF126" s="1327"/>
      <c r="IKG126" s="1937"/>
      <c r="IKH126" s="1938"/>
      <c r="IKI126" s="1326"/>
      <c r="IKJ126" s="1327"/>
      <c r="IKK126" s="93"/>
      <c r="IKL126" s="1061"/>
      <c r="IKM126" s="871"/>
      <c r="IKN126" s="871"/>
      <c r="IKO126" s="1055"/>
      <c r="IKP126" s="72"/>
      <c r="IKQ126" s="72"/>
      <c r="IKR126" s="72"/>
      <c r="IKS126" s="72"/>
      <c r="IKT126" s="72"/>
      <c r="IKU126" s="72"/>
      <c r="IKV126" s="72"/>
      <c r="IKW126" s="72"/>
      <c r="IKX126" s="72"/>
      <c r="IKY126" s="72"/>
      <c r="IKZ126" s="72"/>
      <c r="ILA126" s="72"/>
      <c r="ILB126" s="1061"/>
      <c r="ILC126" s="1055"/>
      <c r="ILD126" s="94"/>
      <c r="ILE126" s="714"/>
      <c r="ILF126" s="1943"/>
      <c r="ILG126" s="797"/>
      <c r="ILH126" s="797"/>
      <c r="ILI126" s="723"/>
      <c r="ILJ126" s="724"/>
      <c r="ILK126" s="1326"/>
      <c r="ILL126" s="1327"/>
      <c r="ILM126" s="1937"/>
      <c r="ILN126" s="1938"/>
      <c r="ILO126" s="1326"/>
      <c r="ILP126" s="1327"/>
      <c r="ILQ126" s="93"/>
      <c r="ILR126" s="1061"/>
      <c r="ILS126" s="871"/>
      <c r="ILT126" s="871"/>
      <c r="ILU126" s="1055"/>
      <c r="ILV126" s="72"/>
      <c r="ILW126" s="72"/>
      <c r="ILX126" s="72"/>
      <c r="ILY126" s="72"/>
      <c r="ILZ126" s="72"/>
      <c r="IMA126" s="72"/>
      <c r="IMB126" s="72"/>
      <c r="IMC126" s="72"/>
      <c r="IMD126" s="72"/>
      <c r="IME126" s="72"/>
      <c r="IMF126" s="72"/>
      <c r="IMG126" s="72"/>
      <c r="IMH126" s="1061"/>
      <c r="IMI126" s="1055"/>
      <c r="IMJ126" s="94"/>
      <c r="IMK126" s="714"/>
      <c r="IML126" s="1943"/>
      <c r="IMM126" s="797"/>
      <c r="IMN126" s="797"/>
      <c r="IMO126" s="723"/>
      <c r="IMP126" s="724"/>
      <c r="IMQ126" s="1326"/>
      <c r="IMR126" s="1327"/>
      <c r="IMS126" s="1937"/>
      <c r="IMT126" s="1938"/>
      <c r="IMU126" s="1326"/>
      <c r="IMV126" s="1327"/>
      <c r="IMW126" s="93"/>
      <c r="IMX126" s="1061"/>
      <c r="IMY126" s="871"/>
      <c r="IMZ126" s="871"/>
      <c r="INA126" s="1055"/>
      <c r="INB126" s="72"/>
      <c r="INC126" s="72"/>
      <c r="IND126" s="72"/>
      <c r="INE126" s="72"/>
      <c r="INF126" s="72"/>
      <c r="ING126" s="72"/>
      <c r="INH126" s="72"/>
      <c r="INI126" s="72"/>
      <c r="INJ126" s="72"/>
      <c r="INK126" s="72"/>
      <c r="INL126" s="72"/>
      <c r="INM126" s="72"/>
      <c r="INN126" s="1061"/>
      <c r="INO126" s="1055"/>
      <c r="INP126" s="94"/>
      <c r="INQ126" s="714"/>
      <c r="INR126" s="1943"/>
      <c r="INS126" s="797"/>
      <c r="INT126" s="797"/>
      <c r="INU126" s="723"/>
      <c r="INV126" s="724"/>
      <c r="INW126" s="1326"/>
      <c r="INX126" s="1327"/>
      <c r="INY126" s="1937"/>
      <c r="INZ126" s="1938"/>
      <c r="IOA126" s="1326"/>
      <c r="IOB126" s="1327"/>
      <c r="IOC126" s="93"/>
      <c r="IOD126" s="1061"/>
      <c r="IOE126" s="871"/>
      <c r="IOF126" s="871"/>
      <c r="IOG126" s="1055"/>
      <c r="IOH126" s="72"/>
      <c r="IOI126" s="72"/>
      <c r="IOJ126" s="72"/>
      <c r="IOK126" s="72"/>
      <c r="IOL126" s="72"/>
      <c r="IOM126" s="72"/>
      <c r="ION126" s="72"/>
      <c r="IOO126" s="72"/>
      <c r="IOP126" s="72"/>
      <c r="IOQ126" s="72"/>
      <c r="IOR126" s="72"/>
      <c r="IOS126" s="72"/>
      <c r="IOT126" s="1061"/>
      <c r="IOU126" s="1055"/>
      <c r="IOV126" s="94"/>
      <c r="IOW126" s="714"/>
      <c r="IOX126" s="1943"/>
      <c r="IOY126" s="797"/>
      <c r="IOZ126" s="797"/>
      <c r="IPA126" s="723"/>
      <c r="IPB126" s="724"/>
      <c r="IPC126" s="1326"/>
      <c r="IPD126" s="1327"/>
      <c r="IPE126" s="1937"/>
      <c r="IPF126" s="1938"/>
      <c r="IPG126" s="1326"/>
      <c r="IPH126" s="1327"/>
      <c r="IPI126" s="93"/>
      <c r="IPJ126" s="1061"/>
      <c r="IPK126" s="871"/>
      <c r="IPL126" s="871"/>
      <c r="IPM126" s="1055"/>
      <c r="IPN126" s="72"/>
      <c r="IPO126" s="72"/>
      <c r="IPP126" s="72"/>
      <c r="IPQ126" s="72"/>
      <c r="IPR126" s="72"/>
      <c r="IPS126" s="72"/>
      <c r="IPT126" s="72"/>
      <c r="IPU126" s="72"/>
      <c r="IPV126" s="72"/>
      <c r="IPW126" s="72"/>
      <c r="IPX126" s="72"/>
      <c r="IPY126" s="72"/>
      <c r="IPZ126" s="1061"/>
      <c r="IQA126" s="1055"/>
      <c r="IQB126" s="94"/>
      <c r="IQC126" s="714"/>
      <c r="IQD126" s="1943"/>
      <c r="IQE126" s="797"/>
      <c r="IQF126" s="797"/>
      <c r="IQG126" s="723"/>
      <c r="IQH126" s="724"/>
      <c r="IQI126" s="1326"/>
      <c r="IQJ126" s="1327"/>
      <c r="IQK126" s="1937"/>
      <c r="IQL126" s="1938"/>
      <c r="IQM126" s="1326"/>
      <c r="IQN126" s="1327"/>
      <c r="IQO126" s="93"/>
      <c r="IQP126" s="1061"/>
      <c r="IQQ126" s="871"/>
      <c r="IQR126" s="871"/>
      <c r="IQS126" s="1055"/>
      <c r="IQT126" s="72"/>
      <c r="IQU126" s="72"/>
      <c r="IQV126" s="72"/>
      <c r="IQW126" s="72"/>
      <c r="IQX126" s="72"/>
      <c r="IQY126" s="72"/>
      <c r="IQZ126" s="72"/>
      <c r="IRA126" s="72"/>
      <c r="IRB126" s="72"/>
      <c r="IRC126" s="72"/>
      <c r="IRD126" s="72"/>
      <c r="IRE126" s="72"/>
      <c r="IRF126" s="1061"/>
      <c r="IRG126" s="1055"/>
      <c r="IRH126" s="94"/>
      <c r="IRI126" s="714"/>
      <c r="IRJ126" s="1943"/>
      <c r="IRK126" s="797"/>
      <c r="IRL126" s="797"/>
      <c r="IRM126" s="723"/>
      <c r="IRN126" s="724"/>
      <c r="IRO126" s="1326"/>
      <c r="IRP126" s="1327"/>
      <c r="IRQ126" s="1937"/>
      <c r="IRR126" s="1938"/>
      <c r="IRS126" s="1326"/>
      <c r="IRT126" s="1327"/>
      <c r="IRU126" s="93"/>
      <c r="IRV126" s="1061"/>
      <c r="IRW126" s="871"/>
      <c r="IRX126" s="871"/>
      <c r="IRY126" s="1055"/>
      <c r="IRZ126" s="72"/>
      <c r="ISA126" s="72"/>
      <c r="ISB126" s="72"/>
      <c r="ISC126" s="72"/>
      <c r="ISD126" s="72"/>
      <c r="ISE126" s="72"/>
      <c r="ISF126" s="72"/>
      <c r="ISG126" s="72"/>
      <c r="ISH126" s="72"/>
      <c r="ISI126" s="72"/>
      <c r="ISJ126" s="72"/>
      <c r="ISK126" s="72"/>
      <c r="ISL126" s="1061"/>
      <c r="ISM126" s="1055"/>
      <c r="ISN126" s="94"/>
      <c r="ISO126" s="714"/>
      <c r="ISP126" s="1943"/>
      <c r="ISQ126" s="797"/>
      <c r="ISR126" s="797"/>
      <c r="ISS126" s="723"/>
      <c r="IST126" s="724"/>
      <c r="ISU126" s="1326"/>
      <c r="ISV126" s="1327"/>
      <c r="ISW126" s="1937"/>
      <c r="ISX126" s="1938"/>
      <c r="ISY126" s="1326"/>
      <c r="ISZ126" s="1327"/>
      <c r="ITA126" s="93"/>
      <c r="ITB126" s="1061"/>
      <c r="ITC126" s="871"/>
      <c r="ITD126" s="871"/>
      <c r="ITE126" s="1055"/>
      <c r="ITF126" s="72"/>
      <c r="ITG126" s="72"/>
      <c r="ITH126" s="72"/>
      <c r="ITI126" s="72"/>
      <c r="ITJ126" s="72"/>
      <c r="ITK126" s="72"/>
      <c r="ITL126" s="72"/>
      <c r="ITM126" s="72"/>
      <c r="ITN126" s="72"/>
      <c r="ITO126" s="72"/>
      <c r="ITP126" s="72"/>
      <c r="ITQ126" s="72"/>
      <c r="ITR126" s="1061"/>
      <c r="ITS126" s="1055"/>
      <c r="ITT126" s="94"/>
      <c r="ITU126" s="714"/>
      <c r="ITV126" s="1943"/>
      <c r="ITW126" s="797"/>
      <c r="ITX126" s="797"/>
      <c r="ITY126" s="723"/>
      <c r="ITZ126" s="724"/>
      <c r="IUA126" s="1326"/>
      <c r="IUB126" s="1327"/>
      <c r="IUC126" s="1937"/>
      <c r="IUD126" s="1938"/>
      <c r="IUE126" s="1326"/>
      <c r="IUF126" s="1327"/>
      <c r="IUG126" s="93"/>
      <c r="IUH126" s="1061"/>
      <c r="IUI126" s="871"/>
      <c r="IUJ126" s="871"/>
      <c r="IUK126" s="1055"/>
      <c r="IUL126" s="72"/>
      <c r="IUM126" s="72"/>
      <c r="IUN126" s="72"/>
      <c r="IUO126" s="72"/>
      <c r="IUP126" s="72"/>
      <c r="IUQ126" s="72"/>
      <c r="IUR126" s="72"/>
      <c r="IUS126" s="72"/>
      <c r="IUT126" s="72"/>
      <c r="IUU126" s="72"/>
      <c r="IUV126" s="72"/>
      <c r="IUW126" s="72"/>
      <c r="IUX126" s="1061"/>
      <c r="IUY126" s="1055"/>
      <c r="IUZ126" s="94"/>
      <c r="IVA126" s="714"/>
      <c r="IVB126" s="1943"/>
      <c r="IVC126" s="797"/>
      <c r="IVD126" s="797"/>
      <c r="IVE126" s="723"/>
      <c r="IVF126" s="724"/>
      <c r="IVG126" s="1326"/>
      <c r="IVH126" s="1327"/>
      <c r="IVI126" s="1937"/>
      <c r="IVJ126" s="1938"/>
      <c r="IVK126" s="1326"/>
      <c r="IVL126" s="1327"/>
      <c r="IVM126" s="93"/>
      <c r="IVN126" s="1061"/>
      <c r="IVO126" s="871"/>
      <c r="IVP126" s="871"/>
      <c r="IVQ126" s="1055"/>
      <c r="IVR126" s="72"/>
      <c r="IVS126" s="72"/>
      <c r="IVT126" s="72"/>
      <c r="IVU126" s="72"/>
      <c r="IVV126" s="72"/>
      <c r="IVW126" s="72"/>
      <c r="IVX126" s="72"/>
      <c r="IVY126" s="72"/>
      <c r="IVZ126" s="72"/>
      <c r="IWA126" s="72"/>
      <c r="IWB126" s="72"/>
      <c r="IWC126" s="72"/>
      <c r="IWD126" s="1061"/>
      <c r="IWE126" s="1055"/>
      <c r="IWF126" s="94"/>
      <c r="IWG126" s="714"/>
      <c r="IWH126" s="1943"/>
      <c r="IWI126" s="797"/>
      <c r="IWJ126" s="797"/>
      <c r="IWK126" s="723"/>
      <c r="IWL126" s="724"/>
      <c r="IWM126" s="1326"/>
      <c r="IWN126" s="1327"/>
      <c r="IWO126" s="1937"/>
      <c r="IWP126" s="1938"/>
      <c r="IWQ126" s="1326"/>
      <c r="IWR126" s="1327"/>
      <c r="IWS126" s="93"/>
      <c r="IWT126" s="1061"/>
      <c r="IWU126" s="871"/>
      <c r="IWV126" s="871"/>
      <c r="IWW126" s="1055"/>
      <c r="IWX126" s="72"/>
      <c r="IWY126" s="72"/>
      <c r="IWZ126" s="72"/>
      <c r="IXA126" s="72"/>
      <c r="IXB126" s="72"/>
      <c r="IXC126" s="72"/>
      <c r="IXD126" s="72"/>
      <c r="IXE126" s="72"/>
      <c r="IXF126" s="72"/>
      <c r="IXG126" s="72"/>
      <c r="IXH126" s="72"/>
      <c r="IXI126" s="72"/>
      <c r="IXJ126" s="1061"/>
      <c r="IXK126" s="1055"/>
      <c r="IXL126" s="94"/>
      <c r="IXM126" s="714"/>
      <c r="IXN126" s="1943"/>
      <c r="IXO126" s="797"/>
      <c r="IXP126" s="797"/>
      <c r="IXQ126" s="723"/>
      <c r="IXR126" s="724"/>
      <c r="IXS126" s="1326"/>
      <c r="IXT126" s="1327"/>
      <c r="IXU126" s="1937"/>
      <c r="IXV126" s="1938"/>
      <c r="IXW126" s="1326"/>
      <c r="IXX126" s="1327"/>
      <c r="IXY126" s="93"/>
      <c r="IXZ126" s="1061"/>
      <c r="IYA126" s="871"/>
      <c r="IYB126" s="871"/>
      <c r="IYC126" s="1055"/>
      <c r="IYD126" s="72"/>
      <c r="IYE126" s="72"/>
      <c r="IYF126" s="72"/>
      <c r="IYG126" s="72"/>
      <c r="IYH126" s="72"/>
      <c r="IYI126" s="72"/>
      <c r="IYJ126" s="72"/>
      <c r="IYK126" s="72"/>
      <c r="IYL126" s="72"/>
      <c r="IYM126" s="72"/>
      <c r="IYN126" s="72"/>
      <c r="IYO126" s="72"/>
      <c r="IYP126" s="1061"/>
      <c r="IYQ126" s="1055"/>
      <c r="IYR126" s="94"/>
      <c r="IYS126" s="714"/>
      <c r="IYT126" s="1943"/>
      <c r="IYU126" s="797"/>
      <c r="IYV126" s="797"/>
      <c r="IYW126" s="723"/>
      <c r="IYX126" s="724"/>
      <c r="IYY126" s="1326"/>
      <c r="IYZ126" s="1327"/>
      <c r="IZA126" s="1937"/>
      <c r="IZB126" s="1938"/>
      <c r="IZC126" s="1326"/>
      <c r="IZD126" s="1327"/>
      <c r="IZE126" s="93"/>
      <c r="IZF126" s="1061"/>
      <c r="IZG126" s="871"/>
      <c r="IZH126" s="871"/>
      <c r="IZI126" s="1055"/>
      <c r="IZJ126" s="72"/>
      <c r="IZK126" s="72"/>
      <c r="IZL126" s="72"/>
      <c r="IZM126" s="72"/>
      <c r="IZN126" s="72"/>
      <c r="IZO126" s="72"/>
      <c r="IZP126" s="72"/>
      <c r="IZQ126" s="72"/>
      <c r="IZR126" s="72"/>
      <c r="IZS126" s="72"/>
      <c r="IZT126" s="72"/>
      <c r="IZU126" s="72"/>
      <c r="IZV126" s="1061"/>
      <c r="IZW126" s="1055"/>
      <c r="IZX126" s="94"/>
      <c r="IZY126" s="714"/>
      <c r="IZZ126" s="1943"/>
      <c r="JAA126" s="797"/>
      <c r="JAB126" s="797"/>
      <c r="JAC126" s="723"/>
      <c r="JAD126" s="724"/>
      <c r="JAE126" s="1326"/>
      <c r="JAF126" s="1327"/>
      <c r="JAG126" s="1937"/>
      <c r="JAH126" s="1938"/>
      <c r="JAI126" s="1326"/>
      <c r="JAJ126" s="1327"/>
      <c r="JAK126" s="93"/>
      <c r="JAL126" s="1061"/>
      <c r="JAM126" s="871"/>
      <c r="JAN126" s="871"/>
      <c r="JAO126" s="1055"/>
      <c r="JAP126" s="72"/>
      <c r="JAQ126" s="72"/>
      <c r="JAR126" s="72"/>
      <c r="JAS126" s="72"/>
      <c r="JAT126" s="72"/>
      <c r="JAU126" s="72"/>
      <c r="JAV126" s="72"/>
      <c r="JAW126" s="72"/>
      <c r="JAX126" s="72"/>
      <c r="JAY126" s="72"/>
      <c r="JAZ126" s="72"/>
      <c r="JBA126" s="72"/>
      <c r="JBB126" s="1061"/>
      <c r="JBC126" s="1055"/>
      <c r="JBD126" s="94"/>
      <c r="JBE126" s="714"/>
      <c r="JBF126" s="1943"/>
      <c r="JBG126" s="797"/>
      <c r="JBH126" s="797"/>
      <c r="JBI126" s="723"/>
      <c r="JBJ126" s="724"/>
      <c r="JBK126" s="1326"/>
      <c r="JBL126" s="1327"/>
      <c r="JBM126" s="1937"/>
      <c r="JBN126" s="1938"/>
      <c r="JBO126" s="1326"/>
      <c r="JBP126" s="1327"/>
      <c r="JBQ126" s="93"/>
      <c r="JBR126" s="1061"/>
      <c r="JBS126" s="871"/>
      <c r="JBT126" s="871"/>
      <c r="JBU126" s="1055"/>
      <c r="JBV126" s="72"/>
      <c r="JBW126" s="72"/>
      <c r="JBX126" s="72"/>
      <c r="JBY126" s="72"/>
      <c r="JBZ126" s="72"/>
      <c r="JCA126" s="72"/>
      <c r="JCB126" s="72"/>
      <c r="JCC126" s="72"/>
      <c r="JCD126" s="72"/>
      <c r="JCE126" s="72"/>
      <c r="JCF126" s="72"/>
      <c r="JCG126" s="72"/>
      <c r="JCH126" s="1061"/>
      <c r="JCI126" s="1055"/>
      <c r="JCJ126" s="94"/>
      <c r="JCK126" s="714"/>
      <c r="JCL126" s="1943"/>
      <c r="JCM126" s="797"/>
      <c r="JCN126" s="797"/>
      <c r="JCO126" s="723"/>
      <c r="JCP126" s="724"/>
      <c r="JCQ126" s="1326"/>
      <c r="JCR126" s="1327"/>
      <c r="JCS126" s="1937"/>
      <c r="JCT126" s="1938"/>
      <c r="JCU126" s="1326"/>
      <c r="JCV126" s="1327"/>
      <c r="JCW126" s="93"/>
      <c r="JCX126" s="1061"/>
      <c r="JCY126" s="871"/>
      <c r="JCZ126" s="871"/>
      <c r="JDA126" s="1055"/>
      <c r="JDB126" s="72"/>
      <c r="JDC126" s="72"/>
      <c r="JDD126" s="72"/>
      <c r="JDE126" s="72"/>
      <c r="JDF126" s="72"/>
      <c r="JDG126" s="72"/>
      <c r="JDH126" s="72"/>
      <c r="JDI126" s="72"/>
      <c r="JDJ126" s="72"/>
      <c r="JDK126" s="72"/>
      <c r="JDL126" s="72"/>
      <c r="JDM126" s="72"/>
      <c r="JDN126" s="1061"/>
      <c r="JDO126" s="1055"/>
      <c r="JDP126" s="94"/>
      <c r="JDQ126" s="714"/>
      <c r="JDR126" s="1943"/>
      <c r="JDS126" s="797"/>
      <c r="JDT126" s="797"/>
      <c r="JDU126" s="723"/>
      <c r="JDV126" s="724"/>
      <c r="JDW126" s="1326"/>
      <c r="JDX126" s="1327"/>
      <c r="JDY126" s="1937"/>
      <c r="JDZ126" s="1938"/>
      <c r="JEA126" s="1326"/>
      <c r="JEB126" s="1327"/>
      <c r="JEC126" s="93"/>
      <c r="JED126" s="1061"/>
      <c r="JEE126" s="871"/>
      <c r="JEF126" s="871"/>
      <c r="JEG126" s="1055"/>
      <c r="JEH126" s="72"/>
      <c r="JEI126" s="72"/>
      <c r="JEJ126" s="72"/>
      <c r="JEK126" s="72"/>
      <c r="JEL126" s="72"/>
      <c r="JEM126" s="72"/>
      <c r="JEN126" s="72"/>
      <c r="JEO126" s="72"/>
      <c r="JEP126" s="72"/>
      <c r="JEQ126" s="72"/>
      <c r="JER126" s="72"/>
      <c r="JES126" s="72"/>
      <c r="JET126" s="1061"/>
      <c r="JEU126" s="1055"/>
      <c r="JEV126" s="94"/>
      <c r="JEW126" s="714"/>
      <c r="JEX126" s="1943"/>
      <c r="JEY126" s="797"/>
      <c r="JEZ126" s="797"/>
      <c r="JFA126" s="723"/>
      <c r="JFB126" s="724"/>
      <c r="JFC126" s="1326"/>
      <c r="JFD126" s="1327"/>
      <c r="JFE126" s="1937"/>
      <c r="JFF126" s="1938"/>
      <c r="JFG126" s="1326"/>
      <c r="JFH126" s="1327"/>
      <c r="JFI126" s="93"/>
      <c r="JFJ126" s="1061"/>
      <c r="JFK126" s="871"/>
      <c r="JFL126" s="871"/>
      <c r="JFM126" s="1055"/>
      <c r="JFN126" s="72"/>
      <c r="JFO126" s="72"/>
      <c r="JFP126" s="72"/>
      <c r="JFQ126" s="72"/>
      <c r="JFR126" s="72"/>
      <c r="JFS126" s="72"/>
      <c r="JFT126" s="72"/>
      <c r="JFU126" s="72"/>
      <c r="JFV126" s="72"/>
      <c r="JFW126" s="72"/>
      <c r="JFX126" s="72"/>
      <c r="JFY126" s="72"/>
      <c r="JFZ126" s="1061"/>
      <c r="JGA126" s="1055"/>
      <c r="JGB126" s="94"/>
      <c r="JGC126" s="714"/>
      <c r="JGD126" s="1943"/>
      <c r="JGE126" s="797"/>
      <c r="JGF126" s="797"/>
      <c r="JGG126" s="723"/>
      <c r="JGH126" s="724"/>
      <c r="JGI126" s="1326"/>
      <c r="JGJ126" s="1327"/>
      <c r="JGK126" s="1937"/>
      <c r="JGL126" s="1938"/>
      <c r="JGM126" s="1326"/>
      <c r="JGN126" s="1327"/>
      <c r="JGO126" s="93"/>
      <c r="JGP126" s="1061"/>
      <c r="JGQ126" s="871"/>
      <c r="JGR126" s="871"/>
      <c r="JGS126" s="1055"/>
      <c r="JGT126" s="72"/>
      <c r="JGU126" s="72"/>
      <c r="JGV126" s="72"/>
      <c r="JGW126" s="72"/>
      <c r="JGX126" s="72"/>
      <c r="JGY126" s="72"/>
      <c r="JGZ126" s="72"/>
      <c r="JHA126" s="72"/>
      <c r="JHB126" s="72"/>
      <c r="JHC126" s="72"/>
      <c r="JHD126" s="72"/>
      <c r="JHE126" s="72"/>
      <c r="JHF126" s="1061"/>
      <c r="JHG126" s="1055"/>
      <c r="JHH126" s="94"/>
      <c r="JHI126" s="714"/>
      <c r="JHJ126" s="1943"/>
      <c r="JHK126" s="797"/>
      <c r="JHL126" s="797"/>
      <c r="JHM126" s="723"/>
      <c r="JHN126" s="724"/>
      <c r="JHO126" s="1326"/>
      <c r="JHP126" s="1327"/>
      <c r="JHQ126" s="1937"/>
      <c r="JHR126" s="1938"/>
      <c r="JHS126" s="1326"/>
      <c r="JHT126" s="1327"/>
      <c r="JHU126" s="93"/>
      <c r="JHV126" s="1061"/>
      <c r="JHW126" s="871"/>
      <c r="JHX126" s="871"/>
      <c r="JHY126" s="1055"/>
      <c r="JHZ126" s="72"/>
      <c r="JIA126" s="72"/>
      <c r="JIB126" s="72"/>
      <c r="JIC126" s="72"/>
      <c r="JID126" s="72"/>
      <c r="JIE126" s="72"/>
      <c r="JIF126" s="72"/>
      <c r="JIG126" s="72"/>
      <c r="JIH126" s="72"/>
      <c r="JII126" s="72"/>
      <c r="JIJ126" s="72"/>
      <c r="JIK126" s="72"/>
      <c r="JIL126" s="1061"/>
      <c r="JIM126" s="1055"/>
      <c r="JIN126" s="94"/>
      <c r="JIO126" s="714"/>
      <c r="JIP126" s="1943"/>
      <c r="JIQ126" s="797"/>
      <c r="JIR126" s="797"/>
      <c r="JIS126" s="723"/>
      <c r="JIT126" s="724"/>
      <c r="JIU126" s="1326"/>
      <c r="JIV126" s="1327"/>
      <c r="JIW126" s="1937"/>
      <c r="JIX126" s="1938"/>
      <c r="JIY126" s="1326"/>
      <c r="JIZ126" s="1327"/>
      <c r="JJA126" s="93"/>
      <c r="JJB126" s="1061"/>
      <c r="JJC126" s="871"/>
      <c r="JJD126" s="871"/>
      <c r="JJE126" s="1055"/>
      <c r="JJF126" s="72"/>
      <c r="JJG126" s="72"/>
      <c r="JJH126" s="72"/>
      <c r="JJI126" s="72"/>
      <c r="JJJ126" s="72"/>
      <c r="JJK126" s="72"/>
      <c r="JJL126" s="72"/>
      <c r="JJM126" s="72"/>
      <c r="JJN126" s="72"/>
      <c r="JJO126" s="72"/>
      <c r="JJP126" s="72"/>
      <c r="JJQ126" s="72"/>
      <c r="JJR126" s="1061"/>
      <c r="JJS126" s="1055"/>
      <c r="JJT126" s="94"/>
      <c r="JJU126" s="714"/>
      <c r="JJV126" s="1943"/>
      <c r="JJW126" s="797"/>
      <c r="JJX126" s="797"/>
      <c r="JJY126" s="723"/>
      <c r="JJZ126" s="724"/>
      <c r="JKA126" s="1326"/>
      <c r="JKB126" s="1327"/>
      <c r="JKC126" s="1937"/>
      <c r="JKD126" s="1938"/>
      <c r="JKE126" s="1326"/>
      <c r="JKF126" s="1327"/>
      <c r="JKG126" s="93"/>
      <c r="JKH126" s="1061"/>
      <c r="JKI126" s="871"/>
      <c r="JKJ126" s="871"/>
      <c r="JKK126" s="1055"/>
      <c r="JKL126" s="72"/>
      <c r="JKM126" s="72"/>
      <c r="JKN126" s="72"/>
      <c r="JKO126" s="72"/>
      <c r="JKP126" s="72"/>
      <c r="JKQ126" s="72"/>
      <c r="JKR126" s="72"/>
      <c r="JKS126" s="72"/>
      <c r="JKT126" s="72"/>
      <c r="JKU126" s="72"/>
      <c r="JKV126" s="72"/>
      <c r="JKW126" s="72"/>
      <c r="JKX126" s="1061"/>
      <c r="JKY126" s="1055"/>
      <c r="JKZ126" s="94"/>
      <c r="JLA126" s="714"/>
      <c r="JLB126" s="1943"/>
      <c r="JLC126" s="797"/>
      <c r="JLD126" s="797"/>
      <c r="JLE126" s="723"/>
      <c r="JLF126" s="724"/>
      <c r="JLG126" s="1326"/>
      <c r="JLH126" s="1327"/>
      <c r="JLI126" s="1937"/>
      <c r="JLJ126" s="1938"/>
      <c r="JLK126" s="1326"/>
      <c r="JLL126" s="1327"/>
      <c r="JLM126" s="93"/>
      <c r="JLN126" s="1061"/>
      <c r="JLO126" s="871"/>
      <c r="JLP126" s="871"/>
      <c r="JLQ126" s="1055"/>
      <c r="JLR126" s="72"/>
      <c r="JLS126" s="72"/>
      <c r="JLT126" s="72"/>
      <c r="JLU126" s="72"/>
      <c r="JLV126" s="72"/>
      <c r="JLW126" s="72"/>
      <c r="JLX126" s="72"/>
      <c r="JLY126" s="72"/>
      <c r="JLZ126" s="72"/>
      <c r="JMA126" s="72"/>
      <c r="JMB126" s="72"/>
      <c r="JMC126" s="72"/>
      <c r="JMD126" s="1061"/>
      <c r="JME126" s="1055"/>
      <c r="JMF126" s="94"/>
      <c r="JMG126" s="714"/>
      <c r="JMH126" s="1943"/>
      <c r="JMI126" s="797"/>
      <c r="JMJ126" s="797"/>
      <c r="JMK126" s="723"/>
      <c r="JML126" s="724"/>
      <c r="JMM126" s="1326"/>
      <c r="JMN126" s="1327"/>
      <c r="JMO126" s="1937"/>
      <c r="JMP126" s="1938"/>
      <c r="JMQ126" s="1326"/>
      <c r="JMR126" s="1327"/>
      <c r="JMS126" s="93"/>
      <c r="JMT126" s="1061"/>
      <c r="JMU126" s="871"/>
      <c r="JMV126" s="871"/>
      <c r="JMW126" s="1055"/>
      <c r="JMX126" s="72"/>
      <c r="JMY126" s="72"/>
      <c r="JMZ126" s="72"/>
      <c r="JNA126" s="72"/>
      <c r="JNB126" s="72"/>
      <c r="JNC126" s="72"/>
      <c r="JND126" s="72"/>
      <c r="JNE126" s="72"/>
      <c r="JNF126" s="72"/>
      <c r="JNG126" s="72"/>
      <c r="JNH126" s="72"/>
      <c r="JNI126" s="72"/>
      <c r="JNJ126" s="1061"/>
      <c r="JNK126" s="1055"/>
      <c r="JNL126" s="94"/>
      <c r="JNM126" s="714"/>
      <c r="JNN126" s="1943"/>
      <c r="JNO126" s="797"/>
      <c r="JNP126" s="797"/>
      <c r="JNQ126" s="723"/>
      <c r="JNR126" s="724"/>
      <c r="JNS126" s="1326"/>
      <c r="JNT126" s="1327"/>
      <c r="JNU126" s="1937"/>
      <c r="JNV126" s="1938"/>
      <c r="JNW126" s="1326"/>
      <c r="JNX126" s="1327"/>
      <c r="JNY126" s="93"/>
      <c r="JNZ126" s="1061"/>
      <c r="JOA126" s="871"/>
      <c r="JOB126" s="871"/>
      <c r="JOC126" s="1055"/>
      <c r="JOD126" s="72"/>
      <c r="JOE126" s="72"/>
      <c r="JOF126" s="72"/>
      <c r="JOG126" s="72"/>
      <c r="JOH126" s="72"/>
      <c r="JOI126" s="72"/>
      <c r="JOJ126" s="72"/>
      <c r="JOK126" s="72"/>
      <c r="JOL126" s="72"/>
      <c r="JOM126" s="72"/>
      <c r="JON126" s="72"/>
      <c r="JOO126" s="72"/>
      <c r="JOP126" s="1061"/>
      <c r="JOQ126" s="1055"/>
      <c r="JOR126" s="94"/>
      <c r="JOS126" s="714"/>
      <c r="JOT126" s="1943"/>
      <c r="JOU126" s="797"/>
      <c r="JOV126" s="797"/>
      <c r="JOW126" s="723"/>
      <c r="JOX126" s="724"/>
      <c r="JOY126" s="1326"/>
      <c r="JOZ126" s="1327"/>
      <c r="JPA126" s="1937"/>
      <c r="JPB126" s="1938"/>
      <c r="JPC126" s="1326"/>
      <c r="JPD126" s="1327"/>
      <c r="JPE126" s="93"/>
      <c r="JPF126" s="1061"/>
      <c r="JPG126" s="871"/>
      <c r="JPH126" s="871"/>
      <c r="JPI126" s="1055"/>
      <c r="JPJ126" s="72"/>
      <c r="JPK126" s="72"/>
      <c r="JPL126" s="72"/>
      <c r="JPM126" s="72"/>
      <c r="JPN126" s="72"/>
      <c r="JPO126" s="72"/>
      <c r="JPP126" s="72"/>
      <c r="JPQ126" s="72"/>
      <c r="JPR126" s="72"/>
      <c r="JPS126" s="72"/>
      <c r="JPT126" s="72"/>
      <c r="JPU126" s="72"/>
      <c r="JPV126" s="1061"/>
      <c r="JPW126" s="1055"/>
      <c r="JPX126" s="94"/>
      <c r="JPY126" s="714"/>
      <c r="JPZ126" s="1943"/>
      <c r="JQA126" s="797"/>
      <c r="JQB126" s="797"/>
      <c r="JQC126" s="723"/>
      <c r="JQD126" s="724"/>
      <c r="JQE126" s="1326"/>
      <c r="JQF126" s="1327"/>
      <c r="JQG126" s="1937"/>
      <c r="JQH126" s="1938"/>
      <c r="JQI126" s="1326"/>
      <c r="JQJ126" s="1327"/>
      <c r="JQK126" s="93"/>
      <c r="JQL126" s="1061"/>
      <c r="JQM126" s="871"/>
      <c r="JQN126" s="871"/>
      <c r="JQO126" s="1055"/>
      <c r="JQP126" s="72"/>
      <c r="JQQ126" s="72"/>
      <c r="JQR126" s="72"/>
      <c r="JQS126" s="72"/>
      <c r="JQT126" s="72"/>
      <c r="JQU126" s="72"/>
      <c r="JQV126" s="72"/>
      <c r="JQW126" s="72"/>
      <c r="JQX126" s="72"/>
      <c r="JQY126" s="72"/>
      <c r="JQZ126" s="72"/>
      <c r="JRA126" s="72"/>
      <c r="JRB126" s="1061"/>
      <c r="JRC126" s="1055"/>
      <c r="JRD126" s="94"/>
      <c r="JRE126" s="714"/>
      <c r="JRF126" s="1943"/>
      <c r="JRG126" s="797"/>
      <c r="JRH126" s="797"/>
      <c r="JRI126" s="723"/>
      <c r="JRJ126" s="724"/>
      <c r="JRK126" s="1326"/>
      <c r="JRL126" s="1327"/>
      <c r="JRM126" s="1937"/>
      <c r="JRN126" s="1938"/>
      <c r="JRO126" s="1326"/>
      <c r="JRP126" s="1327"/>
      <c r="JRQ126" s="93"/>
      <c r="JRR126" s="1061"/>
      <c r="JRS126" s="871"/>
      <c r="JRT126" s="871"/>
      <c r="JRU126" s="1055"/>
      <c r="JRV126" s="72"/>
      <c r="JRW126" s="72"/>
      <c r="JRX126" s="72"/>
      <c r="JRY126" s="72"/>
      <c r="JRZ126" s="72"/>
      <c r="JSA126" s="72"/>
      <c r="JSB126" s="72"/>
      <c r="JSC126" s="72"/>
      <c r="JSD126" s="72"/>
      <c r="JSE126" s="72"/>
      <c r="JSF126" s="72"/>
      <c r="JSG126" s="72"/>
      <c r="JSH126" s="1061"/>
      <c r="JSI126" s="1055"/>
      <c r="JSJ126" s="94"/>
      <c r="JSK126" s="714"/>
      <c r="JSL126" s="1943"/>
      <c r="JSM126" s="797"/>
      <c r="JSN126" s="797"/>
      <c r="JSO126" s="723"/>
      <c r="JSP126" s="724"/>
      <c r="JSQ126" s="1326"/>
      <c r="JSR126" s="1327"/>
      <c r="JSS126" s="1937"/>
      <c r="JST126" s="1938"/>
      <c r="JSU126" s="1326"/>
      <c r="JSV126" s="1327"/>
      <c r="JSW126" s="93"/>
      <c r="JSX126" s="1061"/>
      <c r="JSY126" s="871"/>
      <c r="JSZ126" s="871"/>
      <c r="JTA126" s="1055"/>
      <c r="JTB126" s="72"/>
      <c r="JTC126" s="72"/>
      <c r="JTD126" s="72"/>
      <c r="JTE126" s="72"/>
      <c r="JTF126" s="72"/>
      <c r="JTG126" s="72"/>
      <c r="JTH126" s="72"/>
      <c r="JTI126" s="72"/>
      <c r="JTJ126" s="72"/>
      <c r="JTK126" s="72"/>
      <c r="JTL126" s="72"/>
      <c r="JTM126" s="72"/>
      <c r="JTN126" s="1061"/>
      <c r="JTO126" s="1055"/>
      <c r="JTP126" s="94"/>
      <c r="JTQ126" s="714"/>
      <c r="JTR126" s="1943"/>
      <c r="JTS126" s="797"/>
      <c r="JTT126" s="797"/>
      <c r="JTU126" s="723"/>
      <c r="JTV126" s="724"/>
      <c r="JTW126" s="1326"/>
      <c r="JTX126" s="1327"/>
      <c r="JTY126" s="1937"/>
      <c r="JTZ126" s="1938"/>
      <c r="JUA126" s="1326"/>
      <c r="JUB126" s="1327"/>
      <c r="JUC126" s="93"/>
      <c r="JUD126" s="1061"/>
      <c r="JUE126" s="871"/>
      <c r="JUF126" s="871"/>
      <c r="JUG126" s="1055"/>
      <c r="JUH126" s="72"/>
      <c r="JUI126" s="72"/>
      <c r="JUJ126" s="72"/>
      <c r="JUK126" s="72"/>
      <c r="JUL126" s="72"/>
      <c r="JUM126" s="72"/>
      <c r="JUN126" s="72"/>
      <c r="JUO126" s="72"/>
      <c r="JUP126" s="72"/>
      <c r="JUQ126" s="72"/>
      <c r="JUR126" s="72"/>
      <c r="JUS126" s="72"/>
      <c r="JUT126" s="1061"/>
      <c r="JUU126" s="1055"/>
      <c r="JUV126" s="94"/>
      <c r="JUW126" s="714"/>
      <c r="JUX126" s="1943"/>
      <c r="JUY126" s="797"/>
      <c r="JUZ126" s="797"/>
      <c r="JVA126" s="723"/>
      <c r="JVB126" s="724"/>
      <c r="JVC126" s="1326"/>
      <c r="JVD126" s="1327"/>
      <c r="JVE126" s="1937"/>
      <c r="JVF126" s="1938"/>
      <c r="JVG126" s="1326"/>
      <c r="JVH126" s="1327"/>
      <c r="JVI126" s="93"/>
      <c r="JVJ126" s="1061"/>
      <c r="JVK126" s="871"/>
      <c r="JVL126" s="871"/>
      <c r="JVM126" s="1055"/>
      <c r="JVN126" s="72"/>
      <c r="JVO126" s="72"/>
      <c r="JVP126" s="72"/>
      <c r="JVQ126" s="72"/>
      <c r="JVR126" s="72"/>
      <c r="JVS126" s="72"/>
      <c r="JVT126" s="72"/>
      <c r="JVU126" s="72"/>
      <c r="JVV126" s="72"/>
      <c r="JVW126" s="72"/>
      <c r="JVX126" s="72"/>
      <c r="JVY126" s="72"/>
      <c r="JVZ126" s="1061"/>
      <c r="JWA126" s="1055"/>
      <c r="JWB126" s="94"/>
      <c r="JWC126" s="714"/>
      <c r="JWD126" s="1943"/>
      <c r="JWE126" s="797"/>
      <c r="JWF126" s="797"/>
      <c r="JWG126" s="723"/>
      <c r="JWH126" s="724"/>
      <c r="JWI126" s="1326"/>
      <c r="JWJ126" s="1327"/>
      <c r="JWK126" s="1937"/>
      <c r="JWL126" s="1938"/>
      <c r="JWM126" s="1326"/>
      <c r="JWN126" s="1327"/>
      <c r="JWO126" s="93"/>
      <c r="JWP126" s="1061"/>
      <c r="JWQ126" s="871"/>
      <c r="JWR126" s="871"/>
      <c r="JWS126" s="1055"/>
      <c r="JWT126" s="72"/>
      <c r="JWU126" s="72"/>
      <c r="JWV126" s="72"/>
      <c r="JWW126" s="72"/>
      <c r="JWX126" s="72"/>
      <c r="JWY126" s="72"/>
      <c r="JWZ126" s="72"/>
      <c r="JXA126" s="72"/>
      <c r="JXB126" s="72"/>
      <c r="JXC126" s="72"/>
      <c r="JXD126" s="72"/>
      <c r="JXE126" s="72"/>
      <c r="JXF126" s="1061"/>
      <c r="JXG126" s="1055"/>
      <c r="JXH126" s="94"/>
      <c r="JXI126" s="714"/>
      <c r="JXJ126" s="1943"/>
      <c r="JXK126" s="797"/>
      <c r="JXL126" s="797"/>
      <c r="JXM126" s="723"/>
      <c r="JXN126" s="724"/>
      <c r="JXO126" s="1326"/>
      <c r="JXP126" s="1327"/>
      <c r="JXQ126" s="1937"/>
      <c r="JXR126" s="1938"/>
      <c r="JXS126" s="1326"/>
      <c r="JXT126" s="1327"/>
      <c r="JXU126" s="93"/>
      <c r="JXV126" s="1061"/>
      <c r="JXW126" s="871"/>
      <c r="JXX126" s="871"/>
      <c r="JXY126" s="1055"/>
      <c r="JXZ126" s="72"/>
      <c r="JYA126" s="72"/>
      <c r="JYB126" s="72"/>
      <c r="JYC126" s="72"/>
      <c r="JYD126" s="72"/>
      <c r="JYE126" s="72"/>
      <c r="JYF126" s="72"/>
      <c r="JYG126" s="72"/>
      <c r="JYH126" s="72"/>
      <c r="JYI126" s="72"/>
      <c r="JYJ126" s="72"/>
      <c r="JYK126" s="72"/>
      <c r="JYL126" s="1061"/>
      <c r="JYM126" s="1055"/>
      <c r="JYN126" s="94"/>
      <c r="JYO126" s="714"/>
      <c r="JYP126" s="1943"/>
      <c r="JYQ126" s="797"/>
      <c r="JYR126" s="797"/>
      <c r="JYS126" s="723"/>
      <c r="JYT126" s="724"/>
      <c r="JYU126" s="1326"/>
      <c r="JYV126" s="1327"/>
      <c r="JYW126" s="1937"/>
      <c r="JYX126" s="1938"/>
      <c r="JYY126" s="1326"/>
      <c r="JYZ126" s="1327"/>
      <c r="JZA126" s="93"/>
      <c r="JZB126" s="1061"/>
      <c r="JZC126" s="871"/>
      <c r="JZD126" s="871"/>
      <c r="JZE126" s="1055"/>
      <c r="JZF126" s="72"/>
      <c r="JZG126" s="72"/>
      <c r="JZH126" s="72"/>
      <c r="JZI126" s="72"/>
      <c r="JZJ126" s="72"/>
      <c r="JZK126" s="72"/>
      <c r="JZL126" s="72"/>
      <c r="JZM126" s="72"/>
      <c r="JZN126" s="72"/>
      <c r="JZO126" s="72"/>
      <c r="JZP126" s="72"/>
      <c r="JZQ126" s="72"/>
      <c r="JZR126" s="1061"/>
      <c r="JZS126" s="1055"/>
      <c r="JZT126" s="94"/>
      <c r="JZU126" s="714"/>
      <c r="JZV126" s="1943"/>
      <c r="JZW126" s="797"/>
      <c r="JZX126" s="797"/>
      <c r="JZY126" s="723"/>
      <c r="JZZ126" s="724"/>
      <c r="KAA126" s="1326"/>
      <c r="KAB126" s="1327"/>
      <c r="KAC126" s="1937"/>
      <c r="KAD126" s="1938"/>
      <c r="KAE126" s="1326"/>
      <c r="KAF126" s="1327"/>
      <c r="KAG126" s="93"/>
      <c r="KAH126" s="1061"/>
      <c r="KAI126" s="871"/>
      <c r="KAJ126" s="871"/>
      <c r="KAK126" s="1055"/>
      <c r="KAL126" s="72"/>
      <c r="KAM126" s="72"/>
      <c r="KAN126" s="72"/>
      <c r="KAO126" s="72"/>
      <c r="KAP126" s="72"/>
      <c r="KAQ126" s="72"/>
      <c r="KAR126" s="72"/>
      <c r="KAS126" s="72"/>
      <c r="KAT126" s="72"/>
      <c r="KAU126" s="72"/>
      <c r="KAV126" s="72"/>
      <c r="KAW126" s="72"/>
      <c r="KAX126" s="1061"/>
      <c r="KAY126" s="1055"/>
      <c r="KAZ126" s="94"/>
      <c r="KBA126" s="714"/>
      <c r="KBB126" s="1943"/>
      <c r="KBC126" s="797"/>
      <c r="KBD126" s="797"/>
      <c r="KBE126" s="723"/>
      <c r="KBF126" s="724"/>
      <c r="KBG126" s="1326"/>
      <c r="KBH126" s="1327"/>
      <c r="KBI126" s="1937"/>
      <c r="KBJ126" s="1938"/>
      <c r="KBK126" s="1326"/>
      <c r="KBL126" s="1327"/>
      <c r="KBM126" s="93"/>
      <c r="KBN126" s="1061"/>
      <c r="KBO126" s="871"/>
      <c r="KBP126" s="871"/>
      <c r="KBQ126" s="1055"/>
      <c r="KBR126" s="72"/>
      <c r="KBS126" s="72"/>
      <c r="KBT126" s="72"/>
      <c r="KBU126" s="72"/>
      <c r="KBV126" s="72"/>
      <c r="KBW126" s="72"/>
      <c r="KBX126" s="72"/>
      <c r="KBY126" s="72"/>
      <c r="KBZ126" s="72"/>
      <c r="KCA126" s="72"/>
      <c r="KCB126" s="72"/>
      <c r="KCC126" s="72"/>
      <c r="KCD126" s="1061"/>
      <c r="KCE126" s="1055"/>
      <c r="KCF126" s="94"/>
      <c r="KCG126" s="714"/>
      <c r="KCH126" s="1943"/>
      <c r="KCI126" s="797"/>
      <c r="KCJ126" s="797"/>
      <c r="KCK126" s="723"/>
      <c r="KCL126" s="724"/>
      <c r="KCM126" s="1326"/>
      <c r="KCN126" s="1327"/>
      <c r="KCO126" s="1937"/>
      <c r="KCP126" s="1938"/>
      <c r="KCQ126" s="1326"/>
      <c r="KCR126" s="1327"/>
      <c r="KCS126" s="93"/>
      <c r="KCT126" s="1061"/>
      <c r="KCU126" s="871"/>
      <c r="KCV126" s="871"/>
      <c r="KCW126" s="1055"/>
      <c r="KCX126" s="72"/>
      <c r="KCY126" s="72"/>
      <c r="KCZ126" s="72"/>
      <c r="KDA126" s="72"/>
      <c r="KDB126" s="72"/>
      <c r="KDC126" s="72"/>
      <c r="KDD126" s="72"/>
      <c r="KDE126" s="72"/>
      <c r="KDF126" s="72"/>
      <c r="KDG126" s="72"/>
      <c r="KDH126" s="72"/>
      <c r="KDI126" s="72"/>
      <c r="KDJ126" s="1061"/>
      <c r="KDK126" s="1055"/>
      <c r="KDL126" s="94"/>
      <c r="KDM126" s="714"/>
      <c r="KDN126" s="1943"/>
      <c r="KDO126" s="797"/>
      <c r="KDP126" s="797"/>
      <c r="KDQ126" s="723"/>
      <c r="KDR126" s="724"/>
      <c r="KDS126" s="1326"/>
      <c r="KDT126" s="1327"/>
      <c r="KDU126" s="1937"/>
      <c r="KDV126" s="1938"/>
      <c r="KDW126" s="1326"/>
      <c r="KDX126" s="1327"/>
      <c r="KDY126" s="93"/>
      <c r="KDZ126" s="1061"/>
      <c r="KEA126" s="871"/>
      <c r="KEB126" s="871"/>
      <c r="KEC126" s="1055"/>
      <c r="KED126" s="72"/>
      <c r="KEE126" s="72"/>
      <c r="KEF126" s="72"/>
      <c r="KEG126" s="72"/>
      <c r="KEH126" s="72"/>
      <c r="KEI126" s="72"/>
      <c r="KEJ126" s="72"/>
      <c r="KEK126" s="72"/>
      <c r="KEL126" s="72"/>
      <c r="KEM126" s="72"/>
      <c r="KEN126" s="72"/>
      <c r="KEO126" s="72"/>
      <c r="KEP126" s="1061"/>
      <c r="KEQ126" s="1055"/>
      <c r="KER126" s="94"/>
      <c r="KES126" s="714"/>
      <c r="KET126" s="1943"/>
      <c r="KEU126" s="797"/>
      <c r="KEV126" s="797"/>
      <c r="KEW126" s="723"/>
      <c r="KEX126" s="724"/>
      <c r="KEY126" s="1326"/>
      <c r="KEZ126" s="1327"/>
      <c r="KFA126" s="1937"/>
      <c r="KFB126" s="1938"/>
      <c r="KFC126" s="1326"/>
      <c r="KFD126" s="1327"/>
      <c r="KFE126" s="93"/>
      <c r="KFF126" s="1061"/>
      <c r="KFG126" s="871"/>
      <c r="KFH126" s="871"/>
      <c r="KFI126" s="1055"/>
      <c r="KFJ126" s="72"/>
      <c r="KFK126" s="72"/>
      <c r="KFL126" s="72"/>
      <c r="KFM126" s="72"/>
      <c r="KFN126" s="72"/>
      <c r="KFO126" s="72"/>
      <c r="KFP126" s="72"/>
      <c r="KFQ126" s="72"/>
      <c r="KFR126" s="72"/>
      <c r="KFS126" s="72"/>
      <c r="KFT126" s="72"/>
      <c r="KFU126" s="72"/>
      <c r="KFV126" s="1061"/>
      <c r="KFW126" s="1055"/>
      <c r="KFX126" s="94"/>
      <c r="KFY126" s="714"/>
      <c r="KFZ126" s="1943"/>
      <c r="KGA126" s="797"/>
      <c r="KGB126" s="797"/>
      <c r="KGC126" s="723"/>
      <c r="KGD126" s="724"/>
      <c r="KGE126" s="1326"/>
      <c r="KGF126" s="1327"/>
      <c r="KGG126" s="1937"/>
      <c r="KGH126" s="1938"/>
      <c r="KGI126" s="1326"/>
      <c r="KGJ126" s="1327"/>
      <c r="KGK126" s="93"/>
      <c r="KGL126" s="1061"/>
      <c r="KGM126" s="871"/>
      <c r="KGN126" s="871"/>
      <c r="KGO126" s="1055"/>
      <c r="KGP126" s="72"/>
      <c r="KGQ126" s="72"/>
      <c r="KGR126" s="72"/>
      <c r="KGS126" s="72"/>
      <c r="KGT126" s="72"/>
      <c r="KGU126" s="72"/>
      <c r="KGV126" s="72"/>
      <c r="KGW126" s="72"/>
      <c r="KGX126" s="72"/>
      <c r="KGY126" s="72"/>
      <c r="KGZ126" s="72"/>
      <c r="KHA126" s="72"/>
      <c r="KHB126" s="1061"/>
      <c r="KHC126" s="1055"/>
      <c r="KHD126" s="94"/>
      <c r="KHE126" s="714"/>
      <c r="KHF126" s="1943"/>
      <c r="KHG126" s="797"/>
      <c r="KHH126" s="797"/>
      <c r="KHI126" s="723"/>
      <c r="KHJ126" s="724"/>
      <c r="KHK126" s="1326"/>
      <c r="KHL126" s="1327"/>
      <c r="KHM126" s="1937"/>
      <c r="KHN126" s="1938"/>
      <c r="KHO126" s="1326"/>
      <c r="KHP126" s="1327"/>
      <c r="KHQ126" s="93"/>
      <c r="KHR126" s="1061"/>
      <c r="KHS126" s="871"/>
      <c r="KHT126" s="871"/>
      <c r="KHU126" s="1055"/>
      <c r="KHV126" s="72"/>
      <c r="KHW126" s="72"/>
      <c r="KHX126" s="72"/>
      <c r="KHY126" s="72"/>
      <c r="KHZ126" s="72"/>
      <c r="KIA126" s="72"/>
      <c r="KIB126" s="72"/>
      <c r="KIC126" s="72"/>
      <c r="KID126" s="72"/>
      <c r="KIE126" s="72"/>
      <c r="KIF126" s="72"/>
      <c r="KIG126" s="72"/>
      <c r="KIH126" s="1061"/>
      <c r="KII126" s="1055"/>
      <c r="KIJ126" s="94"/>
      <c r="KIK126" s="714"/>
      <c r="KIL126" s="1943"/>
      <c r="KIM126" s="797"/>
      <c r="KIN126" s="797"/>
      <c r="KIO126" s="723"/>
      <c r="KIP126" s="724"/>
      <c r="KIQ126" s="1326"/>
      <c r="KIR126" s="1327"/>
      <c r="KIS126" s="1937"/>
      <c r="KIT126" s="1938"/>
      <c r="KIU126" s="1326"/>
      <c r="KIV126" s="1327"/>
      <c r="KIW126" s="93"/>
      <c r="KIX126" s="1061"/>
      <c r="KIY126" s="871"/>
      <c r="KIZ126" s="871"/>
      <c r="KJA126" s="1055"/>
      <c r="KJB126" s="72"/>
      <c r="KJC126" s="72"/>
      <c r="KJD126" s="72"/>
      <c r="KJE126" s="72"/>
      <c r="KJF126" s="72"/>
      <c r="KJG126" s="72"/>
      <c r="KJH126" s="72"/>
      <c r="KJI126" s="72"/>
      <c r="KJJ126" s="72"/>
      <c r="KJK126" s="72"/>
      <c r="KJL126" s="72"/>
      <c r="KJM126" s="72"/>
      <c r="KJN126" s="1061"/>
      <c r="KJO126" s="1055"/>
      <c r="KJP126" s="94"/>
      <c r="KJQ126" s="714"/>
      <c r="KJR126" s="1943"/>
      <c r="KJS126" s="797"/>
      <c r="KJT126" s="797"/>
      <c r="KJU126" s="723"/>
      <c r="KJV126" s="724"/>
      <c r="KJW126" s="1326"/>
      <c r="KJX126" s="1327"/>
      <c r="KJY126" s="1937"/>
      <c r="KJZ126" s="1938"/>
      <c r="KKA126" s="1326"/>
      <c r="KKB126" s="1327"/>
      <c r="KKC126" s="93"/>
      <c r="KKD126" s="1061"/>
      <c r="KKE126" s="871"/>
      <c r="KKF126" s="871"/>
      <c r="KKG126" s="1055"/>
      <c r="KKH126" s="72"/>
      <c r="KKI126" s="72"/>
      <c r="KKJ126" s="72"/>
      <c r="KKK126" s="72"/>
      <c r="KKL126" s="72"/>
      <c r="KKM126" s="72"/>
      <c r="KKN126" s="72"/>
      <c r="KKO126" s="72"/>
      <c r="KKP126" s="72"/>
      <c r="KKQ126" s="72"/>
      <c r="KKR126" s="72"/>
      <c r="KKS126" s="72"/>
      <c r="KKT126" s="1061"/>
      <c r="KKU126" s="1055"/>
      <c r="KKV126" s="94"/>
      <c r="KKW126" s="714"/>
      <c r="KKX126" s="1943"/>
      <c r="KKY126" s="797"/>
      <c r="KKZ126" s="797"/>
      <c r="KLA126" s="723"/>
      <c r="KLB126" s="724"/>
      <c r="KLC126" s="1326"/>
      <c r="KLD126" s="1327"/>
      <c r="KLE126" s="1937"/>
      <c r="KLF126" s="1938"/>
      <c r="KLG126" s="1326"/>
      <c r="KLH126" s="1327"/>
      <c r="KLI126" s="93"/>
      <c r="KLJ126" s="1061"/>
      <c r="KLK126" s="871"/>
      <c r="KLL126" s="871"/>
      <c r="KLM126" s="1055"/>
      <c r="KLN126" s="72"/>
      <c r="KLO126" s="72"/>
      <c r="KLP126" s="72"/>
      <c r="KLQ126" s="72"/>
      <c r="KLR126" s="72"/>
      <c r="KLS126" s="72"/>
      <c r="KLT126" s="72"/>
      <c r="KLU126" s="72"/>
      <c r="KLV126" s="72"/>
      <c r="KLW126" s="72"/>
      <c r="KLX126" s="72"/>
      <c r="KLY126" s="72"/>
      <c r="KLZ126" s="1061"/>
      <c r="KMA126" s="1055"/>
      <c r="KMB126" s="94"/>
      <c r="KMC126" s="714"/>
      <c r="KMD126" s="1943"/>
      <c r="KME126" s="797"/>
      <c r="KMF126" s="797"/>
      <c r="KMG126" s="723"/>
      <c r="KMH126" s="724"/>
      <c r="KMI126" s="1326"/>
      <c r="KMJ126" s="1327"/>
      <c r="KMK126" s="1937"/>
      <c r="KML126" s="1938"/>
      <c r="KMM126" s="1326"/>
      <c r="KMN126" s="1327"/>
      <c r="KMO126" s="93"/>
      <c r="KMP126" s="1061"/>
      <c r="KMQ126" s="871"/>
      <c r="KMR126" s="871"/>
      <c r="KMS126" s="1055"/>
      <c r="KMT126" s="72"/>
      <c r="KMU126" s="72"/>
      <c r="KMV126" s="72"/>
      <c r="KMW126" s="72"/>
      <c r="KMX126" s="72"/>
      <c r="KMY126" s="72"/>
      <c r="KMZ126" s="72"/>
      <c r="KNA126" s="72"/>
      <c r="KNB126" s="72"/>
      <c r="KNC126" s="72"/>
      <c r="KND126" s="72"/>
      <c r="KNE126" s="72"/>
      <c r="KNF126" s="1061"/>
      <c r="KNG126" s="1055"/>
      <c r="KNH126" s="94"/>
      <c r="KNI126" s="714"/>
      <c r="KNJ126" s="1943"/>
      <c r="KNK126" s="797"/>
      <c r="KNL126" s="797"/>
      <c r="KNM126" s="723"/>
      <c r="KNN126" s="724"/>
      <c r="KNO126" s="1326"/>
      <c r="KNP126" s="1327"/>
      <c r="KNQ126" s="1937"/>
      <c r="KNR126" s="1938"/>
      <c r="KNS126" s="1326"/>
      <c r="KNT126" s="1327"/>
      <c r="KNU126" s="93"/>
      <c r="KNV126" s="1061"/>
      <c r="KNW126" s="871"/>
      <c r="KNX126" s="871"/>
      <c r="KNY126" s="1055"/>
      <c r="KNZ126" s="72"/>
      <c r="KOA126" s="72"/>
      <c r="KOB126" s="72"/>
      <c r="KOC126" s="72"/>
      <c r="KOD126" s="72"/>
      <c r="KOE126" s="72"/>
      <c r="KOF126" s="72"/>
      <c r="KOG126" s="72"/>
      <c r="KOH126" s="72"/>
      <c r="KOI126" s="72"/>
      <c r="KOJ126" s="72"/>
      <c r="KOK126" s="72"/>
      <c r="KOL126" s="1061"/>
      <c r="KOM126" s="1055"/>
      <c r="KON126" s="94"/>
      <c r="KOO126" s="714"/>
      <c r="KOP126" s="1943"/>
      <c r="KOQ126" s="797"/>
      <c r="KOR126" s="797"/>
      <c r="KOS126" s="723"/>
      <c r="KOT126" s="724"/>
      <c r="KOU126" s="1326"/>
      <c r="KOV126" s="1327"/>
      <c r="KOW126" s="1937"/>
      <c r="KOX126" s="1938"/>
      <c r="KOY126" s="1326"/>
      <c r="KOZ126" s="1327"/>
      <c r="KPA126" s="93"/>
      <c r="KPB126" s="1061"/>
      <c r="KPC126" s="871"/>
      <c r="KPD126" s="871"/>
      <c r="KPE126" s="1055"/>
      <c r="KPF126" s="72"/>
      <c r="KPG126" s="72"/>
      <c r="KPH126" s="72"/>
      <c r="KPI126" s="72"/>
      <c r="KPJ126" s="72"/>
      <c r="KPK126" s="72"/>
      <c r="KPL126" s="72"/>
      <c r="KPM126" s="72"/>
      <c r="KPN126" s="72"/>
      <c r="KPO126" s="72"/>
      <c r="KPP126" s="72"/>
      <c r="KPQ126" s="72"/>
      <c r="KPR126" s="1061"/>
      <c r="KPS126" s="1055"/>
      <c r="KPT126" s="94"/>
      <c r="KPU126" s="714"/>
      <c r="KPV126" s="1943"/>
      <c r="KPW126" s="797"/>
      <c r="KPX126" s="797"/>
      <c r="KPY126" s="723"/>
      <c r="KPZ126" s="724"/>
      <c r="KQA126" s="1326"/>
      <c r="KQB126" s="1327"/>
      <c r="KQC126" s="1937"/>
      <c r="KQD126" s="1938"/>
      <c r="KQE126" s="1326"/>
      <c r="KQF126" s="1327"/>
      <c r="KQG126" s="93"/>
      <c r="KQH126" s="1061"/>
      <c r="KQI126" s="871"/>
      <c r="KQJ126" s="871"/>
      <c r="KQK126" s="1055"/>
      <c r="KQL126" s="72"/>
      <c r="KQM126" s="72"/>
      <c r="KQN126" s="72"/>
      <c r="KQO126" s="72"/>
      <c r="KQP126" s="72"/>
      <c r="KQQ126" s="72"/>
      <c r="KQR126" s="72"/>
      <c r="KQS126" s="72"/>
      <c r="KQT126" s="72"/>
      <c r="KQU126" s="72"/>
      <c r="KQV126" s="72"/>
      <c r="KQW126" s="72"/>
      <c r="KQX126" s="1061"/>
      <c r="KQY126" s="1055"/>
      <c r="KQZ126" s="94"/>
      <c r="KRA126" s="714"/>
      <c r="KRB126" s="1943"/>
      <c r="KRC126" s="797"/>
      <c r="KRD126" s="797"/>
      <c r="KRE126" s="723"/>
      <c r="KRF126" s="724"/>
      <c r="KRG126" s="1326"/>
      <c r="KRH126" s="1327"/>
      <c r="KRI126" s="1937"/>
      <c r="KRJ126" s="1938"/>
      <c r="KRK126" s="1326"/>
      <c r="KRL126" s="1327"/>
      <c r="KRM126" s="93"/>
      <c r="KRN126" s="1061"/>
      <c r="KRO126" s="871"/>
      <c r="KRP126" s="871"/>
      <c r="KRQ126" s="1055"/>
      <c r="KRR126" s="72"/>
      <c r="KRS126" s="72"/>
      <c r="KRT126" s="72"/>
      <c r="KRU126" s="72"/>
      <c r="KRV126" s="72"/>
      <c r="KRW126" s="72"/>
      <c r="KRX126" s="72"/>
      <c r="KRY126" s="72"/>
      <c r="KRZ126" s="72"/>
      <c r="KSA126" s="72"/>
      <c r="KSB126" s="72"/>
      <c r="KSC126" s="72"/>
      <c r="KSD126" s="1061"/>
      <c r="KSE126" s="1055"/>
      <c r="KSF126" s="94"/>
      <c r="KSG126" s="714"/>
      <c r="KSH126" s="1943"/>
      <c r="KSI126" s="797"/>
      <c r="KSJ126" s="797"/>
      <c r="KSK126" s="723"/>
      <c r="KSL126" s="724"/>
      <c r="KSM126" s="1326"/>
      <c r="KSN126" s="1327"/>
      <c r="KSO126" s="1937"/>
      <c r="KSP126" s="1938"/>
      <c r="KSQ126" s="1326"/>
      <c r="KSR126" s="1327"/>
      <c r="KSS126" s="93"/>
      <c r="KST126" s="1061"/>
      <c r="KSU126" s="871"/>
      <c r="KSV126" s="871"/>
      <c r="KSW126" s="1055"/>
      <c r="KSX126" s="72"/>
      <c r="KSY126" s="72"/>
      <c r="KSZ126" s="72"/>
      <c r="KTA126" s="72"/>
      <c r="KTB126" s="72"/>
      <c r="KTC126" s="72"/>
      <c r="KTD126" s="72"/>
      <c r="KTE126" s="72"/>
      <c r="KTF126" s="72"/>
      <c r="KTG126" s="72"/>
      <c r="KTH126" s="72"/>
      <c r="KTI126" s="72"/>
      <c r="KTJ126" s="1061"/>
      <c r="KTK126" s="1055"/>
      <c r="KTL126" s="94"/>
      <c r="KTM126" s="714"/>
      <c r="KTN126" s="1943"/>
      <c r="KTO126" s="797"/>
      <c r="KTP126" s="797"/>
      <c r="KTQ126" s="723"/>
      <c r="KTR126" s="724"/>
      <c r="KTS126" s="1326"/>
      <c r="KTT126" s="1327"/>
      <c r="KTU126" s="1937"/>
      <c r="KTV126" s="1938"/>
      <c r="KTW126" s="1326"/>
      <c r="KTX126" s="1327"/>
      <c r="KTY126" s="93"/>
      <c r="KTZ126" s="1061"/>
      <c r="KUA126" s="871"/>
      <c r="KUB126" s="871"/>
      <c r="KUC126" s="1055"/>
      <c r="KUD126" s="72"/>
      <c r="KUE126" s="72"/>
      <c r="KUF126" s="72"/>
      <c r="KUG126" s="72"/>
      <c r="KUH126" s="72"/>
      <c r="KUI126" s="72"/>
      <c r="KUJ126" s="72"/>
      <c r="KUK126" s="72"/>
      <c r="KUL126" s="72"/>
      <c r="KUM126" s="72"/>
      <c r="KUN126" s="72"/>
      <c r="KUO126" s="72"/>
      <c r="KUP126" s="1061"/>
      <c r="KUQ126" s="1055"/>
      <c r="KUR126" s="94"/>
      <c r="KUS126" s="714"/>
      <c r="KUT126" s="1943"/>
      <c r="KUU126" s="797"/>
      <c r="KUV126" s="797"/>
      <c r="KUW126" s="723"/>
      <c r="KUX126" s="724"/>
      <c r="KUY126" s="1326"/>
      <c r="KUZ126" s="1327"/>
      <c r="KVA126" s="1937"/>
      <c r="KVB126" s="1938"/>
      <c r="KVC126" s="1326"/>
      <c r="KVD126" s="1327"/>
      <c r="KVE126" s="93"/>
      <c r="KVF126" s="1061"/>
      <c r="KVG126" s="871"/>
      <c r="KVH126" s="871"/>
      <c r="KVI126" s="1055"/>
      <c r="KVJ126" s="72"/>
      <c r="KVK126" s="72"/>
      <c r="KVL126" s="72"/>
      <c r="KVM126" s="72"/>
      <c r="KVN126" s="72"/>
      <c r="KVO126" s="72"/>
      <c r="KVP126" s="72"/>
      <c r="KVQ126" s="72"/>
      <c r="KVR126" s="72"/>
      <c r="KVS126" s="72"/>
      <c r="KVT126" s="72"/>
      <c r="KVU126" s="72"/>
      <c r="KVV126" s="1061"/>
      <c r="KVW126" s="1055"/>
      <c r="KVX126" s="94"/>
      <c r="KVY126" s="714"/>
      <c r="KVZ126" s="1943"/>
      <c r="KWA126" s="797"/>
      <c r="KWB126" s="797"/>
      <c r="KWC126" s="723"/>
      <c r="KWD126" s="724"/>
      <c r="KWE126" s="1326"/>
      <c r="KWF126" s="1327"/>
      <c r="KWG126" s="1937"/>
      <c r="KWH126" s="1938"/>
      <c r="KWI126" s="1326"/>
      <c r="KWJ126" s="1327"/>
      <c r="KWK126" s="93"/>
      <c r="KWL126" s="1061"/>
      <c r="KWM126" s="871"/>
      <c r="KWN126" s="871"/>
      <c r="KWO126" s="1055"/>
      <c r="KWP126" s="72"/>
      <c r="KWQ126" s="72"/>
      <c r="KWR126" s="72"/>
      <c r="KWS126" s="72"/>
      <c r="KWT126" s="72"/>
      <c r="KWU126" s="72"/>
      <c r="KWV126" s="72"/>
      <c r="KWW126" s="72"/>
      <c r="KWX126" s="72"/>
      <c r="KWY126" s="72"/>
      <c r="KWZ126" s="72"/>
      <c r="KXA126" s="72"/>
      <c r="KXB126" s="1061"/>
      <c r="KXC126" s="1055"/>
      <c r="KXD126" s="94"/>
      <c r="KXE126" s="714"/>
      <c r="KXF126" s="1943"/>
      <c r="KXG126" s="797"/>
      <c r="KXH126" s="797"/>
      <c r="KXI126" s="723"/>
      <c r="KXJ126" s="724"/>
      <c r="KXK126" s="1326"/>
      <c r="KXL126" s="1327"/>
      <c r="KXM126" s="1937"/>
      <c r="KXN126" s="1938"/>
      <c r="KXO126" s="1326"/>
      <c r="KXP126" s="1327"/>
      <c r="KXQ126" s="93"/>
      <c r="KXR126" s="1061"/>
      <c r="KXS126" s="871"/>
      <c r="KXT126" s="871"/>
      <c r="KXU126" s="1055"/>
      <c r="KXV126" s="72"/>
      <c r="KXW126" s="72"/>
      <c r="KXX126" s="72"/>
      <c r="KXY126" s="72"/>
      <c r="KXZ126" s="72"/>
      <c r="KYA126" s="72"/>
      <c r="KYB126" s="72"/>
      <c r="KYC126" s="72"/>
      <c r="KYD126" s="72"/>
      <c r="KYE126" s="72"/>
      <c r="KYF126" s="72"/>
      <c r="KYG126" s="72"/>
      <c r="KYH126" s="1061"/>
      <c r="KYI126" s="1055"/>
      <c r="KYJ126" s="94"/>
      <c r="KYK126" s="714"/>
      <c r="KYL126" s="1943"/>
      <c r="KYM126" s="797"/>
      <c r="KYN126" s="797"/>
      <c r="KYO126" s="723"/>
      <c r="KYP126" s="724"/>
      <c r="KYQ126" s="1326"/>
      <c r="KYR126" s="1327"/>
      <c r="KYS126" s="1937"/>
      <c r="KYT126" s="1938"/>
      <c r="KYU126" s="1326"/>
      <c r="KYV126" s="1327"/>
      <c r="KYW126" s="93"/>
      <c r="KYX126" s="1061"/>
      <c r="KYY126" s="871"/>
      <c r="KYZ126" s="871"/>
      <c r="KZA126" s="1055"/>
      <c r="KZB126" s="72"/>
      <c r="KZC126" s="72"/>
      <c r="KZD126" s="72"/>
      <c r="KZE126" s="72"/>
      <c r="KZF126" s="72"/>
      <c r="KZG126" s="72"/>
      <c r="KZH126" s="72"/>
      <c r="KZI126" s="72"/>
      <c r="KZJ126" s="72"/>
      <c r="KZK126" s="72"/>
      <c r="KZL126" s="72"/>
      <c r="KZM126" s="72"/>
      <c r="KZN126" s="1061"/>
      <c r="KZO126" s="1055"/>
      <c r="KZP126" s="94"/>
      <c r="KZQ126" s="714"/>
      <c r="KZR126" s="1943"/>
      <c r="KZS126" s="797"/>
      <c r="KZT126" s="797"/>
      <c r="KZU126" s="723"/>
      <c r="KZV126" s="724"/>
      <c r="KZW126" s="1326"/>
      <c r="KZX126" s="1327"/>
      <c r="KZY126" s="1937"/>
      <c r="KZZ126" s="1938"/>
      <c r="LAA126" s="1326"/>
      <c r="LAB126" s="1327"/>
      <c r="LAC126" s="93"/>
      <c r="LAD126" s="1061"/>
      <c r="LAE126" s="871"/>
      <c r="LAF126" s="871"/>
      <c r="LAG126" s="1055"/>
      <c r="LAH126" s="72"/>
      <c r="LAI126" s="72"/>
      <c r="LAJ126" s="72"/>
      <c r="LAK126" s="72"/>
      <c r="LAL126" s="72"/>
      <c r="LAM126" s="72"/>
      <c r="LAN126" s="72"/>
      <c r="LAO126" s="72"/>
      <c r="LAP126" s="72"/>
      <c r="LAQ126" s="72"/>
      <c r="LAR126" s="72"/>
      <c r="LAS126" s="72"/>
      <c r="LAT126" s="1061"/>
      <c r="LAU126" s="1055"/>
      <c r="LAV126" s="94"/>
      <c r="LAW126" s="714"/>
      <c r="LAX126" s="1943"/>
      <c r="LAY126" s="797"/>
      <c r="LAZ126" s="797"/>
      <c r="LBA126" s="723"/>
      <c r="LBB126" s="724"/>
      <c r="LBC126" s="1326"/>
      <c r="LBD126" s="1327"/>
      <c r="LBE126" s="1937"/>
      <c r="LBF126" s="1938"/>
      <c r="LBG126" s="1326"/>
      <c r="LBH126" s="1327"/>
      <c r="LBI126" s="93"/>
      <c r="LBJ126" s="1061"/>
      <c r="LBK126" s="871"/>
      <c r="LBL126" s="871"/>
      <c r="LBM126" s="1055"/>
      <c r="LBN126" s="72"/>
      <c r="LBO126" s="72"/>
      <c r="LBP126" s="72"/>
      <c r="LBQ126" s="72"/>
      <c r="LBR126" s="72"/>
      <c r="LBS126" s="72"/>
      <c r="LBT126" s="72"/>
      <c r="LBU126" s="72"/>
      <c r="LBV126" s="72"/>
      <c r="LBW126" s="72"/>
      <c r="LBX126" s="72"/>
      <c r="LBY126" s="72"/>
      <c r="LBZ126" s="1061"/>
      <c r="LCA126" s="1055"/>
      <c r="LCB126" s="94"/>
      <c r="LCC126" s="714"/>
      <c r="LCD126" s="1943"/>
      <c r="LCE126" s="797"/>
      <c r="LCF126" s="797"/>
      <c r="LCG126" s="723"/>
      <c r="LCH126" s="724"/>
      <c r="LCI126" s="1326"/>
      <c r="LCJ126" s="1327"/>
      <c r="LCK126" s="1937"/>
      <c r="LCL126" s="1938"/>
      <c r="LCM126" s="1326"/>
      <c r="LCN126" s="1327"/>
      <c r="LCO126" s="93"/>
      <c r="LCP126" s="1061"/>
      <c r="LCQ126" s="871"/>
      <c r="LCR126" s="871"/>
      <c r="LCS126" s="1055"/>
      <c r="LCT126" s="72"/>
      <c r="LCU126" s="72"/>
      <c r="LCV126" s="72"/>
      <c r="LCW126" s="72"/>
      <c r="LCX126" s="72"/>
      <c r="LCY126" s="72"/>
      <c r="LCZ126" s="72"/>
      <c r="LDA126" s="72"/>
      <c r="LDB126" s="72"/>
      <c r="LDC126" s="72"/>
      <c r="LDD126" s="72"/>
      <c r="LDE126" s="72"/>
      <c r="LDF126" s="1061"/>
      <c r="LDG126" s="1055"/>
      <c r="LDH126" s="94"/>
      <c r="LDI126" s="714"/>
      <c r="LDJ126" s="1943"/>
      <c r="LDK126" s="797"/>
      <c r="LDL126" s="797"/>
      <c r="LDM126" s="723"/>
      <c r="LDN126" s="724"/>
      <c r="LDO126" s="1326"/>
      <c r="LDP126" s="1327"/>
      <c r="LDQ126" s="1937"/>
      <c r="LDR126" s="1938"/>
      <c r="LDS126" s="1326"/>
      <c r="LDT126" s="1327"/>
      <c r="LDU126" s="93"/>
      <c r="LDV126" s="1061"/>
      <c r="LDW126" s="871"/>
      <c r="LDX126" s="871"/>
      <c r="LDY126" s="1055"/>
      <c r="LDZ126" s="72"/>
      <c r="LEA126" s="72"/>
      <c r="LEB126" s="72"/>
      <c r="LEC126" s="72"/>
      <c r="LED126" s="72"/>
      <c r="LEE126" s="72"/>
      <c r="LEF126" s="72"/>
      <c r="LEG126" s="72"/>
      <c r="LEH126" s="72"/>
      <c r="LEI126" s="72"/>
      <c r="LEJ126" s="72"/>
      <c r="LEK126" s="72"/>
      <c r="LEL126" s="1061"/>
      <c r="LEM126" s="1055"/>
      <c r="LEN126" s="94"/>
      <c r="LEO126" s="714"/>
      <c r="LEP126" s="1943"/>
      <c r="LEQ126" s="797"/>
      <c r="LER126" s="797"/>
      <c r="LES126" s="723"/>
      <c r="LET126" s="724"/>
      <c r="LEU126" s="1326"/>
      <c r="LEV126" s="1327"/>
      <c r="LEW126" s="1937"/>
      <c r="LEX126" s="1938"/>
      <c r="LEY126" s="1326"/>
      <c r="LEZ126" s="1327"/>
      <c r="LFA126" s="93"/>
      <c r="LFB126" s="1061"/>
      <c r="LFC126" s="871"/>
      <c r="LFD126" s="871"/>
      <c r="LFE126" s="1055"/>
      <c r="LFF126" s="72"/>
      <c r="LFG126" s="72"/>
      <c r="LFH126" s="72"/>
      <c r="LFI126" s="72"/>
      <c r="LFJ126" s="72"/>
      <c r="LFK126" s="72"/>
      <c r="LFL126" s="72"/>
      <c r="LFM126" s="72"/>
      <c r="LFN126" s="72"/>
      <c r="LFO126" s="72"/>
      <c r="LFP126" s="72"/>
      <c r="LFQ126" s="72"/>
      <c r="LFR126" s="1061"/>
      <c r="LFS126" s="1055"/>
      <c r="LFT126" s="94"/>
      <c r="LFU126" s="714"/>
      <c r="LFV126" s="1943"/>
      <c r="LFW126" s="797"/>
      <c r="LFX126" s="797"/>
      <c r="LFY126" s="723"/>
      <c r="LFZ126" s="724"/>
      <c r="LGA126" s="1326"/>
      <c r="LGB126" s="1327"/>
      <c r="LGC126" s="1937"/>
      <c r="LGD126" s="1938"/>
      <c r="LGE126" s="1326"/>
      <c r="LGF126" s="1327"/>
      <c r="LGG126" s="93"/>
      <c r="LGH126" s="1061"/>
      <c r="LGI126" s="871"/>
      <c r="LGJ126" s="871"/>
      <c r="LGK126" s="1055"/>
      <c r="LGL126" s="72"/>
      <c r="LGM126" s="72"/>
      <c r="LGN126" s="72"/>
      <c r="LGO126" s="72"/>
      <c r="LGP126" s="72"/>
      <c r="LGQ126" s="72"/>
      <c r="LGR126" s="72"/>
      <c r="LGS126" s="72"/>
      <c r="LGT126" s="72"/>
      <c r="LGU126" s="72"/>
      <c r="LGV126" s="72"/>
      <c r="LGW126" s="72"/>
      <c r="LGX126" s="1061"/>
      <c r="LGY126" s="1055"/>
      <c r="LGZ126" s="94"/>
      <c r="LHA126" s="714"/>
      <c r="LHB126" s="1943"/>
      <c r="LHC126" s="797"/>
      <c r="LHD126" s="797"/>
      <c r="LHE126" s="723"/>
      <c r="LHF126" s="724"/>
      <c r="LHG126" s="1326"/>
      <c r="LHH126" s="1327"/>
      <c r="LHI126" s="1937"/>
      <c r="LHJ126" s="1938"/>
      <c r="LHK126" s="1326"/>
      <c r="LHL126" s="1327"/>
      <c r="LHM126" s="93"/>
      <c r="LHN126" s="1061"/>
      <c r="LHO126" s="871"/>
      <c r="LHP126" s="871"/>
      <c r="LHQ126" s="1055"/>
      <c r="LHR126" s="72"/>
      <c r="LHS126" s="72"/>
      <c r="LHT126" s="72"/>
      <c r="LHU126" s="72"/>
      <c r="LHV126" s="72"/>
      <c r="LHW126" s="72"/>
      <c r="LHX126" s="72"/>
      <c r="LHY126" s="72"/>
      <c r="LHZ126" s="72"/>
      <c r="LIA126" s="72"/>
      <c r="LIB126" s="72"/>
      <c r="LIC126" s="72"/>
      <c r="LID126" s="1061"/>
      <c r="LIE126" s="1055"/>
      <c r="LIF126" s="94"/>
      <c r="LIG126" s="714"/>
      <c r="LIH126" s="1943"/>
      <c r="LII126" s="797"/>
      <c r="LIJ126" s="797"/>
      <c r="LIK126" s="723"/>
      <c r="LIL126" s="724"/>
      <c r="LIM126" s="1326"/>
      <c r="LIN126" s="1327"/>
      <c r="LIO126" s="1937"/>
      <c r="LIP126" s="1938"/>
      <c r="LIQ126" s="1326"/>
      <c r="LIR126" s="1327"/>
      <c r="LIS126" s="93"/>
      <c r="LIT126" s="1061"/>
      <c r="LIU126" s="871"/>
      <c r="LIV126" s="871"/>
      <c r="LIW126" s="1055"/>
      <c r="LIX126" s="72"/>
      <c r="LIY126" s="72"/>
      <c r="LIZ126" s="72"/>
      <c r="LJA126" s="72"/>
      <c r="LJB126" s="72"/>
      <c r="LJC126" s="72"/>
      <c r="LJD126" s="72"/>
      <c r="LJE126" s="72"/>
      <c r="LJF126" s="72"/>
      <c r="LJG126" s="72"/>
      <c r="LJH126" s="72"/>
      <c r="LJI126" s="72"/>
      <c r="LJJ126" s="1061"/>
      <c r="LJK126" s="1055"/>
      <c r="LJL126" s="94"/>
      <c r="LJM126" s="714"/>
      <c r="LJN126" s="1943"/>
      <c r="LJO126" s="797"/>
      <c r="LJP126" s="797"/>
      <c r="LJQ126" s="723"/>
      <c r="LJR126" s="724"/>
      <c r="LJS126" s="1326"/>
      <c r="LJT126" s="1327"/>
      <c r="LJU126" s="1937"/>
      <c r="LJV126" s="1938"/>
      <c r="LJW126" s="1326"/>
      <c r="LJX126" s="1327"/>
      <c r="LJY126" s="93"/>
      <c r="LJZ126" s="1061"/>
      <c r="LKA126" s="871"/>
      <c r="LKB126" s="871"/>
      <c r="LKC126" s="1055"/>
      <c r="LKD126" s="72"/>
      <c r="LKE126" s="72"/>
      <c r="LKF126" s="72"/>
      <c r="LKG126" s="72"/>
      <c r="LKH126" s="72"/>
      <c r="LKI126" s="72"/>
      <c r="LKJ126" s="72"/>
      <c r="LKK126" s="72"/>
      <c r="LKL126" s="72"/>
      <c r="LKM126" s="72"/>
      <c r="LKN126" s="72"/>
      <c r="LKO126" s="72"/>
      <c r="LKP126" s="1061"/>
      <c r="LKQ126" s="1055"/>
      <c r="LKR126" s="94"/>
      <c r="LKS126" s="714"/>
      <c r="LKT126" s="1943"/>
      <c r="LKU126" s="797"/>
      <c r="LKV126" s="797"/>
      <c r="LKW126" s="723"/>
      <c r="LKX126" s="724"/>
      <c r="LKY126" s="1326"/>
      <c r="LKZ126" s="1327"/>
      <c r="LLA126" s="1937"/>
      <c r="LLB126" s="1938"/>
      <c r="LLC126" s="1326"/>
      <c r="LLD126" s="1327"/>
      <c r="LLE126" s="93"/>
      <c r="LLF126" s="1061"/>
      <c r="LLG126" s="871"/>
      <c r="LLH126" s="871"/>
      <c r="LLI126" s="1055"/>
      <c r="LLJ126" s="72"/>
      <c r="LLK126" s="72"/>
      <c r="LLL126" s="72"/>
      <c r="LLM126" s="72"/>
      <c r="LLN126" s="72"/>
      <c r="LLO126" s="72"/>
      <c r="LLP126" s="72"/>
      <c r="LLQ126" s="72"/>
      <c r="LLR126" s="72"/>
      <c r="LLS126" s="72"/>
      <c r="LLT126" s="72"/>
      <c r="LLU126" s="72"/>
      <c r="LLV126" s="1061"/>
      <c r="LLW126" s="1055"/>
      <c r="LLX126" s="94"/>
      <c r="LLY126" s="714"/>
      <c r="LLZ126" s="1943"/>
      <c r="LMA126" s="797"/>
      <c r="LMB126" s="797"/>
      <c r="LMC126" s="723"/>
      <c r="LMD126" s="724"/>
      <c r="LME126" s="1326"/>
      <c r="LMF126" s="1327"/>
      <c r="LMG126" s="1937"/>
      <c r="LMH126" s="1938"/>
      <c r="LMI126" s="1326"/>
      <c r="LMJ126" s="1327"/>
      <c r="LMK126" s="93"/>
      <c r="LML126" s="1061"/>
      <c r="LMM126" s="871"/>
      <c r="LMN126" s="871"/>
      <c r="LMO126" s="1055"/>
      <c r="LMP126" s="72"/>
      <c r="LMQ126" s="72"/>
      <c r="LMR126" s="72"/>
      <c r="LMS126" s="72"/>
      <c r="LMT126" s="72"/>
      <c r="LMU126" s="72"/>
      <c r="LMV126" s="72"/>
      <c r="LMW126" s="72"/>
      <c r="LMX126" s="72"/>
      <c r="LMY126" s="72"/>
      <c r="LMZ126" s="72"/>
      <c r="LNA126" s="72"/>
      <c r="LNB126" s="1061"/>
      <c r="LNC126" s="1055"/>
      <c r="LND126" s="94"/>
      <c r="LNE126" s="714"/>
      <c r="LNF126" s="1943"/>
      <c r="LNG126" s="797"/>
      <c r="LNH126" s="797"/>
      <c r="LNI126" s="723"/>
      <c r="LNJ126" s="724"/>
      <c r="LNK126" s="1326"/>
      <c r="LNL126" s="1327"/>
      <c r="LNM126" s="1937"/>
      <c r="LNN126" s="1938"/>
      <c r="LNO126" s="1326"/>
      <c r="LNP126" s="1327"/>
      <c r="LNQ126" s="93"/>
      <c r="LNR126" s="1061"/>
      <c r="LNS126" s="871"/>
      <c r="LNT126" s="871"/>
      <c r="LNU126" s="1055"/>
      <c r="LNV126" s="72"/>
      <c r="LNW126" s="72"/>
      <c r="LNX126" s="72"/>
      <c r="LNY126" s="72"/>
      <c r="LNZ126" s="72"/>
      <c r="LOA126" s="72"/>
      <c r="LOB126" s="72"/>
      <c r="LOC126" s="72"/>
      <c r="LOD126" s="72"/>
      <c r="LOE126" s="72"/>
      <c r="LOF126" s="72"/>
      <c r="LOG126" s="72"/>
      <c r="LOH126" s="1061"/>
      <c r="LOI126" s="1055"/>
      <c r="LOJ126" s="94"/>
      <c r="LOK126" s="714"/>
      <c r="LOL126" s="1943"/>
      <c r="LOM126" s="797"/>
      <c r="LON126" s="797"/>
      <c r="LOO126" s="723"/>
      <c r="LOP126" s="724"/>
      <c r="LOQ126" s="1326"/>
      <c r="LOR126" s="1327"/>
      <c r="LOS126" s="1937"/>
      <c r="LOT126" s="1938"/>
      <c r="LOU126" s="1326"/>
      <c r="LOV126" s="1327"/>
      <c r="LOW126" s="93"/>
      <c r="LOX126" s="1061"/>
      <c r="LOY126" s="871"/>
      <c r="LOZ126" s="871"/>
      <c r="LPA126" s="1055"/>
      <c r="LPB126" s="72"/>
      <c r="LPC126" s="72"/>
      <c r="LPD126" s="72"/>
      <c r="LPE126" s="72"/>
      <c r="LPF126" s="72"/>
      <c r="LPG126" s="72"/>
      <c r="LPH126" s="72"/>
      <c r="LPI126" s="72"/>
      <c r="LPJ126" s="72"/>
      <c r="LPK126" s="72"/>
      <c r="LPL126" s="72"/>
      <c r="LPM126" s="72"/>
      <c r="LPN126" s="1061"/>
      <c r="LPO126" s="1055"/>
      <c r="LPP126" s="94"/>
      <c r="LPQ126" s="714"/>
      <c r="LPR126" s="1943"/>
      <c r="LPS126" s="797"/>
      <c r="LPT126" s="797"/>
      <c r="LPU126" s="723"/>
      <c r="LPV126" s="724"/>
      <c r="LPW126" s="1326"/>
      <c r="LPX126" s="1327"/>
      <c r="LPY126" s="1937"/>
      <c r="LPZ126" s="1938"/>
      <c r="LQA126" s="1326"/>
      <c r="LQB126" s="1327"/>
      <c r="LQC126" s="93"/>
      <c r="LQD126" s="1061"/>
      <c r="LQE126" s="871"/>
      <c r="LQF126" s="871"/>
      <c r="LQG126" s="1055"/>
      <c r="LQH126" s="72"/>
      <c r="LQI126" s="72"/>
      <c r="LQJ126" s="72"/>
      <c r="LQK126" s="72"/>
      <c r="LQL126" s="72"/>
      <c r="LQM126" s="72"/>
      <c r="LQN126" s="72"/>
      <c r="LQO126" s="72"/>
      <c r="LQP126" s="72"/>
      <c r="LQQ126" s="72"/>
      <c r="LQR126" s="72"/>
      <c r="LQS126" s="72"/>
      <c r="LQT126" s="1061"/>
      <c r="LQU126" s="1055"/>
      <c r="LQV126" s="94"/>
      <c r="LQW126" s="714"/>
      <c r="LQX126" s="1943"/>
      <c r="LQY126" s="797"/>
      <c r="LQZ126" s="797"/>
      <c r="LRA126" s="723"/>
      <c r="LRB126" s="724"/>
      <c r="LRC126" s="1326"/>
      <c r="LRD126" s="1327"/>
      <c r="LRE126" s="1937"/>
      <c r="LRF126" s="1938"/>
      <c r="LRG126" s="1326"/>
      <c r="LRH126" s="1327"/>
      <c r="LRI126" s="93"/>
      <c r="LRJ126" s="1061"/>
      <c r="LRK126" s="871"/>
      <c r="LRL126" s="871"/>
      <c r="LRM126" s="1055"/>
      <c r="LRN126" s="72"/>
      <c r="LRO126" s="72"/>
      <c r="LRP126" s="72"/>
      <c r="LRQ126" s="72"/>
      <c r="LRR126" s="72"/>
      <c r="LRS126" s="72"/>
      <c r="LRT126" s="72"/>
      <c r="LRU126" s="72"/>
      <c r="LRV126" s="72"/>
      <c r="LRW126" s="72"/>
      <c r="LRX126" s="72"/>
      <c r="LRY126" s="72"/>
      <c r="LRZ126" s="1061"/>
      <c r="LSA126" s="1055"/>
      <c r="LSB126" s="94"/>
      <c r="LSC126" s="714"/>
      <c r="LSD126" s="1943"/>
      <c r="LSE126" s="797"/>
      <c r="LSF126" s="797"/>
      <c r="LSG126" s="723"/>
      <c r="LSH126" s="724"/>
      <c r="LSI126" s="1326"/>
      <c r="LSJ126" s="1327"/>
      <c r="LSK126" s="1937"/>
      <c r="LSL126" s="1938"/>
      <c r="LSM126" s="1326"/>
      <c r="LSN126" s="1327"/>
      <c r="LSO126" s="93"/>
      <c r="LSP126" s="1061"/>
      <c r="LSQ126" s="871"/>
      <c r="LSR126" s="871"/>
      <c r="LSS126" s="1055"/>
      <c r="LST126" s="72"/>
      <c r="LSU126" s="72"/>
      <c r="LSV126" s="72"/>
      <c r="LSW126" s="72"/>
      <c r="LSX126" s="72"/>
      <c r="LSY126" s="72"/>
      <c r="LSZ126" s="72"/>
      <c r="LTA126" s="72"/>
      <c r="LTB126" s="72"/>
      <c r="LTC126" s="72"/>
      <c r="LTD126" s="72"/>
      <c r="LTE126" s="72"/>
      <c r="LTF126" s="1061"/>
      <c r="LTG126" s="1055"/>
      <c r="LTH126" s="94"/>
      <c r="LTI126" s="714"/>
      <c r="LTJ126" s="1943"/>
      <c r="LTK126" s="797"/>
      <c r="LTL126" s="797"/>
      <c r="LTM126" s="723"/>
      <c r="LTN126" s="724"/>
      <c r="LTO126" s="1326"/>
      <c r="LTP126" s="1327"/>
      <c r="LTQ126" s="1937"/>
      <c r="LTR126" s="1938"/>
      <c r="LTS126" s="1326"/>
      <c r="LTT126" s="1327"/>
      <c r="LTU126" s="93"/>
      <c r="LTV126" s="1061"/>
      <c r="LTW126" s="871"/>
      <c r="LTX126" s="871"/>
      <c r="LTY126" s="1055"/>
      <c r="LTZ126" s="72"/>
      <c r="LUA126" s="72"/>
      <c r="LUB126" s="72"/>
      <c r="LUC126" s="72"/>
      <c r="LUD126" s="72"/>
      <c r="LUE126" s="72"/>
      <c r="LUF126" s="72"/>
      <c r="LUG126" s="72"/>
      <c r="LUH126" s="72"/>
      <c r="LUI126" s="72"/>
      <c r="LUJ126" s="72"/>
      <c r="LUK126" s="72"/>
      <c r="LUL126" s="1061"/>
      <c r="LUM126" s="1055"/>
      <c r="LUN126" s="94"/>
      <c r="LUO126" s="714"/>
      <c r="LUP126" s="1943"/>
      <c r="LUQ126" s="797"/>
      <c r="LUR126" s="797"/>
      <c r="LUS126" s="723"/>
      <c r="LUT126" s="724"/>
      <c r="LUU126" s="1326"/>
      <c r="LUV126" s="1327"/>
      <c r="LUW126" s="1937"/>
      <c r="LUX126" s="1938"/>
      <c r="LUY126" s="1326"/>
      <c r="LUZ126" s="1327"/>
      <c r="LVA126" s="93"/>
      <c r="LVB126" s="1061"/>
      <c r="LVC126" s="871"/>
      <c r="LVD126" s="871"/>
      <c r="LVE126" s="1055"/>
      <c r="LVF126" s="72"/>
      <c r="LVG126" s="72"/>
      <c r="LVH126" s="72"/>
      <c r="LVI126" s="72"/>
      <c r="LVJ126" s="72"/>
      <c r="LVK126" s="72"/>
      <c r="LVL126" s="72"/>
      <c r="LVM126" s="72"/>
      <c r="LVN126" s="72"/>
      <c r="LVO126" s="72"/>
      <c r="LVP126" s="72"/>
      <c r="LVQ126" s="72"/>
      <c r="LVR126" s="1061"/>
      <c r="LVS126" s="1055"/>
      <c r="LVT126" s="94"/>
      <c r="LVU126" s="714"/>
      <c r="LVV126" s="1943"/>
      <c r="LVW126" s="797"/>
      <c r="LVX126" s="797"/>
      <c r="LVY126" s="723"/>
      <c r="LVZ126" s="724"/>
      <c r="LWA126" s="1326"/>
      <c r="LWB126" s="1327"/>
      <c r="LWC126" s="1937"/>
      <c r="LWD126" s="1938"/>
      <c r="LWE126" s="1326"/>
      <c r="LWF126" s="1327"/>
      <c r="LWG126" s="93"/>
      <c r="LWH126" s="1061"/>
      <c r="LWI126" s="871"/>
      <c r="LWJ126" s="871"/>
      <c r="LWK126" s="1055"/>
      <c r="LWL126" s="72"/>
      <c r="LWM126" s="72"/>
      <c r="LWN126" s="72"/>
      <c r="LWO126" s="72"/>
      <c r="LWP126" s="72"/>
      <c r="LWQ126" s="72"/>
      <c r="LWR126" s="72"/>
      <c r="LWS126" s="72"/>
      <c r="LWT126" s="72"/>
      <c r="LWU126" s="72"/>
      <c r="LWV126" s="72"/>
      <c r="LWW126" s="72"/>
      <c r="LWX126" s="1061"/>
      <c r="LWY126" s="1055"/>
      <c r="LWZ126" s="94"/>
      <c r="LXA126" s="714"/>
      <c r="LXB126" s="1943"/>
      <c r="LXC126" s="797"/>
      <c r="LXD126" s="797"/>
      <c r="LXE126" s="723"/>
      <c r="LXF126" s="724"/>
      <c r="LXG126" s="1326"/>
      <c r="LXH126" s="1327"/>
      <c r="LXI126" s="1937"/>
      <c r="LXJ126" s="1938"/>
      <c r="LXK126" s="1326"/>
      <c r="LXL126" s="1327"/>
      <c r="LXM126" s="93"/>
      <c r="LXN126" s="1061"/>
      <c r="LXO126" s="871"/>
      <c r="LXP126" s="871"/>
      <c r="LXQ126" s="1055"/>
      <c r="LXR126" s="72"/>
      <c r="LXS126" s="72"/>
      <c r="LXT126" s="72"/>
      <c r="LXU126" s="72"/>
      <c r="LXV126" s="72"/>
      <c r="LXW126" s="72"/>
      <c r="LXX126" s="72"/>
      <c r="LXY126" s="72"/>
      <c r="LXZ126" s="72"/>
      <c r="LYA126" s="72"/>
      <c r="LYB126" s="72"/>
      <c r="LYC126" s="72"/>
      <c r="LYD126" s="1061"/>
      <c r="LYE126" s="1055"/>
      <c r="LYF126" s="94"/>
      <c r="LYG126" s="714"/>
      <c r="LYH126" s="1943"/>
      <c r="LYI126" s="797"/>
      <c r="LYJ126" s="797"/>
      <c r="LYK126" s="723"/>
      <c r="LYL126" s="724"/>
      <c r="LYM126" s="1326"/>
      <c r="LYN126" s="1327"/>
      <c r="LYO126" s="1937"/>
      <c r="LYP126" s="1938"/>
      <c r="LYQ126" s="1326"/>
      <c r="LYR126" s="1327"/>
      <c r="LYS126" s="93"/>
      <c r="LYT126" s="1061"/>
      <c r="LYU126" s="871"/>
      <c r="LYV126" s="871"/>
      <c r="LYW126" s="1055"/>
      <c r="LYX126" s="72"/>
      <c r="LYY126" s="72"/>
      <c r="LYZ126" s="72"/>
      <c r="LZA126" s="72"/>
      <c r="LZB126" s="72"/>
      <c r="LZC126" s="72"/>
      <c r="LZD126" s="72"/>
      <c r="LZE126" s="72"/>
      <c r="LZF126" s="72"/>
      <c r="LZG126" s="72"/>
      <c r="LZH126" s="72"/>
      <c r="LZI126" s="72"/>
      <c r="LZJ126" s="1061"/>
      <c r="LZK126" s="1055"/>
      <c r="LZL126" s="94"/>
      <c r="LZM126" s="714"/>
      <c r="LZN126" s="1943"/>
      <c r="LZO126" s="797"/>
      <c r="LZP126" s="797"/>
      <c r="LZQ126" s="723"/>
      <c r="LZR126" s="724"/>
      <c r="LZS126" s="1326"/>
      <c r="LZT126" s="1327"/>
      <c r="LZU126" s="1937"/>
      <c r="LZV126" s="1938"/>
      <c r="LZW126" s="1326"/>
      <c r="LZX126" s="1327"/>
      <c r="LZY126" s="93"/>
      <c r="LZZ126" s="1061"/>
      <c r="MAA126" s="871"/>
      <c r="MAB126" s="871"/>
      <c r="MAC126" s="1055"/>
      <c r="MAD126" s="72"/>
      <c r="MAE126" s="72"/>
      <c r="MAF126" s="72"/>
      <c r="MAG126" s="72"/>
      <c r="MAH126" s="72"/>
      <c r="MAI126" s="72"/>
      <c r="MAJ126" s="72"/>
      <c r="MAK126" s="72"/>
      <c r="MAL126" s="72"/>
      <c r="MAM126" s="72"/>
      <c r="MAN126" s="72"/>
      <c r="MAO126" s="72"/>
      <c r="MAP126" s="1061"/>
      <c r="MAQ126" s="1055"/>
      <c r="MAR126" s="94"/>
      <c r="MAS126" s="714"/>
      <c r="MAT126" s="1943"/>
      <c r="MAU126" s="797"/>
      <c r="MAV126" s="797"/>
      <c r="MAW126" s="723"/>
      <c r="MAX126" s="724"/>
      <c r="MAY126" s="1326"/>
      <c r="MAZ126" s="1327"/>
      <c r="MBA126" s="1937"/>
      <c r="MBB126" s="1938"/>
      <c r="MBC126" s="1326"/>
      <c r="MBD126" s="1327"/>
      <c r="MBE126" s="93"/>
      <c r="MBF126" s="1061"/>
      <c r="MBG126" s="871"/>
      <c r="MBH126" s="871"/>
      <c r="MBI126" s="1055"/>
      <c r="MBJ126" s="72"/>
      <c r="MBK126" s="72"/>
      <c r="MBL126" s="72"/>
      <c r="MBM126" s="72"/>
      <c r="MBN126" s="72"/>
      <c r="MBO126" s="72"/>
      <c r="MBP126" s="72"/>
      <c r="MBQ126" s="72"/>
      <c r="MBR126" s="72"/>
      <c r="MBS126" s="72"/>
      <c r="MBT126" s="72"/>
      <c r="MBU126" s="72"/>
      <c r="MBV126" s="1061"/>
      <c r="MBW126" s="1055"/>
      <c r="MBX126" s="94"/>
      <c r="MBY126" s="714"/>
      <c r="MBZ126" s="1943"/>
      <c r="MCA126" s="797"/>
      <c r="MCB126" s="797"/>
      <c r="MCC126" s="723"/>
      <c r="MCD126" s="724"/>
      <c r="MCE126" s="1326"/>
      <c r="MCF126" s="1327"/>
      <c r="MCG126" s="1937"/>
      <c r="MCH126" s="1938"/>
      <c r="MCI126" s="1326"/>
      <c r="MCJ126" s="1327"/>
      <c r="MCK126" s="93"/>
      <c r="MCL126" s="1061"/>
      <c r="MCM126" s="871"/>
      <c r="MCN126" s="871"/>
      <c r="MCO126" s="1055"/>
      <c r="MCP126" s="72"/>
      <c r="MCQ126" s="72"/>
      <c r="MCR126" s="72"/>
      <c r="MCS126" s="72"/>
      <c r="MCT126" s="72"/>
      <c r="MCU126" s="72"/>
      <c r="MCV126" s="72"/>
      <c r="MCW126" s="72"/>
      <c r="MCX126" s="72"/>
      <c r="MCY126" s="72"/>
      <c r="MCZ126" s="72"/>
      <c r="MDA126" s="72"/>
      <c r="MDB126" s="1061"/>
      <c r="MDC126" s="1055"/>
      <c r="MDD126" s="94"/>
      <c r="MDE126" s="714"/>
      <c r="MDF126" s="1943"/>
      <c r="MDG126" s="797"/>
      <c r="MDH126" s="797"/>
      <c r="MDI126" s="723"/>
      <c r="MDJ126" s="724"/>
      <c r="MDK126" s="1326"/>
      <c r="MDL126" s="1327"/>
      <c r="MDM126" s="1937"/>
      <c r="MDN126" s="1938"/>
      <c r="MDO126" s="1326"/>
      <c r="MDP126" s="1327"/>
      <c r="MDQ126" s="93"/>
      <c r="MDR126" s="1061"/>
      <c r="MDS126" s="871"/>
      <c r="MDT126" s="871"/>
      <c r="MDU126" s="1055"/>
      <c r="MDV126" s="72"/>
      <c r="MDW126" s="72"/>
      <c r="MDX126" s="72"/>
      <c r="MDY126" s="72"/>
      <c r="MDZ126" s="72"/>
      <c r="MEA126" s="72"/>
      <c r="MEB126" s="72"/>
      <c r="MEC126" s="72"/>
      <c r="MED126" s="72"/>
      <c r="MEE126" s="72"/>
      <c r="MEF126" s="72"/>
      <c r="MEG126" s="72"/>
      <c r="MEH126" s="1061"/>
      <c r="MEI126" s="1055"/>
      <c r="MEJ126" s="94"/>
      <c r="MEK126" s="714"/>
      <c r="MEL126" s="1943"/>
      <c r="MEM126" s="797"/>
      <c r="MEN126" s="797"/>
      <c r="MEO126" s="723"/>
      <c r="MEP126" s="724"/>
      <c r="MEQ126" s="1326"/>
      <c r="MER126" s="1327"/>
      <c r="MES126" s="1937"/>
      <c r="MET126" s="1938"/>
      <c r="MEU126" s="1326"/>
      <c r="MEV126" s="1327"/>
      <c r="MEW126" s="93"/>
      <c r="MEX126" s="1061"/>
      <c r="MEY126" s="871"/>
      <c r="MEZ126" s="871"/>
      <c r="MFA126" s="1055"/>
      <c r="MFB126" s="72"/>
      <c r="MFC126" s="72"/>
      <c r="MFD126" s="72"/>
      <c r="MFE126" s="72"/>
      <c r="MFF126" s="72"/>
      <c r="MFG126" s="72"/>
      <c r="MFH126" s="72"/>
      <c r="MFI126" s="72"/>
      <c r="MFJ126" s="72"/>
      <c r="MFK126" s="72"/>
      <c r="MFL126" s="72"/>
      <c r="MFM126" s="72"/>
      <c r="MFN126" s="1061"/>
      <c r="MFO126" s="1055"/>
      <c r="MFP126" s="94"/>
      <c r="MFQ126" s="714"/>
      <c r="MFR126" s="1943"/>
      <c r="MFS126" s="797"/>
      <c r="MFT126" s="797"/>
      <c r="MFU126" s="723"/>
      <c r="MFV126" s="724"/>
      <c r="MFW126" s="1326"/>
      <c r="MFX126" s="1327"/>
      <c r="MFY126" s="1937"/>
      <c r="MFZ126" s="1938"/>
      <c r="MGA126" s="1326"/>
      <c r="MGB126" s="1327"/>
      <c r="MGC126" s="93"/>
      <c r="MGD126" s="1061"/>
      <c r="MGE126" s="871"/>
      <c r="MGF126" s="871"/>
      <c r="MGG126" s="1055"/>
      <c r="MGH126" s="72"/>
      <c r="MGI126" s="72"/>
      <c r="MGJ126" s="72"/>
      <c r="MGK126" s="72"/>
      <c r="MGL126" s="72"/>
      <c r="MGM126" s="72"/>
      <c r="MGN126" s="72"/>
      <c r="MGO126" s="72"/>
      <c r="MGP126" s="72"/>
      <c r="MGQ126" s="72"/>
      <c r="MGR126" s="72"/>
      <c r="MGS126" s="72"/>
      <c r="MGT126" s="1061"/>
      <c r="MGU126" s="1055"/>
      <c r="MGV126" s="94"/>
      <c r="MGW126" s="714"/>
      <c r="MGX126" s="1943"/>
      <c r="MGY126" s="797"/>
      <c r="MGZ126" s="797"/>
      <c r="MHA126" s="723"/>
      <c r="MHB126" s="724"/>
      <c r="MHC126" s="1326"/>
      <c r="MHD126" s="1327"/>
      <c r="MHE126" s="1937"/>
      <c r="MHF126" s="1938"/>
      <c r="MHG126" s="1326"/>
      <c r="MHH126" s="1327"/>
      <c r="MHI126" s="93"/>
      <c r="MHJ126" s="1061"/>
      <c r="MHK126" s="871"/>
      <c r="MHL126" s="871"/>
      <c r="MHM126" s="1055"/>
      <c r="MHN126" s="72"/>
      <c r="MHO126" s="72"/>
      <c r="MHP126" s="72"/>
      <c r="MHQ126" s="72"/>
      <c r="MHR126" s="72"/>
      <c r="MHS126" s="72"/>
      <c r="MHT126" s="72"/>
      <c r="MHU126" s="72"/>
      <c r="MHV126" s="72"/>
      <c r="MHW126" s="72"/>
      <c r="MHX126" s="72"/>
      <c r="MHY126" s="72"/>
      <c r="MHZ126" s="1061"/>
      <c r="MIA126" s="1055"/>
      <c r="MIB126" s="94"/>
      <c r="MIC126" s="714"/>
      <c r="MID126" s="1943"/>
      <c r="MIE126" s="797"/>
      <c r="MIF126" s="797"/>
      <c r="MIG126" s="723"/>
      <c r="MIH126" s="724"/>
      <c r="MII126" s="1326"/>
      <c r="MIJ126" s="1327"/>
      <c r="MIK126" s="1937"/>
      <c r="MIL126" s="1938"/>
      <c r="MIM126" s="1326"/>
      <c r="MIN126" s="1327"/>
      <c r="MIO126" s="93"/>
      <c r="MIP126" s="1061"/>
      <c r="MIQ126" s="871"/>
      <c r="MIR126" s="871"/>
      <c r="MIS126" s="1055"/>
      <c r="MIT126" s="72"/>
      <c r="MIU126" s="72"/>
      <c r="MIV126" s="72"/>
      <c r="MIW126" s="72"/>
      <c r="MIX126" s="72"/>
      <c r="MIY126" s="72"/>
      <c r="MIZ126" s="72"/>
      <c r="MJA126" s="72"/>
      <c r="MJB126" s="72"/>
      <c r="MJC126" s="72"/>
      <c r="MJD126" s="72"/>
      <c r="MJE126" s="72"/>
      <c r="MJF126" s="1061"/>
      <c r="MJG126" s="1055"/>
      <c r="MJH126" s="94"/>
      <c r="MJI126" s="714"/>
      <c r="MJJ126" s="1943"/>
      <c r="MJK126" s="797"/>
      <c r="MJL126" s="797"/>
      <c r="MJM126" s="723"/>
      <c r="MJN126" s="724"/>
      <c r="MJO126" s="1326"/>
      <c r="MJP126" s="1327"/>
      <c r="MJQ126" s="1937"/>
      <c r="MJR126" s="1938"/>
      <c r="MJS126" s="1326"/>
      <c r="MJT126" s="1327"/>
      <c r="MJU126" s="93"/>
      <c r="MJV126" s="1061"/>
      <c r="MJW126" s="871"/>
      <c r="MJX126" s="871"/>
      <c r="MJY126" s="1055"/>
      <c r="MJZ126" s="72"/>
      <c r="MKA126" s="72"/>
      <c r="MKB126" s="72"/>
      <c r="MKC126" s="72"/>
      <c r="MKD126" s="72"/>
      <c r="MKE126" s="72"/>
      <c r="MKF126" s="72"/>
      <c r="MKG126" s="72"/>
      <c r="MKH126" s="72"/>
      <c r="MKI126" s="72"/>
      <c r="MKJ126" s="72"/>
      <c r="MKK126" s="72"/>
      <c r="MKL126" s="1061"/>
      <c r="MKM126" s="1055"/>
      <c r="MKN126" s="94"/>
      <c r="MKO126" s="714"/>
      <c r="MKP126" s="1943"/>
      <c r="MKQ126" s="797"/>
      <c r="MKR126" s="797"/>
      <c r="MKS126" s="723"/>
      <c r="MKT126" s="724"/>
      <c r="MKU126" s="1326"/>
      <c r="MKV126" s="1327"/>
      <c r="MKW126" s="1937"/>
      <c r="MKX126" s="1938"/>
      <c r="MKY126" s="1326"/>
      <c r="MKZ126" s="1327"/>
      <c r="MLA126" s="93"/>
      <c r="MLB126" s="1061"/>
      <c r="MLC126" s="871"/>
      <c r="MLD126" s="871"/>
      <c r="MLE126" s="1055"/>
      <c r="MLF126" s="72"/>
      <c r="MLG126" s="72"/>
      <c r="MLH126" s="72"/>
      <c r="MLI126" s="72"/>
      <c r="MLJ126" s="72"/>
      <c r="MLK126" s="72"/>
      <c r="MLL126" s="72"/>
      <c r="MLM126" s="72"/>
      <c r="MLN126" s="72"/>
      <c r="MLO126" s="72"/>
      <c r="MLP126" s="72"/>
      <c r="MLQ126" s="72"/>
      <c r="MLR126" s="1061"/>
      <c r="MLS126" s="1055"/>
      <c r="MLT126" s="94"/>
      <c r="MLU126" s="714"/>
      <c r="MLV126" s="1943"/>
      <c r="MLW126" s="797"/>
      <c r="MLX126" s="797"/>
      <c r="MLY126" s="723"/>
      <c r="MLZ126" s="724"/>
      <c r="MMA126" s="1326"/>
      <c r="MMB126" s="1327"/>
      <c r="MMC126" s="1937"/>
      <c r="MMD126" s="1938"/>
      <c r="MME126" s="1326"/>
      <c r="MMF126" s="1327"/>
      <c r="MMG126" s="93"/>
      <c r="MMH126" s="1061"/>
      <c r="MMI126" s="871"/>
      <c r="MMJ126" s="871"/>
      <c r="MMK126" s="1055"/>
      <c r="MML126" s="72"/>
      <c r="MMM126" s="72"/>
      <c r="MMN126" s="72"/>
      <c r="MMO126" s="72"/>
      <c r="MMP126" s="72"/>
      <c r="MMQ126" s="72"/>
      <c r="MMR126" s="72"/>
      <c r="MMS126" s="72"/>
      <c r="MMT126" s="72"/>
      <c r="MMU126" s="72"/>
      <c r="MMV126" s="72"/>
      <c r="MMW126" s="72"/>
      <c r="MMX126" s="1061"/>
      <c r="MMY126" s="1055"/>
      <c r="MMZ126" s="94"/>
      <c r="MNA126" s="714"/>
      <c r="MNB126" s="1943"/>
      <c r="MNC126" s="797"/>
      <c r="MND126" s="797"/>
      <c r="MNE126" s="723"/>
      <c r="MNF126" s="724"/>
      <c r="MNG126" s="1326"/>
      <c r="MNH126" s="1327"/>
      <c r="MNI126" s="1937"/>
      <c r="MNJ126" s="1938"/>
      <c r="MNK126" s="1326"/>
      <c r="MNL126" s="1327"/>
      <c r="MNM126" s="93"/>
      <c r="MNN126" s="1061"/>
      <c r="MNO126" s="871"/>
      <c r="MNP126" s="871"/>
      <c r="MNQ126" s="1055"/>
      <c r="MNR126" s="72"/>
      <c r="MNS126" s="72"/>
      <c r="MNT126" s="72"/>
      <c r="MNU126" s="72"/>
      <c r="MNV126" s="72"/>
      <c r="MNW126" s="72"/>
      <c r="MNX126" s="72"/>
      <c r="MNY126" s="72"/>
      <c r="MNZ126" s="72"/>
      <c r="MOA126" s="72"/>
      <c r="MOB126" s="72"/>
      <c r="MOC126" s="72"/>
      <c r="MOD126" s="1061"/>
      <c r="MOE126" s="1055"/>
      <c r="MOF126" s="94"/>
      <c r="MOG126" s="714"/>
      <c r="MOH126" s="1943"/>
      <c r="MOI126" s="797"/>
      <c r="MOJ126" s="797"/>
      <c r="MOK126" s="723"/>
      <c r="MOL126" s="724"/>
      <c r="MOM126" s="1326"/>
      <c r="MON126" s="1327"/>
      <c r="MOO126" s="1937"/>
      <c r="MOP126" s="1938"/>
      <c r="MOQ126" s="1326"/>
      <c r="MOR126" s="1327"/>
      <c r="MOS126" s="93"/>
      <c r="MOT126" s="1061"/>
      <c r="MOU126" s="871"/>
      <c r="MOV126" s="871"/>
      <c r="MOW126" s="1055"/>
      <c r="MOX126" s="72"/>
      <c r="MOY126" s="72"/>
      <c r="MOZ126" s="72"/>
      <c r="MPA126" s="72"/>
      <c r="MPB126" s="72"/>
      <c r="MPC126" s="72"/>
      <c r="MPD126" s="72"/>
      <c r="MPE126" s="72"/>
      <c r="MPF126" s="72"/>
      <c r="MPG126" s="72"/>
      <c r="MPH126" s="72"/>
      <c r="MPI126" s="72"/>
      <c r="MPJ126" s="1061"/>
      <c r="MPK126" s="1055"/>
      <c r="MPL126" s="94"/>
      <c r="MPM126" s="714"/>
      <c r="MPN126" s="1943"/>
      <c r="MPO126" s="797"/>
      <c r="MPP126" s="797"/>
      <c r="MPQ126" s="723"/>
      <c r="MPR126" s="724"/>
      <c r="MPS126" s="1326"/>
      <c r="MPT126" s="1327"/>
      <c r="MPU126" s="1937"/>
      <c r="MPV126" s="1938"/>
      <c r="MPW126" s="1326"/>
      <c r="MPX126" s="1327"/>
      <c r="MPY126" s="93"/>
      <c r="MPZ126" s="1061"/>
      <c r="MQA126" s="871"/>
      <c r="MQB126" s="871"/>
      <c r="MQC126" s="1055"/>
      <c r="MQD126" s="72"/>
      <c r="MQE126" s="72"/>
      <c r="MQF126" s="72"/>
      <c r="MQG126" s="72"/>
      <c r="MQH126" s="72"/>
      <c r="MQI126" s="72"/>
      <c r="MQJ126" s="72"/>
      <c r="MQK126" s="72"/>
      <c r="MQL126" s="72"/>
      <c r="MQM126" s="72"/>
      <c r="MQN126" s="72"/>
      <c r="MQO126" s="72"/>
      <c r="MQP126" s="1061"/>
      <c r="MQQ126" s="1055"/>
      <c r="MQR126" s="94"/>
      <c r="MQS126" s="714"/>
      <c r="MQT126" s="1943"/>
      <c r="MQU126" s="797"/>
      <c r="MQV126" s="797"/>
      <c r="MQW126" s="723"/>
      <c r="MQX126" s="724"/>
      <c r="MQY126" s="1326"/>
      <c r="MQZ126" s="1327"/>
      <c r="MRA126" s="1937"/>
      <c r="MRB126" s="1938"/>
      <c r="MRC126" s="1326"/>
      <c r="MRD126" s="1327"/>
      <c r="MRE126" s="93"/>
      <c r="MRF126" s="1061"/>
      <c r="MRG126" s="871"/>
      <c r="MRH126" s="871"/>
      <c r="MRI126" s="1055"/>
      <c r="MRJ126" s="72"/>
      <c r="MRK126" s="72"/>
      <c r="MRL126" s="72"/>
      <c r="MRM126" s="72"/>
      <c r="MRN126" s="72"/>
      <c r="MRO126" s="72"/>
      <c r="MRP126" s="72"/>
      <c r="MRQ126" s="72"/>
      <c r="MRR126" s="72"/>
      <c r="MRS126" s="72"/>
      <c r="MRT126" s="72"/>
      <c r="MRU126" s="72"/>
      <c r="MRV126" s="1061"/>
      <c r="MRW126" s="1055"/>
      <c r="MRX126" s="94"/>
      <c r="MRY126" s="714"/>
      <c r="MRZ126" s="1943"/>
      <c r="MSA126" s="797"/>
      <c r="MSB126" s="797"/>
      <c r="MSC126" s="723"/>
      <c r="MSD126" s="724"/>
      <c r="MSE126" s="1326"/>
      <c r="MSF126" s="1327"/>
      <c r="MSG126" s="1937"/>
      <c r="MSH126" s="1938"/>
      <c r="MSI126" s="1326"/>
      <c r="MSJ126" s="1327"/>
      <c r="MSK126" s="93"/>
      <c r="MSL126" s="1061"/>
      <c r="MSM126" s="871"/>
      <c r="MSN126" s="871"/>
      <c r="MSO126" s="1055"/>
      <c r="MSP126" s="72"/>
      <c r="MSQ126" s="72"/>
      <c r="MSR126" s="72"/>
      <c r="MSS126" s="72"/>
      <c r="MST126" s="72"/>
      <c r="MSU126" s="72"/>
      <c r="MSV126" s="72"/>
      <c r="MSW126" s="72"/>
      <c r="MSX126" s="72"/>
      <c r="MSY126" s="72"/>
      <c r="MSZ126" s="72"/>
      <c r="MTA126" s="72"/>
      <c r="MTB126" s="1061"/>
      <c r="MTC126" s="1055"/>
      <c r="MTD126" s="94"/>
      <c r="MTE126" s="714"/>
      <c r="MTF126" s="1943"/>
      <c r="MTG126" s="797"/>
      <c r="MTH126" s="797"/>
      <c r="MTI126" s="723"/>
      <c r="MTJ126" s="724"/>
      <c r="MTK126" s="1326"/>
      <c r="MTL126" s="1327"/>
      <c r="MTM126" s="1937"/>
      <c r="MTN126" s="1938"/>
      <c r="MTO126" s="1326"/>
      <c r="MTP126" s="1327"/>
      <c r="MTQ126" s="93"/>
      <c r="MTR126" s="1061"/>
      <c r="MTS126" s="871"/>
      <c r="MTT126" s="871"/>
      <c r="MTU126" s="1055"/>
      <c r="MTV126" s="72"/>
      <c r="MTW126" s="72"/>
      <c r="MTX126" s="72"/>
      <c r="MTY126" s="72"/>
      <c r="MTZ126" s="72"/>
      <c r="MUA126" s="72"/>
      <c r="MUB126" s="72"/>
      <c r="MUC126" s="72"/>
      <c r="MUD126" s="72"/>
      <c r="MUE126" s="72"/>
      <c r="MUF126" s="72"/>
      <c r="MUG126" s="72"/>
      <c r="MUH126" s="1061"/>
      <c r="MUI126" s="1055"/>
      <c r="MUJ126" s="94"/>
      <c r="MUK126" s="714"/>
      <c r="MUL126" s="1943"/>
      <c r="MUM126" s="797"/>
      <c r="MUN126" s="797"/>
      <c r="MUO126" s="723"/>
      <c r="MUP126" s="724"/>
      <c r="MUQ126" s="1326"/>
      <c r="MUR126" s="1327"/>
      <c r="MUS126" s="1937"/>
      <c r="MUT126" s="1938"/>
      <c r="MUU126" s="1326"/>
      <c r="MUV126" s="1327"/>
      <c r="MUW126" s="93"/>
      <c r="MUX126" s="1061"/>
      <c r="MUY126" s="871"/>
      <c r="MUZ126" s="871"/>
      <c r="MVA126" s="1055"/>
      <c r="MVB126" s="72"/>
      <c r="MVC126" s="72"/>
      <c r="MVD126" s="72"/>
      <c r="MVE126" s="72"/>
      <c r="MVF126" s="72"/>
      <c r="MVG126" s="72"/>
      <c r="MVH126" s="72"/>
      <c r="MVI126" s="72"/>
      <c r="MVJ126" s="72"/>
      <c r="MVK126" s="72"/>
      <c r="MVL126" s="72"/>
      <c r="MVM126" s="72"/>
      <c r="MVN126" s="1061"/>
      <c r="MVO126" s="1055"/>
      <c r="MVP126" s="94"/>
      <c r="MVQ126" s="714"/>
      <c r="MVR126" s="1943"/>
      <c r="MVS126" s="797"/>
      <c r="MVT126" s="797"/>
      <c r="MVU126" s="723"/>
      <c r="MVV126" s="724"/>
      <c r="MVW126" s="1326"/>
      <c r="MVX126" s="1327"/>
      <c r="MVY126" s="1937"/>
      <c r="MVZ126" s="1938"/>
      <c r="MWA126" s="1326"/>
      <c r="MWB126" s="1327"/>
      <c r="MWC126" s="93"/>
      <c r="MWD126" s="1061"/>
      <c r="MWE126" s="871"/>
      <c r="MWF126" s="871"/>
      <c r="MWG126" s="1055"/>
      <c r="MWH126" s="72"/>
      <c r="MWI126" s="72"/>
      <c r="MWJ126" s="72"/>
      <c r="MWK126" s="72"/>
      <c r="MWL126" s="72"/>
      <c r="MWM126" s="72"/>
      <c r="MWN126" s="72"/>
      <c r="MWO126" s="72"/>
      <c r="MWP126" s="72"/>
      <c r="MWQ126" s="72"/>
      <c r="MWR126" s="72"/>
      <c r="MWS126" s="72"/>
      <c r="MWT126" s="1061"/>
      <c r="MWU126" s="1055"/>
      <c r="MWV126" s="94"/>
      <c r="MWW126" s="714"/>
      <c r="MWX126" s="1943"/>
      <c r="MWY126" s="797"/>
      <c r="MWZ126" s="797"/>
      <c r="MXA126" s="723"/>
      <c r="MXB126" s="724"/>
      <c r="MXC126" s="1326"/>
      <c r="MXD126" s="1327"/>
      <c r="MXE126" s="1937"/>
      <c r="MXF126" s="1938"/>
      <c r="MXG126" s="1326"/>
      <c r="MXH126" s="1327"/>
      <c r="MXI126" s="93"/>
      <c r="MXJ126" s="1061"/>
      <c r="MXK126" s="871"/>
      <c r="MXL126" s="871"/>
      <c r="MXM126" s="1055"/>
      <c r="MXN126" s="72"/>
      <c r="MXO126" s="72"/>
      <c r="MXP126" s="72"/>
      <c r="MXQ126" s="72"/>
      <c r="MXR126" s="72"/>
      <c r="MXS126" s="72"/>
      <c r="MXT126" s="72"/>
      <c r="MXU126" s="72"/>
      <c r="MXV126" s="72"/>
      <c r="MXW126" s="72"/>
      <c r="MXX126" s="72"/>
      <c r="MXY126" s="72"/>
      <c r="MXZ126" s="1061"/>
      <c r="MYA126" s="1055"/>
      <c r="MYB126" s="94"/>
      <c r="MYC126" s="714"/>
      <c r="MYD126" s="1943"/>
      <c r="MYE126" s="797"/>
      <c r="MYF126" s="797"/>
      <c r="MYG126" s="723"/>
      <c r="MYH126" s="724"/>
      <c r="MYI126" s="1326"/>
      <c r="MYJ126" s="1327"/>
      <c r="MYK126" s="1937"/>
      <c r="MYL126" s="1938"/>
      <c r="MYM126" s="1326"/>
      <c r="MYN126" s="1327"/>
      <c r="MYO126" s="93"/>
      <c r="MYP126" s="1061"/>
      <c r="MYQ126" s="871"/>
      <c r="MYR126" s="871"/>
      <c r="MYS126" s="1055"/>
      <c r="MYT126" s="72"/>
      <c r="MYU126" s="72"/>
      <c r="MYV126" s="72"/>
      <c r="MYW126" s="72"/>
      <c r="MYX126" s="72"/>
      <c r="MYY126" s="72"/>
      <c r="MYZ126" s="72"/>
      <c r="MZA126" s="72"/>
      <c r="MZB126" s="72"/>
      <c r="MZC126" s="72"/>
      <c r="MZD126" s="72"/>
      <c r="MZE126" s="72"/>
      <c r="MZF126" s="1061"/>
      <c r="MZG126" s="1055"/>
      <c r="MZH126" s="94"/>
      <c r="MZI126" s="714"/>
      <c r="MZJ126" s="1943"/>
      <c r="MZK126" s="797"/>
      <c r="MZL126" s="797"/>
      <c r="MZM126" s="723"/>
      <c r="MZN126" s="724"/>
      <c r="MZO126" s="1326"/>
      <c r="MZP126" s="1327"/>
      <c r="MZQ126" s="1937"/>
      <c r="MZR126" s="1938"/>
      <c r="MZS126" s="1326"/>
      <c r="MZT126" s="1327"/>
      <c r="MZU126" s="93"/>
      <c r="MZV126" s="1061"/>
      <c r="MZW126" s="871"/>
      <c r="MZX126" s="871"/>
      <c r="MZY126" s="1055"/>
      <c r="MZZ126" s="72"/>
      <c r="NAA126" s="72"/>
      <c r="NAB126" s="72"/>
      <c r="NAC126" s="72"/>
      <c r="NAD126" s="72"/>
      <c r="NAE126" s="72"/>
      <c r="NAF126" s="72"/>
      <c r="NAG126" s="72"/>
      <c r="NAH126" s="72"/>
      <c r="NAI126" s="72"/>
      <c r="NAJ126" s="72"/>
      <c r="NAK126" s="72"/>
      <c r="NAL126" s="1061"/>
      <c r="NAM126" s="1055"/>
      <c r="NAN126" s="94"/>
      <c r="NAO126" s="714"/>
      <c r="NAP126" s="1943"/>
      <c r="NAQ126" s="797"/>
      <c r="NAR126" s="797"/>
      <c r="NAS126" s="723"/>
      <c r="NAT126" s="724"/>
      <c r="NAU126" s="1326"/>
      <c r="NAV126" s="1327"/>
      <c r="NAW126" s="1937"/>
      <c r="NAX126" s="1938"/>
      <c r="NAY126" s="1326"/>
      <c r="NAZ126" s="1327"/>
      <c r="NBA126" s="93"/>
      <c r="NBB126" s="1061"/>
      <c r="NBC126" s="871"/>
      <c r="NBD126" s="871"/>
      <c r="NBE126" s="1055"/>
      <c r="NBF126" s="72"/>
      <c r="NBG126" s="72"/>
      <c r="NBH126" s="72"/>
      <c r="NBI126" s="72"/>
      <c r="NBJ126" s="72"/>
      <c r="NBK126" s="72"/>
      <c r="NBL126" s="72"/>
      <c r="NBM126" s="72"/>
      <c r="NBN126" s="72"/>
      <c r="NBO126" s="72"/>
      <c r="NBP126" s="72"/>
      <c r="NBQ126" s="72"/>
      <c r="NBR126" s="1061"/>
      <c r="NBS126" s="1055"/>
      <c r="NBT126" s="94"/>
      <c r="NBU126" s="714"/>
      <c r="NBV126" s="1943"/>
      <c r="NBW126" s="797"/>
      <c r="NBX126" s="797"/>
      <c r="NBY126" s="723"/>
      <c r="NBZ126" s="724"/>
      <c r="NCA126" s="1326"/>
      <c r="NCB126" s="1327"/>
      <c r="NCC126" s="1937"/>
      <c r="NCD126" s="1938"/>
      <c r="NCE126" s="1326"/>
      <c r="NCF126" s="1327"/>
      <c r="NCG126" s="93"/>
      <c r="NCH126" s="1061"/>
      <c r="NCI126" s="871"/>
      <c r="NCJ126" s="871"/>
      <c r="NCK126" s="1055"/>
      <c r="NCL126" s="72"/>
      <c r="NCM126" s="72"/>
      <c r="NCN126" s="72"/>
      <c r="NCO126" s="72"/>
      <c r="NCP126" s="72"/>
      <c r="NCQ126" s="72"/>
      <c r="NCR126" s="72"/>
      <c r="NCS126" s="72"/>
      <c r="NCT126" s="72"/>
      <c r="NCU126" s="72"/>
      <c r="NCV126" s="72"/>
      <c r="NCW126" s="72"/>
      <c r="NCX126" s="1061"/>
      <c r="NCY126" s="1055"/>
      <c r="NCZ126" s="94"/>
      <c r="NDA126" s="714"/>
      <c r="NDB126" s="1943"/>
      <c r="NDC126" s="797"/>
      <c r="NDD126" s="797"/>
      <c r="NDE126" s="723"/>
      <c r="NDF126" s="724"/>
      <c r="NDG126" s="1326"/>
      <c r="NDH126" s="1327"/>
      <c r="NDI126" s="1937"/>
      <c r="NDJ126" s="1938"/>
      <c r="NDK126" s="1326"/>
      <c r="NDL126" s="1327"/>
      <c r="NDM126" s="93"/>
      <c r="NDN126" s="1061"/>
      <c r="NDO126" s="871"/>
      <c r="NDP126" s="871"/>
      <c r="NDQ126" s="1055"/>
      <c r="NDR126" s="72"/>
      <c r="NDS126" s="72"/>
      <c r="NDT126" s="72"/>
      <c r="NDU126" s="72"/>
      <c r="NDV126" s="72"/>
      <c r="NDW126" s="72"/>
      <c r="NDX126" s="72"/>
      <c r="NDY126" s="72"/>
      <c r="NDZ126" s="72"/>
      <c r="NEA126" s="72"/>
      <c r="NEB126" s="72"/>
      <c r="NEC126" s="72"/>
      <c r="NED126" s="1061"/>
      <c r="NEE126" s="1055"/>
      <c r="NEF126" s="94"/>
      <c r="NEG126" s="714"/>
      <c r="NEH126" s="1943"/>
      <c r="NEI126" s="797"/>
      <c r="NEJ126" s="797"/>
      <c r="NEK126" s="723"/>
      <c r="NEL126" s="724"/>
      <c r="NEM126" s="1326"/>
      <c r="NEN126" s="1327"/>
      <c r="NEO126" s="1937"/>
      <c r="NEP126" s="1938"/>
      <c r="NEQ126" s="1326"/>
      <c r="NER126" s="1327"/>
      <c r="NES126" s="93"/>
      <c r="NET126" s="1061"/>
      <c r="NEU126" s="871"/>
      <c r="NEV126" s="871"/>
      <c r="NEW126" s="1055"/>
      <c r="NEX126" s="72"/>
      <c r="NEY126" s="72"/>
      <c r="NEZ126" s="72"/>
      <c r="NFA126" s="72"/>
      <c r="NFB126" s="72"/>
      <c r="NFC126" s="72"/>
      <c r="NFD126" s="72"/>
      <c r="NFE126" s="72"/>
      <c r="NFF126" s="72"/>
      <c r="NFG126" s="72"/>
      <c r="NFH126" s="72"/>
      <c r="NFI126" s="72"/>
      <c r="NFJ126" s="1061"/>
      <c r="NFK126" s="1055"/>
      <c r="NFL126" s="94"/>
      <c r="NFM126" s="714"/>
      <c r="NFN126" s="1943"/>
      <c r="NFO126" s="797"/>
      <c r="NFP126" s="797"/>
      <c r="NFQ126" s="723"/>
      <c r="NFR126" s="724"/>
      <c r="NFS126" s="1326"/>
      <c r="NFT126" s="1327"/>
      <c r="NFU126" s="1937"/>
      <c r="NFV126" s="1938"/>
      <c r="NFW126" s="1326"/>
      <c r="NFX126" s="1327"/>
      <c r="NFY126" s="93"/>
      <c r="NFZ126" s="1061"/>
      <c r="NGA126" s="871"/>
      <c r="NGB126" s="871"/>
      <c r="NGC126" s="1055"/>
      <c r="NGD126" s="72"/>
      <c r="NGE126" s="72"/>
      <c r="NGF126" s="72"/>
      <c r="NGG126" s="72"/>
      <c r="NGH126" s="72"/>
      <c r="NGI126" s="72"/>
      <c r="NGJ126" s="72"/>
      <c r="NGK126" s="72"/>
      <c r="NGL126" s="72"/>
      <c r="NGM126" s="72"/>
      <c r="NGN126" s="72"/>
      <c r="NGO126" s="72"/>
      <c r="NGP126" s="1061"/>
      <c r="NGQ126" s="1055"/>
      <c r="NGR126" s="94"/>
      <c r="NGS126" s="714"/>
      <c r="NGT126" s="1943"/>
      <c r="NGU126" s="797"/>
      <c r="NGV126" s="797"/>
      <c r="NGW126" s="723"/>
      <c r="NGX126" s="724"/>
      <c r="NGY126" s="1326"/>
      <c r="NGZ126" s="1327"/>
      <c r="NHA126" s="1937"/>
      <c r="NHB126" s="1938"/>
      <c r="NHC126" s="1326"/>
      <c r="NHD126" s="1327"/>
      <c r="NHE126" s="93"/>
      <c r="NHF126" s="1061"/>
      <c r="NHG126" s="871"/>
      <c r="NHH126" s="871"/>
      <c r="NHI126" s="1055"/>
      <c r="NHJ126" s="72"/>
      <c r="NHK126" s="72"/>
      <c r="NHL126" s="72"/>
      <c r="NHM126" s="72"/>
      <c r="NHN126" s="72"/>
      <c r="NHO126" s="72"/>
      <c r="NHP126" s="72"/>
      <c r="NHQ126" s="72"/>
      <c r="NHR126" s="72"/>
      <c r="NHS126" s="72"/>
      <c r="NHT126" s="72"/>
      <c r="NHU126" s="72"/>
      <c r="NHV126" s="1061"/>
      <c r="NHW126" s="1055"/>
      <c r="NHX126" s="94"/>
      <c r="NHY126" s="714"/>
      <c r="NHZ126" s="1943"/>
      <c r="NIA126" s="797"/>
      <c r="NIB126" s="797"/>
      <c r="NIC126" s="723"/>
      <c r="NID126" s="724"/>
      <c r="NIE126" s="1326"/>
      <c r="NIF126" s="1327"/>
      <c r="NIG126" s="1937"/>
      <c r="NIH126" s="1938"/>
      <c r="NII126" s="1326"/>
      <c r="NIJ126" s="1327"/>
      <c r="NIK126" s="93"/>
      <c r="NIL126" s="1061"/>
      <c r="NIM126" s="871"/>
      <c r="NIN126" s="871"/>
      <c r="NIO126" s="1055"/>
      <c r="NIP126" s="72"/>
      <c r="NIQ126" s="72"/>
      <c r="NIR126" s="72"/>
      <c r="NIS126" s="72"/>
      <c r="NIT126" s="72"/>
      <c r="NIU126" s="72"/>
      <c r="NIV126" s="72"/>
      <c r="NIW126" s="72"/>
      <c r="NIX126" s="72"/>
      <c r="NIY126" s="72"/>
      <c r="NIZ126" s="72"/>
      <c r="NJA126" s="72"/>
      <c r="NJB126" s="1061"/>
      <c r="NJC126" s="1055"/>
      <c r="NJD126" s="94"/>
      <c r="NJE126" s="714"/>
      <c r="NJF126" s="1943"/>
      <c r="NJG126" s="797"/>
      <c r="NJH126" s="797"/>
      <c r="NJI126" s="723"/>
      <c r="NJJ126" s="724"/>
      <c r="NJK126" s="1326"/>
      <c r="NJL126" s="1327"/>
      <c r="NJM126" s="1937"/>
      <c r="NJN126" s="1938"/>
      <c r="NJO126" s="1326"/>
      <c r="NJP126" s="1327"/>
      <c r="NJQ126" s="93"/>
      <c r="NJR126" s="1061"/>
      <c r="NJS126" s="871"/>
      <c r="NJT126" s="871"/>
      <c r="NJU126" s="1055"/>
      <c r="NJV126" s="72"/>
      <c r="NJW126" s="72"/>
      <c r="NJX126" s="72"/>
      <c r="NJY126" s="72"/>
      <c r="NJZ126" s="72"/>
      <c r="NKA126" s="72"/>
      <c r="NKB126" s="72"/>
      <c r="NKC126" s="72"/>
      <c r="NKD126" s="72"/>
      <c r="NKE126" s="72"/>
      <c r="NKF126" s="72"/>
      <c r="NKG126" s="72"/>
      <c r="NKH126" s="1061"/>
      <c r="NKI126" s="1055"/>
      <c r="NKJ126" s="94"/>
      <c r="NKK126" s="714"/>
      <c r="NKL126" s="1943"/>
      <c r="NKM126" s="797"/>
      <c r="NKN126" s="797"/>
      <c r="NKO126" s="723"/>
      <c r="NKP126" s="724"/>
      <c r="NKQ126" s="1326"/>
      <c r="NKR126" s="1327"/>
      <c r="NKS126" s="1937"/>
      <c r="NKT126" s="1938"/>
      <c r="NKU126" s="1326"/>
      <c r="NKV126" s="1327"/>
      <c r="NKW126" s="93"/>
      <c r="NKX126" s="1061"/>
      <c r="NKY126" s="871"/>
      <c r="NKZ126" s="871"/>
      <c r="NLA126" s="1055"/>
      <c r="NLB126" s="72"/>
      <c r="NLC126" s="72"/>
      <c r="NLD126" s="72"/>
      <c r="NLE126" s="72"/>
      <c r="NLF126" s="72"/>
      <c r="NLG126" s="72"/>
      <c r="NLH126" s="72"/>
      <c r="NLI126" s="72"/>
      <c r="NLJ126" s="72"/>
      <c r="NLK126" s="72"/>
      <c r="NLL126" s="72"/>
      <c r="NLM126" s="72"/>
      <c r="NLN126" s="1061"/>
      <c r="NLO126" s="1055"/>
      <c r="NLP126" s="94"/>
      <c r="NLQ126" s="714"/>
      <c r="NLR126" s="1943"/>
      <c r="NLS126" s="797"/>
      <c r="NLT126" s="797"/>
      <c r="NLU126" s="723"/>
      <c r="NLV126" s="724"/>
      <c r="NLW126" s="1326"/>
      <c r="NLX126" s="1327"/>
      <c r="NLY126" s="1937"/>
      <c r="NLZ126" s="1938"/>
      <c r="NMA126" s="1326"/>
      <c r="NMB126" s="1327"/>
      <c r="NMC126" s="93"/>
      <c r="NMD126" s="1061"/>
      <c r="NME126" s="871"/>
      <c r="NMF126" s="871"/>
      <c r="NMG126" s="1055"/>
      <c r="NMH126" s="72"/>
      <c r="NMI126" s="72"/>
      <c r="NMJ126" s="72"/>
      <c r="NMK126" s="72"/>
      <c r="NML126" s="72"/>
      <c r="NMM126" s="72"/>
      <c r="NMN126" s="72"/>
      <c r="NMO126" s="72"/>
      <c r="NMP126" s="72"/>
      <c r="NMQ126" s="72"/>
      <c r="NMR126" s="72"/>
      <c r="NMS126" s="72"/>
      <c r="NMT126" s="1061"/>
      <c r="NMU126" s="1055"/>
      <c r="NMV126" s="94"/>
      <c r="NMW126" s="714"/>
      <c r="NMX126" s="1943"/>
      <c r="NMY126" s="797"/>
      <c r="NMZ126" s="797"/>
      <c r="NNA126" s="723"/>
      <c r="NNB126" s="724"/>
      <c r="NNC126" s="1326"/>
      <c r="NND126" s="1327"/>
      <c r="NNE126" s="1937"/>
      <c r="NNF126" s="1938"/>
      <c r="NNG126" s="1326"/>
      <c r="NNH126" s="1327"/>
      <c r="NNI126" s="93"/>
      <c r="NNJ126" s="1061"/>
      <c r="NNK126" s="871"/>
      <c r="NNL126" s="871"/>
      <c r="NNM126" s="1055"/>
      <c r="NNN126" s="72"/>
      <c r="NNO126" s="72"/>
      <c r="NNP126" s="72"/>
      <c r="NNQ126" s="72"/>
      <c r="NNR126" s="72"/>
      <c r="NNS126" s="72"/>
      <c r="NNT126" s="72"/>
      <c r="NNU126" s="72"/>
      <c r="NNV126" s="72"/>
      <c r="NNW126" s="72"/>
      <c r="NNX126" s="72"/>
      <c r="NNY126" s="72"/>
      <c r="NNZ126" s="1061"/>
      <c r="NOA126" s="1055"/>
      <c r="NOB126" s="94"/>
      <c r="NOC126" s="714"/>
      <c r="NOD126" s="1943"/>
      <c r="NOE126" s="797"/>
      <c r="NOF126" s="797"/>
      <c r="NOG126" s="723"/>
      <c r="NOH126" s="724"/>
      <c r="NOI126" s="1326"/>
      <c r="NOJ126" s="1327"/>
      <c r="NOK126" s="1937"/>
      <c r="NOL126" s="1938"/>
      <c r="NOM126" s="1326"/>
      <c r="NON126" s="1327"/>
      <c r="NOO126" s="93"/>
      <c r="NOP126" s="1061"/>
      <c r="NOQ126" s="871"/>
      <c r="NOR126" s="871"/>
      <c r="NOS126" s="1055"/>
      <c r="NOT126" s="72"/>
      <c r="NOU126" s="72"/>
      <c r="NOV126" s="72"/>
      <c r="NOW126" s="72"/>
      <c r="NOX126" s="72"/>
      <c r="NOY126" s="72"/>
      <c r="NOZ126" s="72"/>
      <c r="NPA126" s="72"/>
      <c r="NPB126" s="72"/>
      <c r="NPC126" s="72"/>
      <c r="NPD126" s="72"/>
      <c r="NPE126" s="72"/>
      <c r="NPF126" s="1061"/>
      <c r="NPG126" s="1055"/>
      <c r="NPH126" s="94"/>
      <c r="NPI126" s="714"/>
      <c r="NPJ126" s="1943"/>
      <c r="NPK126" s="797"/>
      <c r="NPL126" s="797"/>
      <c r="NPM126" s="723"/>
      <c r="NPN126" s="724"/>
      <c r="NPO126" s="1326"/>
      <c r="NPP126" s="1327"/>
      <c r="NPQ126" s="1937"/>
      <c r="NPR126" s="1938"/>
      <c r="NPS126" s="1326"/>
      <c r="NPT126" s="1327"/>
      <c r="NPU126" s="93"/>
      <c r="NPV126" s="1061"/>
      <c r="NPW126" s="871"/>
      <c r="NPX126" s="871"/>
      <c r="NPY126" s="1055"/>
      <c r="NPZ126" s="72"/>
      <c r="NQA126" s="72"/>
      <c r="NQB126" s="72"/>
      <c r="NQC126" s="72"/>
      <c r="NQD126" s="72"/>
      <c r="NQE126" s="72"/>
      <c r="NQF126" s="72"/>
      <c r="NQG126" s="72"/>
      <c r="NQH126" s="72"/>
      <c r="NQI126" s="72"/>
      <c r="NQJ126" s="72"/>
      <c r="NQK126" s="72"/>
      <c r="NQL126" s="1061"/>
      <c r="NQM126" s="1055"/>
      <c r="NQN126" s="94"/>
      <c r="NQO126" s="714"/>
      <c r="NQP126" s="1943"/>
      <c r="NQQ126" s="797"/>
      <c r="NQR126" s="797"/>
      <c r="NQS126" s="723"/>
      <c r="NQT126" s="724"/>
      <c r="NQU126" s="1326"/>
      <c r="NQV126" s="1327"/>
      <c r="NQW126" s="1937"/>
      <c r="NQX126" s="1938"/>
      <c r="NQY126" s="1326"/>
      <c r="NQZ126" s="1327"/>
      <c r="NRA126" s="93"/>
      <c r="NRB126" s="1061"/>
      <c r="NRC126" s="871"/>
      <c r="NRD126" s="871"/>
      <c r="NRE126" s="1055"/>
      <c r="NRF126" s="72"/>
      <c r="NRG126" s="72"/>
      <c r="NRH126" s="72"/>
      <c r="NRI126" s="72"/>
      <c r="NRJ126" s="72"/>
      <c r="NRK126" s="72"/>
      <c r="NRL126" s="72"/>
      <c r="NRM126" s="72"/>
      <c r="NRN126" s="72"/>
      <c r="NRO126" s="72"/>
      <c r="NRP126" s="72"/>
      <c r="NRQ126" s="72"/>
      <c r="NRR126" s="1061"/>
      <c r="NRS126" s="1055"/>
      <c r="NRT126" s="94"/>
      <c r="NRU126" s="714"/>
      <c r="NRV126" s="1943"/>
      <c r="NRW126" s="797"/>
      <c r="NRX126" s="797"/>
      <c r="NRY126" s="723"/>
      <c r="NRZ126" s="724"/>
      <c r="NSA126" s="1326"/>
      <c r="NSB126" s="1327"/>
      <c r="NSC126" s="1937"/>
      <c r="NSD126" s="1938"/>
      <c r="NSE126" s="1326"/>
      <c r="NSF126" s="1327"/>
      <c r="NSG126" s="93"/>
      <c r="NSH126" s="1061"/>
      <c r="NSI126" s="871"/>
      <c r="NSJ126" s="871"/>
      <c r="NSK126" s="1055"/>
      <c r="NSL126" s="72"/>
      <c r="NSM126" s="72"/>
      <c r="NSN126" s="72"/>
      <c r="NSO126" s="72"/>
      <c r="NSP126" s="72"/>
      <c r="NSQ126" s="72"/>
      <c r="NSR126" s="72"/>
      <c r="NSS126" s="72"/>
      <c r="NST126" s="72"/>
      <c r="NSU126" s="72"/>
      <c r="NSV126" s="72"/>
      <c r="NSW126" s="72"/>
      <c r="NSX126" s="1061"/>
      <c r="NSY126" s="1055"/>
      <c r="NSZ126" s="94"/>
      <c r="NTA126" s="714"/>
      <c r="NTB126" s="1943"/>
      <c r="NTC126" s="797"/>
      <c r="NTD126" s="797"/>
      <c r="NTE126" s="723"/>
      <c r="NTF126" s="724"/>
      <c r="NTG126" s="1326"/>
      <c r="NTH126" s="1327"/>
      <c r="NTI126" s="1937"/>
      <c r="NTJ126" s="1938"/>
      <c r="NTK126" s="1326"/>
      <c r="NTL126" s="1327"/>
      <c r="NTM126" s="93"/>
      <c r="NTN126" s="1061"/>
      <c r="NTO126" s="871"/>
      <c r="NTP126" s="871"/>
      <c r="NTQ126" s="1055"/>
      <c r="NTR126" s="72"/>
      <c r="NTS126" s="72"/>
      <c r="NTT126" s="72"/>
      <c r="NTU126" s="72"/>
      <c r="NTV126" s="72"/>
      <c r="NTW126" s="72"/>
      <c r="NTX126" s="72"/>
      <c r="NTY126" s="72"/>
      <c r="NTZ126" s="72"/>
      <c r="NUA126" s="72"/>
      <c r="NUB126" s="72"/>
      <c r="NUC126" s="72"/>
      <c r="NUD126" s="1061"/>
      <c r="NUE126" s="1055"/>
      <c r="NUF126" s="94"/>
      <c r="NUG126" s="714"/>
      <c r="NUH126" s="1943"/>
      <c r="NUI126" s="797"/>
      <c r="NUJ126" s="797"/>
      <c r="NUK126" s="723"/>
      <c r="NUL126" s="724"/>
      <c r="NUM126" s="1326"/>
      <c r="NUN126" s="1327"/>
      <c r="NUO126" s="1937"/>
      <c r="NUP126" s="1938"/>
      <c r="NUQ126" s="1326"/>
      <c r="NUR126" s="1327"/>
      <c r="NUS126" s="93"/>
      <c r="NUT126" s="1061"/>
      <c r="NUU126" s="871"/>
      <c r="NUV126" s="871"/>
      <c r="NUW126" s="1055"/>
      <c r="NUX126" s="72"/>
      <c r="NUY126" s="72"/>
      <c r="NUZ126" s="72"/>
      <c r="NVA126" s="72"/>
      <c r="NVB126" s="72"/>
      <c r="NVC126" s="72"/>
      <c r="NVD126" s="72"/>
      <c r="NVE126" s="72"/>
      <c r="NVF126" s="72"/>
      <c r="NVG126" s="72"/>
      <c r="NVH126" s="72"/>
      <c r="NVI126" s="72"/>
      <c r="NVJ126" s="1061"/>
      <c r="NVK126" s="1055"/>
      <c r="NVL126" s="94"/>
      <c r="NVM126" s="714"/>
      <c r="NVN126" s="1943"/>
      <c r="NVO126" s="797"/>
      <c r="NVP126" s="797"/>
      <c r="NVQ126" s="723"/>
      <c r="NVR126" s="724"/>
      <c r="NVS126" s="1326"/>
      <c r="NVT126" s="1327"/>
      <c r="NVU126" s="1937"/>
      <c r="NVV126" s="1938"/>
      <c r="NVW126" s="1326"/>
      <c r="NVX126" s="1327"/>
      <c r="NVY126" s="93"/>
      <c r="NVZ126" s="1061"/>
      <c r="NWA126" s="871"/>
      <c r="NWB126" s="871"/>
      <c r="NWC126" s="1055"/>
      <c r="NWD126" s="72"/>
      <c r="NWE126" s="72"/>
      <c r="NWF126" s="72"/>
      <c r="NWG126" s="72"/>
      <c r="NWH126" s="72"/>
      <c r="NWI126" s="72"/>
      <c r="NWJ126" s="72"/>
      <c r="NWK126" s="72"/>
      <c r="NWL126" s="72"/>
      <c r="NWM126" s="72"/>
      <c r="NWN126" s="72"/>
      <c r="NWO126" s="72"/>
      <c r="NWP126" s="1061"/>
      <c r="NWQ126" s="1055"/>
      <c r="NWR126" s="94"/>
      <c r="NWS126" s="714"/>
      <c r="NWT126" s="1943"/>
      <c r="NWU126" s="797"/>
      <c r="NWV126" s="797"/>
      <c r="NWW126" s="723"/>
      <c r="NWX126" s="724"/>
      <c r="NWY126" s="1326"/>
      <c r="NWZ126" s="1327"/>
      <c r="NXA126" s="1937"/>
      <c r="NXB126" s="1938"/>
      <c r="NXC126" s="1326"/>
      <c r="NXD126" s="1327"/>
      <c r="NXE126" s="93"/>
      <c r="NXF126" s="1061"/>
      <c r="NXG126" s="871"/>
      <c r="NXH126" s="871"/>
      <c r="NXI126" s="1055"/>
      <c r="NXJ126" s="72"/>
      <c r="NXK126" s="72"/>
      <c r="NXL126" s="72"/>
      <c r="NXM126" s="72"/>
      <c r="NXN126" s="72"/>
      <c r="NXO126" s="72"/>
      <c r="NXP126" s="72"/>
      <c r="NXQ126" s="72"/>
      <c r="NXR126" s="72"/>
      <c r="NXS126" s="72"/>
      <c r="NXT126" s="72"/>
      <c r="NXU126" s="72"/>
      <c r="NXV126" s="1061"/>
      <c r="NXW126" s="1055"/>
      <c r="NXX126" s="94"/>
      <c r="NXY126" s="714"/>
      <c r="NXZ126" s="1943"/>
      <c r="NYA126" s="797"/>
      <c r="NYB126" s="797"/>
      <c r="NYC126" s="723"/>
      <c r="NYD126" s="724"/>
      <c r="NYE126" s="1326"/>
      <c r="NYF126" s="1327"/>
      <c r="NYG126" s="1937"/>
      <c r="NYH126" s="1938"/>
      <c r="NYI126" s="1326"/>
      <c r="NYJ126" s="1327"/>
      <c r="NYK126" s="93"/>
      <c r="NYL126" s="1061"/>
      <c r="NYM126" s="871"/>
      <c r="NYN126" s="871"/>
      <c r="NYO126" s="1055"/>
      <c r="NYP126" s="72"/>
      <c r="NYQ126" s="72"/>
      <c r="NYR126" s="72"/>
      <c r="NYS126" s="72"/>
      <c r="NYT126" s="72"/>
      <c r="NYU126" s="72"/>
      <c r="NYV126" s="72"/>
      <c r="NYW126" s="72"/>
      <c r="NYX126" s="72"/>
      <c r="NYY126" s="72"/>
      <c r="NYZ126" s="72"/>
      <c r="NZA126" s="72"/>
      <c r="NZB126" s="1061"/>
      <c r="NZC126" s="1055"/>
      <c r="NZD126" s="94"/>
      <c r="NZE126" s="714"/>
      <c r="NZF126" s="1943"/>
      <c r="NZG126" s="797"/>
      <c r="NZH126" s="797"/>
      <c r="NZI126" s="723"/>
      <c r="NZJ126" s="724"/>
      <c r="NZK126" s="1326"/>
      <c r="NZL126" s="1327"/>
      <c r="NZM126" s="1937"/>
      <c r="NZN126" s="1938"/>
      <c r="NZO126" s="1326"/>
      <c r="NZP126" s="1327"/>
      <c r="NZQ126" s="93"/>
      <c r="NZR126" s="1061"/>
      <c r="NZS126" s="871"/>
      <c r="NZT126" s="871"/>
      <c r="NZU126" s="1055"/>
      <c r="NZV126" s="72"/>
      <c r="NZW126" s="72"/>
      <c r="NZX126" s="72"/>
      <c r="NZY126" s="72"/>
      <c r="NZZ126" s="72"/>
      <c r="OAA126" s="72"/>
      <c r="OAB126" s="72"/>
      <c r="OAC126" s="72"/>
      <c r="OAD126" s="72"/>
      <c r="OAE126" s="72"/>
      <c r="OAF126" s="72"/>
      <c r="OAG126" s="72"/>
      <c r="OAH126" s="1061"/>
      <c r="OAI126" s="1055"/>
      <c r="OAJ126" s="94"/>
      <c r="OAK126" s="714"/>
      <c r="OAL126" s="1943"/>
      <c r="OAM126" s="797"/>
      <c r="OAN126" s="797"/>
      <c r="OAO126" s="723"/>
      <c r="OAP126" s="724"/>
      <c r="OAQ126" s="1326"/>
      <c r="OAR126" s="1327"/>
      <c r="OAS126" s="1937"/>
      <c r="OAT126" s="1938"/>
      <c r="OAU126" s="1326"/>
      <c r="OAV126" s="1327"/>
      <c r="OAW126" s="93"/>
      <c r="OAX126" s="1061"/>
      <c r="OAY126" s="871"/>
      <c r="OAZ126" s="871"/>
      <c r="OBA126" s="1055"/>
      <c r="OBB126" s="72"/>
      <c r="OBC126" s="72"/>
      <c r="OBD126" s="72"/>
      <c r="OBE126" s="72"/>
      <c r="OBF126" s="72"/>
      <c r="OBG126" s="72"/>
      <c r="OBH126" s="72"/>
      <c r="OBI126" s="72"/>
      <c r="OBJ126" s="72"/>
      <c r="OBK126" s="72"/>
      <c r="OBL126" s="72"/>
      <c r="OBM126" s="72"/>
      <c r="OBN126" s="1061"/>
      <c r="OBO126" s="1055"/>
      <c r="OBP126" s="94"/>
      <c r="OBQ126" s="714"/>
      <c r="OBR126" s="1943"/>
      <c r="OBS126" s="797"/>
      <c r="OBT126" s="797"/>
      <c r="OBU126" s="723"/>
      <c r="OBV126" s="724"/>
      <c r="OBW126" s="1326"/>
      <c r="OBX126" s="1327"/>
      <c r="OBY126" s="1937"/>
      <c r="OBZ126" s="1938"/>
      <c r="OCA126" s="1326"/>
      <c r="OCB126" s="1327"/>
      <c r="OCC126" s="93"/>
      <c r="OCD126" s="1061"/>
      <c r="OCE126" s="871"/>
      <c r="OCF126" s="871"/>
      <c r="OCG126" s="1055"/>
      <c r="OCH126" s="72"/>
      <c r="OCI126" s="72"/>
      <c r="OCJ126" s="72"/>
      <c r="OCK126" s="72"/>
      <c r="OCL126" s="72"/>
      <c r="OCM126" s="72"/>
      <c r="OCN126" s="72"/>
      <c r="OCO126" s="72"/>
      <c r="OCP126" s="72"/>
      <c r="OCQ126" s="72"/>
      <c r="OCR126" s="72"/>
      <c r="OCS126" s="72"/>
      <c r="OCT126" s="1061"/>
      <c r="OCU126" s="1055"/>
      <c r="OCV126" s="94"/>
      <c r="OCW126" s="714"/>
      <c r="OCX126" s="1943"/>
      <c r="OCY126" s="797"/>
      <c r="OCZ126" s="797"/>
      <c r="ODA126" s="723"/>
      <c r="ODB126" s="724"/>
      <c r="ODC126" s="1326"/>
      <c r="ODD126" s="1327"/>
      <c r="ODE126" s="1937"/>
      <c r="ODF126" s="1938"/>
      <c r="ODG126" s="1326"/>
      <c r="ODH126" s="1327"/>
      <c r="ODI126" s="93"/>
      <c r="ODJ126" s="1061"/>
      <c r="ODK126" s="871"/>
      <c r="ODL126" s="871"/>
      <c r="ODM126" s="1055"/>
      <c r="ODN126" s="72"/>
      <c r="ODO126" s="72"/>
      <c r="ODP126" s="72"/>
      <c r="ODQ126" s="72"/>
      <c r="ODR126" s="72"/>
      <c r="ODS126" s="72"/>
      <c r="ODT126" s="72"/>
      <c r="ODU126" s="72"/>
      <c r="ODV126" s="72"/>
      <c r="ODW126" s="72"/>
      <c r="ODX126" s="72"/>
      <c r="ODY126" s="72"/>
      <c r="ODZ126" s="1061"/>
      <c r="OEA126" s="1055"/>
      <c r="OEB126" s="94"/>
      <c r="OEC126" s="714"/>
      <c r="OED126" s="1943"/>
      <c r="OEE126" s="797"/>
      <c r="OEF126" s="797"/>
      <c r="OEG126" s="723"/>
      <c r="OEH126" s="724"/>
      <c r="OEI126" s="1326"/>
      <c r="OEJ126" s="1327"/>
      <c r="OEK126" s="1937"/>
      <c r="OEL126" s="1938"/>
      <c r="OEM126" s="1326"/>
      <c r="OEN126" s="1327"/>
      <c r="OEO126" s="93"/>
      <c r="OEP126" s="1061"/>
      <c r="OEQ126" s="871"/>
      <c r="OER126" s="871"/>
      <c r="OES126" s="1055"/>
      <c r="OET126" s="72"/>
      <c r="OEU126" s="72"/>
      <c r="OEV126" s="72"/>
      <c r="OEW126" s="72"/>
      <c r="OEX126" s="72"/>
      <c r="OEY126" s="72"/>
      <c r="OEZ126" s="72"/>
      <c r="OFA126" s="72"/>
      <c r="OFB126" s="72"/>
      <c r="OFC126" s="72"/>
      <c r="OFD126" s="72"/>
      <c r="OFE126" s="72"/>
      <c r="OFF126" s="1061"/>
      <c r="OFG126" s="1055"/>
      <c r="OFH126" s="94"/>
      <c r="OFI126" s="714"/>
      <c r="OFJ126" s="1943"/>
      <c r="OFK126" s="797"/>
      <c r="OFL126" s="797"/>
      <c r="OFM126" s="723"/>
      <c r="OFN126" s="724"/>
      <c r="OFO126" s="1326"/>
      <c r="OFP126" s="1327"/>
      <c r="OFQ126" s="1937"/>
      <c r="OFR126" s="1938"/>
      <c r="OFS126" s="1326"/>
      <c r="OFT126" s="1327"/>
      <c r="OFU126" s="93"/>
      <c r="OFV126" s="1061"/>
      <c r="OFW126" s="871"/>
      <c r="OFX126" s="871"/>
      <c r="OFY126" s="1055"/>
      <c r="OFZ126" s="72"/>
      <c r="OGA126" s="72"/>
      <c r="OGB126" s="72"/>
      <c r="OGC126" s="72"/>
      <c r="OGD126" s="72"/>
      <c r="OGE126" s="72"/>
      <c r="OGF126" s="72"/>
      <c r="OGG126" s="72"/>
      <c r="OGH126" s="72"/>
      <c r="OGI126" s="72"/>
      <c r="OGJ126" s="72"/>
      <c r="OGK126" s="72"/>
      <c r="OGL126" s="1061"/>
      <c r="OGM126" s="1055"/>
      <c r="OGN126" s="94"/>
      <c r="OGO126" s="714"/>
      <c r="OGP126" s="1943"/>
      <c r="OGQ126" s="797"/>
      <c r="OGR126" s="797"/>
      <c r="OGS126" s="723"/>
      <c r="OGT126" s="724"/>
      <c r="OGU126" s="1326"/>
      <c r="OGV126" s="1327"/>
      <c r="OGW126" s="1937"/>
      <c r="OGX126" s="1938"/>
      <c r="OGY126" s="1326"/>
      <c r="OGZ126" s="1327"/>
      <c r="OHA126" s="93"/>
      <c r="OHB126" s="1061"/>
      <c r="OHC126" s="871"/>
      <c r="OHD126" s="871"/>
      <c r="OHE126" s="1055"/>
      <c r="OHF126" s="72"/>
      <c r="OHG126" s="72"/>
      <c r="OHH126" s="72"/>
      <c r="OHI126" s="72"/>
      <c r="OHJ126" s="72"/>
      <c r="OHK126" s="72"/>
      <c r="OHL126" s="72"/>
      <c r="OHM126" s="72"/>
      <c r="OHN126" s="72"/>
      <c r="OHO126" s="72"/>
      <c r="OHP126" s="72"/>
      <c r="OHQ126" s="72"/>
      <c r="OHR126" s="1061"/>
      <c r="OHS126" s="1055"/>
      <c r="OHT126" s="94"/>
      <c r="OHU126" s="714"/>
      <c r="OHV126" s="1943"/>
      <c r="OHW126" s="797"/>
      <c r="OHX126" s="797"/>
      <c r="OHY126" s="723"/>
      <c r="OHZ126" s="724"/>
      <c r="OIA126" s="1326"/>
      <c r="OIB126" s="1327"/>
      <c r="OIC126" s="1937"/>
      <c r="OID126" s="1938"/>
      <c r="OIE126" s="1326"/>
      <c r="OIF126" s="1327"/>
      <c r="OIG126" s="93"/>
      <c r="OIH126" s="1061"/>
      <c r="OII126" s="871"/>
      <c r="OIJ126" s="871"/>
      <c r="OIK126" s="1055"/>
      <c r="OIL126" s="72"/>
      <c r="OIM126" s="72"/>
      <c r="OIN126" s="72"/>
      <c r="OIO126" s="72"/>
      <c r="OIP126" s="72"/>
      <c r="OIQ126" s="72"/>
      <c r="OIR126" s="72"/>
      <c r="OIS126" s="72"/>
      <c r="OIT126" s="72"/>
      <c r="OIU126" s="72"/>
      <c r="OIV126" s="72"/>
      <c r="OIW126" s="72"/>
      <c r="OIX126" s="1061"/>
      <c r="OIY126" s="1055"/>
      <c r="OIZ126" s="94"/>
      <c r="OJA126" s="714"/>
      <c r="OJB126" s="1943"/>
      <c r="OJC126" s="797"/>
      <c r="OJD126" s="797"/>
      <c r="OJE126" s="723"/>
      <c r="OJF126" s="724"/>
      <c r="OJG126" s="1326"/>
      <c r="OJH126" s="1327"/>
      <c r="OJI126" s="1937"/>
      <c r="OJJ126" s="1938"/>
      <c r="OJK126" s="1326"/>
      <c r="OJL126" s="1327"/>
      <c r="OJM126" s="93"/>
      <c r="OJN126" s="1061"/>
      <c r="OJO126" s="871"/>
      <c r="OJP126" s="871"/>
      <c r="OJQ126" s="1055"/>
      <c r="OJR126" s="72"/>
      <c r="OJS126" s="72"/>
      <c r="OJT126" s="72"/>
      <c r="OJU126" s="72"/>
      <c r="OJV126" s="72"/>
      <c r="OJW126" s="72"/>
      <c r="OJX126" s="72"/>
      <c r="OJY126" s="72"/>
      <c r="OJZ126" s="72"/>
      <c r="OKA126" s="72"/>
      <c r="OKB126" s="72"/>
      <c r="OKC126" s="72"/>
      <c r="OKD126" s="1061"/>
      <c r="OKE126" s="1055"/>
      <c r="OKF126" s="94"/>
      <c r="OKG126" s="714"/>
      <c r="OKH126" s="1943"/>
      <c r="OKI126" s="797"/>
      <c r="OKJ126" s="797"/>
      <c r="OKK126" s="723"/>
      <c r="OKL126" s="724"/>
      <c r="OKM126" s="1326"/>
      <c r="OKN126" s="1327"/>
      <c r="OKO126" s="1937"/>
      <c r="OKP126" s="1938"/>
      <c r="OKQ126" s="1326"/>
      <c r="OKR126" s="1327"/>
      <c r="OKS126" s="93"/>
      <c r="OKT126" s="1061"/>
      <c r="OKU126" s="871"/>
      <c r="OKV126" s="871"/>
      <c r="OKW126" s="1055"/>
      <c r="OKX126" s="72"/>
      <c r="OKY126" s="72"/>
      <c r="OKZ126" s="72"/>
      <c r="OLA126" s="72"/>
      <c r="OLB126" s="72"/>
      <c r="OLC126" s="72"/>
      <c r="OLD126" s="72"/>
      <c r="OLE126" s="72"/>
      <c r="OLF126" s="72"/>
      <c r="OLG126" s="72"/>
      <c r="OLH126" s="72"/>
      <c r="OLI126" s="72"/>
      <c r="OLJ126" s="1061"/>
      <c r="OLK126" s="1055"/>
      <c r="OLL126" s="94"/>
      <c r="OLM126" s="714"/>
      <c r="OLN126" s="1943"/>
      <c r="OLO126" s="797"/>
      <c r="OLP126" s="797"/>
      <c r="OLQ126" s="723"/>
      <c r="OLR126" s="724"/>
      <c r="OLS126" s="1326"/>
      <c r="OLT126" s="1327"/>
      <c r="OLU126" s="1937"/>
      <c r="OLV126" s="1938"/>
      <c r="OLW126" s="1326"/>
      <c r="OLX126" s="1327"/>
      <c r="OLY126" s="93"/>
      <c r="OLZ126" s="1061"/>
      <c r="OMA126" s="871"/>
      <c r="OMB126" s="871"/>
      <c r="OMC126" s="1055"/>
      <c r="OMD126" s="72"/>
      <c r="OME126" s="72"/>
      <c r="OMF126" s="72"/>
      <c r="OMG126" s="72"/>
      <c r="OMH126" s="72"/>
      <c r="OMI126" s="72"/>
      <c r="OMJ126" s="72"/>
      <c r="OMK126" s="72"/>
      <c r="OML126" s="72"/>
      <c r="OMM126" s="72"/>
      <c r="OMN126" s="72"/>
      <c r="OMO126" s="72"/>
      <c r="OMP126" s="1061"/>
      <c r="OMQ126" s="1055"/>
      <c r="OMR126" s="94"/>
      <c r="OMS126" s="714"/>
      <c r="OMT126" s="1943"/>
      <c r="OMU126" s="797"/>
      <c r="OMV126" s="797"/>
      <c r="OMW126" s="723"/>
      <c r="OMX126" s="724"/>
      <c r="OMY126" s="1326"/>
      <c r="OMZ126" s="1327"/>
      <c r="ONA126" s="1937"/>
      <c r="ONB126" s="1938"/>
      <c r="ONC126" s="1326"/>
      <c r="OND126" s="1327"/>
      <c r="ONE126" s="93"/>
      <c r="ONF126" s="1061"/>
      <c r="ONG126" s="871"/>
      <c r="ONH126" s="871"/>
      <c r="ONI126" s="1055"/>
      <c r="ONJ126" s="72"/>
      <c r="ONK126" s="72"/>
      <c r="ONL126" s="72"/>
      <c r="ONM126" s="72"/>
      <c r="ONN126" s="72"/>
      <c r="ONO126" s="72"/>
      <c r="ONP126" s="72"/>
      <c r="ONQ126" s="72"/>
      <c r="ONR126" s="72"/>
      <c r="ONS126" s="72"/>
      <c r="ONT126" s="72"/>
      <c r="ONU126" s="72"/>
      <c r="ONV126" s="1061"/>
      <c r="ONW126" s="1055"/>
      <c r="ONX126" s="94"/>
      <c r="ONY126" s="714"/>
      <c r="ONZ126" s="1943"/>
      <c r="OOA126" s="797"/>
      <c r="OOB126" s="797"/>
      <c r="OOC126" s="723"/>
      <c r="OOD126" s="724"/>
      <c r="OOE126" s="1326"/>
      <c r="OOF126" s="1327"/>
      <c r="OOG126" s="1937"/>
      <c r="OOH126" s="1938"/>
      <c r="OOI126" s="1326"/>
      <c r="OOJ126" s="1327"/>
      <c r="OOK126" s="93"/>
      <c r="OOL126" s="1061"/>
      <c r="OOM126" s="871"/>
      <c r="OON126" s="871"/>
      <c r="OOO126" s="1055"/>
      <c r="OOP126" s="72"/>
      <c r="OOQ126" s="72"/>
      <c r="OOR126" s="72"/>
      <c r="OOS126" s="72"/>
      <c r="OOT126" s="72"/>
      <c r="OOU126" s="72"/>
      <c r="OOV126" s="72"/>
      <c r="OOW126" s="72"/>
      <c r="OOX126" s="72"/>
      <c r="OOY126" s="72"/>
      <c r="OOZ126" s="72"/>
      <c r="OPA126" s="72"/>
      <c r="OPB126" s="1061"/>
      <c r="OPC126" s="1055"/>
      <c r="OPD126" s="94"/>
      <c r="OPE126" s="714"/>
      <c r="OPF126" s="1943"/>
      <c r="OPG126" s="797"/>
      <c r="OPH126" s="797"/>
      <c r="OPI126" s="723"/>
      <c r="OPJ126" s="724"/>
      <c r="OPK126" s="1326"/>
      <c r="OPL126" s="1327"/>
      <c r="OPM126" s="1937"/>
      <c r="OPN126" s="1938"/>
      <c r="OPO126" s="1326"/>
      <c r="OPP126" s="1327"/>
      <c r="OPQ126" s="93"/>
      <c r="OPR126" s="1061"/>
      <c r="OPS126" s="871"/>
      <c r="OPT126" s="871"/>
      <c r="OPU126" s="1055"/>
      <c r="OPV126" s="72"/>
      <c r="OPW126" s="72"/>
      <c r="OPX126" s="72"/>
      <c r="OPY126" s="72"/>
      <c r="OPZ126" s="72"/>
      <c r="OQA126" s="72"/>
      <c r="OQB126" s="72"/>
      <c r="OQC126" s="72"/>
      <c r="OQD126" s="72"/>
      <c r="OQE126" s="72"/>
      <c r="OQF126" s="72"/>
      <c r="OQG126" s="72"/>
      <c r="OQH126" s="1061"/>
      <c r="OQI126" s="1055"/>
      <c r="OQJ126" s="94"/>
      <c r="OQK126" s="714"/>
      <c r="OQL126" s="1943"/>
      <c r="OQM126" s="797"/>
      <c r="OQN126" s="797"/>
      <c r="OQO126" s="723"/>
      <c r="OQP126" s="724"/>
      <c r="OQQ126" s="1326"/>
      <c r="OQR126" s="1327"/>
      <c r="OQS126" s="1937"/>
      <c r="OQT126" s="1938"/>
      <c r="OQU126" s="1326"/>
      <c r="OQV126" s="1327"/>
      <c r="OQW126" s="93"/>
      <c r="OQX126" s="1061"/>
      <c r="OQY126" s="871"/>
      <c r="OQZ126" s="871"/>
      <c r="ORA126" s="1055"/>
      <c r="ORB126" s="72"/>
      <c r="ORC126" s="72"/>
      <c r="ORD126" s="72"/>
      <c r="ORE126" s="72"/>
      <c r="ORF126" s="72"/>
      <c r="ORG126" s="72"/>
      <c r="ORH126" s="72"/>
      <c r="ORI126" s="72"/>
      <c r="ORJ126" s="72"/>
      <c r="ORK126" s="72"/>
      <c r="ORL126" s="72"/>
      <c r="ORM126" s="72"/>
      <c r="ORN126" s="1061"/>
      <c r="ORO126" s="1055"/>
      <c r="ORP126" s="94"/>
      <c r="ORQ126" s="714"/>
      <c r="ORR126" s="1943"/>
      <c r="ORS126" s="797"/>
      <c r="ORT126" s="797"/>
      <c r="ORU126" s="723"/>
      <c r="ORV126" s="724"/>
      <c r="ORW126" s="1326"/>
      <c r="ORX126" s="1327"/>
      <c r="ORY126" s="1937"/>
      <c r="ORZ126" s="1938"/>
      <c r="OSA126" s="1326"/>
      <c r="OSB126" s="1327"/>
      <c r="OSC126" s="93"/>
      <c r="OSD126" s="1061"/>
      <c r="OSE126" s="871"/>
      <c r="OSF126" s="871"/>
      <c r="OSG126" s="1055"/>
      <c r="OSH126" s="72"/>
      <c r="OSI126" s="72"/>
      <c r="OSJ126" s="72"/>
      <c r="OSK126" s="72"/>
      <c r="OSL126" s="72"/>
      <c r="OSM126" s="72"/>
      <c r="OSN126" s="72"/>
      <c r="OSO126" s="72"/>
      <c r="OSP126" s="72"/>
      <c r="OSQ126" s="72"/>
      <c r="OSR126" s="72"/>
      <c r="OSS126" s="72"/>
      <c r="OST126" s="1061"/>
      <c r="OSU126" s="1055"/>
      <c r="OSV126" s="94"/>
      <c r="OSW126" s="714"/>
      <c r="OSX126" s="1943"/>
      <c r="OSY126" s="797"/>
      <c r="OSZ126" s="797"/>
      <c r="OTA126" s="723"/>
      <c r="OTB126" s="724"/>
      <c r="OTC126" s="1326"/>
      <c r="OTD126" s="1327"/>
      <c r="OTE126" s="1937"/>
      <c r="OTF126" s="1938"/>
      <c r="OTG126" s="1326"/>
      <c r="OTH126" s="1327"/>
      <c r="OTI126" s="93"/>
      <c r="OTJ126" s="1061"/>
      <c r="OTK126" s="871"/>
      <c r="OTL126" s="871"/>
      <c r="OTM126" s="1055"/>
      <c r="OTN126" s="72"/>
      <c r="OTO126" s="72"/>
      <c r="OTP126" s="72"/>
      <c r="OTQ126" s="72"/>
      <c r="OTR126" s="72"/>
      <c r="OTS126" s="72"/>
      <c r="OTT126" s="72"/>
      <c r="OTU126" s="72"/>
      <c r="OTV126" s="72"/>
      <c r="OTW126" s="72"/>
      <c r="OTX126" s="72"/>
      <c r="OTY126" s="72"/>
      <c r="OTZ126" s="1061"/>
      <c r="OUA126" s="1055"/>
      <c r="OUB126" s="94"/>
      <c r="OUC126" s="714"/>
      <c r="OUD126" s="1943"/>
      <c r="OUE126" s="797"/>
      <c r="OUF126" s="797"/>
      <c r="OUG126" s="723"/>
      <c r="OUH126" s="724"/>
      <c r="OUI126" s="1326"/>
      <c r="OUJ126" s="1327"/>
      <c r="OUK126" s="1937"/>
      <c r="OUL126" s="1938"/>
      <c r="OUM126" s="1326"/>
      <c r="OUN126" s="1327"/>
      <c r="OUO126" s="93"/>
      <c r="OUP126" s="1061"/>
      <c r="OUQ126" s="871"/>
      <c r="OUR126" s="871"/>
      <c r="OUS126" s="1055"/>
      <c r="OUT126" s="72"/>
      <c r="OUU126" s="72"/>
      <c r="OUV126" s="72"/>
      <c r="OUW126" s="72"/>
      <c r="OUX126" s="72"/>
      <c r="OUY126" s="72"/>
      <c r="OUZ126" s="72"/>
      <c r="OVA126" s="72"/>
      <c r="OVB126" s="72"/>
      <c r="OVC126" s="72"/>
      <c r="OVD126" s="72"/>
      <c r="OVE126" s="72"/>
      <c r="OVF126" s="1061"/>
      <c r="OVG126" s="1055"/>
      <c r="OVH126" s="94"/>
      <c r="OVI126" s="714"/>
      <c r="OVJ126" s="1943"/>
      <c r="OVK126" s="797"/>
      <c r="OVL126" s="797"/>
      <c r="OVM126" s="723"/>
      <c r="OVN126" s="724"/>
      <c r="OVO126" s="1326"/>
      <c r="OVP126" s="1327"/>
      <c r="OVQ126" s="1937"/>
      <c r="OVR126" s="1938"/>
      <c r="OVS126" s="1326"/>
      <c r="OVT126" s="1327"/>
      <c r="OVU126" s="93"/>
      <c r="OVV126" s="1061"/>
      <c r="OVW126" s="871"/>
      <c r="OVX126" s="871"/>
      <c r="OVY126" s="1055"/>
      <c r="OVZ126" s="72"/>
      <c r="OWA126" s="72"/>
      <c r="OWB126" s="72"/>
      <c r="OWC126" s="72"/>
      <c r="OWD126" s="72"/>
      <c r="OWE126" s="72"/>
      <c r="OWF126" s="72"/>
      <c r="OWG126" s="72"/>
      <c r="OWH126" s="72"/>
      <c r="OWI126" s="72"/>
      <c r="OWJ126" s="72"/>
      <c r="OWK126" s="72"/>
      <c r="OWL126" s="1061"/>
      <c r="OWM126" s="1055"/>
      <c r="OWN126" s="94"/>
      <c r="OWO126" s="714"/>
      <c r="OWP126" s="1943"/>
      <c r="OWQ126" s="797"/>
      <c r="OWR126" s="797"/>
      <c r="OWS126" s="723"/>
      <c r="OWT126" s="724"/>
      <c r="OWU126" s="1326"/>
      <c r="OWV126" s="1327"/>
      <c r="OWW126" s="1937"/>
      <c r="OWX126" s="1938"/>
      <c r="OWY126" s="1326"/>
      <c r="OWZ126" s="1327"/>
      <c r="OXA126" s="93"/>
      <c r="OXB126" s="1061"/>
      <c r="OXC126" s="871"/>
      <c r="OXD126" s="871"/>
      <c r="OXE126" s="1055"/>
      <c r="OXF126" s="72"/>
      <c r="OXG126" s="72"/>
      <c r="OXH126" s="72"/>
      <c r="OXI126" s="72"/>
      <c r="OXJ126" s="72"/>
      <c r="OXK126" s="72"/>
      <c r="OXL126" s="72"/>
      <c r="OXM126" s="72"/>
      <c r="OXN126" s="72"/>
      <c r="OXO126" s="72"/>
      <c r="OXP126" s="72"/>
      <c r="OXQ126" s="72"/>
      <c r="OXR126" s="1061"/>
      <c r="OXS126" s="1055"/>
      <c r="OXT126" s="94"/>
      <c r="OXU126" s="714"/>
      <c r="OXV126" s="1943"/>
      <c r="OXW126" s="797"/>
      <c r="OXX126" s="797"/>
      <c r="OXY126" s="723"/>
      <c r="OXZ126" s="724"/>
      <c r="OYA126" s="1326"/>
      <c r="OYB126" s="1327"/>
      <c r="OYC126" s="1937"/>
      <c r="OYD126" s="1938"/>
      <c r="OYE126" s="1326"/>
      <c r="OYF126" s="1327"/>
      <c r="OYG126" s="93"/>
      <c r="OYH126" s="1061"/>
      <c r="OYI126" s="871"/>
      <c r="OYJ126" s="871"/>
      <c r="OYK126" s="1055"/>
      <c r="OYL126" s="72"/>
      <c r="OYM126" s="72"/>
      <c r="OYN126" s="72"/>
      <c r="OYO126" s="72"/>
      <c r="OYP126" s="72"/>
      <c r="OYQ126" s="72"/>
      <c r="OYR126" s="72"/>
      <c r="OYS126" s="72"/>
      <c r="OYT126" s="72"/>
      <c r="OYU126" s="72"/>
      <c r="OYV126" s="72"/>
      <c r="OYW126" s="72"/>
      <c r="OYX126" s="1061"/>
      <c r="OYY126" s="1055"/>
      <c r="OYZ126" s="94"/>
      <c r="OZA126" s="714"/>
      <c r="OZB126" s="1943"/>
      <c r="OZC126" s="797"/>
      <c r="OZD126" s="797"/>
      <c r="OZE126" s="723"/>
      <c r="OZF126" s="724"/>
      <c r="OZG126" s="1326"/>
      <c r="OZH126" s="1327"/>
      <c r="OZI126" s="1937"/>
      <c r="OZJ126" s="1938"/>
      <c r="OZK126" s="1326"/>
      <c r="OZL126" s="1327"/>
      <c r="OZM126" s="93"/>
      <c r="OZN126" s="1061"/>
      <c r="OZO126" s="871"/>
      <c r="OZP126" s="871"/>
      <c r="OZQ126" s="1055"/>
      <c r="OZR126" s="72"/>
      <c r="OZS126" s="72"/>
      <c r="OZT126" s="72"/>
      <c r="OZU126" s="72"/>
      <c r="OZV126" s="72"/>
      <c r="OZW126" s="72"/>
      <c r="OZX126" s="72"/>
      <c r="OZY126" s="72"/>
      <c r="OZZ126" s="72"/>
      <c r="PAA126" s="72"/>
      <c r="PAB126" s="72"/>
      <c r="PAC126" s="72"/>
      <c r="PAD126" s="1061"/>
      <c r="PAE126" s="1055"/>
      <c r="PAF126" s="94"/>
      <c r="PAG126" s="714"/>
      <c r="PAH126" s="1943"/>
      <c r="PAI126" s="797"/>
      <c r="PAJ126" s="797"/>
      <c r="PAK126" s="723"/>
      <c r="PAL126" s="724"/>
      <c r="PAM126" s="1326"/>
      <c r="PAN126" s="1327"/>
      <c r="PAO126" s="1937"/>
      <c r="PAP126" s="1938"/>
      <c r="PAQ126" s="1326"/>
      <c r="PAR126" s="1327"/>
      <c r="PAS126" s="93"/>
      <c r="PAT126" s="1061"/>
      <c r="PAU126" s="871"/>
      <c r="PAV126" s="871"/>
      <c r="PAW126" s="1055"/>
      <c r="PAX126" s="72"/>
      <c r="PAY126" s="72"/>
      <c r="PAZ126" s="72"/>
      <c r="PBA126" s="72"/>
      <c r="PBB126" s="72"/>
      <c r="PBC126" s="72"/>
      <c r="PBD126" s="72"/>
      <c r="PBE126" s="72"/>
      <c r="PBF126" s="72"/>
      <c r="PBG126" s="72"/>
      <c r="PBH126" s="72"/>
      <c r="PBI126" s="72"/>
      <c r="PBJ126" s="1061"/>
      <c r="PBK126" s="1055"/>
      <c r="PBL126" s="94"/>
      <c r="PBM126" s="714"/>
      <c r="PBN126" s="1943"/>
      <c r="PBO126" s="797"/>
      <c r="PBP126" s="797"/>
      <c r="PBQ126" s="723"/>
      <c r="PBR126" s="724"/>
      <c r="PBS126" s="1326"/>
      <c r="PBT126" s="1327"/>
      <c r="PBU126" s="1937"/>
      <c r="PBV126" s="1938"/>
      <c r="PBW126" s="1326"/>
      <c r="PBX126" s="1327"/>
      <c r="PBY126" s="93"/>
      <c r="PBZ126" s="1061"/>
      <c r="PCA126" s="871"/>
      <c r="PCB126" s="871"/>
      <c r="PCC126" s="1055"/>
      <c r="PCD126" s="72"/>
      <c r="PCE126" s="72"/>
      <c r="PCF126" s="72"/>
      <c r="PCG126" s="72"/>
      <c r="PCH126" s="72"/>
      <c r="PCI126" s="72"/>
      <c r="PCJ126" s="72"/>
      <c r="PCK126" s="72"/>
      <c r="PCL126" s="72"/>
      <c r="PCM126" s="72"/>
      <c r="PCN126" s="72"/>
      <c r="PCO126" s="72"/>
      <c r="PCP126" s="1061"/>
      <c r="PCQ126" s="1055"/>
      <c r="PCR126" s="94"/>
      <c r="PCS126" s="714"/>
      <c r="PCT126" s="1943"/>
      <c r="PCU126" s="797"/>
      <c r="PCV126" s="797"/>
      <c r="PCW126" s="723"/>
      <c r="PCX126" s="724"/>
      <c r="PCY126" s="1326"/>
      <c r="PCZ126" s="1327"/>
      <c r="PDA126" s="1937"/>
      <c r="PDB126" s="1938"/>
      <c r="PDC126" s="1326"/>
      <c r="PDD126" s="1327"/>
      <c r="PDE126" s="93"/>
      <c r="PDF126" s="1061"/>
      <c r="PDG126" s="871"/>
      <c r="PDH126" s="871"/>
      <c r="PDI126" s="1055"/>
      <c r="PDJ126" s="72"/>
      <c r="PDK126" s="72"/>
      <c r="PDL126" s="72"/>
      <c r="PDM126" s="72"/>
      <c r="PDN126" s="72"/>
      <c r="PDO126" s="72"/>
      <c r="PDP126" s="72"/>
      <c r="PDQ126" s="72"/>
      <c r="PDR126" s="72"/>
      <c r="PDS126" s="72"/>
      <c r="PDT126" s="72"/>
      <c r="PDU126" s="72"/>
      <c r="PDV126" s="1061"/>
      <c r="PDW126" s="1055"/>
      <c r="PDX126" s="94"/>
      <c r="PDY126" s="714"/>
      <c r="PDZ126" s="1943"/>
      <c r="PEA126" s="797"/>
      <c r="PEB126" s="797"/>
      <c r="PEC126" s="723"/>
      <c r="PED126" s="724"/>
      <c r="PEE126" s="1326"/>
      <c r="PEF126" s="1327"/>
      <c r="PEG126" s="1937"/>
      <c r="PEH126" s="1938"/>
      <c r="PEI126" s="1326"/>
      <c r="PEJ126" s="1327"/>
      <c r="PEK126" s="93"/>
      <c r="PEL126" s="1061"/>
      <c r="PEM126" s="871"/>
      <c r="PEN126" s="871"/>
      <c r="PEO126" s="1055"/>
      <c r="PEP126" s="72"/>
      <c r="PEQ126" s="72"/>
      <c r="PER126" s="72"/>
      <c r="PES126" s="72"/>
      <c r="PET126" s="72"/>
      <c r="PEU126" s="72"/>
      <c r="PEV126" s="72"/>
      <c r="PEW126" s="72"/>
      <c r="PEX126" s="72"/>
      <c r="PEY126" s="72"/>
      <c r="PEZ126" s="72"/>
      <c r="PFA126" s="72"/>
      <c r="PFB126" s="1061"/>
      <c r="PFC126" s="1055"/>
      <c r="PFD126" s="94"/>
      <c r="PFE126" s="714"/>
      <c r="PFF126" s="1943"/>
      <c r="PFG126" s="797"/>
      <c r="PFH126" s="797"/>
      <c r="PFI126" s="723"/>
      <c r="PFJ126" s="724"/>
      <c r="PFK126" s="1326"/>
      <c r="PFL126" s="1327"/>
      <c r="PFM126" s="1937"/>
      <c r="PFN126" s="1938"/>
      <c r="PFO126" s="1326"/>
      <c r="PFP126" s="1327"/>
      <c r="PFQ126" s="93"/>
      <c r="PFR126" s="1061"/>
      <c r="PFS126" s="871"/>
      <c r="PFT126" s="871"/>
      <c r="PFU126" s="1055"/>
      <c r="PFV126" s="72"/>
      <c r="PFW126" s="72"/>
      <c r="PFX126" s="72"/>
      <c r="PFY126" s="72"/>
      <c r="PFZ126" s="72"/>
      <c r="PGA126" s="72"/>
      <c r="PGB126" s="72"/>
      <c r="PGC126" s="72"/>
      <c r="PGD126" s="72"/>
      <c r="PGE126" s="72"/>
      <c r="PGF126" s="72"/>
      <c r="PGG126" s="72"/>
      <c r="PGH126" s="1061"/>
      <c r="PGI126" s="1055"/>
      <c r="PGJ126" s="94"/>
      <c r="PGK126" s="714"/>
      <c r="PGL126" s="1943"/>
      <c r="PGM126" s="797"/>
      <c r="PGN126" s="797"/>
      <c r="PGO126" s="723"/>
      <c r="PGP126" s="724"/>
      <c r="PGQ126" s="1326"/>
      <c r="PGR126" s="1327"/>
      <c r="PGS126" s="1937"/>
      <c r="PGT126" s="1938"/>
      <c r="PGU126" s="1326"/>
      <c r="PGV126" s="1327"/>
      <c r="PGW126" s="93"/>
      <c r="PGX126" s="1061"/>
      <c r="PGY126" s="871"/>
      <c r="PGZ126" s="871"/>
      <c r="PHA126" s="1055"/>
      <c r="PHB126" s="72"/>
      <c r="PHC126" s="72"/>
      <c r="PHD126" s="72"/>
      <c r="PHE126" s="72"/>
      <c r="PHF126" s="72"/>
      <c r="PHG126" s="72"/>
      <c r="PHH126" s="72"/>
      <c r="PHI126" s="72"/>
      <c r="PHJ126" s="72"/>
      <c r="PHK126" s="72"/>
      <c r="PHL126" s="72"/>
      <c r="PHM126" s="72"/>
      <c r="PHN126" s="1061"/>
      <c r="PHO126" s="1055"/>
      <c r="PHP126" s="94"/>
      <c r="PHQ126" s="714"/>
      <c r="PHR126" s="1943"/>
      <c r="PHS126" s="797"/>
      <c r="PHT126" s="797"/>
      <c r="PHU126" s="723"/>
      <c r="PHV126" s="724"/>
      <c r="PHW126" s="1326"/>
      <c r="PHX126" s="1327"/>
      <c r="PHY126" s="1937"/>
      <c r="PHZ126" s="1938"/>
      <c r="PIA126" s="1326"/>
      <c r="PIB126" s="1327"/>
      <c r="PIC126" s="93"/>
      <c r="PID126" s="1061"/>
      <c r="PIE126" s="871"/>
      <c r="PIF126" s="871"/>
      <c r="PIG126" s="1055"/>
      <c r="PIH126" s="72"/>
      <c r="PII126" s="72"/>
      <c r="PIJ126" s="72"/>
      <c r="PIK126" s="72"/>
      <c r="PIL126" s="72"/>
      <c r="PIM126" s="72"/>
      <c r="PIN126" s="72"/>
      <c r="PIO126" s="72"/>
      <c r="PIP126" s="72"/>
      <c r="PIQ126" s="72"/>
      <c r="PIR126" s="72"/>
      <c r="PIS126" s="72"/>
      <c r="PIT126" s="1061"/>
      <c r="PIU126" s="1055"/>
      <c r="PIV126" s="94"/>
      <c r="PIW126" s="714"/>
      <c r="PIX126" s="1943"/>
      <c r="PIY126" s="797"/>
      <c r="PIZ126" s="797"/>
      <c r="PJA126" s="723"/>
      <c r="PJB126" s="724"/>
      <c r="PJC126" s="1326"/>
      <c r="PJD126" s="1327"/>
      <c r="PJE126" s="1937"/>
      <c r="PJF126" s="1938"/>
      <c r="PJG126" s="1326"/>
      <c r="PJH126" s="1327"/>
      <c r="PJI126" s="93"/>
      <c r="PJJ126" s="1061"/>
      <c r="PJK126" s="871"/>
      <c r="PJL126" s="871"/>
      <c r="PJM126" s="1055"/>
      <c r="PJN126" s="72"/>
      <c r="PJO126" s="72"/>
      <c r="PJP126" s="72"/>
      <c r="PJQ126" s="72"/>
      <c r="PJR126" s="72"/>
      <c r="PJS126" s="72"/>
      <c r="PJT126" s="72"/>
      <c r="PJU126" s="72"/>
      <c r="PJV126" s="72"/>
      <c r="PJW126" s="72"/>
      <c r="PJX126" s="72"/>
      <c r="PJY126" s="72"/>
      <c r="PJZ126" s="1061"/>
      <c r="PKA126" s="1055"/>
      <c r="PKB126" s="94"/>
      <c r="PKC126" s="714"/>
      <c r="PKD126" s="1943"/>
      <c r="PKE126" s="797"/>
      <c r="PKF126" s="797"/>
      <c r="PKG126" s="723"/>
      <c r="PKH126" s="724"/>
      <c r="PKI126" s="1326"/>
      <c r="PKJ126" s="1327"/>
      <c r="PKK126" s="1937"/>
      <c r="PKL126" s="1938"/>
      <c r="PKM126" s="1326"/>
      <c r="PKN126" s="1327"/>
      <c r="PKO126" s="93"/>
      <c r="PKP126" s="1061"/>
      <c r="PKQ126" s="871"/>
      <c r="PKR126" s="871"/>
      <c r="PKS126" s="1055"/>
      <c r="PKT126" s="72"/>
      <c r="PKU126" s="72"/>
      <c r="PKV126" s="72"/>
      <c r="PKW126" s="72"/>
      <c r="PKX126" s="72"/>
      <c r="PKY126" s="72"/>
      <c r="PKZ126" s="72"/>
      <c r="PLA126" s="72"/>
      <c r="PLB126" s="72"/>
      <c r="PLC126" s="72"/>
      <c r="PLD126" s="72"/>
      <c r="PLE126" s="72"/>
      <c r="PLF126" s="1061"/>
      <c r="PLG126" s="1055"/>
      <c r="PLH126" s="94"/>
      <c r="PLI126" s="714"/>
      <c r="PLJ126" s="1943"/>
      <c r="PLK126" s="797"/>
      <c r="PLL126" s="797"/>
      <c r="PLM126" s="723"/>
      <c r="PLN126" s="724"/>
      <c r="PLO126" s="1326"/>
      <c r="PLP126" s="1327"/>
      <c r="PLQ126" s="1937"/>
      <c r="PLR126" s="1938"/>
      <c r="PLS126" s="1326"/>
      <c r="PLT126" s="1327"/>
      <c r="PLU126" s="93"/>
      <c r="PLV126" s="1061"/>
      <c r="PLW126" s="871"/>
      <c r="PLX126" s="871"/>
      <c r="PLY126" s="1055"/>
      <c r="PLZ126" s="72"/>
      <c r="PMA126" s="72"/>
      <c r="PMB126" s="72"/>
      <c r="PMC126" s="72"/>
      <c r="PMD126" s="72"/>
      <c r="PME126" s="72"/>
      <c r="PMF126" s="72"/>
      <c r="PMG126" s="72"/>
      <c r="PMH126" s="72"/>
      <c r="PMI126" s="72"/>
      <c r="PMJ126" s="72"/>
      <c r="PMK126" s="72"/>
      <c r="PML126" s="1061"/>
      <c r="PMM126" s="1055"/>
      <c r="PMN126" s="94"/>
      <c r="PMO126" s="714"/>
      <c r="PMP126" s="1943"/>
      <c r="PMQ126" s="797"/>
      <c r="PMR126" s="797"/>
      <c r="PMS126" s="723"/>
      <c r="PMT126" s="724"/>
      <c r="PMU126" s="1326"/>
      <c r="PMV126" s="1327"/>
      <c r="PMW126" s="1937"/>
      <c r="PMX126" s="1938"/>
      <c r="PMY126" s="1326"/>
      <c r="PMZ126" s="1327"/>
      <c r="PNA126" s="93"/>
      <c r="PNB126" s="1061"/>
      <c r="PNC126" s="871"/>
      <c r="PND126" s="871"/>
      <c r="PNE126" s="1055"/>
      <c r="PNF126" s="72"/>
      <c r="PNG126" s="72"/>
      <c r="PNH126" s="72"/>
      <c r="PNI126" s="72"/>
      <c r="PNJ126" s="72"/>
      <c r="PNK126" s="72"/>
      <c r="PNL126" s="72"/>
      <c r="PNM126" s="72"/>
      <c r="PNN126" s="72"/>
      <c r="PNO126" s="72"/>
      <c r="PNP126" s="72"/>
      <c r="PNQ126" s="72"/>
      <c r="PNR126" s="1061"/>
      <c r="PNS126" s="1055"/>
      <c r="PNT126" s="94"/>
      <c r="PNU126" s="714"/>
      <c r="PNV126" s="1943"/>
      <c r="PNW126" s="797"/>
      <c r="PNX126" s="797"/>
      <c r="PNY126" s="723"/>
      <c r="PNZ126" s="724"/>
      <c r="POA126" s="1326"/>
      <c r="POB126" s="1327"/>
      <c r="POC126" s="1937"/>
      <c r="POD126" s="1938"/>
      <c r="POE126" s="1326"/>
      <c r="POF126" s="1327"/>
      <c r="POG126" s="93"/>
      <c r="POH126" s="1061"/>
      <c r="POI126" s="871"/>
      <c r="POJ126" s="871"/>
      <c r="POK126" s="1055"/>
      <c r="POL126" s="72"/>
      <c r="POM126" s="72"/>
      <c r="PON126" s="72"/>
      <c r="POO126" s="72"/>
      <c r="POP126" s="72"/>
      <c r="POQ126" s="72"/>
      <c r="POR126" s="72"/>
      <c r="POS126" s="72"/>
      <c r="POT126" s="72"/>
      <c r="POU126" s="72"/>
      <c r="POV126" s="72"/>
      <c r="POW126" s="72"/>
      <c r="POX126" s="1061"/>
      <c r="POY126" s="1055"/>
      <c r="POZ126" s="94"/>
      <c r="PPA126" s="714"/>
      <c r="PPB126" s="1943"/>
      <c r="PPC126" s="797"/>
      <c r="PPD126" s="797"/>
      <c r="PPE126" s="723"/>
      <c r="PPF126" s="724"/>
      <c r="PPG126" s="1326"/>
      <c r="PPH126" s="1327"/>
      <c r="PPI126" s="1937"/>
      <c r="PPJ126" s="1938"/>
      <c r="PPK126" s="1326"/>
      <c r="PPL126" s="1327"/>
      <c r="PPM126" s="93"/>
      <c r="PPN126" s="1061"/>
      <c r="PPO126" s="871"/>
      <c r="PPP126" s="871"/>
      <c r="PPQ126" s="1055"/>
      <c r="PPR126" s="72"/>
      <c r="PPS126" s="72"/>
      <c r="PPT126" s="72"/>
      <c r="PPU126" s="72"/>
      <c r="PPV126" s="72"/>
      <c r="PPW126" s="72"/>
      <c r="PPX126" s="72"/>
      <c r="PPY126" s="72"/>
      <c r="PPZ126" s="72"/>
      <c r="PQA126" s="72"/>
      <c r="PQB126" s="72"/>
      <c r="PQC126" s="72"/>
      <c r="PQD126" s="1061"/>
      <c r="PQE126" s="1055"/>
      <c r="PQF126" s="94"/>
      <c r="PQG126" s="714"/>
      <c r="PQH126" s="1943"/>
      <c r="PQI126" s="797"/>
      <c r="PQJ126" s="797"/>
      <c r="PQK126" s="723"/>
      <c r="PQL126" s="724"/>
      <c r="PQM126" s="1326"/>
      <c r="PQN126" s="1327"/>
      <c r="PQO126" s="1937"/>
      <c r="PQP126" s="1938"/>
      <c r="PQQ126" s="1326"/>
      <c r="PQR126" s="1327"/>
      <c r="PQS126" s="93"/>
      <c r="PQT126" s="1061"/>
      <c r="PQU126" s="871"/>
      <c r="PQV126" s="871"/>
      <c r="PQW126" s="1055"/>
      <c r="PQX126" s="72"/>
      <c r="PQY126" s="72"/>
      <c r="PQZ126" s="72"/>
      <c r="PRA126" s="72"/>
      <c r="PRB126" s="72"/>
      <c r="PRC126" s="72"/>
      <c r="PRD126" s="72"/>
      <c r="PRE126" s="72"/>
      <c r="PRF126" s="72"/>
      <c r="PRG126" s="72"/>
      <c r="PRH126" s="72"/>
      <c r="PRI126" s="72"/>
      <c r="PRJ126" s="1061"/>
      <c r="PRK126" s="1055"/>
      <c r="PRL126" s="94"/>
      <c r="PRM126" s="714"/>
      <c r="PRN126" s="1943"/>
      <c r="PRO126" s="797"/>
      <c r="PRP126" s="797"/>
      <c r="PRQ126" s="723"/>
      <c r="PRR126" s="724"/>
      <c r="PRS126" s="1326"/>
      <c r="PRT126" s="1327"/>
      <c r="PRU126" s="1937"/>
      <c r="PRV126" s="1938"/>
      <c r="PRW126" s="1326"/>
      <c r="PRX126" s="1327"/>
      <c r="PRY126" s="93"/>
      <c r="PRZ126" s="1061"/>
      <c r="PSA126" s="871"/>
      <c r="PSB126" s="871"/>
      <c r="PSC126" s="1055"/>
      <c r="PSD126" s="72"/>
      <c r="PSE126" s="72"/>
      <c r="PSF126" s="72"/>
      <c r="PSG126" s="72"/>
      <c r="PSH126" s="72"/>
      <c r="PSI126" s="72"/>
      <c r="PSJ126" s="72"/>
      <c r="PSK126" s="72"/>
      <c r="PSL126" s="72"/>
      <c r="PSM126" s="72"/>
      <c r="PSN126" s="72"/>
      <c r="PSO126" s="72"/>
      <c r="PSP126" s="1061"/>
      <c r="PSQ126" s="1055"/>
      <c r="PSR126" s="94"/>
      <c r="PSS126" s="714"/>
      <c r="PST126" s="1943"/>
      <c r="PSU126" s="797"/>
      <c r="PSV126" s="797"/>
      <c r="PSW126" s="723"/>
      <c r="PSX126" s="724"/>
      <c r="PSY126" s="1326"/>
      <c r="PSZ126" s="1327"/>
      <c r="PTA126" s="1937"/>
      <c r="PTB126" s="1938"/>
      <c r="PTC126" s="1326"/>
      <c r="PTD126" s="1327"/>
      <c r="PTE126" s="93"/>
      <c r="PTF126" s="1061"/>
      <c r="PTG126" s="871"/>
      <c r="PTH126" s="871"/>
      <c r="PTI126" s="1055"/>
      <c r="PTJ126" s="72"/>
      <c r="PTK126" s="72"/>
      <c r="PTL126" s="72"/>
      <c r="PTM126" s="72"/>
      <c r="PTN126" s="72"/>
      <c r="PTO126" s="72"/>
      <c r="PTP126" s="72"/>
      <c r="PTQ126" s="72"/>
      <c r="PTR126" s="72"/>
      <c r="PTS126" s="72"/>
      <c r="PTT126" s="72"/>
      <c r="PTU126" s="72"/>
      <c r="PTV126" s="1061"/>
      <c r="PTW126" s="1055"/>
      <c r="PTX126" s="94"/>
      <c r="PTY126" s="714"/>
      <c r="PTZ126" s="1943"/>
      <c r="PUA126" s="797"/>
      <c r="PUB126" s="797"/>
      <c r="PUC126" s="723"/>
      <c r="PUD126" s="724"/>
      <c r="PUE126" s="1326"/>
      <c r="PUF126" s="1327"/>
      <c r="PUG126" s="1937"/>
      <c r="PUH126" s="1938"/>
      <c r="PUI126" s="1326"/>
      <c r="PUJ126" s="1327"/>
      <c r="PUK126" s="93"/>
      <c r="PUL126" s="1061"/>
      <c r="PUM126" s="871"/>
      <c r="PUN126" s="871"/>
      <c r="PUO126" s="1055"/>
      <c r="PUP126" s="72"/>
      <c r="PUQ126" s="72"/>
      <c r="PUR126" s="72"/>
      <c r="PUS126" s="72"/>
      <c r="PUT126" s="72"/>
      <c r="PUU126" s="72"/>
      <c r="PUV126" s="72"/>
      <c r="PUW126" s="72"/>
      <c r="PUX126" s="72"/>
      <c r="PUY126" s="72"/>
      <c r="PUZ126" s="72"/>
      <c r="PVA126" s="72"/>
      <c r="PVB126" s="1061"/>
      <c r="PVC126" s="1055"/>
      <c r="PVD126" s="94"/>
      <c r="PVE126" s="714"/>
      <c r="PVF126" s="1943"/>
      <c r="PVG126" s="797"/>
      <c r="PVH126" s="797"/>
      <c r="PVI126" s="723"/>
      <c r="PVJ126" s="724"/>
      <c r="PVK126" s="1326"/>
      <c r="PVL126" s="1327"/>
      <c r="PVM126" s="1937"/>
      <c r="PVN126" s="1938"/>
      <c r="PVO126" s="1326"/>
      <c r="PVP126" s="1327"/>
      <c r="PVQ126" s="93"/>
      <c r="PVR126" s="1061"/>
      <c r="PVS126" s="871"/>
      <c r="PVT126" s="871"/>
      <c r="PVU126" s="1055"/>
      <c r="PVV126" s="72"/>
      <c r="PVW126" s="72"/>
      <c r="PVX126" s="72"/>
      <c r="PVY126" s="72"/>
      <c r="PVZ126" s="72"/>
      <c r="PWA126" s="72"/>
      <c r="PWB126" s="72"/>
      <c r="PWC126" s="72"/>
      <c r="PWD126" s="72"/>
      <c r="PWE126" s="72"/>
      <c r="PWF126" s="72"/>
      <c r="PWG126" s="72"/>
      <c r="PWH126" s="1061"/>
      <c r="PWI126" s="1055"/>
      <c r="PWJ126" s="94"/>
      <c r="PWK126" s="714"/>
      <c r="PWL126" s="1943"/>
      <c r="PWM126" s="797"/>
      <c r="PWN126" s="797"/>
      <c r="PWO126" s="723"/>
      <c r="PWP126" s="724"/>
      <c r="PWQ126" s="1326"/>
      <c r="PWR126" s="1327"/>
      <c r="PWS126" s="1937"/>
      <c r="PWT126" s="1938"/>
      <c r="PWU126" s="1326"/>
      <c r="PWV126" s="1327"/>
      <c r="PWW126" s="93"/>
      <c r="PWX126" s="1061"/>
      <c r="PWY126" s="871"/>
      <c r="PWZ126" s="871"/>
      <c r="PXA126" s="1055"/>
      <c r="PXB126" s="72"/>
      <c r="PXC126" s="72"/>
      <c r="PXD126" s="72"/>
      <c r="PXE126" s="72"/>
      <c r="PXF126" s="72"/>
      <c r="PXG126" s="72"/>
      <c r="PXH126" s="72"/>
      <c r="PXI126" s="72"/>
      <c r="PXJ126" s="72"/>
      <c r="PXK126" s="72"/>
      <c r="PXL126" s="72"/>
      <c r="PXM126" s="72"/>
      <c r="PXN126" s="1061"/>
      <c r="PXO126" s="1055"/>
      <c r="PXP126" s="94"/>
      <c r="PXQ126" s="714"/>
      <c r="PXR126" s="1943"/>
      <c r="PXS126" s="797"/>
      <c r="PXT126" s="797"/>
      <c r="PXU126" s="723"/>
      <c r="PXV126" s="724"/>
      <c r="PXW126" s="1326"/>
      <c r="PXX126" s="1327"/>
      <c r="PXY126" s="1937"/>
      <c r="PXZ126" s="1938"/>
      <c r="PYA126" s="1326"/>
      <c r="PYB126" s="1327"/>
      <c r="PYC126" s="93"/>
      <c r="PYD126" s="1061"/>
      <c r="PYE126" s="871"/>
      <c r="PYF126" s="871"/>
      <c r="PYG126" s="1055"/>
      <c r="PYH126" s="72"/>
      <c r="PYI126" s="72"/>
      <c r="PYJ126" s="72"/>
      <c r="PYK126" s="72"/>
      <c r="PYL126" s="72"/>
      <c r="PYM126" s="72"/>
      <c r="PYN126" s="72"/>
      <c r="PYO126" s="72"/>
      <c r="PYP126" s="72"/>
      <c r="PYQ126" s="72"/>
      <c r="PYR126" s="72"/>
      <c r="PYS126" s="72"/>
      <c r="PYT126" s="1061"/>
      <c r="PYU126" s="1055"/>
      <c r="PYV126" s="94"/>
      <c r="PYW126" s="714"/>
      <c r="PYX126" s="1943"/>
      <c r="PYY126" s="797"/>
      <c r="PYZ126" s="797"/>
      <c r="PZA126" s="723"/>
      <c r="PZB126" s="724"/>
      <c r="PZC126" s="1326"/>
      <c r="PZD126" s="1327"/>
      <c r="PZE126" s="1937"/>
      <c r="PZF126" s="1938"/>
      <c r="PZG126" s="1326"/>
      <c r="PZH126" s="1327"/>
      <c r="PZI126" s="93"/>
      <c r="PZJ126" s="1061"/>
      <c r="PZK126" s="871"/>
      <c r="PZL126" s="871"/>
      <c r="PZM126" s="1055"/>
      <c r="PZN126" s="72"/>
      <c r="PZO126" s="72"/>
      <c r="PZP126" s="72"/>
      <c r="PZQ126" s="72"/>
      <c r="PZR126" s="72"/>
      <c r="PZS126" s="72"/>
      <c r="PZT126" s="72"/>
      <c r="PZU126" s="72"/>
      <c r="PZV126" s="72"/>
      <c r="PZW126" s="72"/>
      <c r="PZX126" s="72"/>
      <c r="PZY126" s="72"/>
      <c r="PZZ126" s="1061"/>
      <c r="QAA126" s="1055"/>
      <c r="QAB126" s="94"/>
      <c r="QAC126" s="714"/>
      <c r="QAD126" s="1943"/>
      <c r="QAE126" s="797"/>
      <c r="QAF126" s="797"/>
      <c r="QAG126" s="723"/>
      <c r="QAH126" s="724"/>
      <c r="QAI126" s="1326"/>
      <c r="QAJ126" s="1327"/>
      <c r="QAK126" s="1937"/>
      <c r="QAL126" s="1938"/>
      <c r="QAM126" s="1326"/>
      <c r="QAN126" s="1327"/>
      <c r="QAO126" s="93"/>
      <c r="QAP126" s="1061"/>
      <c r="QAQ126" s="871"/>
      <c r="QAR126" s="871"/>
      <c r="QAS126" s="1055"/>
      <c r="QAT126" s="72"/>
      <c r="QAU126" s="72"/>
      <c r="QAV126" s="72"/>
      <c r="QAW126" s="72"/>
      <c r="QAX126" s="72"/>
      <c r="QAY126" s="72"/>
      <c r="QAZ126" s="72"/>
      <c r="QBA126" s="72"/>
      <c r="QBB126" s="72"/>
      <c r="QBC126" s="72"/>
      <c r="QBD126" s="72"/>
      <c r="QBE126" s="72"/>
      <c r="QBF126" s="1061"/>
      <c r="QBG126" s="1055"/>
      <c r="QBH126" s="94"/>
      <c r="QBI126" s="714"/>
      <c r="QBJ126" s="1943"/>
      <c r="QBK126" s="797"/>
      <c r="QBL126" s="797"/>
      <c r="QBM126" s="723"/>
      <c r="QBN126" s="724"/>
      <c r="QBO126" s="1326"/>
      <c r="QBP126" s="1327"/>
      <c r="QBQ126" s="1937"/>
      <c r="QBR126" s="1938"/>
      <c r="QBS126" s="1326"/>
      <c r="QBT126" s="1327"/>
      <c r="QBU126" s="93"/>
      <c r="QBV126" s="1061"/>
      <c r="QBW126" s="871"/>
      <c r="QBX126" s="871"/>
      <c r="QBY126" s="1055"/>
      <c r="QBZ126" s="72"/>
      <c r="QCA126" s="72"/>
      <c r="QCB126" s="72"/>
      <c r="QCC126" s="72"/>
      <c r="QCD126" s="72"/>
      <c r="QCE126" s="72"/>
      <c r="QCF126" s="72"/>
      <c r="QCG126" s="72"/>
      <c r="QCH126" s="72"/>
      <c r="QCI126" s="72"/>
      <c r="QCJ126" s="72"/>
      <c r="QCK126" s="72"/>
      <c r="QCL126" s="1061"/>
      <c r="QCM126" s="1055"/>
      <c r="QCN126" s="94"/>
      <c r="QCO126" s="714"/>
      <c r="QCP126" s="1943"/>
      <c r="QCQ126" s="797"/>
      <c r="QCR126" s="797"/>
      <c r="QCS126" s="723"/>
      <c r="QCT126" s="724"/>
      <c r="QCU126" s="1326"/>
      <c r="QCV126" s="1327"/>
      <c r="QCW126" s="1937"/>
      <c r="QCX126" s="1938"/>
      <c r="QCY126" s="1326"/>
      <c r="QCZ126" s="1327"/>
      <c r="QDA126" s="93"/>
      <c r="QDB126" s="1061"/>
      <c r="QDC126" s="871"/>
      <c r="QDD126" s="871"/>
      <c r="QDE126" s="1055"/>
      <c r="QDF126" s="72"/>
      <c r="QDG126" s="72"/>
      <c r="QDH126" s="72"/>
      <c r="QDI126" s="72"/>
      <c r="QDJ126" s="72"/>
      <c r="QDK126" s="72"/>
      <c r="QDL126" s="72"/>
      <c r="QDM126" s="72"/>
      <c r="QDN126" s="72"/>
      <c r="QDO126" s="72"/>
      <c r="QDP126" s="72"/>
      <c r="QDQ126" s="72"/>
      <c r="QDR126" s="1061"/>
      <c r="QDS126" s="1055"/>
      <c r="QDT126" s="94"/>
      <c r="QDU126" s="714"/>
      <c r="QDV126" s="1943"/>
      <c r="QDW126" s="797"/>
      <c r="QDX126" s="797"/>
      <c r="QDY126" s="723"/>
      <c r="QDZ126" s="724"/>
      <c r="QEA126" s="1326"/>
      <c r="QEB126" s="1327"/>
      <c r="QEC126" s="1937"/>
      <c r="QED126" s="1938"/>
      <c r="QEE126" s="1326"/>
      <c r="QEF126" s="1327"/>
      <c r="QEG126" s="93"/>
      <c r="QEH126" s="1061"/>
      <c r="QEI126" s="871"/>
      <c r="QEJ126" s="871"/>
      <c r="QEK126" s="1055"/>
      <c r="QEL126" s="72"/>
      <c r="QEM126" s="72"/>
      <c r="QEN126" s="72"/>
      <c r="QEO126" s="72"/>
      <c r="QEP126" s="72"/>
      <c r="QEQ126" s="72"/>
      <c r="QER126" s="72"/>
      <c r="QES126" s="72"/>
      <c r="QET126" s="72"/>
      <c r="QEU126" s="72"/>
      <c r="QEV126" s="72"/>
      <c r="QEW126" s="72"/>
      <c r="QEX126" s="1061"/>
      <c r="QEY126" s="1055"/>
      <c r="QEZ126" s="94"/>
      <c r="QFA126" s="714"/>
      <c r="QFB126" s="1943"/>
      <c r="QFC126" s="797"/>
      <c r="QFD126" s="797"/>
      <c r="QFE126" s="723"/>
      <c r="QFF126" s="724"/>
      <c r="QFG126" s="1326"/>
      <c r="QFH126" s="1327"/>
      <c r="QFI126" s="1937"/>
      <c r="QFJ126" s="1938"/>
      <c r="QFK126" s="1326"/>
      <c r="QFL126" s="1327"/>
      <c r="QFM126" s="93"/>
      <c r="QFN126" s="1061"/>
      <c r="QFO126" s="871"/>
      <c r="QFP126" s="871"/>
      <c r="QFQ126" s="1055"/>
      <c r="QFR126" s="72"/>
      <c r="QFS126" s="72"/>
      <c r="QFT126" s="72"/>
      <c r="QFU126" s="72"/>
      <c r="QFV126" s="72"/>
      <c r="QFW126" s="72"/>
      <c r="QFX126" s="72"/>
      <c r="QFY126" s="72"/>
      <c r="QFZ126" s="72"/>
      <c r="QGA126" s="72"/>
      <c r="QGB126" s="72"/>
      <c r="QGC126" s="72"/>
      <c r="QGD126" s="1061"/>
      <c r="QGE126" s="1055"/>
      <c r="QGF126" s="94"/>
      <c r="QGG126" s="714"/>
      <c r="QGH126" s="1943"/>
      <c r="QGI126" s="797"/>
      <c r="QGJ126" s="797"/>
      <c r="QGK126" s="723"/>
      <c r="QGL126" s="724"/>
      <c r="QGM126" s="1326"/>
      <c r="QGN126" s="1327"/>
      <c r="QGO126" s="1937"/>
      <c r="QGP126" s="1938"/>
      <c r="QGQ126" s="1326"/>
      <c r="QGR126" s="1327"/>
      <c r="QGS126" s="93"/>
      <c r="QGT126" s="1061"/>
      <c r="QGU126" s="871"/>
      <c r="QGV126" s="871"/>
      <c r="QGW126" s="1055"/>
      <c r="QGX126" s="72"/>
      <c r="QGY126" s="72"/>
      <c r="QGZ126" s="72"/>
      <c r="QHA126" s="72"/>
      <c r="QHB126" s="72"/>
      <c r="QHC126" s="72"/>
      <c r="QHD126" s="72"/>
      <c r="QHE126" s="72"/>
      <c r="QHF126" s="72"/>
      <c r="QHG126" s="72"/>
      <c r="QHH126" s="72"/>
      <c r="QHI126" s="72"/>
      <c r="QHJ126" s="1061"/>
      <c r="QHK126" s="1055"/>
      <c r="QHL126" s="94"/>
      <c r="QHM126" s="714"/>
      <c r="QHN126" s="1943"/>
      <c r="QHO126" s="797"/>
      <c r="QHP126" s="797"/>
      <c r="QHQ126" s="723"/>
      <c r="QHR126" s="724"/>
      <c r="QHS126" s="1326"/>
      <c r="QHT126" s="1327"/>
      <c r="QHU126" s="1937"/>
      <c r="QHV126" s="1938"/>
      <c r="QHW126" s="1326"/>
      <c r="QHX126" s="1327"/>
      <c r="QHY126" s="93"/>
      <c r="QHZ126" s="1061"/>
      <c r="QIA126" s="871"/>
      <c r="QIB126" s="871"/>
      <c r="QIC126" s="1055"/>
      <c r="QID126" s="72"/>
      <c r="QIE126" s="72"/>
      <c r="QIF126" s="72"/>
      <c r="QIG126" s="72"/>
      <c r="QIH126" s="72"/>
      <c r="QII126" s="72"/>
      <c r="QIJ126" s="72"/>
      <c r="QIK126" s="72"/>
      <c r="QIL126" s="72"/>
      <c r="QIM126" s="72"/>
      <c r="QIN126" s="72"/>
      <c r="QIO126" s="72"/>
      <c r="QIP126" s="1061"/>
      <c r="QIQ126" s="1055"/>
      <c r="QIR126" s="94"/>
      <c r="QIS126" s="714"/>
      <c r="QIT126" s="1943"/>
      <c r="QIU126" s="797"/>
      <c r="QIV126" s="797"/>
      <c r="QIW126" s="723"/>
      <c r="QIX126" s="724"/>
      <c r="QIY126" s="1326"/>
      <c r="QIZ126" s="1327"/>
      <c r="QJA126" s="1937"/>
      <c r="QJB126" s="1938"/>
      <c r="QJC126" s="1326"/>
      <c r="QJD126" s="1327"/>
      <c r="QJE126" s="93"/>
      <c r="QJF126" s="1061"/>
      <c r="QJG126" s="871"/>
      <c r="QJH126" s="871"/>
      <c r="QJI126" s="1055"/>
      <c r="QJJ126" s="72"/>
      <c r="QJK126" s="72"/>
      <c r="QJL126" s="72"/>
      <c r="QJM126" s="72"/>
      <c r="QJN126" s="72"/>
      <c r="QJO126" s="72"/>
      <c r="QJP126" s="72"/>
      <c r="QJQ126" s="72"/>
      <c r="QJR126" s="72"/>
      <c r="QJS126" s="72"/>
      <c r="QJT126" s="72"/>
      <c r="QJU126" s="72"/>
      <c r="QJV126" s="1061"/>
      <c r="QJW126" s="1055"/>
      <c r="QJX126" s="94"/>
      <c r="QJY126" s="714"/>
      <c r="QJZ126" s="1943"/>
      <c r="QKA126" s="797"/>
      <c r="QKB126" s="797"/>
      <c r="QKC126" s="723"/>
      <c r="QKD126" s="724"/>
      <c r="QKE126" s="1326"/>
      <c r="QKF126" s="1327"/>
      <c r="QKG126" s="1937"/>
      <c r="QKH126" s="1938"/>
      <c r="QKI126" s="1326"/>
      <c r="QKJ126" s="1327"/>
      <c r="QKK126" s="93"/>
      <c r="QKL126" s="1061"/>
      <c r="QKM126" s="871"/>
      <c r="QKN126" s="871"/>
      <c r="QKO126" s="1055"/>
      <c r="QKP126" s="72"/>
      <c r="QKQ126" s="72"/>
      <c r="QKR126" s="72"/>
      <c r="QKS126" s="72"/>
      <c r="QKT126" s="72"/>
      <c r="QKU126" s="72"/>
      <c r="QKV126" s="72"/>
      <c r="QKW126" s="72"/>
      <c r="QKX126" s="72"/>
      <c r="QKY126" s="72"/>
      <c r="QKZ126" s="72"/>
      <c r="QLA126" s="72"/>
      <c r="QLB126" s="1061"/>
      <c r="QLC126" s="1055"/>
      <c r="QLD126" s="94"/>
      <c r="QLE126" s="714"/>
      <c r="QLF126" s="1943"/>
      <c r="QLG126" s="797"/>
      <c r="QLH126" s="797"/>
      <c r="QLI126" s="723"/>
      <c r="QLJ126" s="724"/>
      <c r="QLK126" s="1326"/>
      <c r="QLL126" s="1327"/>
      <c r="QLM126" s="1937"/>
      <c r="QLN126" s="1938"/>
      <c r="QLO126" s="1326"/>
      <c r="QLP126" s="1327"/>
      <c r="QLQ126" s="93"/>
      <c r="QLR126" s="1061"/>
      <c r="QLS126" s="871"/>
      <c r="QLT126" s="871"/>
      <c r="QLU126" s="1055"/>
      <c r="QLV126" s="72"/>
      <c r="QLW126" s="72"/>
      <c r="QLX126" s="72"/>
      <c r="QLY126" s="72"/>
      <c r="QLZ126" s="72"/>
      <c r="QMA126" s="72"/>
      <c r="QMB126" s="72"/>
      <c r="QMC126" s="72"/>
      <c r="QMD126" s="72"/>
      <c r="QME126" s="72"/>
      <c r="QMF126" s="72"/>
      <c r="QMG126" s="72"/>
      <c r="QMH126" s="1061"/>
      <c r="QMI126" s="1055"/>
      <c r="QMJ126" s="94"/>
      <c r="QMK126" s="714"/>
      <c r="QML126" s="1943"/>
      <c r="QMM126" s="797"/>
      <c r="QMN126" s="797"/>
      <c r="QMO126" s="723"/>
      <c r="QMP126" s="724"/>
      <c r="QMQ126" s="1326"/>
      <c r="QMR126" s="1327"/>
      <c r="QMS126" s="1937"/>
      <c r="QMT126" s="1938"/>
      <c r="QMU126" s="1326"/>
      <c r="QMV126" s="1327"/>
      <c r="QMW126" s="93"/>
      <c r="QMX126" s="1061"/>
      <c r="QMY126" s="871"/>
      <c r="QMZ126" s="871"/>
      <c r="QNA126" s="1055"/>
      <c r="QNB126" s="72"/>
      <c r="QNC126" s="72"/>
      <c r="QND126" s="72"/>
      <c r="QNE126" s="72"/>
      <c r="QNF126" s="72"/>
      <c r="QNG126" s="72"/>
      <c r="QNH126" s="72"/>
      <c r="QNI126" s="72"/>
      <c r="QNJ126" s="72"/>
      <c r="QNK126" s="72"/>
      <c r="QNL126" s="72"/>
      <c r="QNM126" s="72"/>
      <c r="QNN126" s="1061"/>
      <c r="QNO126" s="1055"/>
      <c r="QNP126" s="94"/>
      <c r="QNQ126" s="714"/>
      <c r="QNR126" s="1943"/>
      <c r="QNS126" s="797"/>
      <c r="QNT126" s="797"/>
      <c r="QNU126" s="723"/>
      <c r="QNV126" s="724"/>
      <c r="QNW126" s="1326"/>
      <c r="QNX126" s="1327"/>
      <c r="QNY126" s="1937"/>
      <c r="QNZ126" s="1938"/>
      <c r="QOA126" s="1326"/>
      <c r="QOB126" s="1327"/>
      <c r="QOC126" s="93"/>
      <c r="QOD126" s="1061"/>
      <c r="QOE126" s="871"/>
      <c r="QOF126" s="871"/>
      <c r="QOG126" s="1055"/>
      <c r="QOH126" s="72"/>
      <c r="QOI126" s="72"/>
      <c r="QOJ126" s="72"/>
      <c r="QOK126" s="72"/>
      <c r="QOL126" s="72"/>
      <c r="QOM126" s="72"/>
      <c r="QON126" s="72"/>
      <c r="QOO126" s="72"/>
      <c r="QOP126" s="72"/>
      <c r="QOQ126" s="72"/>
      <c r="QOR126" s="72"/>
      <c r="QOS126" s="72"/>
      <c r="QOT126" s="1061"/>
      <c r="QOU126" s="1055"/>
      <c r="QOV126" s="94"/>
      <c r="QOW126" s="714"/>
      <c r="QOX126" s="1943"/>
      <c r="QOY126" s="797"/>
      <c r="QOZ126" s="797"/>
      <c r="QPA126" s="723"/>
      <c r="QPB126" s="724"/>
      <c r="QPC126" s="1326"/>
      <c r="QPD126" s="1327"/>
      <c r="QPE126" s="1937"/>
      <c r="QPF126" s="1938"/>
      <c r="QPG126" s="1326"/>
      <c r="QPH126" s="1327"/>
      <c r="QPI126" s="93"/>
      <c r="QPJ126" s="1061"/>
      <c r="QPK126" s="871"/>
      <c r="QPL126" s="871"/>
      <c r="QPM126" s="1055"/>
      <c r="QPN126" s="72"/>
      <c r="QPO126" s="72"/>
      <c r="QPP126" s="72"/>
      <c r="QPQ126" s="72"/>
      <c r="QPR126" s="72"/>
      <c r="QPS126" s="72"/>
      <c r="QPT126" s="72"/>
      <c r="QPU126" s="72"/>
      <c r="QPV126" s="72"/>
      <c r="QPW126" s="72"/>
      <c r="QPX126" s="72"/>
      <c r="QPY126" s="72"/>
      <c r="QPZ126" s="1061"/>
      <c r="QQA126" s="1055"/>
      <c r="QQB126" s="94"/>
      <c r="QQC126" s="714"/>
      <c r="QQD126" s="1943"/>
      <c r="QQE126" s="797"/>
      <c r="QQF126" s="797"/>
      <c r="QQG126" s="723"/>
      <c r="QQH126" s="724"/>
      <c r="QQI126" s="1326"/>
      <c r="QQJ126" s="1327"/>
      <c r="QQK126" s="1937"/>
      <c r="QQL126" s="1938"/>
      <c r="QQM126" s="1326"/>
      <c r="QQN126" s="1327"/>
      <c r="QQO126" s="93"/>
      <c r="QQP126" s="1061"/>
      <c r="QQQ126" s="871"/>
      <c r="QQR126" s="871"/>
      <c r="QQS126" s="1055"/>
      <c r="QQT126" s="72"/>
      <c r="QQU126" s="72"/>
      <c r="QQV126" s="72"/>
      <c r="QQW126" s="72"/>
      <c r="QQX126" s="72"/>
      <c r="QQY126" s="72"/>
      <c r="QQZ126" s="72"/>
      <c r="QRA126" s="72"/>
      <c r="QRB126" s="72"/>
      <c r="QRC126" s="72"/>
      <c r="QRD126" s="72"/>
      <c r="QRE126" s="72"/>
      <c r="QRF126" s="1061"/>
      <c r="QRG126" s="1055"/>
      <c r="QRH126" s="94"/>
      <c r="QRI126" s="714"/>
      <c r="QRJ126" s="1943"/>
      <c r="QRK126" s="797"/>
      <c r="QRL126" s="797"/>
      <c r="QRM126" s="723"/>
      <c r="QRN126" s="724"/>
      <c r="QRO126" s="1326"/>
      <c r="QRP126" s="1327"/>
      <c r="QRQ126" s="1937"/>
      <c r="QRR126" s="1938"/>
      <c r="QRS126" s="1326"/>
      <c r="QRT126" s="1327"/>
      <c r="QRU126" s="93"/>
      <c r="QRV126" s="1061"/>
      <c r="QRW126" s="871"/>
      <c r="QRX126" s="871"/>
      <c r="QRY126" s="1055"/>
      <c r="QRZ126" s="72"/>
      <c r="QSA126" s="72"/>
      <c r="QSB126" s="72"/>
      <c r="QSC126" s="72"/>
      <c r="QSD126" s="72"/>
      <c r="QSE126" s="72"/>
      <c r="QSF126" s="72"/>
      <c r="QSG126" s="72"/>
      <c r="QSH126" s="72"/>
      <c r="QSI126" s="72"/>
      <c r="QSJ126" s="72"/>
      <c r="QSK126" s="72"/>
      <c r="QSL126" s="1061"/>
      <c r="QSM126" s="1055"/>
      <c r="QSN126" s="94"/>
      <c r="QSO126" s="714"/>
      <c r="QSP126" s="1943"/>
      <c r="QSQ126" s="797"/>
      <c r="QSR126" s="797"/>
      <c r="QSS126" s="723"/>
      <c r="QST126" s="724"/>
      <c r="QSU126" s="1326"/>
      <c r="QSV126" s="1327"/>
      <c r="QSW126" s="1937"/>
      <c r="QSX126" s="1938"/>
      <c r="QSY126" s="1326"/>
      <c r="QSZ126" s="1327"/>
      <c r="QTA126" s="93"/>
      <c r="QTB126" s="1061"/>
      <c r="QTC126" s="871"/>
      <c r="QTD126" s="871"/>
      <c r="QTE126" s="1055"/>
      <c r="QTF126" s="72"/>
      <c r="QTG126" s="72"/>
      <c r="QTH126" s="72"/>
      <c r="QTI126" s="72"/>
      <c r="QTJ126" s="72"/>
      <c r="QTK126" s="72"/>
      <c r="QTL126" s="72"/>
      <c r="QTM126" s="72"/>
      <c r="QTN126" s="72"/>
      <c r="QTO126" s="72"/>
      <c r="QTP126" s="72"/>
      <c r="QTQ126" s="72"/>
      <c r="QTR126" s="1061"/>
      <c r="QTS126" s="1055"/>
      <c r="QTT126" s="94"/>
      <c r="QTU126" s="714"/>
      <c r="QTV126" s="1943"/>
      <c r="QTW126" s="797"/>
      <c r="QTX126" s="797"/>
      <c r="QTY126" s="723"/>
      <c r="QTZ126" s="724"/>
      <c r="QUA126" s="1326"/>
      <c r="QUB126" s="1327"/>
      <c r="QUC126" s="1937"/>
      <c r="QUD126" s="1938"/>
      <c r="QUE126" s="1326"/>
      <c r="QUF126" s="1327"/>
      <c r="QUG126" s="93"/>
      <c r="QUH126" s="1061"/>
      <c r="QUI126" s="871"/>
      <c r="QUJ126" s="871"/>
      <c r="QUK126" s="1055"/>
      <c r="QUL126" s="72"/>
      <c r="QUM126" s="72"/>
      <c r="QUN126" s="72"/>
      <c r="QUO126" s="72"/>
      <c r="QUP126" s="72"/>
      <c r="QUQ126" s="72"/>
      <c r="QUR126" s="72"/>
      <c r="QUS126" s="72"/>
      <c r="QUT126" s="72"/>
      <c r="QUU126" s="72"/>
      <c r="QUV126" s="72"/>
      <c r="QUW126" s="72"/>
      <c r="QUX126" s="1061"/>
      <c r="QUY126" s="1055"/>
      <c r="QUZ126" s="94"/>
      <c r="QVA126" s="714"/>
      <c r="QVB126" s="1943"/>
      <c r="QVC126" s="797"/>
      <c r="QVD126" s="797"/>
      <c r="QVE126" s="723"/>
      <c r="QVF126" s="724"/>
      <c r="QVG126" s="1326"/>
      <c r="QVH126" s="1327"/>
      <c r="QVI126" s="1937"/>
      <c r="QVJ126" s="1938"/>
      <c r="QVK126" s="1326"/>
      <c r="QVL126" s="1327"/>
      <c r="QVM126" s="93"/>
      <c r="QVN126" s="1061"/>
      <c r="QVO126" s="871"/>
      <c r="QVP126" s="871"/>
      <c r="QVQ126" s="1055"/>
      <c r="QVR126" s="72"/>
      <c r="QVS126" s="72"/>
      <c r="QVT126" s="72"/>
      <c r="QVU126" s="72"/>
      <c r="QVV126" s="72"/>
      <c r="QVW126" s="72"/>
      <c r="QVX126" s="72"/>
      <c r="QVY126" s="72"/>
      <c r="QVZ126" s="72"/>
      <c r="QWA126" s="72"/>
      <c r="QWB126" s="72"/>
      <c r="QWC126" s="72"/>
      <c r="QWD126" s="1061"/>
      <c r="QWE126" s="1055"/>
      <c r="QWF126" s="94"/>
      <c r="QWG126" s="714"/>
      <c r="QWH126" s="1943"/>
      <c r="QWI126" s="797"/>
      <c r="QWJ126" s="797"/>
      <c r="QWK126" s="723"/>
      <c r="QWL126" s="724"/>
      <c r="QWM126" s="1326"/>
      <c r="QWN126" s="1327"/>
      <c r="QWO126" s="1937"/>
      <c r="QWP126" s="1938"/>
      <c r="QWQ126" s="1326"/>
      <c r="QWR126" s="1327"/>
      <c r="QWS126" s="93"/>
      <c r="QWT126" s="1061"/>
      <c r="QWU126" s="871"/>
      <c r="QWV126" s="871"/>
      <c r="QWW126" s="1055"/>
      <c r="QWX126" s="72"/>
      <c r="QWY126" s="72"/>
      <c r="QWZ126" s="72"/>
      <c r="QXA126" s="72"/>
      <c r="QXB126" s="72"/>
      <c r="QXC126" s="72"/>
      <c r="QXD126" s="72"/>
      <c r="QXE126" s="72"/>
      <c r="QXF126" s="72"/>
      <c r="QXG126" s="72"/>
      <c r="QXH126" s="72"/>
      <c r="QXI126" s="72"/>
      <c r="QXJ126" s="1061"/>
      <c r="QXK126" s="1055"/>
      <c r="QXL126" s="94"/>
      <c r="QXM126" s="714"/>
      <c r="QXN126" s="1943"/>
      <c r="QXO126" s="797"/>
      <c r="QXP126" s="797"/>
      <c r="QXQ126" s="723"/>
      <c r="QXR126" s="724"/>
      <c r="QXS126" s="1326"/>
      <c r="QXT126" s="1327"/>
      <c r="QXU126" s="1937"/>
      <c r="QXV126" s="1938"/>
      <c r="QXW126" s="1326"/>
      <c r="QXX126" s="1327"/>
      <c r="QXY126" s="93"/>
      <c r="QXZ126" s="1061"/>
      <c r="QYA126" s="871"/>
      <c r="QYB126" s="871"/>
      <c r="QYC126" s="1055"/>
      <c r="QYD126" s="72"/>
      <c r="QYE126" s="72"/>
      <c r="QYF126" s="72"/>
      <c r="QYG126" s="72"/>
      <c r="QYH126" s="72"/>
      <c r="QYI126" s="72"/>
      <c r="QYJ126" s="72"/>
      <c r="QYK126" s="72"/>
      <c r="QYL126" s="72"/>
      <c r="QYM126" s="72"/>
      <c r="QYN126" s="72"/>
      <c r="QYO126" s="72"/>
      <c r="QYP126" s="1061"/>
      <c r="QYQ126" s="1055"/>
      <c r="QYR126" s="94"/>
      <c r="QYS126" s="714"/>
      <c r="QYT126" s="1943"/>
      <c r="QYU126" s="797"/>
      <c r="QYV126" s="797"/>
      <c r="QYW126" s="723"/>
      <c r="QYX126" s="724"/>
      <c r="QYY126" s="1326"/>
      <c r="QYZ126" s="1327"/>
      <c r="QZA126" s="1937"/>
      <c r="QZB126" s="1938"/>
      <c r="QZC126" s="1326"/>
      <c r="QZD126" s="1327"/>
      <c r="QZE126" s="93"/>
      <c r="QZF126" s="1061"/>
      <c r="QZG126" s="871"/>
      <c r="QZH126" s="871"/>
      <c r="QZI126" s="1055"/>
      <c r="QZJ126" s="72"/>
      <c r="QZK126" s="72"/>
      <c r="QZL126" s="72"/>
      <c r="QZM126" s="72"/>
      <c r="QZN126" s="72"/>
      <c r="QZO126" s="72"/>
      <c r="QZP126" s="72"/>
      <c r="QZQ126" s="72"/>
      <c r="QZR126" s="72"/>
      <c r="QZS126" s="72"/>
      <c r="QZT126" s="72"/>
      <c r="QZU126" s="72"/>
      <c r="QZV126" s="1061"/>
      <c r="QZW126" s="1055"/>
      <c r="QZX126" s="94"/>
      <c r="QZY126" s="714"/>
      <c r="QZZ126" s="1943"/>
      <c r="RAA126" s="797"/>
      <c r="RAB126" s="797"/>
      <c r="RAC126" s="723"/>
      <c r="RAD126" s="724"/>
      <c r="RAE126" s="1326"/>
      <c r="RAF126" s="1327"/>
      <c r="RAG126" s="1937"/>
      <c r="RAH126" s="1938"/>
      <c r="RAI126" s="1326"/>
      <c r="RAJ126" s="1327"/>
      <c r="RAK126" s="93"/>
      <c r="RAL126" s="1061"/>
      <c r="RAM126" s="871"/>
      <c r="RAN126" s="871"/>
      <c r="RAO126" s="1055"/>
      <c r="RAP126" s="72"/>
      <c r="RAQ126" s="72"/>
      <c r="RAR126" s="72"/>
      <c r="RAS126" s="72"/>
      <c r="RAT126" s="72"/>
      <c r="RAU126" s="72"/>
      <c r="RAV126" s="72"/>
      <c r="RAW126" s="72"/>
      <c r="RAX126" s="72"/>
      <c r="RAY126" s="72"/>
      <c r="RAZ126" s="72"/>
      <c r="RBA126" s="72"/>
      <c r="RBB126" s="1061"/>
      <c r="RBC126" s="1055"/>
      <c r="RBD126" s="94"/>
      <c r="RBE126" s="714"/>
      <c r="RBF126" s="1943"/>
      <c r="RBG126" s="797"/>
      <c r="RBH126" s="797"/>
      <c r="RBI126" s="723"/>
      <c r="RBJ126" s="724"/>
      <c r="RBK126" s="1326"/>
      <c r="RBL126" s="1327"/>
      <c r="RBM126" s="1937"/>
      <c r="RBN126" s="1938"/>
      <c r="RBO126" s="1326"/>
      <c r="RBP126" s="1327"/>
      <c r="RBQ126" s="93"/>
      <c r="RBR126" s="1061"/>
      <c r="RBS126" s="871"/>
      <c r="RBT126" s="871"/>
      <c r="RBU126" s="1055"/>
      <c r="RBV126" s="72"/>
      <c r="RBW126" s="72"/>
      <c r="RBX126" s="72"/>
      <c r="RBY126" s="72"/>
      <c r="RBZ126" s="72"/>
      <c r="RCA126" s="72"/>
      <c r="RCB126" s="72"/>
      <c r="RCC126" s="72"/>
      <c r="RCD126" s="72"/>
      <c r="RCE126" s="72"/>
      <c r="RCF126" s="72"/>
      <c r="RCG126" s="72"/>
      <c r="RCH126" s="1061"/>
      <c r="RCI126" s="1055"/>
      <c r="RCJ126" s="94"/>
      <c r="RCK126" s="714"/>
      <c r="RCL126" s="1943"/>
      <c r="RCM126" s="797"/>
      <c r="RCN126" s="797"/>
      <c r="RCO126" s="723"/>
      <c r="RCP126" s="724"/>
      <c r="RCQ126" s="1326"/>
      <c r="RCR126" s="1327"/>
      <c r="RCS126" s="1937"/>
      <c r="RCT126" s="1938"/>
      <c r="RCU126" s="1326"/>
      <c r="RCV126" s="1327"/>
      <c r="RCW126" s="93"/>
      <c r="RCX126" s="1061"/>
      <c r="RCY126" s="871"/>
      <c r="RCZ126" s="871"/>
      <c r="RDA126" s="1055"/>
      <c r="RDB126" s="72"/>
      <c r="RDC126" s="72"/>
      <c r="RDD126" s="72"/>
      <c r="RDE126" s="72"/>
      <c r="RDF126" s="72"/>
      <c r="RDG126" s="72"/>
      <c r="RDH126" s="72"/>
      <c r="RDI126" s="72"/>
      <c r="RDJ126" s="72"/>
      <c r="RDK126" s="72"/>
      <c r="RDL126" s="72"/>
      <c r="RDM126" s="72"/>
      <c r="RDN126" s="1061"/>
      <c r="RDO126" s="1055"/>
      <c r="RDP126" s="94"/>
      <c r="RDQ126" s="714"/>
      <c r="RDR126" s="1943"/>
      <c r="RDS126" s="797"/>
      <c r="RDT126" s="797"/>
      <c r="RDU126" s="723"/>
      <c r="RDV126" s="724"/>
      <c r="RDW126" s="1326"/>
      <c r="RDX126" s="1327"/>
      <c r="RDY126" s="1937"/>
      <c r="RDZ126" s="1938"/>
      <c r="REA126" s="1326"/>
      <c r="REB126" s="1327"/>
      <c r="REC126" s="93"/>
      <c r="RED126" s="1061"/>
      <c r="REE126" s="871"/>
      <c r="REF126" s="871"/>
      <c r="REG126" s="1055"/>
      <c r="REH126" s="72"/>
      <c r="REI126" s="72"/>
      <c r="REJ126" s="72"/>
      <c r="REK126" s="72"/>
      <c r="REL126" s="72"/>
      <c r="REM126" s="72"/>
      <c r="REN126" s="72"/>
      <c r="REO126" s="72"/>
      <c r="REP126" s="72"/>
      <c r="REQ126" s="72"/>
      <c r="RER126" s="72"/>
      <c r="RES126" s="72"/>
      <c r="RET126" s="1061"/>
      <c r="REU126" s="1055"/>
      <c r="REV126" s="94"/>
      <c r="REW126" s="714"/>
      <c r="REX126" s="1943"/>
      <c r="REY126" s="797"/>
      <c r="REZ126" s="797"/>
      <c r="RFA126" s="723"/>
      <c r="RFB126" s="724"/>
      <c r="RFC126" s="1326"/>
      <c r="RFD126" s="1327"/>
      <c r="RFE126" s="1937"/>
      <c r="RFF126" s="1938"/>
      <c r="RFG126" s="1326"/>
      <c r="RFH126" s="1327"/>
      <c r="RFI126" s="93"/>
      <c r="RFJ126" s="1061"/>
      <c r="RFK126" s="871"/>
      <c r="RFL126" s="871"/>
      <c r="RFM126" s="1055"/>
      <c r="RFN126" s="72"/>
      <c r="RFO126" s="72"/>
      <c r="RFP126" s="72"/>
      <c r="RFQ126" s="72"/>
      <c r="RFR126" s="72"/>
      <c r="RFS126" s="72"/>
      <c r="RFT126" s="72"/>
      <c r="RFU126" s="72"/>
      <c r="RFV126" s="72"/>
      <c r="RFW126" s="72"/>
      <c r="RFX126" s="72"/>
      <c r="RFY126" s="72"/>
      <c r="RFZ126" s="1061"/>
      <c r="RGA126" s="1055"/>
      <c r="RGB126" s="94"/>
      <c r="RGC126" s="714"/>
      <c r="RGD126" s="1943"/>
      <c r="RGE126" s="797"/>
      <c r="RGF126" s="797"/>
      <c r="RGG126" s="723"/>
      <c r="RGH126" s="724"/>
      <c r="RGI126" s="1326"/>
      <c r="RGJ126" s="1327"/>
      <c r="RGK126" s="1937"/>
      <c r="RGL126" s="1938"/>
      <c r="RGM126" s="1326"/>
      <c r="RGN126" s="1327"/>
      <c r="RGO126" s="93"/>
      <c r="RGP126" s="1061"/>
      <c r="RGQ126" s="871"/>
      <c r="RGR126" s="871"/>
      <c r="RGS126" s="1055"/>
      <c r="RGT126" s="72"/>
      <c r="RGU126" s="72"/>
      <c r="RGV126" s="72"/>
      <c r="RGW126" s="72"/>
      <c r="RGX126" s="72"/>
      <c r="RGY126" s="72"/>
      <c r="RGZ126" s="72"/>
      <c r="RHA126" s="72"/>
      <c r="RHB126" s="72"/>
      <c r="RHC126" s="72"/>
      <c r="RHD126" s="72"/>
      <c r="RHE126" s="72"/>
      <c r="RHF126" s="1061"/>
      <c r="RHG126" s="1055"/>
      <c r="RHH126" s="94"/>
      <c r="RHI126" s="714"/>
      <c r="RHJ126" s="1943"/>
      <c r="RHK126" s="797"/>
      <c r="RHL126" s="797"/>
      <c r="RHM126" s="723"/>
      <c r="RHN126" s="724"/>
      <c r="RHO126" s="1326"/>
      <c r="RHP126" s="1327"/>
      <c r="RHQ126" s="1937"/>
      <c r="RHR126" s="1938"/>
      <c r="RHS126" s="1326"/>
      <c r="RHT126" s="1327"/>
      <c r="RHU126" s="93"/>
      <c r="RHV126" s="1061"/>
      <c r="RHW126" s="871"/>
      <c r="RHX126" s="871"/>
      <c r="RHY126" s="1055"/>
      <c r="RHZ126" s="72"/>
      <c r="RIA126" s="72"/>
      <c r="RIB126" s="72"/>
      <c r="RIC126" s="72"/>
      <c r="RID126" s="72"/>
      <c r="RIE126" s="72"/>
      <c r="RIF126" s="72"/>
      <c r="RIG126" s="72"/>
      <c r="RIH126" s="72"/>
      <c r="RII126" s="72"/>
      <c r="RIJ126" s="72"/>
      <c r="RIK126" s="72"/>
      <c r="RIL126" s="1061"/>
      <c r="RIM126" s="1055"/>
      <c r="RIN126" s="94"/>
      <c r="RIO126" s="714"/>
      <c r="RIP126" s="1943"/>
      <c r="RIQ126" s="797"/>
      <c r="RIR126" s="797"/>
      <c r="RIS126" s="723"/>
      <c r="RIT126" s="724"/>
      <c r="RIU126" s="1326"/>
      <c r="RIV126" s="1327"/>
      <c r="RIW126" s="1937"/>
      <c r="RIX126" s="1938"/>
      <c r="RIY126" s="1326"/>
      <c r="RIZ126" s="1327"/>
      <c r="RJA126" s="93"/>
      <c r="RJB126" s="1061"/>
      <c r="RJC126" s="871"/>
      <c r="RJD126" s="871"/>
      <c r="RJE126" s="1055"/>
      <c r="RJF126" s="72"/>
      <c r="RJG126" s="72"/>
      <c r="RJH126" s="72"/>
      <c r="RJI126" s="72"/>
      <c r="RJJ126" s="72"/>
      <c r="RJK126" s="72"/>
      <c r="RJL126" s="72"/>
      <c r="RJM126" s="72"/>
      <c r="RJN126" s="72"/>
      <c r="RJO126" s="72"/>
      <c r="RJP126" s="72"/>
      <c r="RJQ126" s="72"/>
      <c r="RJR126" s="1061"/>
      <c r="RJS126" s="1055"/>
      <c r="RJT126" s="94"/>
      <c r="RJU126" s="714"/>
      <c r="RJV126" s="1943"/>
      <c r="RJW126" s="797"/>
      <c r="RJX126" s="797"/>
      <c r="RJY126" s="723"/>
      <c r="RJZ126" s="724"/>
      <c r="RKA126" s="1326"/>
      <c r="RKB126" s="1327"/>
      <c r="RKC126" s="1937"/>
      <c r="RKD126" s="1938"/>
      <c r="RKE126" s="1326"/>
      <c r="RKF126" s="1327"/>
      <c r="RKG126" s="93"/>
      <c r="RKH126" s="1061"/>
      <c r="RKI126" s="871"/>
      <c r="RKJ126" s="871"/>
      <c r="RKK126" s="1055"/>
      <c r="RKL126" s="72"/>
      <c r="RKM126" s="72"/>
      <c r="RKN126" s="72"/>
      <c r="RKO126" s="72"/>
      <c r="RKP126" s="72"/>
      <c r="RKQ126" s="72"/>
      <c r="RKR126" s="72"/>
      <c r="RKS126" s="72"/>
      <c r="RKT126" s="72"/>
      <c r="RKU126" s="72"/>
      <c r="RKV126" s="72"/>
      <c r="RKW126" s="72"/>
      <c r="RKX126" s="1061"/>
      <c r="RKY126" s="1055"/>
      <c r="RKZ126" s="94"/>
      <c r="RLA126" s="714"/>
      <c r="RLB126" s="1943"/>
      <c r="RLC126" s="797"/>
      <c r="RLD126" s="797"/>
      <c r="RLE126" s="723"/>
      <c r="RLF126" s="724"/>
      <c r="RLG126" s="1326"/>
      <c r="RLH126" s="1327"/>
      <c r="RLI126" s="1937"/>
      <c r="RLJ126" s="1938"/>
      <c r="RLK126" s="1326"/>
      <c r="RLL126" s="1327"/>
      <c r="RLM126" s="93"/>
      <c r="RLN126" s="1061"/>
      <c r="RLO126" s="871"/>
      <c r="RLP126" s="871"/>
      <c r="RLQ126" s="1055"/>
      <c r="RLR126" s="72"/>
      <c r="RLS126" s="72"/>
      <c r="RLT126" s="72"/>
      <c r="RLU126" s="72"/>
      <c r="RLV126" s="72"/>
      <c r="RLW126" s="72"/>
      <c r="RLX126" s="72"/>
      <c r="RLY126" s="72"/>
      <c r="RLZ126" s="72"/>
      <c r="RMA126" s="72"/>
      <c r="RMB126" s="72"/>
      <c r="RMC126" s="72"/>
      <c r="RMD126" s="1061"/>
      <c r="RME126" s="1055"/>
      <c r="RMF126" s="94"/>
      <c r="RMG126" s="714"/>
      <c r="RMH126" s="1943"/>
      <c r="RMI126" s="797"/>
      <c r="RMJ126" s="797"/>
      <c r="RMK126" s="723"/>
      <c r="RML126" s="724"/>
      <c r="RMM126" s="1326"/>
      <c r="RMN126" s="1327"/>
      <c r="RMO126" s="1937"/>
      <c r="RMP126" s="1938"/>
      <c r="RMQ126" s="1326"/>
      <c r="RMR126" s="1327"/>
      <c r="RMS126" s="93"/>
      <c r="RMT126" s="1061"/>
      <c r="RMU126" s="871"/>
      <c r="RMV126" s="871"/>
      <c r="RMW126" s="1055"/>
      <c r="RMX126" s="72"/>
      <c r="RMY126" s="72"/>
      <c r="RMZ126" s="72"/>
      <c r="RNA126" s="72"/>
      <c r="RNB126" s="72"/>
      <c r="RNC126" s="72"/>
      <c r="RND126" s="72"/>
      <c r="RNE126" s="72"/>
      <c r="RNF126" s="72"/>
      <c r="RNG126" s="72"/>
      <c r="RNH126" s="72"/>
      <c r="RNI126" s="72"/>
      <c r="RNJ126" s="1061"/>
      <c r="RNK126" s="1055"/>
      <c r="RNL126" s="94"/>
      <c r="RNM126" s="714"/>
      <c r="RNN126" s="1943"/>
      <c r="RNO126" s="797"/>
      <c r="RNP126" s="797"/>
      <c r="RNQ126" s="723"/>
      <c r="RNR126" s="724"/>
      <c r="RNS126" s="1326"/>
      <c r="RNT126" s="1327"/>
      <c r="RNU126" s="1937"/>
      <c r="RNV126" s="1938"/>
      <c r="RNW126" s="1326"/>
      <c r="RNX126" s="1327"/>
      <c r="RNY126" s="93"/>
      <c r="RNZ126" s="1061"/>
      <c r="ROA126" s="871"/>
      <c r="ROB126" s="871"/>
      <c r="ROC126" s="1055"/>
      <c r="ROD126" s="72"/>
      <c r="ROE126" s="72"/>
      <c r="ROF126" s="72"/>
      <c r="ROG126" s="72"/>
      <c r="ROH126" s="72"/>
      <c r="ROI126" s="72"/>
      <c r="ROJ126" s="72"/>
      <c r="ROK126" s="72"/>
      <c r="ROL126" s="72"/>
      <c r="ROM126" s="72"/>
      <c r="RON126" s="72"/>
      <c r="ROO126" s="72"/>
      <c r="ROP126" s="1061"/>
      <c r="ROQ126" s="1055"/>
      <c r="ROR126" s="94"/>
      <c r="ROS126" s="714"/>
      <c r="ROT126" s="1943"/>
      <c r="ROU126" s="797"/>
      <c r="ROV126" s="797"/>
      <c r="ROW126" s="723"/>
      <c r="ROX126" s="724"/>
      <c r="ROY126" s="1326"/>
      <c r="ROZ126" s="1327"/>
      <c r="RPA126" s="1937"/>
      <c r="RPB126" s="1938"/>
      <c r="RPC126" s="1326"/>
      <c r="RPD126" s="1327"/>
      <c r="RPE126" s="93"/>
      <c r="RPF126" s="1061"/>
      <c r="RPG126" s="871"/>
      <c r="RPH126" s="871"/>
      <c r="RPI126" s="1055"/>
      <c r="RPJ126" s="72"/>
      <c r="RPK126" s="72"/>
      <c r="RPL126" s="72"/>
      <c r="RPM126" s="72"/>
      <c r="RPN126" s="72"/>
      <c r="RPO126" s="72"/>
      <c r="RPP126" s="72"/>
      <c r="RPQ126" s="72"/>
      <c r="RPR126" s="72"/>
      <c r="RPS126" s="72"/>
      <c r="RPT126" s="72"/>
      <c r="RPU126" s="72"/>
      <c r="RPV126" s="1061"/>
      <c r="RPW126" s="1055"/>
      <c r="RPX126" s="94"/>
      <c r="RPY126" s="714"/>
      <c r="RPZ126" s="1943"/>
      <c r="RQA126" s="797"/>
      <c r="RQB126" s="797"/>
      <c r="RQC126" s="723"/>
      <c r="RQD126" s="724"/>
      <c r="RQE126" s="1326"/>
      <c r="RQF126" s="1327"/>
      <c r="RQG126" s="1937"/>
      <c r="RQH126" s="1938"/>
      <c r="RQI126" s="1326"/>
      <c r="RQJ126" s="1327"/>
      <c r="RQK126" s="93"/>
      <c r="RQL126" s="1061"/>
      <c r="RQM126" s="871"/>
      <c r="RQN126" s="871"/>
      <c r="RQO126" s="1055"/>
      <c r="RQP126" s="72"/>
      <c r="RQQ126" s="72"/>
      <c r="RQR126" s="72"/>
      <c r="RQS126" s="72"/>
      <c r="RQT126" s="72"/>
      <c r="RQU126" s="72"/>
      <c r="RQV126" s="72"/>
      <c r="RQW126" s="72"/>
      <c r="RQX126" s="72"/>
      <c r="RQY126" s="72"/>
      <c r="RQZ126" s="72"/>
      <c r="RRA126" s="72"/>
      <c r="RRB126" s="1061"/>
      <c r="RRC126" s="1055"/>
      <c r="RRD126" s="94"/>
      <c r="RRE126" s="714"/>
      <c r="RRF126" s="1943"/>
      <c r="RRG126" s="797"/>
      <c r="RRH126" s="797"/>
      <c r="RRI126" s="723"/>
      <c r="RRJ126" s="724"/>
      <c r="RRK126" s="1326"/>
      <c r="RRL126" s="1327"/>
      <c r="RRM126" s="1937"/>
      <c r="RRN126" s="1938"/>
      <c r="RRO126" s="1326"/>
      <c r="RRP126" s="1327"/>
      <c r="RRQ126" s="93"/>
      <c r="RRR126" s="1061"/>
      <c r="RRS126" s="871"/>
      <c r="RRT126" s="871"/>
      <c r="RRU126" s="1055"/>
      <c r="RRV126" s="72"/>
      <c r="RRW126" s="72"/>
      <c r="RRX126" s="72"/>
      <c r="RRY126" s="72"/>
      <c r="RRZ126" s="72"/>
      <c r="RSA126" s="72"/>
      <c r="RSB126" s="72"/>
      <c r="RSC126" s="72"/>
      <c r="RSD126" s="72"/>
      <c r="RSE126" s="72"/>
      <c r="RSF126" s="72"/>
      <c r="RSG126" s="72"/>
      <c r="RSH126" s="1061"/>
      <c r="RSI126" s="1055"/>
      <c r="RSJ126" s="94"/>
      <c r="RSK126" s="714"/>
      <c r="RSL126" s="1943"/>
      <c r="RSM126" s="797"/>
      <c r="RSN126" s="797"/>
      <c r="RSO126" s="723"/>
      <c r="RSP126" s="724"/>
      <c r="RSQ126" s="1326"/>
      <c r="RSR126" s="1327"/>
      <c r="RSS126" s="1937"/>
      <c r="RST126" s="1938"/>
      <c r="RSU126" s="1326"/>
      <c r="RSV126" s="1327"/>
      <c r="RSW126" s="93"/>
      <c r="RSX126" s="1061"/>
      <c r="RSY126" s="871"/>
      <c r="RSZ126" s="871"/>
      <c r="RTA126" s="1055"/>
      <c r="RTB126" s="72"/>
      <c r="RTC126" s="72"/>
      <c r="RTD126" s="72"/>
      <c r="RTE126" s="72"/>
      <c r="RTF126" s="72"/>
      <c r="RTG126" s="72"/>
      <c r="RTH126" s="72"/>
      <c r="RTI126" s="72"/>
      <c r="RTJ126" s="72"/>
      <c r="RTK126" s="72"/>
      <c r="RTL126" s="72"/>
      <c r="RTM126" s="72"/>
      <c r="RTN126" s="1061"/>
      <c r="RTO126" s="1055"/>
      <c r="RTP126" s="94"/>
      <c r="RTQ126" s="714"/>
      <c r="RTR126" s="1943"/>
      <c r="RTS126" s="797"/>
      <c r="RTT126" s="797"/>
      <c r="RTU126" s="723"/>
      <c r="RTV126" s="724"/>
      <c r="RTW126" s="1326"/>
      <c r="RTX126" s="1327"/>
      <c r="RTY126" s="1937"/>
      <c r="RTZ126" s="1938"/>
      <c r="RUA126" s="1326"/>
      <c r="RUB126" s="1327"/>
      <c r="RUC126" s="93"/>
      <c r="RUD126" s="1061"/>
      <c r="RUE126" s="871"/>
      <c r="RUF126" s="871"/>
      <c r="RUG126" s="1055"/>
      <c r="RUH126" s="72"/>
      <c r="RUI126" s="72"/>
      <c r="RUJ126" s="72"/>
      <c r="RUK126" s="72"/>
      <c r="RUL126" s="72"/>
      <c r="RUM126" s="72"/>
      <c r="RUN126" s="72"/>
      <c r="RUO126" s="72"/>
      <c r="RUP126" s="72"/>
      <c r="RUQ126" s="72"/>
      <c r="RUR126" s="72"/>
      <c r="RUS126" s="72"/>
      <c r="RUT126" s="1061"/>
      <c r="RUU126" s="1055"/>
      <c r="RUV126" s="94"/>
      <c r="RUW126" s="714"/>
      <c r="RUX126" s="1943"/>
      <c r="RUY126" s="797"/>
      <c r="RUZ126" s="797"/>
      <c r="RVA126" s="723"/>
      <c r="RVB126" s="724"/>
      <c r="RVC126" s="1326"/>
      <c r="RVD126" s="1327"/>
      <c r="RVE126" s="1937"/>
      <c r="RVF126" s="1938"/>
      <c r="RVG126" s="1326"/>
      <c r="RVH126" s="1327"/>
      <c r="RVI126" s="93"/>
      <c r="RVJ126" s="1061"/>
      <c r="RVK126" s="871"/>
      <c r="RVL126" s="871"/>
      <c r="RVM126" s="1055"/>
      <c r="RVN126" s="72"/>
      <c r="RVO126" s="72"/>
      <c r="RVP126" s="72"/>
      <c r="RVQ126" s="72"/>
      <c r="RVR126" s="72"/>
      <c r="RVS126" s="72"/>
      <c r="RVT126" s="72"/>
      <c r="RVU126" s="72"/>
      <c r="RVV126" s="72"/>
      <c r="RVW126" s="72"/>
      <c r="RVX126" s="72"/>
      <c r="RVY126" s="72"/>
      <c r="RVZ126" s="1061"/>
      <c r="RWA126" s="1055"/>
      <c r="RWB126" s="94"/>
      <c r="RWC126" s="714"/>
      <c r="RWD126" s="1943"/>
      <c r="RWE126" s="797"/>
      <c r="RWF126" s="797"/>
      <c r="RWG126" s="723"/>
      <c r="RWH126" s="724"/>
      <c r="RWI126" s="1326"/>
      <c r="RWJ126" s="1327"/>
      <c r="RWK126" s="1937"/>
      <c r="RWL126" s="1938"/>
      <c r="RWM126" s="1326"/>
      <c r="RWN126" s="1327"/>
      <c r="RWO126" s="93"/>
      <c r="RWP126" s="1061"/>
      <c r="RWQ126" s="871"/>
      <c r="RWR126" s="871"/>
      <c r="RWS126" s="1055"/>
      <c r="RWT126" s="72"/>
      <c r="RWU126" s="72"/>
      <c r="RWV126" s="72"/>
      <c r="RWW126" s="72"/>
      <c r="RWX126" s="72"/>
      <c r="RWY126" s="72"/>
      <c r="RWZ126" s="72"/>
      <c r="RXA126" s="72"/>
      <c r="RXB126" s="72"/>
      <c r="RXC126" s="72"/>
      <c r="RXD126" s="72"/>
      <c r="RXE126" s="72"/>
      <c r="RXF126" s="1061"/>
      <c r="RXG126" s="1055"/>
      <c r="RXH126" s="94"/>
      <c r="RXI126" s="714"/>
      <c r="RXJ126" s="1943"/>
      <c r="RXK126" s="797"/>
      <c r="RXL126" s="797"/>
      <c r="RXM126" s="723"/>
      <c r="RXN126" s="724"/>
      <c r="RXO126" s="1326"/>
      <c r="RXP126" s="1327"/>
      <c r="RXQ126" s="1937"/>
      <c r="RXR126" s="1938"/>
      <c r="RXS126" s="1326"/>
      <c r="RXT126" s="1327"/>
      <c r="RXU126" s="93"/>
      <c r="RXV126" s="1061"/>
      <c r="RXW126" s="871"/>
      <c r="RXX126" s="871"/>
      <c r="RXY126" s="1055"/>
      <c r="RXZ126" s="72"/>
      <c r="RYA126" s="72"/>
      <c r="RYB126" s="72"/>
      <c r="RYC126" s="72"/>
      <c r="RYD126" s="72"/>
      <c r="RYE126" s="72"/>
      <c r="RYF126" s="72"/>
      <c r="RYG126" s="72"/>
      <c r="RYH126" s="72"/>
      <c r="RYI126" s="72"/>
      <c r="RYJ126" s="72"/>
      <c r="RYK126" s="72"/>
      <c r="RYL126" s="1061"/>
      <c r="RYM126" s="1055"/>
      <c r="RYN126" s="94"/>
      <c r="RYO126" s="714"/>
      <c r="RYP126" s="1943"/>
      <c r="RYQ126" s="797"/>
      <c r="RYR126" s="797"/>
      <c r="RYS126" s="723"/>
      <c r="RYT126" s="724"/>
      <c r="RYU126" s="1326"/>
      <c r="RYV126" s="1327"/>
      <c r="RYW126" s="1937"/>
      <c r="RYX126" s="1938"/>
      <c r="RYY126" s="1326"/>
      <c r="RYZ126" s="1327"/>
      <c r="RZA126" s="93"/>
      <c r="RZB126" s="1061"/>
      <c r="RZC126" s="871"/>
      <c r="RZD126" s="871"/>
      <c r="RZE126" s="1055"/>
      <c r="RZF126" s="72"/>
      <c r="RZG126" s="72"/>
      <c r="RZH126" s="72"/>
      <c r="RZI126" s="72"/>
      <c r="RZJ126" s="72"/>
      <c r="RZK126" s="72"/>
      <c r="RZL126" s="72"/>
      <c r="RZM126" s="72"/>
      <c r="RZN126" s="72"/>
      <c r="RZO126" s="72"/>
      <c r="RZP126" s="72"/>
      <c r="RZQ126" s="72"/>
      <c r="RZR126" s="1061"/>
      <c r="RZS126" s="1055"/>
      <c r="RZT126" s="94"/>
      <c r="RZU126" s="714"/>
      <c r="RZV126" s="1943"/>
      <c r="RZW126" s="797"/>
      <c r="RZX126" s="797"/>
      <c r="RZY126" s="723"/>
      <c r="RZZ126" s="724"/>
      <c r="SAA126" s="1326"/>
      <c r="SAB126" s="1327"/>
      <c r="SAC126" s="1937"/>
      <c r="SAD126" s="1938"/>
      <c r="SAE126" s="1326"/>
      <c r="SAF126" s="1327"/>
      <c r="SAG126" s="93"/>
      <c r="SAH126" s="1061"/>
      <c r="SAI126" s="871"/>
      <c r="SAJ126" s="871"/>
      <c r="SAK126" s="1055"/>
      <c r="SAL126" s="72"/>
      <c r="SAM126" s="72"/>
      <c r="SAN126" s="72"/>
      <c r="SAO126" s="72"/>
      <c r="SAP126" s="72"/>
      <c r="SAQ126" s="72"/>
      <c r="SAR126" s="72"/>
      <c r="SAS126" s="72"/>
      <c r="SAT126" s="72"/>
      <c r="SAU126" s="72"/>
      <c r="SAV126" s="72"/>
      <c r="SAW126" s="72"/>
      <c r="SAX126" s="1061"/>
      <c r="SAY126" s="1055"/>
      <c r="SAZ126" s="94"/>
      <c r="SBA126" s="714"/>
      <c r="SBB126" s="1943"/>
      <c r="SBC126" s="797"/>
      <c r="SBD126" s="797"/>
      <c r="SBE126" s="723"/>
      <c r="SBF126" s="724"/>
      <c r="SBG126" s="1326"/>
      <c r="SBH126" s="1327"/>
      <c r="SBI126" s="1937"/>
      <c r="SBJ126" s="1938"/>
      <c r="SBK126" s="1326"/>
      <c r="SBL126" s="1327"/>
      <c r="SBM126" s="93"/>
      <c r="SBN126" s="1061"/>
      <c r="SBO126" s="871"/>
      <c r="SBP126" s="871"/>
      <c r="SBQ126" s="1055"/>
      <c r="SBR126" s="72"/>
      <c r="SBS126" s="72"/>
      <c r="SBT126" s="72"/>
      <c r="SBU126" s="72"/>
      <c r="SBV126" s="72"/>
      <c r="SBW126" s="72"/>
      <c r="SBX126" s="72"/>
      <c r="SBY126" s="72"/>
      <c r="SBZ126" s="72"/>
      <c r="SCA126" s="72"/>
      <c r="SCB126" s="72"/>
      <c r="SCC126" s="72"/>
      <c r="SCD126" s="1061"/>
      <c r="SCE126" s="1055"/>
      <c r="SCF126" s="94"/>
      <c r="SCG126" s="714"/>
      <c r="SCH126" s="1943"/>
      <c r="SCI126" s="797"/>
      <c r="SCJ126" s="797"/>
      <c r="SCK126" s="723"/>
      <c r="SCL126" s="724"/>
      <c r="SCM126" s="1326"/>
      <c r="SCN126" s="1327"/>
      <c r="SCO126" s="1937"/>
      <c r="SCP126" s="1938"/>
      <c r="SCQ126" s="1326"/>
      <c r="SCR126" s="1327"/>
      <c r="SCS126" s="93"/>
      <c r="SCT126" s="1061"/>
      <c r="SCU126" s="871"/>
      <c r="SCV126" s="871"/>
      <c r="SCW126" s="1055"/>
      <c r="SCX126" s="72"/>
      <c r="SCY126" s="72"/>
      <c r="SCZ126" s="72"/>
      <c r="SDA126" s="72"/>
      <c r="SDB126" s="72"/>
      <c r="SDC126" s="72"/>
      <c r="SDD126" s="72"/>
      <c r="SDE126" s="72"/>
      <c r="SDF126" s="72"/>
      <c r="SDG126" s="72"/>
      <c r="SDH126" s="72"/>
      <c r="SDI126" s="72"/>
      <c r="SDJ126" s="1061"/>
      <c r="SDK126" s="1055"/>
      <c r="SDL126" s="94"/>
      <c r="SDM126" s="714"/>
      <c r="SDN126" s="1943"/>
      <c r="SDO126" s="797"/>
      <c r="SDP126" s="797"/>
      <c r="SDQ126" s="723"/>
      <c r="SDR126" s="724"/>
      <c r="SDS126" s="1326"/>
      <c r="SDT126" s="1327"/>
      <c r="SDU126" s="1937"/>
      <c r="SDV126" s="1938"/>
      <c r="SDW126" s="1326"/>
      <c r="SDX126" s="1327"/>
      <c r="SDY126" s="93"/>
      <c r="SDZ126" s="1061"/>
      <c r="SEA126" s="871"/>
      <c r="SEB126" s="871"/>
      <c r="SEC126" s="1055"/>
      <c r="SED126" s="72"/>
      <c r="SEE126" s="72"/>
      <c r="SEF126" s="72"/>
      <c r="SEG126" s="72"/>
      <c r="SEH126" s="72"/>
      <c r="SEI126" s="72"/>
      <c r="SEJ126" s="72"/>
      <c r="SEK126" s="72"/>
      <c r="SEL126" s="72"/>
      <c r="SEM126" s="72"/>
      <c r="SEN126" s="72"/>
      <c r="SEO126" s="72"/>
      <c r="SEP126" s="1061"/>
      <c r="SEQ126" s="1055"/>
      <c r="SER126" s="94"/>
      <c r="SES126" s="714"/>
      <c r="SET126" s="1943"/>
      <c r="SEU126" s="797"/>
      <c r="SEV126" s="797"/>
      <c r="SEW126" s="723"/>
      <c r="SEX126" s="724"/>
      <c r="SEY126" s="1326"/>
      <c r="SEZ126" s="1327"/>
      <c r="SFA126" s="1937"/>
      <c r="SFB126" s="1938"/>
      <c r="SFC126" s="1326"/>
      <c r="SFD126" s="1327"/>
      <c r="SFE126" s="93"/>
      <c r="SFF126" s="1061"/>
      <c r="SFG126" s="871"/>
      <c r="SFH126" s="871"/>
      <c r="SFI126" s="1055"/>
      <c r="SFJ126" s="72"/>
      <c r="SFK126" s="72"/>
      <c r="SFL126" s="72"/>
      <c r="SFM126" s="72"/>
      <c r="SFN126" s="72"/>
      <c r="SFO126" s="72"/>
      <c r="SFP126" s="72"/>
      <c r="SFQ126" s="72"/>
      <c r="SFR126" s="72"/>
      <c r="SFS126" s="72"/>
      <c r="SFT126" s="72"/>
      <c r="SFU126" s="72"/>
      <c r="SFV126" s="1061"/>
      <c r="SFW126" s="1055"/>
      <c r="SFX126" s="94"/>
      <c r="SFY126" s="714"/>
      <c r="SFZ126" s="1943"/>
      <c r="SGA126" s="797"/>
      <c r="SGB126" s="797"/>
      <c r="SGC126" s="723"/>
      <c r="SGD126" s="724"/>
      <c r="SGE126" s="1326"/>
      <c r="SGF126" s="1327"/>
      <c r="SGG126" s="1937"/>
      <c r="SGH126" s="1938"/>
      <c r="SGI126" s="1326"/>
      <c r="SGJ126" s="1327"/>
      <c r="SGK126" s="93"/>
      <c r="SGL126" s="1061"/>
      <c r="SGM126" s="871"/>
      <c r="SGN126" s="871"/>
      <c r="SGO126" s="1055"/>
      <c r="SGP126" s="72"/>
      <c r="SGQ126" s="72"/>
      <c r="SGR126" s="72"/>
      <c r="SGS126" s="72"/>
      <c r="SGT126" s="72"/>
      <c r="SGU126" s="72"/>
      <c r="SGV126" s="72"/>
      <c r="SGW126" s="72"/>
      <c r="SGX126" s="72"/>
      <c r="SGY126" s="72"/>
      <c r="SGZ126" s="72"/>
      <c r="SHA126" s="72"/>
      <c r="SHB126" s="1061"/>
      <c r="SHC126" s="1055"/>
      <c r="SHD126" s="94"/>
      <c r="SHE126" s="714"/>
      <c r="SHF126" s="1943"/>
      <c r="SHG126" s="797"/>
      <c r="SHH126" s="797"/>
      <c r="SHI126" s="723"/>
      <c r="SHJ126" s="724"/>
      <c r="SHK126" s="1326"/>
      <c r="SHL126" s="1327"/>
      <c r="SHM126" s="1937"/>
      <c r="SHN126" s="1938"/>
      <c r="SHO126" s="1326"/>
      <c r="SHP126" s="1327"/>
      <c r="SHQ126" s="93"/>
      <c r="SHR126" s="1061"/>
      <c r="SHS126" s="871"/>
      <c r="SHT126" s="871"/>
      <c r="SHU126" s="1055"/>
      <c r="SHV126" s="72"/>
      <c r="SHW126" s="72"/>
      <c r="SHX126" s="72"/>
      <c r="SHY126" s="72"/>
      <c r="SHZ126" s="72"/>
      <c r="SIA126" s="72"/>
      <c r="SIB126" s="72"/>
      <c r="SIC126" s="72"/>
      <c r="SID126" s="72"/>
      <c r="SIE126" s="72"/>
      <c r="SIF126" s="72"/>
      <c r="SIG126" s="72"/>
      <c r="SIH126" s="1061"/>
      <c r="SII126" s="1055"/>
      <c r="SIJ126" s="94"/>
      <c r="SIK126" s="714"/>
      <c r="SIL126" s="1943"/>
      <c r="SIM126" s="797"/>
      <c r="SIN126" s="797"/>
      <c r="SIO126" s="723"/>
      <c r="SIP126" s="724"/>
      <c r="SIQ126" s="1326"/>
      <c r="SIR126" s="1327"/>
      <c r="SIS126" s="1937"/>
      <c r="SIT126" s="1938"/>
      <c r="SIU126" s="1326"/>
      <c r="SIV126" s="1327"/>
      <c r="SIW126" s="93"/>
      <c r="SIX126" s="1061"/>
      <c r="SIY126" s="871"/>
      <c r="SIZ126" s="871"/>
      <c r="SJA126" s="1055"/>
      <c r="SJB126" s="72"/>
      <c r="SJC126" s="72"/>
      <c r="SJD126" s="72"/>
      <c r="SJE126" s="72"/>
      <c r="SJF126" s="72"/>
      <c r="SJG126" s="72"/>
      <c r="SJH126" s="72"/>
      <c r="SJI126" s="72"/>
      <c r="SJJ126" s="72"/>
      <c r="SJK126" s="72"/>
      <c r="SJL126" s="72"/>
      <c r="SJM126" s="72"/>
      <c r="SJN126" s="1061"/>
      <c r="SJO126" s="1055"/>
      <c r="SJP126" s="94"/>
      <c r="SJQ126" s="714"/>
      <c r="SJR126" s="1943"/>
      <c r="SJS126" s="797"/>
      <c r="SJT126" s="797"/>
      <c r="SJU126" s="723"/>
      <c r="SJV126" s="724"/>
      <c r="SJW126" s="1326"/>
      <c r="SJX126" s="1327"/>
      <c r="SJY126" s="1937"/>
      <c r="SJZ126" s="1938"/>
      <c r="SKA126" s="1326"/>
      <c r="SKB126" s="1327"/>
      <c r="SKC126" s="93"/>
      <c r="SKD126" s="1061"/>
      <c r="SKE126" s="871"/>
      <c r="SKF126" s="871"/>
      <c r="SKG126" s="1055"/>
      <c r="SKH126" s="72"/>
      <c r="SKI126" s="72"/>
      <c r="SKJ126" s="72"/>
      <c r="SKK126" s="72"/>
      <c r="SKL126" s="72"/>
      <c r="SKM126" s="72"/>
      <c r="SKN126" s="72"/>
      <c r="SKO126" s="72"/>
      <c r="SKP126" s="72"/>
      <c r="SKQ126" s="72"/>
      <c r="SKR126" s="72"/>
      <c r="SKS126" s="72"/>
      <c r="SKT126" s="1061"/>
      <c r="SKU126" s="1055"/>
      <c r="SKV126" s="94"/>
      <c r="SKW126" s="714"/>
      <c r="SKX126" s="1943"/>
      <c r="SKY126" s="797"/>
      <c r="SKZ126" s="797"/>
      <c r="SLA126" s="723"/>
      <c r="SLB126" s="724"/>
      <c r="SLC126" s="1326"/>
      <c r="SLD126" s="1327"/>
      <c r="SLE126" s="1937"/>
      <c r="SLF126" s="1938"/>
      <c r="SLG126" s="1326"/>
      <c r="SLH126" s="1327"/>
      <c r="SLI126" s="93"/>
      <c r="SLJ126" s="1061"/>
      <c r="SLK126" s="871"/>
      <c r="SLL126" s="871"/>
      <c r="SLM126" s="1055"/>
      <c r="SLN126" s="72"/>
      <c r="SLO126" s="72"/>
      <c r="SLP126" s="72"/>
      <c r="SLQ126" s="72"/>
      <c r="SLR126" s="72"/>
      <c r="SLS126" s="72"/>
      <c r="SLT126" s="72"/>
      <c r="SLU126" s="72"/>
      <c r="SLV126" s="72"/>
      <c r="SLW126" s="72"/>
      <c r="SLX126" s="72"/>
      <c r="SLY126" s="72"/>
      <c r="SLZ126" s="1061"/>
      <c r="SMA126" s="1055"/>
      <c r="SMB126" s="94"/>
      <c r="SMC126" s="714"/>
      <c r="SMD126" s="1943"/>
      <c r="SME126" s="797"/>
      <c r="SMF126" s="797"/>
      <c r="SMG126" s="723"/>
      <c r="SMH126" s="724"/>
      <c r="SMI126" s="1326"/>
      <c r="SMJ126" s="1327"/>
      <c r="SMK126" s="1937"/>
      <c r="SML126" s="1938"/>
      <c r="SMM126" s="1326"/>
      <c r="SMN126" s="1327"/>
      <c r="SMO126" s="93"/>
      <c r="SMP126" s="1061"/>
      <c r="SMQ126" s="871"/>
      <c r="SMR126" s="871"/>
      <c r="SMS126" s="1055"/>
      <c r="SMT126" s="72"/>
      <c r="SMU126" s="72"/>
      <c r="SMV126" s="72"/>
      <c r="SMW126" s="72"/>
      <c r="SMX126" s="72"/>
      <c r="SMY126" s="72"/>
      <c r="SMZ126" s="72"/>
      <c r="SNA126" s="72"/>
      <c r="SNB126" s="72"/>
      <c r="SNC126" s="72"/>
      <c r="SND126" s="72"/>
      <c r="SNE126" s="72"/>
      <c r="SNF126" s="1061"/>
      <c r="SNG126" s="1055"/>
      <c r="SNH126" s="94"/>
      <c r="SNI126" s="714"/>
      <c r="SNJ126" s="1943"/>
      <c r="SNK126" s="797"/>
      <c r="SNL126" s="797"/>
      <c r="SNM126" s="723"/>
      <c r="SNN126" s="724"/>
      <c r="SNO126" s="1326"/>
      <c r="SNP126" s="1327"/>
      <c r="SNQ126" s="1937"/>
      <c r="SNR126" s="1938"/>
      <c r="SNS126" s="1326"/>
      <c r="SNT126" s="1327"/>
      <c r="SNU126" s="93"/>
      <c r="SNV126" s="1061"/>
      <c r="SNW126" s="871"/>
      <c r="SNX126" s="871"/>
      <c r="SNY126" s="1055"/>
      <c r="SNZ126" s="72"/>
      <c r="SOA126" s="72"/>
      <c r="SOB126" s="72"/>
      <c r="SOC126" s="72"/>
      <c r="SOD126" s="72"/>
      <c r="SOE126" s="72"/>
      <c r="SOF126" s="72"/>
      <c r="SOG126" s="72"/>
      <c r="SOH126" s="72"/>
      <c r="SOI126" s="72"/>
      <c r="SOJ126" s="72"/>
      <c r="SOK126" s="72"/>
      <c r="SOL126" s="1061"/>
      <c r="SOM126" s="1055"/>
      <c r="SON126" s="94"/>
      <c r="SOO126" s="714"/>
      <c r="SOP126" s="1943"/>
      <c r="SOQ126" s="797"/>
      <c r="SOR126" s="797"/>
      <c r="SOS126" s="723"/>
      <c r="SOT126" s="724"/>
      <c r="SOU126" s="1326"/>
      <c r="SOV126" s="1327"/>
      <c r="SOW126" s="1937"/>
      <c r="SOX126" s="1938"/>
      <c r="SOY126" s="1326"/>
      <c r="SOZ126" s="1327"/>
      <c r="SPA126" s="93"/>
      <c r="SPB126" s="1061"/>
      <c r="SPC126" s="871"/>
      <c r="SPD126" s="871"/>
      <c r="SPE126" s="1055"/>
      <c r="SPF126" s="72"/>
      <c r="SPG126" s="72"/>
      <c r="SPH126" s="72"/>
      <c r="SPI126" s="72"/>
      <c r="SPJ126" s="72"/>
      <c r="SPK126" s="72"/>
      <c r="SPL126" s="72"/>
      <c r="SPM126" s="72"/>
      <c r="SPN126" s="72"/>
      <c r="SPO126" s="72"/>
      <c r="SPP126" s="72"/>
      <c r="SPQ126" s="72"/>
      <c r="SPR126" s="1061"/>
      <c r="SPS126" s="1055"/>
      <c r="SPT126" s="94"/>
      <c r="SPU126" s="714"/>
      <c r="SPV126" s="1943"/>
      <c r="SPW126" s="797"/>
      <c r="SPX126" s="797"/>
      <c r="SPY126" s="723"/>
      <c r="SPZ126" s="724"/>
      <c r="SQA126" s="1326"/>
      <c r="SQB126" s="1327"/>
      <c r="SQC126" s="1937"/>
      <c r="SQD126" s="1938"/>
      <c r="SQE126" s="1326"/>
      <c r="SQF126" s="1327"/>
      <c r="SQG126" s="93"/>
      <c r="SQH126" s="1061"/>
      <c r="SQI126" s="871"/>
      <c r="SQJ126" s="871"/>
      <c r="SQK126" s="1055"/>
      <c r="SQL126" s="72"/>
      <c r="SQM126" s="72"/>
      <c r="SQN126" s="72"/>
      <c r="SQO126" s="72"/>
      <c r="SQP126" s="72"/>
      <c r="SQQ126" s="72"/>
      <c r="SQR126" s="72"/>
      <c r="SQS126" s="72"/>
      <c r="SQT126" s="72"/>
      <c r="SQU126" s="72"/>
      <c r="SQV126" s="72"/>
      <c r="SQW126" s="72"/>
      <c r="SQX126" s="1061"/>
      <c r="SQY126" s="1055"/>
      <c r="SQZ126" s="94"/>
      <c r="SRA126" s="714"/>
      <c r="SRB126" s="1943"/>
      <c r="SRC126" s="797"/>
      <c r="SRD126" s="797"/>
      <c r="SRE126" s="723"/>
      <c r="SRF126" s="724"/>
      <c r="SRG126" s="1326"/>
      <c r="SRH126" s="1327"/>
      <c r="SRI126" s="1937"/>
      <c r="SRJ126" s="1938"/>
      <c r="SRK126" s="1326"/>
      <c r="SRL126" s="1327"/>
      <c r="SRM126" s="93"/>
      <c r="SRN126" s="1061"/>
      <c r="SRO126" s="871"/>
      <c r="SRP126" s="871"/>
      <c r="SRQ126" s="1055"/>
      <c r="SRR126" s="72"/>
      <c r="SRS126" s="72"/>
      <c r="SRT126" s="72"/>
      <c r="SRU126" s="72"/>
      <c r="SRV126" s="72"/>
      <c r="SRW126" s="72"/>
      <c r="SRX126" s="72"/>
      <c r="SRY126" s="72"/>
      <c r="SRZ126" s="72"/>
      <c r="SSA126" s="72"/>
      <c r="SSB126" s="72"/>
      <c r="SSC126" s="72"/>
      <c r="SSD126" s="1061"/>
      <c r="SSE126" s="1055"/>
      <c r="SSF126" s="94"/>
      <c r="SSG126" s="714"/>
      <c r="SSH126" s="1943"/>
      <c r="SSI126" s="797"/>
      <c r="SSJ126" s="797"/>
      <c r="SSK126" s="723"/>
      <c r="SSL126" s="724"/>
      <c r="SSM126" s="1326"/>
      <c r="SSN126" s="1327"/>
      <c r="SSO126" s="1937"/>
      <c r="SSP126" s="1938"/>
      <c r="SSQ126" s="1326"/>
      <c r="SSR126" s="1327"/>
      <c r="SSS126" s="93"/>
      <c r="SST126" s="1061"/>
      <c r="SSU126" s="871"/>
      <c r="SSV126" s="871"/>
      <c r="SSW126" s="1055"/>
      <c r="SSX126" s="72"/>
      <c r="SSY126" s="72"/>
      <c r="SSZ126" s="72"/>
      <c r="STA126" s="72"/>
      <c r="STB126" s="72"/>
      <c r="STC126" s="72"/>
      <c r="STD126" s="72"/>
      <c r="STE126" s="72"/>
      <c r="STF126" s="72"/>
      <c r="STG126" s="72"/>
      <c r="STH126" s="72"/>
      <c r="STI126" s="72"/>
      <c r="STJ126" s="1061"/>
      <c r="STK126" s="1055"/>
      <c r="STL126" s="94"/>
      <c r="STM126" s="714"/>
      <c r="STN126" s="1943"/>
      <c r="STO126" s="797"/>
      <c r="STP126" s="797"/>
      <c r="STQ126" s="723"/>
      <c r="STR126" s="724"/>
      <c r="STS126" s="1326"/>
      <c r="STT126" s="1327"/>
      <c r="STU126" s="1937"/>
      <c r="STV126" s="1938"/>
      <c r="STW126" s="1326"/>
      <c r="STX126" s="1327"/>
      <c r="STY126" s="93"/>
      <c r="STZ126" s="1061"/>
      <c r="SUA126" s="871"/>
      <c r="SUB126" s="871"/>
      <c r="SUC126" s="1055"/>
      <c r="SUD126" s="72"/>
      <c r="SUE126" s="72"/>
      <c r="SUF126" s="72"/>
      <c r="SUG126" s="72"/>
      <c r="SUH126" s="72"/>
      <c r="SUI126" s="72"/>
      <c r="SUJ126" s="72"/>
      <c r="SUK126" s="72"/>
      <c r="SUL126" s="72"/>
      <c r="SUM126" s="72"/>
      <c r="SUN126" s="72"/>
      <c r="SUO126" s="72"/>
      <c r="SUP126" s="1061"/>
      <c r="SUQ126" s="1055"/>
      <c r="SUR126" s="94"/>
      <c r="SUS126" s="714"/>
      <c r="SUT126" s="1943"/>
      <c r="SUU126" s="797"/>
      <c r="SUV126" s="797"/>
      <c r="SUW126" s="723"/>
      <c r="SUX126" s="724"/>
      <c r="SUY126" s="1326"/>
      <c r="SUZ126" s="1327"/>
      <c r="SVA126" s="1937"/>
      <c r="SVB126" s="1938"/>
      <c r="SVC126" s="1326"/>
      <c r="SVD126" s="1327"/>
      <c r="SVE126" s="93"/>
      <c r="SVF126" s="1061"/>
      <c r="SVG126" s="871"/>
      <c r="SVH126" s="871"/>
      <c r="SVI126" s="1055"/>
      <c r="SVJ126" s="72"/>
      <c r="SVK126" s="72"/>
      <c r="SVL126" s="72"/>
      <c r="SVM126" s="72"/>
      <c r="SVN126" s="72"/>
      <c r="SVO126" s="72"/>
      <c r="SVP126" s="72"/>
      <c r="SVQ126" s="72"/>
      <c r="SVR126" s="72"/>
      <c r="SVS126" s="72"/>
      <c r="SVT126" s="72"/>
      <c r="SVU126" s="72"/>
      <c r="SVV126" s="1061"/>
      <c r="SVW126" s="1055"/>
      <c r="SVX126" s="94"/>
      <c r="SVY126" s="714"/>
      <c r="SVZ126" s="1943"/>
      <c r="SWA126" s="797"/>
      <c r="SWB126" s="797"/>
      <c r="SWC126" s="723"/>
      <c r="SWD126" s="724"/>
      <c r="SWE126" s="1326"/>
      <c r="SWF126" s="1327"/>
      <c r="SWG126" s="1937"/>
      <c r="SWH126" s="1938"/>
      <c r="SWI126" s="1326"/>
      <c r="SWJ126" s="1327"/>
      <c r="SWK126" s="93"/>
      <c r="SWL126" s="1061"/>
      <c r="SWM126" s="871"/>
      <c r="SWN126" s="871"/>
      <c r="SWO126" s="1055"/>
      <c r="SWP126" s="72"/>
      <c r="SWQ126" s="72"/>
      <c r="SWR126" s="72"/>
      <c r="SWS126" s="72"/>
      <c r="SWT126" s="72"/>
      <c r="SWU126" s="72"/>
      <c r="SWV126" s="72"/>
      <c r="SWW126" s="72"/>
      <c r="SWX126" s="72"/>
      <c r="SWY126" s="72"/>
      <c r="SWZ126" s="72"/>
      <c r="SXA126" s="72"/>
      <c r="SXB126" s="1061"/>
      <c r="SXC126" s="1055"/>
      <c r="SXD126" s="94"/>
      <c r="SXE126" s="714"/>
      <c r="SXF126" s="1943"/>
      <c r="SXG126" s="797"/>
      <c r="SXH126" s="797"/>
      <c r="SXI126" s="723"/>
      <c r="SXJ126" s="724"/>
      <c r="SXK126" s="1326"/>
      <c r="SXL126" s="1327"/>
      <c r="SXM126" s="1937"/>
      <c r="SXN126" s="1938"/>
      <c r="SXO126" s="1326"/>
      <c r="SXP126" s="1327"/>
      <c r="SXQ126" s="93"/>
      <c r="SXR126" s="1061"/>
      <c r="SXS126" s="871"/>
      <c r="SXT126" s="871"/>
      <c r="SXU126" s="1055"/>
      <c r="SXV126" s="72"/>
      <c r="SXW126" s="72"/>
      <c r="SXX126" s="72"/>
      <c r="SXY126" s="72"/>
      <c r="SXZ126" s="72"/>
      <c r="SYA126" s="72"/>
      <c r="SYB126" s="72"/>
      <c r="SYC126" s="72"/>
      <c r="SYD126" s="72"/>
      <c r="SYE126" s="72"/>
      <c r="SYF126" s="72"/>
      <c r="SYG126" s="72"/>
      <c r="SYH126" s="1061"/>
      <c r="SYI126" s="1055"/>
      <c r="SYJ126" s="94"/>
      <c r="SYK126" s="714"/>
      <c r="SYL126" s="1943"/>
      <c r="SYM126" s="797"/>
      <c r="SYN126" s="797"/>
      <c r="SYO126" s="723"/>
      <c r="SYP126" s="724"/>
      <c r="SYQ126" s="1326"/>
      <c r="SYR126" s="1327"/>
      <c r="SYS126" s="1937"/>
      <c r="SYT126" s="1938"/>
      <c r="SYU126" s="1326"/>
      <c r="SYV126" s="1327"/>
      <c r="SYW126" s="93"/>
      <c r="SYX126" s="1061"/>
      <c r="SYY126" s="871"/>
      <c r="SYZ126" s="871"/>
      <c r="SZA126" s="1055"/>
      <c r="SZB126" s="72"/>
      <c r="SZC126" s="72"/>
      <c r="SZD126" s="72"/>
      <c r="SZE126" s="72"/>
      <c r="SZF126" s="72"/>
      <c r="SZG126" s="72"/>
      <c r="SZH126" s="72"/>
      <c r="SZI126" s="72"/>
      <c r="SZJ126" s="72"/>
      <c r="SZK126" s="72"/>
      <c r="SZL126" s="72"/>
      <c r="SZM126" s="72"/>
      <c r="SZN126" s="1061"/>
      <c r="SZO126" s="1055"/>
      <c r="SZP126" s="94"/>
      <c r="SZQ126" s="714"/>
      <c r="SZR126" s="1943"/>
      <c r="SZS126" s="797"/>
      <c r="SZT126" s="797"/>
      <c r="SZU126" s="723"/>
      <c r="SZV126" s="724"/>
      <c r="SZW126" s="1326"/>
      <c r="SZX126" s="1327"/>
      <c r="SZY126" s="1937"/>
      <c r="SZZ126" s="1938"/>
      <c r="TAA126" s="1326"/>
      <c r="TAB126" s="1327"/>
      <c r="TAC126" s="93"/>
      <c r="TAD126" s="1061"/>
      <c r="TAE126" s="871"/>
      <c r="TAF126" s="871"/>
      <c r="TAG126" s="1055"/>
      <c r="TAH126" s="72"/>
      <c r="TAI126" s="72"/>
      <c r="TAJ126" s="72"/>
      <c r="TAK126" s="72"/>
      <c r="TAL126" s="72"/>
      <c r="TAM126" s="72"/>
      <c r="TAN126" s="72"/>
      <c r="TAO126" s="72"/>
      <c r="TAP126" s="72"/>
      <c r="TAQ126" s="72"/>
      <c r="TAR126" s="72"/>
      <c r="TAS126" s="72"/>
      <c r="TAT126" s="1061"/>
      <c r="TAU126" s="1055"/>
      <c r="TAV126" s="94"/>
      <c r="TAW126" s="714"/>
      <c r="TAX126" s="1943"/>
      <c r="TAY126" s="797"/>
      <c r="TAZ126" s="797"/>
      <c r="TBA126" s="723"/>
      <c r="TBB126" s="724"/>
      <c r="TBC126" s="1326"/>
      <c r="TBD126" s="1327"/>
      <c r="TBE126" s="1937"/>
      <c r="TBF126" s="1938"/>
      <c r="TBG126" s="1326"/>
      <c r="TBH126" s="1327"/>
      <c r="TBI126" s="93"/>
      <c r="TBJ126" s="1061"/>
      <c r="TBK126" s="871"/>
      <c r="TBL126" s="871"/>
      <c r="TBM126" s="1055"/>
      <c r="TBN126" s="72"/>
      <c r="TBO126" s="72"/>
      <c r="TBP126" s="72"/>
      <c r="TBQ126" s="72"/>
      <c r="TBR126" s="72"/>
      <c r="TBS126" s="72"/>
      <c r="TBT126" s="72"/>
      <c r="TBU126" s="72"/>
      <c r="TBV126" s="72"/>
      <c r="TBW126" s="72"/>
      <c r="TBX126" s="72"/>
      <c r="TBY126" s="72"/>
      <c r="TBZ126" s="1061"/>
      <c r="TCA126" s="1055"/>
      <c r="TCB126" s="94"/>
      <c r="TCC126" s="714"/>
      <c r="TCD126" s="1943"/>
      <c r="TCE126" s="797"/>
      <c r="TCF126" s="797"/>
      <c r="TCG126" s="723"/>
      <c r="TCH126" s="724"/>
      <c r="TCI126" s="1326"/>
      <c r="TCJ126" s="1327"/>
      <c r="TCK126" s="1937"/>
      <c r="TCL126" s="1938"/>
      <c r="TCM126" s="1326"/>
      <c r="TCN126" s="1327"/>
      <c r="TCO126" s="93"/>
      <c r="TCP126" s="1061"/>
      <c r="TCQ126" s="871"/>
      <c r="TCR126" s="871"/>
      <c r="TCS126" s="1055"/>
      <c r="TCT126" s="72"/>
      <c r="TCU126" s="72"/>
      <c r="TCV126" s="72"/>
      <c r="TCW126" s="72"/>
      <c r="TCX126" s="72"/>
      <c r="TCY126" s="72"/>
      <c r="TCZ126" s="72"/>
      <c r="TDA126" s="72"/>
      <c r="TDB126" s="72"/>
      <c r="TDC126" s="72"/>
      <c r="TDD126" s="72"/>
      <c r="TDE126" s="72"/>
      <c r="TDF126" s="1061"/>
      <c r="TDG126" s="1055"/>
      <c r="TDH126" s="94"/>
      <c r="TDI126" s="714"/>
      <c r="TDJ126" s="1943"/>
      <c r="TDK126" s="797"/>
      <c r="TDL126" s="797"/>
      <c r="TDM126" s="723"/>
      <c r="TDN126" s="724"/>
      <c r="TDO126" s="1326"/>
      <c r="TDP126" s="1327"/>
      <c r="TDQ126" s="1937"/>
      <c r="TDR126" s="1938"/>
      <c r="TDS126" s="1326"/>
      <c r="TDT126" s="1327"/>
      <c r="TDU126" s="93"/>
      <c r="TDV126" s="1061"/>
      <c r="TDW126" s="871"/>
      <c r="TDX126" s="871"/>
      <c r="TDY126" s="1055"/>
      <c r="TDZ126" s="72"/>
      <c r="TEA126" s="72"/>
      <c r="TEB126" s="72"/>
      <c r="TEC126" s="72"/>
      <c r="TED126" s="72"/>
      <c r="TEE126" s="72"/>
      <c r="TEF126" s="72"/>
      <c r="TEG126" s="72"/>
      <c r="TEH126" s="72"/>
      <c r="TEI126" s="72"/>
      <c r="TEJ126" s="72"/>
      <c r="TEK126" s="72"/>
      <c r="TEL126" s="1061"/>
      <c r="TEM126" s="1055"/>
      <c r="TEN126" s="94"/>
      <c r="TEO126" s="714"/>
      <c r="TEP126" s="1943"/>
      <c r="TEQ126" s="797"/>
      <c r="TER126" s="797"/>
      <c r="TES126" s="723"/>
      <c r="TET126" s="724"/>
      <c r="TEU126" s="1326"/>
      <c r="TEV126" s="1327"/>
      <c r="TEW126" s="1937"/>
      <c r="TEX126" s="1938"/>
      <c r="TEY126" s="1326"/>
      <c r="TEZ126" s="1327"/>
      <c r="TFA126" s="93"/>
      <c r="TFB126" s="1061"/>
      <c r="TFC126" s="871"/>
      <c r="TFD126" s="871"/>
      <c r="TFE126" s="1055"/>
      <c r="TFF126" s="72"/>
      <c r="TFG126" s="72"/>
      <c r="TFH126" s="72"/>
      <c r="TFI126" s="72"/>
      <c r="TFJ126" s="72"/>
      <c r="TFK126" s="72"/>
      <c r="TFL126" s="72"/>
      <c r="TFM126" s="72"/>
      <c r="TFN126" s="72"/>
      <c r="TFO126" s="72"/>
      <c r="TFP126" s="72"/>
      <c r="TFQ126" s="72"/>
      <c r="TFR126" s="1061"/>
      <c r="TFS126" s="1055"/>
      <c r="TFT126" s="94"/>
      <c r="TFU126" s="714"/>
      <c r="TFV126" s="1943"/>
      <c r="TFW126" s="797"/>
      <c r="TFX126" s="797"/>
      <c r="TFY126" s="723"/>
      <c r="TFZ126" s="724"/>
      <c r="TGA126" s="1326"/>
      <c r="TGB126" s="1327"/>
      <c r="TGC126" s="1937"/>
      <c r="TGD126" s="1938"/>
      <c r="TGE126" s="1326"/>
      <c r="TGF126" s="1327"/>
      <c r="TGG126" s="93"/>
      <c r="TGH126" s="1061"/>
      <c r="TGI126" s="871"/>
      <c r="TGJ126" s="871"/>
      <c r="TGK126" s="1055"/>
      <c r="TGL126" s="72"/>
      <c r="TGM126" s="72"/>
      <c r="TGN126" s="72"/>
      <c r="TGO126" s="72"/>
      <c r="TGP126" s="72"/>
      <c r="TGQ126" s="72"/>
      <c r="TGR126" s="72"/>
      <c r="TGS126" s="72"/>
      <c r="TGT126" s="72"/>
      <c r="TGU126" s="72"/>
      <c r="TGV126" s="72"/>
      <c r="TGW126" s="72"/>
      <c r="TGX126" s="1061"/>
      <c r="TGY126" s="1055"/>
      <c r="TGZ126" s="94"/>
      <c r="THA126" s="714"/>
      <c r="THB126" s="1943"/>
      <c r="THC126" s="797"/>
      <c r="THD126" s="797"/>
      <c r="THE126" s="723"/>
      <c r="THF126" s="724"/>
      <c r="THG126" s="1326"/>
      <c r="THH126" s="1327"/>
      <c r="THI126" s="1937"/>
      <c r="THJ126" s="1938"/>
      <c r="THK126" s="1326"/>
      <c r="THL126" s="1327"/>
      <c r="THM126" s="93"/>
      <c r="THN126" s="1061"/>
      <c r="THO126" s="871"/>
      <c r="THP126" s="871"/>
      <c r="THQ126" s="1055"/>
      <c r="THR126" s="72"/>
      <c r="THS126" s="72"/>
      <c r="THT126" s="72"/>
      <c r="THU126" s="72"/>
      <c r="THV126" s="72"/>
      <c r="THW126" s="72"/>
      <c r="THX126" s="72"/>
      <c r="THY126" s="72"/>
      <c r="THZ126" s="72"/>
      <c r="TIA126" s="72"/>
      <c r="TIB126" s="72"/>
      <c r="TIC126" s="72"/>
      <c r="TID126" s="1061"/>
      <c r="TIE126" s="1055"/>
      <c r="TIF126" s="94"/>
      <c r="TIG126" s="714"/>
      <c r="TIH126" s="1943"/>
      <c r="TII126" s="797"/>
      <c r="TIJ126" s="797"/>
      <c r="TIK126" s="723"/>
      <c r="TIL126" s="724"/>
      <c r="TIM126" s="1326"/>
      <c r="TIN126" s="1327"/>
      <c r="TIO126" s="1937"/>
      <c r="TIP126" s="1938"/>
      <c r="TIQ126" s="1326"/>
      <c r="TIR126" s="1327"/>
      <c r="TIS126" s="93"/>
      <c r="TIT126" s="1061"/>
      <c r="TIU126" s="871"/>
      <c r="TIV126" s="871"/>
      <c r="TIW126" s="1055"/>
      <c r="TIX126" s="72"/>
      <c r="TIY126" s="72"/>
      <c r="TIZ126" s="72"/>
      <c r="TJA126" s="72"/>
      <c r="TJB126" s="72"/>
      <c r="TJC126" s="72"/>
      <c r="TJD126" s="72"/>
      <c r="TJE126" s="72"/>
      <c r="TJF126" s="72"/>
      <c r="TJG126" s="72"/>
      <c r="TJH126" s="72"/>
      <c r="TJI126" s="72"/>
      <c r="TJJ126" s="1061"/>
      <c r="TJK126" s="1055"/>
      <c r="TJL126" s="94"/>
      <c r="TJM126" s="714"/>
      <c r="TJN126" s="1943"/>
      <c r="TJO126" s="797"/>
      <c r="TJP126" s="797"/>
      <c r="TJQ126" s="723"/>
      <c r="TJR126" s="724"/>
      <c r="TJS126" s="1326"/>
      <c r="TJT126" s="1327"/>
      <c r="TJU126" s="1937"/>
      <c r="TJV126" s="1938"/>
      <c r="TJW126" s="1326"/>
      <c r="TJX126" s="1327"/>
      <c r="TJY126" s="93"/>
      <c r="TJZ126" s="1061"/>
      <c r="TKA126" s="871"/>
      <c r="TKB126" s="871"/>
      <c r="TKC126" s="1055"/>
      <c r="TKD126" s="72"/>
      <c r="TKE126" s="72"/>
      <c r="TKF126" s="72"/>
      <c r="TKG126" s="72"/>
      <c r="TKH126" s="72"/>
      <c r="TKI126" s="72"/>
      <c r="TKJ126" s="72"/>
      <c r="TKK126" s="72"/>
      <c r="TKL126" s="72"/>
      <c r="TKM126" s="72"/>
      <c r="TKN126" s="72"/>
      <c r="TKO126" s="72"/>
      <c r="TKP126" s="1061"/>
      <c r="TKQ126" s="1055"/>
      <c r="TKR126" s="94"/>
      <c r="TKS126" s="714"/>
      <c r="TKT126" s="1943"/>
      <c r="TKU126" s="797"/>
      <c r="TKV126" s="797"/>
      <c r="TKW126" s="723"/>
      <c r="TKX126" s="724"/>
      <c r="TKY126" s="1326"/>
      <c r="TKZ126" s="1327"/>
      <c r="TLA126" s="1937"/>
      <c r="TLB126" s="1938"/>
      <c r="TLC126" s="1326"/>
      <c r="TLD126" s="1327"/>
      <c r="TLE126" s="93"/>
      <c r="TLF126" s="1061"/>
      <c r="TLG126" s="871"/>
      <c r="TLH126" s="871"/>
      <c r="TLI126" s="1055"/>
      <c r="TLJ126" s="72"/>
      <c r="TLK126" s="72"/>
      <c r="TLL126" s="72"/>
      <c r="TLM126" s="72"/>
      <c r="TLN126" s="72"/>
      <c r="TLO126" s="72"/>
      <c r="TLP126" s="72"/>
      <c r="TLQ126" s="72"/>
      <c r="TLR126" s="72"/>
      <c r="TLS126" s="72"/>
      <c r="TLT126" s="72"/>
      <c r="TLU126" s="72"/>
      <c r="TLV126" s="1061"/>
      <c r="TLW126" s="1055"/>
      <c r="TLX126" s="94"/>
      <c r="TLY126" s="714"/>
      <c r="TLZ126" s="1943"/>
      <c r="TMA126" s="797"/>
      <c r="TMB126" s="797"/>
      <c r="TMC126" s="723"/>
      <c r="TMD126" s="724"/>
      <c r="TME126" s="1326"/>
      <c r="TMF126" s="1327"/>
      <c r="TMG126" s="1937"/>
      <c r="TMH126" s="1938"/>
      <c r="TMI126" s="1326"/>
      <c r="TMJ126" s="1327"/>
      <c r="TMK126" s="93"/>
      <c r="TML126" s="1061"/>
      <c r="TMM126" s="871"/>
      <c r="TMN126" s="871"/>
      <c r="TMO126" s="1055"/>
      <c r="TMP126" s="72"/>
      <c r="TMQ126" s="72"/>
      <c r="TMR126" s="72"/>
      <c r="TMS126" s="72"/>
      <c r="TMT126" s="72"/>
      <c r="TMU126" s="72"/>
      <c r="TMV126" s="72"/>
      <c r="TMW126" s="72"/>
      <c r="TMX126" s="72"/>
      <c r="TMY126" s="72"/>
      <c r="TMZ126" s="72"/>
      <c r="TNA126" s="72"/>
      <c r="TNB126" s="1061"/>
      <c r="TNC126" s="1055"/>
      <c r="TND126" s="94"/>
      <c r="TNE126" s="714"/>
      <c r="TNF126" s="1943"/>
      <c r="TNG126" s="797"/>
      <c r="TNH126" s="797"/>
      <c r="TNI126" s="723"/>
      <c r="TNJ126" s="724"/>
      <c r="TNK126" s="1326"/>
      <c r="TNL126" s="1327"/>
      <c r="TNM126" s="1937"/>
      <c r="TNN126" s="1938"/>
      <c r="TNO126" s="1326"/>
      <c r="TNP126" s="1327"/>
      <c r="TNQ126" s="93"/>
      <c r="TNR126" s="1061"/>
      <c r="TNS126" s="871"/>
      <c r="TNT126" s="871"/>
      <c r="TNU126" s="1055"/>
      <c r="TNV126" s="72"/>
      <c r="TNW126" s="72"/>
      <c r="TNX126" s="72"/>
      <c r="TNY126" s="72"/>
      <c r="TNZ126" s="72"/>
      <c r="TOA126" s="72"/>
      <c r="TOB126" s="72"/>
      <c r="TOC126" s="72"/>
      <c r="TOD126" s="72"/>
      <c r="TOE126" s="72"/>
      <c r="TOF126" s="72"/>
      <c r="TOG126" s="72"/>
      <c r="TOH126" s="1061"/>
      <c r="TOI126" s="1055"/>
      <c r="TOJ126" s="94"/>
      <c r="TOK126" s="714"/>
      <c r="TOL126" s="1943"/>
      <c r="TOM126" s="797"/>
      <c r="TON126" s="797"/>
      <c r="TOO126" s="723"/>
      <c r="TOP126" s="724"/>
      <c r="TOQ126" s="1326"/>
      <c r="TOR126" s="1327"/>
      <c r="TOS126" s="1937"/>
      <c r="TOT126" s="1938"/>
      <c r="TOU126" s="1326"/>
      <c r="TOV126" s="1327"/>
      <c r="TOW126" s="93"/>
      <c r="TOX126" s="1061"/>
      <c r="TOY126" s="871"/>
      <c r="TOZ126" s="871"/>
      <c r="TPA126" s="1055"/>
      <c r="TPB126" s="72"/>
      <c r="TPC126" s="72"/>
      <c r="TPD126" s="72"/>
      <c r="TPE126" s="72"/>
      <c r="TPF126" s="72"/>
      <c r="TPG126" s="72"/>
      <c r="TPH126" s="72"/>
      <c r="TPI126" s="72"/>
      <c r="TPJ126" s="72"/>
      <c r="TPK126" s="72"/>
      <c r="TPL126" s="72"/>
      <c r="TPM126" s="72"/>
      <c r="TPN126" s="1061"/>
      <c r="TPO126" s="1055"/>
      <c r="TPP126" s="94"/>
      <c r="TPQ126" s="714"/>
      <c r="TPR126" s="1943"/>
      <c r="TPS126" s="797"/>
      <c r="TPT126" s="797"/>
      <c r="TPU126" s="723"/>
      <c r="TPV126" s="724"/>
      <c r="TPW126" s="1326"/>
      <c r="TPX126" s="1327"/>
      <c r="TPY126" s="1937"/>
      <c r="TPZ126" s="1938"/>
      <c r="TQA126" s="1326"/>
      <c r="TQB126" s="1327"/>
      <c r="TQC126" s="93"/>
      <c r="TQD126" s="1061"/>
      <c r="TQE126" s="871"/>
      <c r="TQF126" s="871"/>
      <c r="TQG126" s="1055"/>
      <c r="TQH126" s="72"/>
      <c r="TQI126" s="72"/>
      <c r="TQJ126" s="72"/>
      <c r="TQK126" s="72"/>
      <c r="TQL126" s="72"/>
      <c r="TQM126" s="72"/>
      <c r="TQN126" s="72"/>
      <c r="TQO126" s="72"/>
      <c r="TQP126" s="72"/>
      <c r="TQQ126" s="72"/>
      <c r="TQR126" s="72"/>
      <c r="TQS126" s="72"/>
      <c r="TQT126" s="1061"/>
      <c r="TQU126" s="1055"/>
      <c r="TQV126" s="94"/>
      <c r="TQW126" s="714"/>
      <c r="TQX126" s="1943"/>
      <c r="TQY126" s="797"/>
      <c r="TQZ126" s="797"/>
      <c r="TRA126" s="723"/>
      <c r="TRB126" s="724"/>
      <c r="TRC126" s="1326"/>
      <c r="TRD126" s="1327"/>
      <c r="TRE126" s="1937"/>
      <c r="TRF126" s="1938"/>
      <c r="TRG126" s="1326"/>
      <c r="TRH126" s="1327"/>
      <c r="TRI126" s="93"/>
      <c r="TRJ126" s="1061"/>
      <c r="TRK126" s="871"/>
      <c r="TRL126" s="871"/>
      <c r="TRM126" s="1055"/>
      <c r="TRN126" s="72"/>
      <c r="TRO126" s="72"/>
      <c r="TRP126" s="72"/>
      <c r="TRQ126" s="72"/>
      <c r="TRR126" s="72"/>
      <c r="TRS126" s="72"/>
      <c r="TRT126" s="72"/>
      <c r="TRU126" s="72"/>
      <c r="TRV126" s="72"/>
      <c r="TRW126" s="72"/>
      <c r="TRX126" s="72"/>
      <c r="TRY126" s="72"/>
      <c r="TRZ126" s="1061"/>
      <c r="TSA126" s="1055"/>
      <c r="TSB126" s="94"/>
      <c r="TSC126" s="714"/>
      <c r="TSD126" s="1943"/>
      <c r="TSE126" s="797"/>
      <c r="TSF126" s="797"/>
      <c r="TSG126" s="723"/>
      <c r="TSH126" s="724"/>
      <c r="TSI126" s="1326"/>
      <c r="TSJ126" s="1327"/>
      <c r="TSK126" s="1937"/>
      <c r="TSL126" s="1938"/>
      <c r="TSM126" s="1326"/>
      <c r="TSN126" s="1327"/>
      <c r="TSO126" s="93"/>
      <c r="TSP126" s="1061"/>
      <c r="TSQ126" s="871"/>
      <c r="TSR126" s="871"/>
      <c r="TSS126" s="1055"/>
      <c r="TST126" s="72"/>
      <c r="TSU126" s="72"/>
      <c r="TSV126" s="72"/>
      <c r="TSW126" s="72"/>
      <c r="TSX126" s="72"/>
      <c r="TSY126" s="72"/>
      <c r="TSZ126" s="72"/>
      <c r="TTA126" s="72"/>
      <c r="TTB126" s="72"/>
      <c r="TTC126" s="72"/>
      <c r="TTD126" s="72"/>
      <c r="TTE126" s="72"/>
      <c r="TTF126" s="1061"/>
      <c r="TTG126" s="1055"/>
      <c r="TTH126" s="94"/>
      <c r="TTI126" s="714"/>
      <c r="TTJ126" s="1943"/>
      <c r="TTK126" s="797"/>
      <c r="TTL126" s="797"/>
      <c r="TTM126" s="723"/>
      <c r="TTN126" s="724"/>
      <c r="TTO126" s="1326"/>
      <c r="TTP126" s="1327"/>
      <c r="TTQ126" s="1937"/>
      <c r="TTR126" s="1938"/>
      <c r="TTS126" s="1326"/>
      <c r="TTT126" s="1327"/>
      <c r="TTU126" s="93"/>
      <c r="TTV126" s="1061"/>
      <c r="TTW126" s="871"/>
      <c r="TTX126" s="871"/>
      <c r="TTY126" s="1055"/>
      <c r="TTZ126" s="72"/>
      <c r="TUA126" s="72"/>
      <c r="TUB126" s="72"/>
      <c r="TUC126" s="72"/>
      <c r="TUD126" s="72"/>
      <c r="TUE126" s="72"/>
      <c r="TUF126" s="72"/>
      <c r="TUG126" s="72"/>
      <c r="TUH126" s="72"/>
      <c r="TUI126" s="72"/>
      <c r="TUJ126" s="72"/>
      <c r="TUK126" s="72"/>
      <c r="TUL126" s="1061"/>
      <c r="TUM126" s="1055"/>
      <c r="TUN126" s="94"/>
      <c r="TUO126" s="714"/>
      <c r="TUP126" s="1943"/>
      <c r="TUQ126" s="797"/>
      <c r="TUR126" s="797"/>
      <c r="TUS126" s="723"/>
      <c r="TUT126" s="724"/>
      <c r="TUU126" s="1326"/>
      <c r="TUV126" s="1327"/>
      <c r="TUW126" s="1937"/>
      <c r="TUX126" s="1938"/>
      <c r="TUY126" s="1326"/>
      <c r="TUZ126" s="1327"/>
      <c r="TVA126" s="93"/>
      <c r="TVB126" s="1061"/>
      <c r="TVC126" s="871"/>
      <c r="TVD126" s="871"/>
      <c r="TVE126" s="1055"/>
      <c r="TVF126" s="72"/>
      <c r="TVG126" s="72"/>
      <c r="TVH126" s="72"/>
      <c r="TVI126" s="72"/>
      <c r="TVJ126" s="72"/>
      <c r="TVK126" s="72"/>
      <c r="TVL126" s="72"/>
      <c r="TVM126" s="72"/>
      <c r="TVN126" s="72"/>
      <c r="TVO126" s="72"/>
      <c r="TVP126" s="72"/>
      <c r="TVQ126" s="72"/>
      <c r="TVR126" s="1061"/>
      <c r="TVS126" s="1055"/>
      <c r="TVT126" s="94"/>
      <c r="TVU126" s="714"/>
      <c r="TVV126" s="1943"/>
      <c r="TVW126" s="797"/>
      <c r="TVX126" s="797"/>
      <c r="TVY126" s="723"/>
      <c r="TVZ126" s="724"/>
      <c r="TWA126" s="1326"/>
      <c r="TWB126" s="1327"/>
      <c r="TWC126" s="1937"/>
      <c r="TWD126" s="1938"/>
      <c r="TWE126" s="1326"/>
      <c r="TWF126" s="1327"/>
      <c r="TWG126" s="93"/>
      <c r="TWH126" s="1061"/>
      <c r="TWI126" s="871"/>
      <c r="TWJ126" s="871"/>
      <c r="TWK126" s="1055"/>
      <c r="TWL126" s="72"/>
      <c r="TWM126" s="72"/>
      <c r="TWN126" s="72"/>
      <c r="TWO126" s="72"/>
      <c r="TWP126" s="72"/>
      <c r="TWQ126" s="72"/>
      <c r="TWR126" s="72"/>
      <c r="TWS126" s="72"/>
      <c r="TWT126" s="72"/>
      <c r="TWU126" s="72"/>
      <c r="TWV126" s="72"/>
      <c r="TWW126" s="72"/>
      <c r="TWX126" s="1061"/>
      <c r="TWY126" s="1055"/>
      <c r="TWZ126" s="94"/>
      <c r="TXA126" s="714"/>
      <c r="TXB126" s="1943"/>
      <c r="TXC126" s="797"/>
      <c r="TXD126" s="797"/>
      <c r="TXE126" s="723"/>
      <c r="TXF126" s="724"/>
      <c r="TXG126" s="1326"/>
      <c r="TXH126" s="1327"/>
      <c r="TXI126" s="1937"/>
      <c r="TXJ126" s="1938"/>
      <c r="TXK126" s="1326"/>
      <c r="TXL126" s="1327"/>
      <c r="TXM126" s="93"/>
      <c r="TXN126" s="1061"/>
      <c r="TXO126" s="871"/>
      <c r="TXP126" s="871"/>
      <c r="TXQ126" s="1055"/>
      <c r="TXR126" s="72"/>
      <c r="TXS126" s="72"/>
      <c r="TXT126" s="72"/>
      <c r="TXU126" s="72"/>
      <c r="TXV126" s="72"/>
      <c r="TXW126" s="72"/>
      <c r="TXX126" s="72"/>
      <c r="TXY126" s="72"/>
      <c r="TXZ126" s="72"/>
      <c r="TYA126" s="72"/>
      <c r="TYB126" s="72"/>
      <c r="TYC126" s="72"/>
      <c r="TYD126" s="1061"/>
      <c r="TYE126" s="1055"/>
      <c r="TYF126" s="94"/>
      <c r="TYG126" s="714"/>
      <c r="TYH126" s="1943"/>
      <c r="TYI126" s="797"/>
      <c r="TYJ126" s="797"/>
      <c r="TYK126" s="723"/>
      <c r="TYL126" s="724"/>
      <c r="TYM126" s="1326"/>
      <c r="TYN126" s="1327"/>
      <c r="TYO126" s="1937"/>
      <c r="TYP126" s="1938"/>
      <c r="TYQ126" s="1326"/>
      <c r="TYR126" s="1327"/>
      <c r="TYS126" s="93"/>
      <c r="TYT126" s="1061"/>
      <c r="TYU126" s="871"/>
      <c r="TYV126" s="871"/>
      <c r="TYW126" s="1055"/>
      <c r="TYX126" s="72"/>
      <c r="TYY126" s="72"/>
      <c r="TYZ126" s="72"/>
      <c r="TZA126" s="72"/>
      <c r="TZB126" s="72"/>
      <c r="TZC126" s="72"/>
      <c r="TZD126" s="72"/>
      <c r="TZE126" s="72"/>
      <c r="TZF126" s="72"/>
      <c r="TZG126" s="72"/>
      <c r="TZH126" s="72"/>
      <c r="TZI126" s="72"/>
      <c r="TZJ126" s="1061"/>
      <c r="TZK126" s="1055"/>
      <c r="TZL126" s="94"/>
      <c r="TZM126" s="714"/>
      <c r="TZN126" s="1943"/>
      <c r="TZO126" s="797"/>
      <c r="TZP126" s="797"/>
      <c r="TZQ126" s="723"/>
      <c r="TZR126" s="724"/>
      <c r="TZS126" s="1326"/>
      <c r="TZT126" s="1327"/>
      <c r="TZU126" s="1937"/>
      <c r="TZV126" s="1938"/>
      <c r="TZW126" s="1326"/>
      <c r="TZX126" s="1327"/>
      <c r="TZY126" s="93"/>
      <c r="TZZ126" s="1061"/>
      <c r="UAA126" s="871"/>
      <c r="UAB126" s="871"/>
      <c r="UAC126" s="1055"/>
      <c r="UAD126" s="72"/>
      <c r="UAE126" s="72"/>
      <c r="UAF126" s="72"/>
      <c r="UAG126" s="72"/>
      <c r="UAH126" s="72"/>
      <c r="UAI126" s="72"/>
      <c r="UAJ126" s="72"/>
      <c r="UAK126" s="72"/>
      <c r="UAL126" s="72"/>
      <c r="UAM126" s="72"/>
      <c r="UAN126" s="72"/>
      <c r="UAO126" s="72"/>
      <c r="UAP126" s="1061"/>
      <c r="UAQ126" s="1055"/>
      <c r="UAR126" s="94"/>
      <c r="UAS126" s="714"/>
      <c r="UAT126" s="1943"/>
      <c r="UAU126" s="797"/>
      <c r="UAV126" s="797"/>
      <c r="UAW126" s="723"/>
      <c r="UAX126" s="724"/>
      <c r="UAY126" s="1326"/>
      <c r="UAZ126" s="1327"/>
      <c r="UBA126" s="1937"/>
      <c r="UBB126" s="1938"/>
      <c r="UBC126" s="1326"/>
      <c r="UBD126" s="1327"/>
      <c r="UBE126" s="93"/>
      <c r="UBF126" s="1061"/>
      <c r="UBG126" s="871"/>
      <c r="UBH126" s="871"/>
      <c r="UBI126" s="1055"/>
      <c r="UBJ126" s="72"/>
      <c r="UBK126" s="72"/>
      <c r="UBL126" s="72"/>
      <c r="UBM126" s="72"/>
      <c r="UBN126" s="72"/>
      <c r="UBO126" s="72"/>
      <c r="UBP126" s="72"/>
      <c r="UBQ126" s="72"/>
      <c r="UBR126" s="72"/>
      <c r="UBS126" s="72"/>
      <c r="UBT126" s="72"/>
      <c r="UBU126" s="72"/>
      <c r="UBV126" s="1061"/>
      <c r="UBW126" s="1055"/>
      <c r="UBX126" s="94"/>
      <c r="UBY126" s="714"/>
      <c r="UBZ126" s="1943"/>
      <c r="UCA126" s="797"/>
      <c r="UCB126" s="797"/>
      <c r="UCC126" s="723"/>
      <c r="UCD126" s="724"/>
      <c r="UCE126" s="1326"/>
      <c r="UCF126" s="1327"/>
      <c r="UCG126" s="1937"/>
      <c r="UCH126" s="1938"/>
      <c r="UCI126" s="1326"/>
      <c r="UCJ126" s="1327"/>
      <c r="UCK126" s="93"/>
      <c r="UCL126" s="1061"/>
      <c r="UCM126" s="871"/>
      <c r="UCN126" s="871"/>
      <c r="UCO126" s="1055"/>
      <c r="UCP126" s="72"/>
      <c r="UCQ126" s="72"/>
      <c r="UCR126" s="72"/>
      <c r="UCS126" s="72"/>
      <c r="UCT126" s="72"/>
      <c r="UCU126" s="72"/>
      <c r="UCV126" s="72"/>
      <c r="UCW126" s="72"/>
      <c r="UCX126" s="72"/>
      <c r="UCY126" s="72"/>
      <c r="UCZ126" s="72"/>
      <c r="UDA126" s="72"/>
      <c r="UDB126" s="1061"/>
      <c r="UDC126" s="1055"/>
      <c r="UDD126" s="94"/>
      <c r="UDE126" s="714"/>
      <c r="UDF126" s="1943"/>
      <c r="UDG126" s="797"/>
      <c r="UDH126" s="797"/>
      <c r="UDI126" s="723"/>
      <c r="UDJ126" s="724"/>
      <c r="UDK126" s="1326"/>
      <c r="UDL126" s="1327"/>
      <c r="UDM126" s="1937"/>
      <c r="UDN126" s="1938"/>
      <c r="UDO126" s="1326"/>
      <c r="UDP126" s="1327"/>
      <c r="UDQ126" s="93"/>
      <c r="UDR126" s="1061"/>
      <c r="UDS126" s="871"/>
      <c r="UDT126" s="871"/>
      <c r="UDU126" s="1055"/>
      <c r="UDV126" s="72"/>
      <c r="UDW126" s="72"/>
      <c r="UDX126" s="72"/>
      <c r="UDY126" s="72"/>
      <c r="UDZ126" s="72"/>
      <c r="UEA126" s="72"/>
      <c r="UEB126" s="72"/>
      <c r="UEC126" s="72"/>
      <c r="UED126" s="72"/>
      <c r="UEE126" s="72"/>
      <c r="UEF126" s="72"/>
      <c r="UEG126" s="72"/>
      <c r="UEH126" s="1061"/>
      <c r="UEI126" s="1055"/>
      <c r="UEJ126" s="94"/>
      <c r="UEK126" s="714"/>
      <c r="UEL126" s="1943"/>
      <c r="UEM126" s="797"/>
      <c r="UEN126" s="797"/>
      <c r="UEO126" s="723"/>
      <c r="UEP126" s="724"/>
      <c r="UEQ126" s="1326"/>
      <c r="UER126" s="1327"/>
      <c r="UES126" s="1937"/>
      <c r="UET126" s="1938"/>
      <c r="UEU126" s="1326"/>
      <c r="UEV126" s="1327"/>
      <c r="UEW126" s="93"/>
      <c r="UEX126" s="1061"/>
      <c r="UEY126" s="871"/>
      <c r="UEZ126" s="871"/>
      <c r="UFA126" s="1055"/>
      <c r="UFB126" s="72"/>
      <c r="UFC126" s="72"/>
      <c r="UFD126" s="72"/>
      <c r="UFE126" s="72"/>
      <c r="UFF126" s="72"/>
      <c r="UFG126" s="72"/>
      <c r="UFH126" s="72"/>
      <c r="UFI126" s="72"/>
      <c r="UFJ126" s="72"/>
      <c r="UFK126" s="72"/>
      <c r="UFL126" s="72"/>
      <c r="UFM126" s="72"/>
      <c r="UFN126" s="1061"/>
      <c r="UFO126" s="1055"/>
      <c r="UFP126" s="94"/>
      <c r="UFQ126" s="714"/>
      <c r="UFR126" s="1943"/>
      <c r="UFS126" s="797"/>
      <c r="UFT126" s="797"/>
      <c r="UFU126" s="723"/>
      <c r="UFV126" s="724"/>
      <c r="UFW126" s="1326"/>
      <c r="UFX126" s="1327"/>
      <c r="UFY126" s="1937"/>
      <c r="UFZ126" s="1938"/>
      <c r="UGA126" s="1326"/>
      <c r="UGB126" s="1327"/>
      <c r="UGC126" s="93"/>
      <c r="UGD126" s="1061"/>
      <c r="UGE126" s="871"/>
      <c r="UGF126" s="871"/>
      <c r="UGG126" s="1055"/>
      <c r="UGH126" s="72"/>
      <c r="UGI126" s="72"/>
      <c r="UGJ126" s="72"/>
      <c r="UGK126" s="72"/>
      <c r="UGL126" s="72"/>
      <c r="UGM126" s="72"/>
      <c r="UGN126" s="72"/>
      <c r="UGO126" s="72"/>
      <c r="UGP126" s="72"/>
      <c r="UGQ126" s="72"/>
      <c r="UGR126" s="72"/>
      <c r="UGS126" s="72"/>
      <c r="UGT126" s="1061"/>
      <c r="UGU126" s="1055"/>
      <c r="UGV126" s="94"/>
      <c r="UGW126" s="714"/>
      <c r="UGX126" s="1943"/>
      <c r="UGY126" s="797"/>
      <c r="UGZ126" s="797"/>
      <c r="UHA126" s="723"/>
      <c r="UHB126" s="724"/>
      <c r="UHC126" s="1326"/>
      <c r="UHD126" s="1327"/>
      <c r="UHE126" s="1937"/>
      <c r="UHF126" s="1938"/>
      <c r="UHG126" s="1326"/>
      <c r="UHH126" s="1327"/>
      <c r="UHI126" s="93"/>
      <c r="UHJ126" s="1061"/>
      <c r="UHK126" s="871"/>
      <c r="UHL126" s="871"/>
      <c r="UHM126" s="1055"/>
      <c r="UHN126" s="72"/>
      <c r="UHO126" s="72"/>
      <c r="UHP126" s="72"/>
      <c r="UHQ126" s="72"/>
      <c r="UHR126" s="72"/>
      <c r="UHS126" s="72"/>
      <c r="UHT126" s="72"/>
      <c r="UHU126" s="72"/>
      <c r="UHV126" s="72"/>
      <c r="UHW126" s="72"/>
      <c r="UHX126" s="72"/>
      <c r="UHY126" s="72"/>
      <c r="UHZ126" s="1061"/>
      <c r="UIA126" s="1055"/>
      <c r="UIB126" s="94"/>
      <c r="UIC126" s="714"/>
      <c r="UID126" s="1943"/>
      <c r="UIE126" s="797"/>
      <c r="UIF126" s="797"/>
      <c r="UIG126" s="723"/>
      <c r="UIH126" s="724"/>
      <c r="UII126" s="1326"/>
      <c r="UIJ126" s="1327"/>
      <c r="UIK126" s="1937"/>
      <c r="UIL126" s="1938"/>
      <c r="UIM126" s="1326"/>
      <c r="UIN126" s="1327"/>
      <c r="UIO126" s="93"/>
      <c r="UIP126" s="1061"/>
      <c r="UIQ126" s="871"/>
      <c r="UIR126" s="871"/>
      <c r="UIS126" s="1055"/>
      <c r="UIT126" s="72"/>
      <c r="UIU126" s="72"/>
      <c r="UIV126" s="72"/>
      <c r="UIW126" s="72"/>
      <c r="UIX126" s="72"/>
      <c r="UIY126" s="72"/>
      <c r="UIZ126" s="72"/>
      <c r="UJA126" s="72"/>
      <c r="UJB126" s="72"/>
      <c r="UJC126" s="72"/>
      <c r="UJD126" s="72"/>
      <c r="UJE126" s="72"/>
      <c r="UJF126" s="1061"/>
      <c r="UJG126" s="1055"/>
      <c r="UJH126" s="94"/>
      <c r="UJI126" s="714"/>
      <c r="UJJ126" s="1943"/>
      <c r="UJK126" s="797"/>
      <c r="UJL126" s="797"/>
      <c r="UJM126" s="723"/>
      <c r="UJN126" s="724"/>
      <c r="UJO126" s="1326"/>
      <c r="UJP126" s="1327"/>
      <c r="UJQ126" s="1937"/>
      <c r="UJR126" s="1938"/>
      <c r="UJS126" s="1326"/>
      <c r="UJT126" s="1327"/>
      <c r="UJU126" s="93"/>
      <c r="UJV126" s="1061"/>
      <c r="UJW126" s="871"/>
      <c r="UJX126" s="871"/>
      <c r="UJY126" s="1055"/>
      <c r="UJZ126" s="72"/>
      <c r="UKA126" s="72"/>
      <c r="UKB126" s="72"/>
      <c r="UKC126" s="72"/>
      <c r="UKD126" s="72"/>
      <c r="UKE126" s="72"/>
      <c r="UKF126" s="72"/>
      <c r="UKG126" s="72"/>
      <c r="UKH126" s="72"/>
      <c r="UKI126" s="72"/>
      <c r="UKJ126" s="72"/>
      <c r="UKK126" s="72"/>
      <c r="UKL126" s="1061"/>
      <c r="UKM126" s="1055"/>
      <c r="UKN126" s="94"/>
      <c r="UKO126" s="714"/>
      <c r="UKP126" s="1943"/>
      <c r="UKQ126" s="797"/>
      <c r="UKR126" s="797"/>
      <c r="UKS126" s="723"/>
      <c r="UKT126" s="724"/>
      <c r="UKU126" s="1326"/>
      <c r="UKV126" s="1327"/>
      <c r="UKW126" s="1937"/>
      <c r="UKX126" s="1938"/>
      <c r="UKY126" s="1326"/>
      <c r="UKZ126" s="1327"/>
      <c r="ULA126" s="93"/>
      <c r="ULB126" s="1061"/>
      <c r="ULC126" s="871"/>
      <c r="ULD126" s="871"/>
      <c r="ULE126" s="1055"/>
      <c r="ULF126" s="72"/>
      <c r="ULG126" s="72"/>
      <c r="ULH126" s="72"/>
      <c r="ULI126" s="72"/>
      <c r="ULJ126" s="72"/>
      <c r="ULK126" s="72"/>
      <c r="ULL126" s="72"/>
      <c r="ULM126" s="72"/>
      <c r="ULN126" s="72"/>
      <c r="ULO126" s="72"/>
      <c r="ULP126" s="72"/>
      <c r="ULQ126" s="72"/>
      <c r="ULR126" s="1061"/>
      <c r="ULS126" s="1055"/>
      <c r="ULT126" s="94"/>
      <c r="ULU126" s="714"/>
      <c r="ULV126" s="1943"/>
      <c r="ULW126" s="797"/>
      <c r="ULX126" s="797"/>
      <c r="ULY126" s="723"/>
      <c r="ULZ126" s="724"/>
      <c r="UMA126" s="1326"/>
      <c r="UMB126" s="1327"/>
      <c r="UMC126" s="1937"/>
      <c r="UMD126" s="1938"/>
      <c r="UME126" s="1326"/>
      <c r="UMF126" s="1327"/>
      <c r="UMG126" s="93"/>
      <c r="UMH126" s="1061"/>
      <c r="UMI126" s="871"/>
      <c r="UMJ126" s="871"/>
      <c r="UMK126" s="1055"/>
      <c r="UML126" s="72"/>
      <c r="UMM126" s="72"/>
      <c r="UMN126" s="72"/>
      <c r="UMO126" s="72"/>
      <c r="UMP126" s="72"/>
      <c r="UMQ126" s="72"/>
      <c r="UMR126" s="72"/>
      <c r="UMS126" s="72"/>
      <c r="UMT126" s="72"/>
      <c r="UMU126" s="72"/>
      <c r="UMV126" s="72"/>
      <c r="UMW126" s="72"/>
      <c r="UMX126" s="1061"/>
      <c r="UMY126" s="1055"/>
      <c r="UMZ126" s="94"/>
      <c r="UNA126" s="714"/>
      <c r="UNB126" s="1943"/>
      <c r="UNC126" s="797"/>
      <c r="UND126" s="797"/>
      <c r="UNE126" s="723"/>
      <c r="UNF126" s="724"/>
      <c r="UNG126" s="1326"/>
      <c r="UNH126" s="1327"/>
      <c r="UNI126" s="1937"/>
      <c r="UNJ126" s="1938"/>
      <c r="UNK126" s="1326"/>
      <c r="UNL126" s="1327"/>
      <c r="UNM126" s="93"/>
      <c r="UNN126" s="1061"/>
      <c r="UNO126" s="871"/>
      <c r="UNP126" s="871"/>
      <c r="UNQ126" s="1055"/>
      <c r="UNR126" s="72"/>
      <c r="UNS126" s="72"/>
      <c r="UNT126" s="72"/>
      <c r="UNU126" s="72"/>
      <c r="UNV126" s="72"/>
      <c r="UNW126" s="72"/>
      <c r="UNX126" s="72"/>
      <c r="UNY126" s="72"/>
      <c r="UNZ126" s="72"/>
      <c r="UOA126" s="72"/>
      <c r="UOB126" s="72"/>
      <c r="UOC126" s="72"/>
      <c r="UOD126" s="1061"/>
      <c r="UOE126" s="1055"/>
      <c r="UOF126" s="94"/>
      <c r="UOG126" s="714"/>
      <c r="UOH126" s="1943"/>
      <c r="UOI126" s="797"/>
      <c r="UOJ126" s="797"/>
      <c r="UOK126" s="723"/>
      <c r="UOL126" s="724"/>
      <c r="UOM126" s="1326"/>
      <c r="UON126" s="1327"/>
      <c r="UOO126" s="1937"/>
      <c r="UOP126" s="1938"/>
      <c r="UOQ126" s="1326"/>
      <c r="UOR126" s="1327"/>
      <c r="UOS126" s="93"/>
      <c r="UOT126" s="1061"/>
      <c r="UOU126" s="871"/>
      <c r="UOV126" s="871"/>
      <c r="UOW126" s="1055"/>
      <c r="UOX126" s="72"/>
      <c r="UOY126" s="72"/>
      <c r="UOZ126" s="72"/>
      <c r="UPA126" s="72"/>
      <c r="UPB126" s="72"/>
      <c r="UPC126" s="72"/>
      <c r="UPD126" s="72"/>
      <c r="UPE126" s="72"/>
      <c r="UPF126" s="72"/>
      <c r="UPG126" s="72"/>
      <c r="UPH126" s="72"/>
      <c r="UPI126" s="72"/>
      <c r="UPJ126" s="1061"/>
      <c r="UPK126" s="1055"/>
      <c r="UPL126" s="94"/>
      <c r="UPM126" s="714"/>
      <c r="UPN126" s="1943"/>
      <c r="UPO126" s="797"/>
      <c r="UPP126" s="797"/>
      <c r="UPQ126" s="723"/>
      <c r="UPR126" s="724"/>
      <c r="UPS126" s="1326"/>
      <c r="UPT126" s="1327"/>
      <c r="UPU126" s="1937"/>
      <c r="UPV126" s="1938"/>
      <c r="UPW126" s="1326"/>
      <c r="UPX126" s="1327"/>
      <c r="UPY126" s="93"/>
      <c r="UPZ126" s="1061"/>
      <c r="UQA126" s="871"/>
      <c r="UQB126" s="871"/>
      <c r="UQC126" s="1055"/>
      <c r="UQD126" s="72"/>
      <c r="UQE126" s="72"/>
      <c r="UQF126" s="72"/>
      <c r="UQG126" s="72"/>
      <c r="UQH126" s="72"/>
      <c r="UQI126" s="72"/>
      <c r="UQJ126" s="72"/>
      <c r="UQK126" s="72"/>
      <c r="UQL126" s="72"/>
      <c r="UQM126" s="72"/>
      <c r="UQN126" s="72"/>
      <c r="UQO126" s="72"/>
      <c r="UQP126" s="1061"/>
      <c r="UQQ126" s="1055"/>
      <c r="UQR126" s="94"/>
      <c r="UQS126" s="714"/>
      <c r="UQT126" s="1943"/>
      <c r="UQU126" s="797"/>
      <c r="UQV126" s="797"/>
      <c r="UQW126" s="723"/>
      <c r="UQX126" s="724"/>
      <c r="UQY126" s="1326"/>
      <c r="UQZ126" s="1327"/>
      <c r="URA126" s="1937"/>
      <c r="URB126" s="1938"/>
      <c r="URC126" s="1326"/>
      <c r="URD126" s="1327"/>
      <c r="URE126" s="93"/>
      <c r="URF126" s="1061"/>
      <c r="URG126" s="871"/>
      <c r="URH126" s="871"/>
      <c r="URI126" s="1055"/>
      <c r="URJ126" s="72"/>
      <c r="URK126" s="72"/>
      <c r="URL126" s="72"/>
      <c r="URM126" s="72"/>
      <c r="URN126" s="72"/>
      <c r="URO126" s="72"/>
      <c r="URP126" s="72"/>
      <c r="URQ126" s="72"/>
      <c r="URR126" s="72"/>
      <c r="URS126" s="72"/>
      <c r="URT126" s="72"/>
      <c r="URU126" s="72"/>
      <c r="URV126" s="1061"/>
      <c r="URW126" s="1055"/>
      <c r="URX126" s="94"/>
      <c r="URY126" s="714"/>
      <c r="URZ126" s="1943"/>
      <c r="USA126" s="797"/>
      <c r="USB126" s="797"/>
      <c r="USC126" s="723"/>
      <c r="USD126" s="724"/>
      <c r="USE126" s="1326"/>
      <c r="USF126" s="1327"/>
      <c r="USG126" s="1937"/>
      <c r="USH126" s="1938"/>
      <c r="USI126" s="1326"/>
      <c r="USJ126" s="1327"/>
      <c r="USK126" s="93"/>
      <c r="USL126" s="1061"/>
      <c r="USM126" s="871"/>
      <c r="USN126" s="871"/>
      <c r="USO126" s="1055"/>
      <c r="USP126" s="72"/>
      <c r="USQ126" s="72"/>
      <c r="USR126" s="72"/>
      <c r="USS126" s="72"/>
      <c r="UST126" s="72"/>
      <c r="USU126" s="72"/>
      <c r="USV126" s="72"/>
      <c r="USW126" s="72"/>
      <c r="USX126" s="72"/>
      <c r="USY126" s="72"/>
      <c r="USZ126" s="72"/>
      <c r="UTA126" s="72"/>
      <c r="UTB126" s="1061"/>
      <c r="UTC126" s="1055"/>
      <c r="UTD126" s="94"/>
      <c r="UTE126" s="714"/>
      <c r="UTF126" s="1943"/>
      <c r="UTG126" s="797"/>
      <c r="UTH126" s="797"/>
      <c r="UTI126" s="723"/>
      <c r="UTJ126" s="724"/>
      <c r="UTK126" s="1326"/>
      <c r="UTL126" s="1327"/>
      <c r="UTM126" s="1937"/>
      <c r="UTN126" s="1938"/>
      <c r="UTO126" s="1326"/>
      <c r="UTP126" s="1327"/>
      <c r="UTQ126" s="93"/>
      <c r="UTR126" s="1061"/>
      <c r="UTS126" s="871"/>
      <c r="UTT126" s="871"/>
      <c r="UTU126" s="1055"/>
      <c r="UTV126" s="72"/>
      <c r="UTW126" s="72"/>
      <c r="UTX126" s="72"/>
      <c r="UTY126" s="72"/>
      <c r="UTZ126" s="72"/>
      <c r="UUA126" s="72"/>
      <c r="UUB126" s="72"/>
      <c r="UUC126" s="72"/>
      <c r="UUD126" s="72"/>
      <c r="UUE126" s="72"/>
      <c r="UUF126" s="72"/>
      <c r="UUG126" s="72"/>
      <c r="UUH126" s="1061"/>
      <c r="UUI126" s="1055"/>
      <c r="UUJ126" s="94"/>
      <c r="UUK126" s="714"/>
      <c r="UUL126" s="1943"/>
      <c r="UUM126" s="797"/>
      <c r="UUN126" s="797"/>
      <c r="UUO126" s="723"/>
      <c r="UUP126" s="724"/>
      <c r="UUQ126" s="1326"/>
      <c r="UUR126" s="1327"/>
      <c r="UUS126" s="1937"/>
      <c r="UUT126" s="1938"/>
      <c r="UUU126" s="1326"/>
      <c r="UUV126" s="1327"/>
      <c r="UUW126" s="93"/>
      <c r="UUX126" s="1061"/>
      <c r="UUY126" s="871"/>
      <c r="UUZ126" s="871"/>
      <c r="UVA126" s="1055"/>
      <c r="UVB126" s="72"/>
      <c r="UVC126" s="72"/>
      <c r="UVD126" s="72"/>
      <c r="UVE126" s="72"/>
      <c r="UVF126" s="72"/>
      <c r="UVG126" s="72"/>
      <c r="UVH126" s="72"/>
      <c r="UVI126" s="72"/>
      <c r="UVJ126" s="72"/>
      <c r="UVK126" s="72"/>
      <c r="UVL126" s="72"/>
      <c r="UVM126" s="72"/>
      <c r="UVN126" s="1061"/>
      <c r="UVO126" s="1055"/>
      <c r="UVP126" s="94"/>
      <c r="UVQ126" s="714"/>
      <c r="UVR126" s="1943"/>
      <c r="UVS126" s="797"/>
      <c r="UVT126" s="797"/>
      <c r="UVU126" s="723"/>
      <c r="UVV126" s="724"/>
      <c r="UVW126" s="1326"/>
      <c r="UVX126" s="1327"/>
      <c r="UVY126" s="1937"/>
      <c r="UVZ126" s="1938"/>
      <c r="UWA126" s="1326"/>
      <c r="UWB126" s="1327"/>
      <c r="UWC126" s="93"/>
      <c r="UWD126" s="1061"/>
      <c r="UWE126" s="871"/>
      <c r="UWF126" s="871"/>
      <c r="UWG126" s="1055"/>
      <c r="UWH126" s="72"/>
      <c r="UWI126" s="72"/>
      <c r="UWJ126" s="72"/>
      <c r="UWK126" s="72"/>
      <c r="UWL126" s="72"/>
      <c r="UWM126" s="72"/>
      <c r="UWN126" s="72"/>
      <c r="UWO126" s="72"/>
      <c r="UWP126" s="72"/>
      <c r="UWQ126" s="72"/>
      <c r="UWR126" s="72"/>
      <c r="UWS126" s="72"/>
      <c r="UWT126" s="1061"/>
      <c r="UWU126" s="1055"/>
      <c r="UWV126" s="94"/>
      <c r="UWW126" s="714"/>
      <c r="UWX126" s="1943"/>
      <c r="UWY126" s="797"/>
      <c r="UWZ126" s="797"/>
      <c r="UXA126" s="723"/>
      <c r="UXB126" s="724"/>
      <c r="UXC126" s="1326"/>
      <c r="UXD126" s="1327"/>
      <c r="UXE126" s="1937"/>
      <c r="UXF126" s="1938"/>
      <c r="UXG126" s="1326"/>
      <c r="UXH126" s="1327"/>
      <c r="UXI126" s="93"/>
      <c r="UXJ126" s="1061"/>
      <c r="UXK126" s="871"/>
      <c r="UXL126" s="871"/>
      <c r="UXM126" s="1055"/>
      <c r="UXN126" s="72"/>
      <c r="UXO126" s="72"/>
      <c r="UXP126" s="72"/>
      <c r="UXQ126" s="72"/>
      <c r="UXR126" s="72"/>
      <c r="UXS126" s="72"/>
      <c r="UXT126" s="72"/>
      <c r="UXU126" s="72"/>
      <c r="UXV126" s="72"/>
      <c r="UXW126" s="72"/>
      <c r="UXX126" s="72"/>
      <c r="UXY126" s="72"/>
      <c r="UXZ126" s="1061"/>
      <c r="UYA126" s="1055"/>
      <c r="UYB126" s="94"/>
      <c r="UYC126" s="714"/>
      <c r="UYD126" s="1943"/>
      <c r="UYE126" s="797"/>
      <c r="UYF126" s="797"/>
      <c r="UYG126" s="723"/>
      <c r="UYH126" s="724"/>
      <c r="UYI126" s="1326"/>
      <c r="UYJ126" s="1327"/>
      <c r="UYK126" s="1937"/>
      <c r="UYL126" s="1938"/>
      <c r="UYM126" s="1326"/>
      <c r="UYN126" s="1327"/>
      <c r="UYO126" s="93"/>
      <c r="UYP126" s="1061"/>
      <c r="UYQ126" s="871"/>
      <c r="UYR126" s="871"/>
      <c r="UYS126" s="1055"/>
      <c r="UYT126" s="72"/>
      <c r="UYU126" s="72"/>
      <c r="UYV126" s="72"/>
      <c r="UYW126" s="72"/>
      <c r="UYX126" s="72"/>
      <c r="UYY126" s="72"/>
      <c r="UYZ126" s="72"/>
      <c r="UZA126" s="72"/>
      <c r="UZB126" s="72"/>
      <c r="UZC126" s="72"/>
      <c r="UZD126" s="72"/>
      <c r="UZE126" s="72"/>
      <c r="UZF126" s="1061"/>
      <c r="UZG126" s="1055"/>
      <c r="UZH126" s="94"/>
      <c r="UZI126" s="714"/>
      <c r="UZJ126" s="1943"/>
      <c r="UZK126" s="797"/>
      <c r="UZL126" s="797"/>
      <c r="UZM126" s="723"/>
      <c r="UZN126" s="724"/>
      <c r="UZO126" s="1326"/>
      <c r="UZP126" s="1327"/>
      <c r="UZQ126" s="1937"/>
      <c r="UZR126" s="1938"/>
      <c r="UZS126" s="1326"/>
      <c r="UZT126" s="1327"/>
      <c r="UZU126" s="93"/>
      <c r="UZV126" s="1061"/>
      <c r="UZW126" s="871"/>
      <c r="UZX126" s="871"/>
      <c r="UZY126" s="1055"/>
      <c r="UZZ126" s="72"/>
      <c r="VAA126" s="72"/>
      <c r="VAB126" s="72"/>
      <c r="VAC126" s="72"/>
      <c r="VAD126" s="72"/>
      <c r="VAE126" s="72"/>
      <c r="VAF126" s="72"/>
      <c r="VAG126" s="72"/>
      <c r="VAH126" s="72"/>
      <c r="VAI126" s="72"/>
      <c r="VAJ126" s="72"/>
      <c r="VAK126" s="72"/>
      <c r="VAL126" s="1061"/>
      <c r="VAM126" s="1055"/>
      <c r="VAN126" s="94"/>
      <c r="VAO126" s="714"/>
      <c r="VAP126" s="1943"/>
      <c r="VAQ126" s="797"/>
      <c r="VAR126" s="797"/>
      <c r="VAS126" s="723"/>
      <c r="VAT126" s="724"/>
      <c r="VAU126" s="1326"/>
      <c r="VAV126" s="1327"/>
      <c r="VAW126" s="1937"/>
      <c r="VAX126" s="1938"/>
      <c r="VAY126" s="1326"/>
      <c r="VAZ126" s="1327"/>
      <c r="VBA126" s="93"/>
      <c r="VBB126" s="1061"/>
      <c r="VBC126" s="871"/>
      <c r="VBD126" s="871"/>
      <c r="VBE126" s="1055"/>
      <c r="VBF126" s="72"/>
      <c r="VBG126" s="72"/>
      <c r="VBH126" s="72"/>
      <c r="VBI126" s="72"/>
      <c r="VBJ126" s="72"/>
      <c r="VBK126" s="72"/>
      <c r="VBL126" s="72"/>
      <c r="VBM126" s="72"/>
      <c r="VBN126" s="72"/>
      <c r="VBO126" s="72"/>
      <c r="VBP126" s="72"/>
      <c r="VBQ126" s="72"/>
      <c r="VBR126" s="1061"/>
      <c r="VBS126" s="1055"/>
      <c r="VBT126" s="94"/>
      <c r="VBU126" s="714"/>
      <c r="VBV126" s="1943"/>
      <c r="VBW126" s="797"/>
      <c r="VBX126" s="797"/>
      <c r="VBY126" s="723"/>
      <c r="VBZ126" s="724"/>
      <c r="VCA126" s="1326"/>
      <c r="VCB126" s="1327"/>
      <c r="VCC126" s="1937"/>
      <c r="VCD126" s="1938"/>
      <c r="VCE126" s="1326"/>
      <c r="VCF126" s="1327"/>
      <c r="VCG126" s="93"/>
      <c r="VCH126" s="1061"/>
      <c r="VCI126" s="871"/>
      <c r="VCJ126" s="871"/>
      <c r="VCK126" s="1055"/>
      <c r="VCL126" s="72"/>
      <c r="VCM126" s="72"/>
      <c r="VCN126" s="72"/>
      <c r="VCO126" s="72"/>
      <c r="VCP126" s="72"/>
      <c r="VCQ126" s="72"/>
      <c r="VCR126" s="72"/>
      <c r="VCS126" s="72"/>
      <c r="VCT126" s="72"/>
      <c r="VCU126" s="72"/>
      <c r="VCV126" s="72"/>
      <c r="VCW126" s="72"/>
      <c r="VCX126" s="1061"/>
      <c r="VCY126" s="1055"/>
      <c r="VCZ126" s="94"/>
      <c r="VDA126" s="714"/>
      <c r="VDB126" s="1943"/>
      <c r="VDC126" s="797"/>
      <c r="VDD126" s="797"/>
      <c r="VDE126" s="723"/>
      <c r="VDF126" s="724"/>
      <c r="VDG126" s="1326"/>
      <c r="VDH126" s="1327"/>
      <c r="VDI126" s="1937"/>
      <c r="VDJ126" s="1938"/>
      <c r="VDK126" s="1326"/>
      <c r="VDL126" s="1327"/>
      <c r="VDM126" s="93"/>
      <c r="VDN126" s="1061"/>
      <c r="VDO126" s="871"/>
      <c r="VDP126" s="871"/>
      <c r="VDQ126" s="1055"/>
      <c r="VDR126" s="72"/>
      <c r="VDS126" s="72"/>
      <c r="VDT126" s="72"/>
      <c r="VDU126" s="72"/>
      <c r="VDV126" s="72"/>
      <c r="VDW126" s="72"/>
      <c r="VDX126" s="72"/>
      <c r="VDY126" s="72"/>
      <c r="VDZ126" s="72"/>
      <c r="VEA126" s="72"/>
      <c r="VEB126" s="72"/>
      <c r="VEC126" s="72"/>
      <c r="VED126" s="1061"/>
      <c r="VEE126" s="1055"/>
      <c r="VEF126" s="94"/>
      <c r="VEG126" s="714"/>
      <c r="VEH126" s="1943"/>
      <c r="VEI126" s="797"/>
      <c r="VEJ126" s="797"/>
      <c r="VEK126" s="723"/>
      <c r="VEL126" s="724"/>
      <c r="VEM126" s="1326"/>
      <c r="VEN126" s="1327"/>
      <c r="VEO126" s="1937"/>
      <c r="VEP126" s="1938"/>
      <c r="VEQ126" s="1326"/>
      <c r="VER126" s="1327"/>
      <c r="VES126" s="93"/>
      <c r="VET126" s="1061"/>
      <c r="VEU126" s="871"/>
      <c r="VEV126" s="871"/>
      <c r="VEW126" s="1055"/>
      <c r="VEX126" s="72"/>
      <c r="VEY126" s="72"/>
      <c r="VEZ126" s="72"/>
      <c r="VFA126" s="72"/>
      <c r="VFB126" s="72"/>
      <c r="VFC126" s="72"/>
      <c r="VFD126" s="72"/>
      <c r="VFE126" s="72"/>
      <c r="VFF126" s="72"/>
      <c r="VFG126" s="72"/>
      <c r="VFH126" s="72"/>
      <c r="VFI126" s="72"/>
      <c r="VFJ126" s="1061"/>
      <c r="VFK126" s="1055"/>
      <c r="VFL126" s="94"/>
      <c r="VFM126" s="714"/>
      <c r="VFN126" s="1943"/>
      <c r="VFO126" s="797"/>
      <c r="VFP126" s="797"/>
      <c r="VFQ126" s="723"/>
      <c r="VFR126" s="724"/>
      <c r="VFS126" s="1326"/>
      <c r="VFT126" s="1327"/>
      <c r="VFU126" s="1937"/>
      <c r="VFV126" s="1938"/>
      <c r="VFW126" s="1326"/>
      <c r="VFX126" s="1327"/>
      <c r="VFY126" s="93"/>
      <c r="VFZ126" s="1061"/>
      <c r="VGA126" s="871"/>
      <c r="VGB126" s="871"/>
      <c r="VGC126" s="1055"/>
      <c r="VGD126" s="72"/>
      <c r="VGE126" s="72"/>
      <c r="VGF126" s="72"/>
      <c r="VGG126" s="72"/>
      <c r="VGH126" s="72"/>
      <c r="VGI126" s="72"/>
      <c r="VGJ126" s="72"/>
      <c r="VGK126" s="72"/>
      <c r="VGL126" s="72"/>
      <c r="VGM126" s="72"/>
      <c r="VGN126" s="72"/>
      <c r="VGO126" s="72"/>
      <c r="VGP126" s="1061"/>
      <c r="VGQ126" s="1055"/>
      <c r="VGR126" s="94"/>
      <c r="VGS126" s="714"/>
      <c r="VGT126" s="1943"/>
      <c r="VGU126" s="797"/>
      <c r="VGV126" s="797"/>
      <c r="VGW126" s="723"/>
      <c r="VGX126" s="724"/>
      <c r="VGY126" s="1326"/>
      <c r="VGZ126" s="1327"/>
      <c r="VHA126" s="1937"/>
      <c r="VHB126" s="1938"/>
      <c r="VHC126" s="1326"/>
      <c r="VHD126" s="1327"/>
      <c r="VHE126" s="93"/>
      <c r="VHF126" s="1061"/>
      <c r="VHG126" s="871"/>
      <c r="VHH126" s="871"/>
      <c r="VHI126" s="1055"/>
      <c r="VHJ126" s="72"/>
      <c r="VHK126" s="72"/>
      <c r="VHL126" s="72"/>
      <c r="VHM126" s="72"/>
      <c r="VHN126" s="72"/>
      <c r="VHO126" s="72"/>
      <c r="VHP126" s="72"/>
      <c r="VHQ126" s="72"/>
      <c r="VHR126" s="72"/>
      <c r="VHS126" s="72"/>
      <c r="VHT126" s="72"/>
      <c r="VHU126" s="72"/>
      <c r="VHV126" s="1061"/>
      <c r="VHW126" s="1055"/>
      <c r="VHX126" s="94"/>
      <c r="VHY126" s="714"/>
      <c r="VHZ126" s="1943"/>
      <c r="VIA126" s="797"/>
      <c r="VIB126" s="797"/>
      <c r="VIC126" s="723"/>
      <c r="VID126" s="724"/>
      <c r="VIE126" s="1326"/>
      <c r="VIF126" s="1327"/>
      <c r="VIG126" s="1937"/>
      <c r="VIH126" s="1938"/>
      <c r="VII126" s="1326"/>
      <c r="VIJ126" s="1327"/>
      <c r="VIK126" s="93"/>
      <c r="VIL126" s="1061"/>
      <c r="VIM126" s="871"/>
      <c r="VIN126" s="871"/>
      <c r="VIO126" s="1055"/>
      <c r="VIP126" s="72"/>
      <c r="VIQ126" s="72"/>
      <c r="VIR126" s="72"/>
      <c r="VIS126" s="72"/>
      <c r="VIT126" s="72"/>
      <c r="VIU126" s="72"/>
      <c r="VIV126" s="72"/>
      <c r="VIW126" s="72"/>
      <c r="VIX126" s="72"/>
      <c r="VIY126" s="72"/>
      <c r="VIZ126" s="72"/>
      <c r="VJA126" s="72"/>
      <c r="VJB126" s="1061"/>
      <c r="VJC126" s="1055"/>
      <c r="VJD126" s="94"/>
      <c r="VJE126" s="714"/>
      <c r="VJF126" s="1943"/>
      <c r="VJG126" s="797"/>
      <c r="VJH126" s="797"/>
      <c r="VJI126" s="723"/>
      <c r="VJJ126" s="724"/>
      <c r="VJK126" s="1326"/>
      <c r="VJL126" s="1327"/>
      <c r="VJM126" s="1937"/>
      <c r="VJN126" s="1938"/>
      <c r="VJO126" s="1326"/>
      <c r="VJP126" s="1327"/>
      <c r="VJQ126" s="93"/>
      <c r="VJR126" s="1061"/>
      <c r="VJS126" s="871"/>
      <c r="VJT126" s="871"/>
      <c r="VJU126" s="1055"/>
      <c r="VJV126" s="72"/>
      <c r="VJW126" s="72"/>
      <c r="VJX126" s="72"/>
      <c r="VJY126" s="72"/>
      <c r="VJZ126" s="72"/>
      <c r="VKA126" s="72"/>
      <c r="VKB126" s="72"/>
      <c r="VKC126" s="72"/>
      <c r="VKD126" s="72"/>
      <c r="VKE126" s="72"/>
      <c r="VKF126" s="72"/>
      <c r="VKG126" s="72"/>
      <c r="VKH126" s="1061"/>
      <c r="VKI126" s="1055"/>
      <c r="VKJ126" s="94"/>
      <c r="VKK126" s="714"/>
      <c r="VKL126" s="1943"/>
      <c r="VKM126" s="797"/>
      <c r="VKN126" s="797"/>
      <c r="VKO126" s="723"/>
      <c r="VKP126" s="724"/>
      <c r="VKQ126" s="1326"/>
      <c r="VKR126" s="1327"/>
      <c r="VKS126" s="1937"/>
      <c r="VKT126" s="1938"/>
      <c r="VKU126" s="1326"/>
      <c r="VKV126" s="1327"/>
      <c r="VKW126" s="93"/>
      <c r="VKX126" s="1061"/>
      <c r="VKY126" s="871"/>
      <c r="VKZ126" s="871"/>
      <c r="VLA126" s="1055"/>
      <c r="VLB126" s="72"/>
      <c r="VLC126" s="72"/>
      <c r="VLD126" s="72"/>
      <c r="VLE126" s="72"/>
      <c r="VLF126" s="72"/>
      <c r="VLG126" s="72"/>
      <c r="VLH126" s="72"/>
      <c r="VLI126" s="72"/>
      <c r="VLJ126" s="72"/>
      <c r="VLK126" s="72"/>
      <c r="VLL126" s="72"/>
      <c r="VLM126" s="72"/>
      <c r="VLN126" s="1061"/>
      <c r="VLO126" s="1055"/>
      <c r="VLP126" s="94"/>
      <c r="VLQ126" s="714"/>
      <c r="VLR126" s="1943"/>
      <c r="VLS126" s="797"/>
      <c r="VLT126" s="797"/>
      <c r="VLU126" s="723"/>
      <c r="VLV126" s="724"/>
      <c r="VLW126" s="1326"/>
      <c r="VLX126" s="1327"/>
      <c r="VLY126" s="1937"/>
      <c r="VLZ126" s="1938"/>
      <c r="VMA126" s="1326"/>
      <c r="VMB126" s="1327"/>
      <c r="VMC126" s="93"/>
      <c r="VMD126" s="1061"/>
      <c r="VME126" s="871"/>
      <c r="VMF126" s="871"/>
      <c r="VMG126" s="1055"/>
      <c r="VMH126" s="72"/>
      <c r="VMI126" s="72"/>
      <c r="VMJ126" s="72"/>
      <c r="VMK126" s="72"/>
      <c r="VML126" s="72"/>
      <c r="VMM126" s="72"/>
      <c r="VMN126" s="72"/>
      <c r="VMO126" s="72"/>
      <c r="VMP126" s="72"/>
      <c r="VMQ126" s="72"/>
      <c r="VMR126" s="72"/>
      <c r="VMS126" s="72"/>
      <c r="VMT126" s="1061"/>
      <c r="VMU126" s="1055"/>
      <c r="VMV126" s="94"/>
      <c r="VMW126" s="714"/>
      <c r="VMX126" s="1943"/>
      <c r="VMY126" s="797"/>
      <c r="VMZ126" s="797"/>
      <c r="VNA126" s="723"/>
      <c r="VNB126" s="724"/>
      <c r="VNC126" s="1326"/>
      <c r="VND126" s="1327"/>
      <c r="VNE126" s="1937"/>
      <c r="VNF126" s="1938"/>
      <c r="VNG126" s="1326"/>
      <c r="VNH126" s="1327"/>
      <c r="VNI126" s="93"/>
      <c r="VNJ126" s="1061"/>
      <c r="VNK126" s="871"/>
      <c r="VNL126" s="871"/>
      <c r="VNM126" s="1055"/>
      <c r="VNN126" s="72"/>
      <c r="VNO126" s="72"/>
      <c r="VNP126" s="72"/>
      <c r="VNQ126" s="72"/>
      <c r="VNR126" s="72"/>
      <c r="VNS126" s="72"/>
      <c r="VNT126" s="72"/>
      <c r="VNU126" s="72"/>
      <c r="VNV126" s="72"/>
      <c r="VNW126" s="72"/>
      <c r="VNX126" s="72"/>
      <c r="VNY126" s="72"/>
      <c r="VNZ126" s="1061"/>
      <c r="VOA126" s="1055"/>
      <c r="VOB126" s="94"/>
      <c r="VOC126" s="714"/>
      <c r="VOD126" s="1943"/>
      <c r="VOE126" s="797"/>
      <c r="VOF126" s="797"/>
      <c r="VOG126" s="723"/>
      <c r="VOH126" s="724"/>
      <c r="VOI126" s="1326"/>
      <c r="VOJ126" s="1327"/>
      <c r="VOK126" s="1937"/>
      <c r="VOL126" s="1938"/>
      <c r="VOM126" s="1326"/>
      <c r="VON126" s="1327"/>
      <c r="VOO126" s="93"/>
      <c r="VOP126" s="1061"/>
      <c r="VOQ126" s="871"/>
      <c r="VOR126" s="871"/>
      <c r="VOS126" s="1055"/>
      <c r="VOT126" s="72"/>
      <c r="VOU126" s="72"/>
      <c r="VOV126" s="72"/>
      <c r="VOW126" s="72"/>
      <c r="VOX126" s="72"/>
      <c r="VOY126" s="72"/>
      <c r="VOZ126" s="72"/>
      <c r="VPA126" s="72"/>
      <c r="VPB126" s="72"/>
      <c r="VPC126" s="72"/>
      <c r="VPD126" s="72"/>
      <c r="VPE126" s="72"/>
      <c r="VPF126" s="1061"/>
      <c r="VPG126" s="1055"/>
      <c r="VPH126" s="94"/>
      <c r="VPI126" s="714"/>
      <c r="VPJ126" s="1943"/>
      <c r="VPK126" s="797"/>
      <c r="VPL126" s="797"/>
      <c r="VPM126" s="723"/>
      <c r="VPN126" s="724"/>
      <c r="VPO126" s="1326"/>
      <c r="VPP126" s="1327"/>
      <c r="VPQ126" s="1937"/>
      <c r="VPR126" s="1938"/>
      <c r="VPS126" s="1326"/>
      <c r="VPT126" s="1327"/>
      <c r="VPU126" s="93"/>
      <c r="VPV126" s="1061"/>
      <c r="VPW126" s="871"/>
      <c r="VPX126" s="871"/>
      <c r="VPY126" s="1055"/>
      <c r="VPZ126" s="72"/>
      <c r="VQA126" s="72"/>
      <c r="VQB126" s="72"/>
      <c r="VQC126" s="72"/>
      <c r="VQD126" s="72"/>
      <c r="VQE126" s="72"/>
      <c r="VQF126" s="72"/>
      <c r="VQG126" s="72"/>
      <c r="VQH126" s="72"/>
      <c r="VQI126" s="72"/>
      <c r="VQJ126" s="72"/>
      <c r="VQK126" s="72"/>
      <c r="VQL126" s="1061"/>
      <c r="VQM126" s="1055"/>
      <c r="VQN126" s="94"/>
      <c r="VQO126" s="714"/>
      <c r="VQP126" s="1943"/>
      <c r="VQQ126" s="797"/>
      <c r="VQR126" s="797"/>
      <c r="VQS126" s="723"/>
      <c r="VQT126" s="724"/>
      <c r="VQU126" s="1326"/>
      <c r="VQV126" s="1327"/>
      <c r="VQW126" s="1937"/>
      <c r="VQX126" s="1938"/>
      <c r="VQY126" s="1326"/>
      <c r="VQZ126" s="1327"/>
      <c r="VRA126" s="93"/>
      <c r="VRB126" s="1061"/>
      <c r="VRC126" s="871"/>
      <c r="VRD126" s="871"/>
      <c r="VRE126" s="1055"/>
      <c r="VRF126" s="72"/>
      <c r="VRG126" s="72"/>
      <c r="VRH126" s="72"/>
      <c r="VRI126" s="72"/>
      <c r="VRJ126" s="72"/>
      <c r="VRK126" s="72"/>
      <c r="VRL126" s="72"/>
      <c r="VRM126" s="72"/>
      <c r="VRN126" s="72"/>
      <c r="VRO126" s="72"/>
      <c r="VRP126" s="72"/>
      <c r="VRQ126" s="72"/>
      <c r="VRR126" s="1061"/>
      <c r="VRS126" s="1055"/>
      <c r="VRT126" s="94"/>
      <c r="VRU126" s="714"/>
      <c r="VRV126" s="1943"/>
      <c r="VRW126" s="797"/>
      <c r="VRX126" s="797"/>
      <c r="VRY126" s="723"/>
      <c r="VRZ126" s="724"/>
      <c r="VSA126" s="1326"/>
      <c r="VSB126" s="1327"/>
      <c r="VSC126" s="1937"/>
      <c r="VSD126" s="1938"/>
      <c r="VSE126" s="1326"/>
      <c r="VSF126" s="1327"/>
      <c r="VSG126" s="93"/>
      <c r="VSH126" s="1061"/>
      <c r="VSI126" s="871"/>
      <c r="VSJ126" s="871"/>
      <c r="VSK126" s="1055"/>
      <c r="VSL126" s="72"/>
      <c r="VSM126" s="72"/>
      <c r="VSN126" s="72"/>
      <c r="VSO126" s="72"/>
      <c r="VSP126" s="72"/>
      <c r="VSQ126" s="72"/>
      <c r="VSR126" s="72"/>
      <c r="VSS126" s="72"/>
      <c r="VST126" s="72"/>
      <c r="VSU126" s="72"/>
      <c r="VSV126" s="72"/>
      <c r="VSW126" s="72"/>
      <c r="VSX126" s="1061"/>
      <c r="VSY126" s="1055"/>
      <c r="VSZ126" s="94"/>
      <c r="VTA126" s="714"/>
      <c r="VTB126" s="1943"/>
      <c r="VTC126" s="797"/>
      <c r="VTD126" s="797"/>
      <c r="VTE126" s="723"/>
      <c r="VTF126" s="724"/>
      <c r="VTG126" s="1326"/>
      <c r="VTH126" s="1327"/>
      <c r="VTI126" s="1937"/>
      <c r="VTJ126" s="1938"/>
      <c r="VTK126" s="1326"/>
      <c r="VTL126" s="1327"/>
      <c r="VTM126" s="93"/>
      <c r="VTN126" s="1061"/>
      <c r="VTO126" s="871"/>
      <c r="VTP126" s="871"/>
      <c r="VTQ126" s="1055"/>
      <c r="VTR126" s="72"/>
      <c r="VTS126" s="72"/>
      <c r="VTT126" s="72"/>
      <c r="VTU126" s="72"/>
      <c r="VTV126" s="72"/>
      <c r="VTW126" s="72"/>
      <c r="VTX126" s="72"/>
      <c r="VTY126" s="72"/>
      <c r="VTZ126" s="72"/>
      <c r="VUA126" s="72"/>
      <c r="VUB126" s="72"/>
      <c r="VUC126" s="72"/>
      <c r="VUD126" s="1061"/>
      <c r="VUE126" s="1055"/>
      <c r="VUF126" s="94"/>
      <c r="VUG126" s="714"/>
      <c r="VUH126" s="1943"/>
      <c r="VUI126" s="797"/>
      <c r="VUJ126" s="797"/>
      <c r="VUK126" s="723"/>
      <c r="VUL126" s="724"/>
      <c r="VUM126" s="1326"/>
      <c r="VUN126" s="1327"/>
      <c r="VUO126" s="1937"/>
      <c r="VUP126" s="1938"/>
      <c r="VUQ126" s="1326"/>
      <c r="VUR126" s="1327"/>
      <c r="VUS126" s="93"/>
      <c r="VUT126" s="1061"/>
      <c r="VUU126" s="871"/>
      <c r="VUV126" s="871"/>
      <c r="VUW126" s="1055"/>
      <c r="VUX126" s="72"/>
      <c r="VUY126" s="72"/>
      <c r="VUZ126" s="72"/>
      <c r="VVA126" s="72"/>
      <c r="VVB126" s="72"/>
      <c r="VVC126" s="72"/>
      <c r="VVD126" s="72"/>
      <c r="VVE126" s="72"/>
      <c r="VVF126" s="72"/>
      <c r="VVG126" s="72"/>
      <c r="VVH126" s="72"/>
      <c r="VVI126" s="72"/>
      <c r="VVJ126" s="1061"/>
      <c r="VVK126" s="1055"/>
      <c r="VVL126" s="94"/>
      <c r="VVM126" s="714"/>
      <c r="VVN126" s="1943"/>
      <c r="VVO126" s="797"/>
      <c r="VVP126" s="797"/>
      <c r="VVQ126" s="723"/>
      <c r="VVR126" s="724"/>
      <c r="VVS126" s="1326"/>
      <c r="VVT126" s="1327"/>
      <c r="VVU126" s="1937"/>
      <c r="VVV126" s="1938"/>
      <c r="VVW126" s="1326"/>
      <c r="VVX126" s="1327"/>
      <c r="VVY126" s="93"/>
      <c r="VVZ126" s="1061"/>
      <c r="VWA126" s="871"/>
      <c r="VWB126" s="871"/>
      <c r="VWC126" s="1055"/>
      <c r="VWD126" s="72"/>
      <c r="VWE126" s="72"/>
      <c r="VWF126" s="72"/>
      <c r="VWG126" s="72"/>
      <c r="VWH126" s="72"/>
      <c r="VWI126" s="72"/>
      <c r="VWJ126" s="72"/>
      <c r="VWK126" s="72"/>
      <c r="VWL126" s="72"/>
      <c r="VWM126" s="72"/>
      <c r="VWN126" s="72"/>
      <c r="VWO126" s="72"/>
      <c r="VWP126" s="1061"/>
      <c r="VWQ126" s="1055"/>
      <c r="VWR126" s="94"/>
      <c r="VWS126" s="714"/>
      <c r="VWT126" s="1943"/>
      <c r="VWU126" s="797"/>
      <c r="VWV126" s="797"/>
      <c r="VWW126" s="723"/>
      <c r="VWX126" s="724"/>
      <c r="VWY126" s="1326"/>
      <c r="VWZ126" s="1327"/>
      <c r="VXA126" s="1937"/>
      <c r="VXB126" s="1938"/>
      <c r="VXC126" s="1326"/>
      <c r="VXD126" s="1327"/>
      <c r="VXE126" s="93"/>
      <c r="VXF126" s="1061"/>
      <c r="VXG126" s="871"/>
      <c r="VXH126" s="871"/>
      <c r="VXI126" s="1055"/>
      <c r="VXJ126" s="72"/>
      <c r="VXK126" s="72"/>
      <c r="VXL126" s="72"/>
      <c r="VXM126" s="72"/>
      <c r="VXN126" s="72"/>
      <c r="VXO126" s="72"/>
      <c r="VXP126" s="72"/>
      <c r="VXQ126" s="72"/>
      <c r="VXR126" s="72"/>
      <c r="VXS126" s="72"/>
      <c r="VXT126" s="72"/>
      <c r="VXU126" s="72"/>
      <c r="VXV126" s="1061"/>
      <c r="VXW126" s="1055"/>
      <c r="VXX126" s="94"/>
      <c r="VXY126" s="714"/>
      <c r="VXZ126" s="1943"/>
      <c r="VYA126" s="797"/>
      <c r="VYB126" s="797"/>
      <c r="VYC126" s="723"/>
      <c r="VYD126" s="724"/>
      <c r="VYE126" s="1326"/>
      <c r="VYF126" s="1327"/>
      <c r="VYG126" s="1937"/>
      <c r="VYH126" s="1938"/>
      <c r="VYI126" s="1326"/>
      <c r="VYJ126" s="1327"/>
      <c r="VYK126" s="93"/>
      <c r="VYL126" s="1061"/>
      <c r="VYM126" s="871"/>
      <c r="VYN126" s="871"/>
      <c r="VYO126" s="1055"/>
      <c r="VYP126" s="72"/>
      <c r="VYQ126" s="72"/>
      <c r="VYR126" s="72"/>
      <c r="VYS126" s="72"/>
      <c r="VYT126" s="72"/>
      <c r="VYU126" s="72"/>
      <c r="VYV126" s="72"/>
      <c r="VYW126" s="72"/>
      <c r="VYX126" s="72"/>
      <c r="VYY126" s="72"/>
      <c r="VYZ126" s="72"/>
      <c r="VZA126" s="72"/>
      <c r="VZB126" s="1061"/>
      <c r="VZC126" s="1055"/>
      <c r="VZD126" s="94"/>
      <c r="VZE126" s="714"/>
      <c r="VZF126" s="1943"/>
      <c r="VZG126" s="797"/>
      <c r="VZH126" s="797"/>
      <c r="VZI126" s="723"/>
      <c r="VZJ126" s="724"/>
      <c r="VZK126" s="1326"/>
      <c r="VZL126" s="1327"/>
      <c r="VZM126" s="1937"/>
      <c r="VZN126" s="1938"/>
      <c r="VZO126" s="1326"/>
      <c r="VZP126" s="1327"/>
      <c r="VZQ126" s="93"/>
      <c r="VZR126" s="1061"/>
      <c r="VZS126" s="871"/>
      <c r="VZT126" s="871"/>
      <c r="VZU126" s="1055"/>
      <c r="VZV126" s="72"/>
      <c r="VZW126" s="72"/>
      <c r="VZX126" s="72"/>
      <c r="VZY126" s="72"/>
      <c r="VZZ126" s="72"/>
      <c r="WAA126" s="72"/>
      <c r="WAB126" s="72"/>
      <c r="WAC126" s="72"/>
      <c r="WAD126" s="72"/>
      <c r="WAE126" s="72"/>
      <c r="WAF126" s="72"/>
      <c r="WAG126" s="72"/>
      <c r="WAH126" s="1061"/>
      <c r="WAI126" s="1055"/>
      <c r="WAJ126" s="94"/>
      <c r="WAK126" s="714"/>
      <c r="WAL126" s="1943"/>
      <c r="WAM126" s="797"/>
      <c r="WAN126" s="797"/>
      <c r="WAO126" s="723"/>
      <c r="WAP126" s="724"/>
      <c r="WAQ126" s="1326"/>
      <c r="WAR126" s="1327"/>
      <c r="WAS126" s="1937"/>
      <c r="WAT126" s="1938"/>
      <c r="WAU126" s="1326"/>
      <c r="WAV126" s="1327"/>
      <c r="WAW126" s="93"/>
      <c r="WAX126" s="1061"/>
      <c r="WAY126" s="871"/>
      <c r="WAZ126" s="871"/>
      <c r="WBA126" s="1055"/>
      <c r="WBB126" s="72"/>
      <c r="WBC126" s="72"/>
      <c r="WBD126" s="72"/>
      <c r="WBE126" s="72"/>
      <c r="WBF126" s="72"/>
      <c r="WBG126" s="72"/>
      <c r="WBH126" s="72"/>
      <c r="WBI126" s="72"/>
      <c r="WBJ126" s="72"/>
      <c r="WBK126" s="72"/>
      <c r="WBL126" s="72"/>
      <c r="WBM126" s="72"/>
      <c r="WBN126" s="1061"/>
      <c r="WBO126" s="1055"/>
      <c r="WBP126" s="94"/>
      <c r="WBQ126" s="714"/>
      <c r="WBR126" s="1943"/>
      <c r="WBS126" s="797"/>
      <c r="WBT126" s="797"/>
      <c r="WBU126" s="723"/>
      <c r="WBV126" s="724"/>
      <c r="WBW126" s="1326"/>
      <c r="WBX126" s="1327"/>
      <c r="WBY126" s="1937"/>
      <c r="WBZ126" s="1938"/>
      <c r="WCA126" s="1326"/>
      <c r="WCB126" s="1327"/>
      <c r="WCC126" s="93"/>
      <c r="WCD126" s="1061"/>
      <c r="WCE126" s="871"/>
      <c r="WCF126" s="871"/>
      <c r="WCG126" s="1055"/>
      <c r="WCH126" s="72"/>
      <c r="WCI126" s="72"/>
      <c r="WCJ126" s="72"/>
      <c r="WCK126" s="72"/>
      <c r="WCL126" s="72"/>
      <c r="WCM126" s="72"/>
      <c r="WCN126" s="72"/>
      <c r="WCO126" s="72"/>
      <c r="WCP126" s="72"/>
      <c r="WCQ126" s="72"/>
      <c r="WCR126" s="72"/>
      <c r="WCS126" s="72"/>
      <c r="WCT126" s="1061"/>
      <c r="WCU126" s="1055"/>
      <c r="WCV126" s="94"/>
      <c r="WCW126" s="714"/>
      <c r="WCX126" s="1943"/>
      <c r="WCY126" s="797"/>
      <c r="WCZ126" s="797"/>
      <c r="WDA126" s="723"/>
      <c r="WDB126" s="724"/>
      <c r="WDC126" s="1326"/>
      <c r="WDD126" s="1327"/>
      <c r="WDE126" s="1937"/>
      <c r="WDF126" s="1938"/>
      <c r="WDG126" s="1326"/>
      <c r="WDH126" s="1327"/>
      <c r="WDI126" s="93"/>
      <c r="WDJ126" s="1061"/>
      <c r="WDK126" s="871"/>
      <c r="WDL126" s="871"/>
      <c r="WDM126" s="1055"/>
      <c r="WDN126" s="72"/>
      <c r="WDO126" s="72"/>
      <c r="WDP126" s="72"/>
      <c r="WDQ126" s="72"/>
      <c r="WDR126" s="72"/>
      <c r="WDS126" s="72"/>
      <c r="WDT126" s="72"/>
      <c r="WDU126" s="72"/>
      <c r="WDV126" s="72"/>
      <c r="WDW126" s="72"/>
      <c r="WDX126" s="72"/>
      <c r="WDY126" s="72"/>
      <c r="WDZ126" s="1061"/>
      <c r="WEA126" s="1055"/>
      <c r="WEB126" s="94"/>
      <c r="WEC126" s="714"/>
      <c r="WED126" s="1943"/>
      <c r="WEE126" s="797"/>
      <c r="WEF126" s="797"/>
      <c r="WEG126" s="723"/>
      <c r="WEH126" s="724"/>
      <c r="WEI126" s="1326"/>
      <c r="WEJ126" s="1327"/>
      <c r="WEK126" s="1937"/>
      <c r="WEL126" s="1938"/>
      <c r="WEM126" s="1326"/>
      <c r="WEN126" s="1327"/>
      <c r="WEO126" s="93"/>
      <c r="WEP126" s="1061"/>
      <c r="WEQ126" s="871"/>
      <c r="WER126" s="871"/>
      <c r="WES126" s="1055"/>
      <c r="WET126" s="72"/>
      <c r="WEU126" s="72"/>
      <c r="WEV126" s="72"/>
      <c r="WEW126" s="72"/>
      <c r="WEX126" s="72"/>
      <c r="WEY126" s="72"/>
      <c r="WEZ126" s="72"/>
      <c r="WFA126" s="72"/>
      <c r="WFB126" s="72"/>
      <c r="WFC126" s="72"/>
      <c r="WFD126" s="72"/>
      <c r="WFE126" s="72"/>
      <c r="WFF126" s="1061"/>
      <c r="WFG126" s="1055"/>
      <c r="WFH126" s="94"/>
      <c r="WFI126" s="714"/>
      <c r="WFJ126" s="1943"/>
      <c r="WFK126" s="797"/>
      <c r="WFL126" s="797"/>
      <c r="WFM126" s="723"/>
      <c r="WFN126" s="724"/>
      <c r="WFO126" s="1326"/>
      <c r="WFP126" s="1327"/>
      <c r="WFQ126" s="1937"/>
      <c r="WFR126" s="1938"/>
      <c r="WFS126" s="1326"/>
      <c r="WFT126" s="1327"/>
      <c r="WFU126" s="93"/>
      <c r="WFV126" s="1061"/>
      <c r="WFW126" s="871"/>
      <c r="WFX126" s="871"/>
      <c r="WFY126" s="1055"/>
      <c r="WFZ126" s="72"/>
      <c r="WGA126" s="72"/>
      <c r="WGB126" s="72"/>
      <c r="WGC126" s="72"/>
      <c r="WGD126" s="72"/>
      <c r="WGE126" s="72"/>
      <c r="WGF126" s="72"/>
      <c r="WGG126" s="72"/>
      <c r="WGH126" s="72"/>
      <c r="WGI126" s="72"/>
      <c r="WGJ126" s="72"/>
      <c r="WGK126" s="72"/>
      <c r="WGL126" s="1061"/>
      <c r="WGM126" s="1055"/>
      <c r="WGN126" s="94"/>
      <c r="WGO126" s="714"/>
      <c r="WGP126" s="1943"/>
      <c r="WGQ126" s="797"/>
      <c r="WGR126" s="797"/>
      <c r="WGS126" s="723"/>
      <c r="WGT126" s="724"/>
      <c r="WGU126" s="1326"/>
      <c r="WGV126" s="1327"/>
      <c r="WGW126" s="1937"/>
      <c r="WGX126" s="1938"/>
      <c r="WGY126" s="1326"/>
      <c r="WGZ126" s="1327"/>
      <c r="WHA126" s="93"/>
      <c r="WHB126" s="1061"/>
      <c r="WHC126" s="871"/>
      <c r="WHD126" s="871"/>
      <c r="WHE126" s="1055"/>
      <c r="WHF126" s="72"/>
      <c r="WHG126" s="72"/>
      <c r="WHH126" s="72"/>
      <c r="WHI126" s="72"/>
      <c r="WHJ126" s="72"/>
      <c r="WHK126" s="72"/>
      <c r="WHL126" s="72"/>
      <c r="WHM126" s="72"/>
      <c r="WHN126" s="72"/>
      <c r="WHO126" s="72"/>
      <c r="WHP126" s="72"/>
      <c r="WHQ126" s="72"/>
      <c r="WHR126" s="1061"/>
      <c r="WHS126" s="1055"/>
      <c r="WHT126" s="94"/>
      <c r="WHU126" s="714"/>
      <c r="WHV126" s="1943"/>
      <c r="WHW126" s="797"/>
      <c r="WHX126" s="797"/>
      <c r="WHY126" s="723"/>
      <c r="WHZ126" s="724"/>
      <c r="WIA126" s="1326"/>
      <c r="WIB126" s="1327"/>
      <c r="WIC126" s="1937"/>
      <c r="WID126" s="1938"/>
      <c r="WIE126" s="1326"/>
      <c r="WIF126" s="1327"/>
      <c r="WIG126" s="93"/>
      <c r="WIH126" s="1061"/>
      <c r="WII126" s="871"/>
      <c r="WIJ126" s="871"/>
      <c r="WIK126" s="1055"/>
      <c r="WIL126" s="72"/>
      <c r="WIM126" s="72"/>
      <c r="WIN126" s="72"/>
      <c r="WIO126" s="72"/>
      <c r="WIP126" s="72"/>
      <c r="WIQ126" s="72"/>
      <c r="WIR126" s="72"/>
      <c r="WIS126" s="72"/>
      <c r="WIT126" s="72"/>
      <c r="WIU126" s="72"/>
      <c r="WIV126" s="72"/>
      <c r="WIW126" s="72"/>
      <c r="WIX126" s="1061"/>
      <c r="WIY126" s="1055"/>
      <c r="WIZ126" s="94"/>
      <c r="WJA126" s="714"/>
      <c r="WJB126" s="1943"/>
      <c r="WJC126" s="797"/>
      <c r="WJD126" s="797"/>
      <c r="WJE126" s="723"/>
      <c r="WJF126" s="724"/>
      <c r="WJG126" s="1326"/>
      <c r="WJH126" s="1327"/>
      <c r="WJI126" s="1937"/>
      <c r="WJJ126" s="1938"/>
      <c r="WJK126" s="1326"/>
      <c r="WJL126" s="1327"/>
      <c r="WJM126" s="93"/>
      <c r="WJN126" s="1061"/>
      <c r="WJO126" s="871"/>
      <c r="WJP126" s="871"/>
      <c r="WJQ126" s="1055"/>
      <c r="WJR126" s="72"/>
      <c r="WJS126" s="72"/>
      <c r="WJT126" s="72"/>
      <c r="WJU126" s="72"/>
      <c r="WJV126" s="72"/>
      <c r="WJW126" s="72"/>
      <c r="WJX126" s="72"/>
      <c r="WJY126" s="72"/>
      <c r="WJZ126" s="72"/>
      <c r="WKA126" s="72"/>
      <c r="WKB126" s="72"/>
      <c r="WKC126" s="72"/>
      <c r="WKD126" s="1061"/>
      <c r="WKE126" s="1055"/>
      <c r="WKF126" s="94"/>
      <c r="WKG126" s="714"/>
      <c r="WKH126" s="1943"/>
      <c r="WKI126" s="797"/>
      <c r="WKJ126" s="797"/>
      <c r="WKK126" s="723"/>
      <c r="WKL126" s="724"/>
      <c r="WKM126" s="1326"/>
      <c r="WKN126" s="1327"/>
      <c r="WKO126" s="1937"/>
      <c r="WKP126" s="1938"/>
      <c r="WKQ126" s="1326"/>
      <c r="WKR126" s="1327"/>
      <c r="WKS126" s="93"/>
      <c r="WKT126" s="1061"/>
      <c r="WKU126" s="871"/>
      <c r="WKV126" s="871"/>
      <c r="WKW126" s="1055"/>
      <c r="WKX126" s="72"/>
      <c r="WKY126" s="72"/>
      <c r="WKZ126" s="72"/>
      <c r="WLA126" s="72"/>
      <c r="WLB126" s="72"/>
      <c r="WLC126" s="72"/>
      <c r="WLD126" s="72"/>
      <c r="WLE126" s="72"/>
      <c r="WLF126" s="72"/>
      <c r="WLG126" s="72"/>
      <c r="WLH126" s="72"/>
      <c r="WLI126" s="72"/>
      <c r="WLJ126" s="1061"/>
      <c r="WLK126" s="1055"/>
      <c r="WLL126" s="94"/>
      <c r="WLM126" s="714"/>
      <c r="WLN126" s="1943"/>
      <c r="WLO126" s="797"/>
      <c r="WLP126" s="797"/>
      <c r="WLQ126" s="723"/>
      <c r="WLR126" s="724"/>
      <c r="WLS126" s="1326"/>
      <c r="WLT126" s="1327"/>
      <c r="WLU126" s="1937"/>
      <c r="WLV126" s="1938"/>
      <c r="WLW126" s="1326"/>
      <c r="WLX126" s="1327"/>
      <c r="WLY126" s="93"/>
      <c r="WLZ126" s="1061"/>
      <c r="WMA126" s="871"/>
      <c r="WMB126" s="871"/>
      <c r="WMC126" s="1055"/>
      <c r="WMD126" s="72"/>
      <c r="WME126" s="72"/>
      <c r="WMF126" s="72"/>
      <c r="WMG126" s="72"/>
      <c r="WMH126" s="72"/>
      <c r="WMI126" s="72"/>
      <c r="WMJ126" s="72"/>
      <c r="WMK126" s="72"/>
      <c r="WML126" s="72"/>
      <c r="WMM126" s="72"/>
      <c r="WMN126" s="72"/>
      <c r="WMO126" s="72"/>
      <c r="WMP126" s="1061"/>
      <c r="WMQ126" s="1055"/>
      <c r="WMR126" s="94"/>
      <c r="WMS126" s="714"/>
      <c r="WMT126" s="1943"/>
      <c r="WMU126" s="797"/>
      <c r="WMV126" s="797"/>
      <c r="WMW126" s="723"/>
      <c r="WMX126" s="724"/>
      <c r="WMY126" s="1326"/>
      <c r="WMZ126" s="1327"/>
      <c r="WNA126" s="1937"/>
      <c r="WNB126" s="1938"/>
      <c r="WNC126" s="1326"/>
      <c r="WND126" s="1327"/>
      <c r="WNE126" s="93"/>
      <c r="WNF126" s="1061"/>
      <c r="WNG126" s="871"/>
      <c r="WNH126" s="871"/>
      <c r="WNI126" s="1055"/>
      <c r="WNJ126" s="72"/>
      <c r="WNK126" s="72"/>
      <c r="WNL126" s="72"/>
      <c r="WNM126" s="72"/>
      <c r="WNN126" s="72"/>
      <c r="WNO126" s="72"/>
      <c r="WNP126" s="72"/>
      <c r="WNQ126" s="72"/>
      <c r="WNR126" s="72"/>
      <c r="WNS126" s="72"/>
      <c r="WNT126" s="72"/>
      <c r="WNU126" s="72"/>
      <c r="WNV126" s="1061"/>
      <c r="WNW126" s="1055"/>
      <c r="WNX126" s="94"/>
      <c r="WNY126" s="714"/>
      <c r="WNZ126" s="1943"/>
      <c r="WOA126" s="797"/>
      <c r="WOB126" s="797"/>
      <c r="WOC126" s="723"/>
      <c r="WOD126" s="724"/>
      <c r="WOE126" s="1326"/>
      <c r="WOF126" s="1327"/>
      <c r="WOG126" s="1937"/>
      <c r="WOH126" s="1938"/>
      <c r="WOI126" s="1326"/>
      <c r="WOJ126" s="1327"/>
      <c r="WOK126" s="93"/>
      <c r="WOL126" s="1061"/>
      <c r="WOM126" s="871"/>
      <c r="WON126" s="871"/>
      <c r="WOO126" s="1055"/>
      <c r="WOP126" s="72"/>
      <c r="WOQ126" s="72"/>
      <c r="WOR126" s="72"/>
      <c r="WOS126" s="72"/>
      <c r="WOT126" s="72"/>
      <c r="WOU126" s="72"/>
      <c r="WOV126" s="72"/>
      <c r="WOW126" s="72"/>
      <c r="WOX126" s="72"/>
      <c r="WOY126" s="72"/>
      <c r="WOZ126" s="72"/>
      <c r="WPA126" s="72"/>
      <c r="WPB126" s="1061"/>
      <c r="WPC126" s="1055"/>
      <c r="WPD126" s="94"/>
      <c r="WPE126" s="714"/>
      <c r="WPF126" s="1943"/>
      <c r="WPG126" s="797"/>
      <c r="WPH126" s="797"/>
      <c r="WPI126" s="723"/>
      <c r="WPJ126" s="724"/>
      <c r="WPK126" s="1326"/>
      <c r="WPL126" s="1327"/>
      <c r="WPM126" s="1937"/>
      <c r="WPN126" s="1938"/>
      <c r="WPO126" s="1326"/>
      <c r="WPP126" s="1327"/>
      <c r="WPQ126" s="93"/>
      <c r="WPR126" s="1061"/>
      <c r="WPS126" s="871"/>
      <c r="WPT126" s="871"/>
      <c r="WPU126" s="1055"/>
      <c r="WPV126" s="72"/>
      <c r="WPW126" s="72"/>
      <c r="WPX126" s="72"/>
      <c r="WPY126" s="72"/>
      <c r="WPZ126" s="72"/>
      <c r="WQA126" s="72"/>
      <c r="WQB126" s="72"/>
      <c r="WQC126" s="72"/>
      <c r="WQD126" s="72"/>
      <c r="WQE126" s="72"/>
      <c r="WQF126" s="72"/>
      <c r="WQG126" s="72"/>
      <c r="WQH126" s="1061"/>
      <c r="WQI126" s="1055"/>
      <c r="WQJ126" s="94"/>
      <c r="WQK126" s="714"/>
      <c r="WQL126" s="1943"/>
      <c r="WQM126" s="797"/>
      <c r="WQN126" s="797"/>
      <c r="WQO126" s="723"/>
      <c r="WQP126" s="724"/>
      <c r="WQQ126" s="1326"/>
      <c r="WQR126" s="1327"/>
      <c r="WQS126" s="1937"/>
      <c r="WQT126" s="1938"/>
      <c r="WQU126" s="1326"/>
      <c r="WQV126" s="1327"/>
      <c r="WQW126" s="93"/>
      <c r="WQX126" s="1061"/>
      <c r="WQY126" s="871"/>
      <c r="WQZ126" s="871"/>
      <c r="WRA126" s="1055"/>
      <c r="WRB126" s="72"/>
      <c r="WRC126" s="72"/>
      <c r="WRD126" s="72"/>
      <c r="WRE126" s="72"/>
      <c r="WRF126" s="72"/>
      <c r="WRG126" s="72"/>
      <c r="WRH126" s="72"/>
      <c r="WRI126" s="72"/>
      <c r="WRJ126" s="72"/>
      <c r="WRK126" s="72"/>
      <c r="WRL126" s="72"/>
      <c r="WRM126" s="72"/>
      <c r="WRN126" s="1061"/>
      <c r="WRO126" s="1055"/>
      <c r="WRP126" s="94"/>
      <c r="WRQ126" s="714"/>
      <c r="WRR126" s="1943"/>
      <c r="WRS126" s="797"/>
      <c r="WRT126" s="797"/>
      <c r="WRU126" s="723"/>
      <c r="WRV126" s="724"/>
      <c r="WRW126" s="1326"/>
      <c r="WRX126" s="1327"/>
      <c r="WRY126" s="1937"/>
      <c r="WRZ126" s="1938"/>
      <c r="WSA126" s="1326"/>
      <c r="WSB126" s="1327"/>
      <c r="WSC126" s="93"/>
      <c r="WSD126" s="1061"/>
      <c r="WSE126" s="871"/>
      <c r="WSF126" s="871"/>
      <c r="WSG126" s="1055"/>
      <c r="WSH126" s="72"/>
      <c r="WSI126" s="72"/>
      <c r="WSJ126" s="72"/>
      <c r="WSK126" s="72"/>
      <c r="WSL126" s="72"/>
      <c r="WSM126" s="72"/>
      <c r="WSN126" s="72"/>
      <c r="WSO126" s="72"/>
      <c r="WSP126" s="72"/>
      <c r="WSQ126" s="72"/>
      <c r="WSR126" s="72"/>
      <c r="WSS126" s="72"/>
      <c r="WST126" s="1061"/>
      <c r="WSU126" s="1055"/>
      <c r="WSV126" s="94"/>
      <c r="WSW126" s="714"/>
      <c r="WSX126" s="1943"/>
      <c r="WSY126" s="797"/>
      <c r="WSZ126" s="797"/>
      <c r="WTA126" s="723"/>
      <c r="WTB126" s="724"/>
      <c r="WTC126" s="1326"/>
      <c r="WTD126" s="1327"/>
      <c r="WTE126" s="1937"/>
      <c r="WTF126" s="1938"/>
      <c r="WTG126" s="1326"/>
      <c r="WTH126" s="1327"/>
      <c r="WTI126" s="93"/>
      <c r="WTJ126" s="1061"/>
      <c r="WTK126" s="871"/>
      <c r="WTL126" s="871"/>
      <c r="WTM126" s="1055"/>
      <c r="WTN126" s="72"/>
      <c r="WTO126" s="72"/>
      <c r="WTP126" s="72"/>
      <c r="WTQ126" s="72"/>
      <c r="WTR126" s="72"/>
      <c r="WTS126" s="72"/>
      <c r="WTT126" s="72"/>
      <c r="WTU126" s="72"/>
      <c r="WTV126" s="72"/>
      <c r="WTW126" s="72"/>
      <c r="WTX126" s="72"/>
      <c r="WTY126" s="72"/>
      <c r="WTZ126" s="1061"/>
      <c r="WUA126" s="1055"/>
      <c r="WUB126" s="94"/>
      <c r="WUC126" s="714"/>
      <c r="WUD126" s="1943"/>
      <c r="WUE126" s="797"/>
      <c r="WUF126" s="797"/>
      <c r="WUG126" s="723"/>
      <c r="WUH126" s="724"/>
      <c r="WUI126" s="1326"/>
      <c r="WUJ126" s="1327"/>
      <c r="WUK126" s="1937"/>
      <c r="WUL126" s="1938"/>
      <c r="WUM126" s="1326"/>
      <c r="WUN126" s="1327"/>
      <c r="WUO126" s="93"/>
      <c r="WUP126" s="1061"/>
      <c r="WUQ126" s="871"/>
      <c r="WUR126" s="871"/>
      <c r="WUS126" s="1055"/>
      <c r="WUT126" s="72"/>
      <c r="WUU126" s="72"/>
      <c r="WUV126" s="72"/>
      <c r="WUW126" s="72"/>
      <c r="WUX126" s="72"/>
      <c r="WUY126" s="72"/>
      <c r="WUZ126" s="72"/>
      <c r="WVA126" s="72"/>
      <c r="WVB126" s="72"/>
      <c r="WVC126" s="72"/>
      <c r="WVD126" s="72"/>
      <c r="WVE126" s="72"/>
      <c r="WVF126" s="1061"/>
      <c r="WVG126" s="1055"/>
      <c r="WVH126" s="94"/>
      <c r="WVI126" s="714"/>
      <c r="WVJ126" s="1943"/>
      <c r="WVK126" s="797"/>
      <c r="WVL126" s="797"/>
      <c r="WVM126" s="723"/>
      <c r="WVN126" s="724"/>
      <c r="WVO126" s="1326"/>
      <c r="WVP126" s="1327"/>
      <c r="WVQ126" s="1937"/>
      <c r="WVR126" s="1938"/>
      <c r="WVS126" s="1326"/>
      <c r="WVT126" s="1327"/>
      <c r="WVU126" s="93"/>
      <c r="WVV126" s="1061"/>
      <c r="WVW126" s="871"/>
      <c r="WVX126" s="871"/>
      <c r="WVY126" s="1055"/>
      <c r="WVZ126" s="72"/>
      <c r="WWA126" s="72"/>
      <c r="WWB126" s="72"/>
      <c r="WWC126" s="72"/>
      <c r="WWD126" s="72"/>
      <c r="WWE126" s="72"/>
      <c r="WWF126" s="72"/>
      <c r="WWG126" s="72"/>
      <c r="WWH126" s="72"/>
      <c r="WWI126" s="72"/>
      <c r="WWJ126" s="72"/>
      <c r="WWK126" s="72"/>
      <c r="WWL126" s="1061"/>
      <c r="WWM126" s="1055"/>
      <c r="WWN126" s="94"/>
      <c r="WWO126" s="714"/>
      <c r="WWP126" s="1943"/>
      <c r="WWQ126" s="797"/>
      <c r="WWR126" s="797"/>
      <c r="WWS126" s="723"/>
      <c r="WWT126" s="724"/>
      <c r="WWU126" s="1326"/>
      <c r="WWV126" s="1327"/>
      <c r="WWW126" s="1937"/>
      <c r="WWX126" s="1938"/>
      <c r="WWY126" s="1326"/>
      <c r="WWZ126" s="1327"/>
      <c r="WXA126" s="93"/>
      <c r="WXB126" s="1061"/>
      <c r="WXC126" s="871"/>
      <c r="WXD126" s="871"/>
      <c r="WXE126" s="1055"/>
      <c r="WXF126" s="72"/>
      <c r="WXG126" s="72"/>
      <c r="WXH126" s="72"/>
      <c r="WXI126" s="72"/>
      <c r="WXJ126" s="72"/>
      <c r="WXK126" s="72"/>
      <c r="WXL126" s="72"/>
      <c r="WXM126" s="72"/>
      <c r="WXN126" s="72"/>
      <c r="WXO126" s="72"/>
      <c r="WXP126" s="72"/>
      <c r="WXQ126" s="72"/>
      <c r="WXR126" s="1061"/>
      <c r="WXS126" s="1055"/>
      <c r="WXT126" s="94"/>
      <c r="WXU126" s="714"/>
      <c r="WXV126" s="1943"/>
      <c r="WXW126" s="797"/>
      <c r="WXX126" s="797"/>
      <c r="WXY126" s="723"/>
      <c r="WXZ126" s="724"/>
      <c r="WYA126" s="1326"/>
      <c r="WYB126" s="1327"/>
      <c r="WYC126" s="1937"/>
      <c r="WYD126" s="1938"/>
      <c r="WYE126" s="1326"/>
      <c r="WYF126" s="1327"/>
      <c r="WYG126" s="93"/>
      <c r="WYH126" s="1061"/>
      <c r="WYI126" s="871"/>
      <c r="WYJ126" s="871"/>
      <c r="WYK126" s="1055"/>
      <c r="WYL126" s="72"/>
      <c r="WYM126" s="72"/>
      <c r="WYN126" s="72"/>
      <c r="WYO126" s="72"/>
      <c r="WYP126" s="72"/>
      <c r="WYQ126" s="72"/>
      <c r="WYR126" s="72"/>
      <c r="WYS126" s="72"/>
      <c r="WYT126" s="72"/>
      <c r="WYU126" s="72"/>
      <c r="WYV126" s="72"/>
      <c r="WYW126" s="72"/>
      <c r="WYX126" s="1061"/>
      <c r="WYY126" s="1055"/>
      <c r="WYZ126" s="94"/>
      <c r="WZA126" s="714"/>
      <c r="WZB126" s="1943"/>
      <c r="WZC126" s="797"/>
      <c r="WZD126" s="797"/>
      <c r="WZE126" s="723"/>
      <c r="WZF126" s="724"/>
      <c r="WZG126" s="1326"/>
      <c r="WZH126" s="1327"/>
      <c r="WZI126" s="1937"/>
      <c r="WZJ126" s="1938"/>
      <c r="WZK126" s="1326"/>
      <c r="WZL126" s="1327"/>
      <c r="WZM126" s="93"/>
      <c r="WZN126" s="1061"/>
      <c r="WZO126" s="871"/>
      <c r="WZP126" s="871"/>
      <c r="WZQ126" s="1055"/>
      <c r="WZR126" s="72"/>
      <c r="WZS126" s="72"/>
      <c r="WZT126" s="72"/>
      <c r="WZU126" s="72"/>
      <c r="WZV126" s="72"/>
      <c r="WZW126" s="72"/>
      <c r="WZX126" s="72"/>
      <c r="WZY126" s="72"/>
      <c r="WZZ126" s="72"/>
      <c r="XAA126" s="72"/>
      <c r="XAB126" s="72"/>
      <c r="XAC126" s="72"/>
      <c r="XAD126" s="1061"/>
      <c r="XAE126" s="1055"/>
      <c r="XAF126" s="94"/>
      <c r="XAG126" s="714"/>
      <c r="XAH126" s="1943"/>
      <c r="XAI126" s="797"/>
      <c r="XAJ126" s="797"/>
      <c r="XAK126" s="723"/>
      <c r="XAL126" s="724"/>
      <c r="XAM126" s="1326"/>
      <c r="XAN126" s="1327"/>
      <c r="XAO126" s="1937"/>
      <c r="XAP126" s="1938"/>
      <c r="XAQ126" s="1326"/>
      <c r="XAR126" s="1327"/>
      <c r="XAS126" s="93"/>
      <c r="XAT126" s="1061"/>
      <c r="XAU126" s="871"/>
      <c r="XAV126" s="871"/>
      <c r="XAW126" s="1055"/>
      <c r="XAX126" s="72"/>
      <c r="XAY126" s="72"/>
      <c r="XAZ126" s="72"/>
      <c r="XBA126" s="72"/>
      <c r="XBB126" s="72"/>
      <c r="XBC126" s="72"/>
      <c r="XBD126" s="72"/>
      <c r="XBE126" s="72"/>
      <c r="XBF126" s="72"/>
      <c r="XBG126" s="72"/>
      <c r="XBH126" s="72"/>
      <c r="XBI126" s="72"/>
      <c r="XBJ126" s="1061"/>
      <c r="XBK126" s="1055"/>
      <c r="XBL126" s="94"/>
      <c r="XBM126" s="714"/>
      <c r="XBN126" s="1943"/>
      <c r="XBO126" s="797"/>
      <c r="XBP126" s="797"/>
      <c r="XBQ126" s="723"/>
      <c r="XBR126" s="724"/>
      <c r="XBS126" s="1326"/>
      <c r="XBT126" s="1327"/>
      <c r="XBU126" s="1937"/>
      <c r="XBV126" s="1938"/>
      <c r="XBW126" s="1326"/>
      <c r="XBX126" s="1327"/>
      <c r="XBY126" s="93"/>
      <c r="XBZ126" s="1061"/>
      <c r="XCA126" s="871"/>
      <c r="XCB126" s="871"/>
      <c r="XCC126" s="1055"/>
      <c r="XCD126" s="72"/>
      <c r="XCE126" s="72"/>
      <c r="XCF126" s="72"/>
      <c r="XCG126" s="72"/>
      <c r="XCH126" s="72"/>
      <c r="XCI126" s="72"/>
      <c r="XCJ126" s="72"/>
      <c r="XCK126" s="72"/>
      <c r="XCL126" s="72"/>
      <c r="XCM126" s="72"/>
      <c r="XCN126" s="72"/>
      <c r="XCO126" s="72"/>
      <c r="XCP126" s="1061"/>
      <c r="XCQ126" s="1055"/>
      <c r="XCR126" s="94"/>
      <c r="XCS126" s="714"/>
      <c r="XCT126" s="1943"/>
      <c r="XCU126" s="797"/>
      <c r="XCV126" s="797"/>
      <c r="XCW126" s="723"/>
      <c r="XCX126" s="724"/>
      <c r="XCY126" s="1326"/>
      <c r="XCZ126" s="1327"/>
      <c r="XDA126" s="1937"/>
      <c r="XDB126" s="1938"/>
      <c r="XDC126" s="1326"/>
      <c r="XDD126" s="1327"/>
      <c r="XDE126" s="93"/>
      <c r="XDF126" s="1061"/>
      <c r="XDG126" s="871"/>
      <c r="XDH126" s="871"/>
      <c r="XDI126" s="1055"/>
      <c r="XDJ126" s="72"/>
      <c r="XDK126" s="72"/>
      <c r="XDL126" s="72"/>
      <c r="XDM126" s="72"/>
      <c r="XDN126" s="72"/>
      <c r="XDO126" s="72"/>
      <c r="XDP126" s="72"/>
      <c r="XDQ126" s="72"/>
      <c r="XDR126" s="72"/>
      <c r="XDS126" s="72"/>
      <c r="XDT126" s="72"/>
      <c r="XDU126" s="72"/>
      <c r="XDV126" s="1061"/>
      <c r="XDW126" s="1055"/>
      <c r="XDX126" s="94"/>
      <c r="XDY126" s="714"/>
      <c r="XDZ126" s="1943"/>
      <c r="XEA126" s="797"/>
      <c r="XEB126" s="797"/>
      <c r="XEC126" s="723"/>
      <c r="XED126" s="724"/>
      <c r="XEE126" s="1326"/>
      <c r="XEF126" s="1327"/>
      <c r="XEG126" s="1937"/>
      <c r="XEH126" s="1938"/>
      <c r="XEI126" s="1326"/>
      <c r="XEJ126" s="1327"/>
      <c r="XEK126" s="93"/>
      <c r="XEL126" s="1061"/>
      <c r="XEM126" s="871"/>
      <c r="XEN126" s="871"/>
      <c r="XEO126" s="1055"/>
      <c r="XEP126" s="72"/>
      <c r="XEQ126" s="72"/>
      <c r="XER126" s="72"/>
      <c r="XES126" s="72"/>
      <c r="XET126" s="72"/>
      <c r="XEU126" s="72"/>
      <c r="XEV126" s="72"/>
      <c r="XEW126" s="72"/>
      <c r="XEX126" s="72"/>
      <c r="XEY126" s="72"/>
      <c r="XEZ126" s="72"/>
      <c r="XFA126" s="72"/>
      <c r="XFB126" s="1061"/>
      <c r="XFC126" s="1055"/>
      <c r="XFD126" s="94"/>
    </row>
    <row r="127" spans="1:16384" ht="20.100000000000001" customHeight="1" thickBot="1" x14ac:dyDescent="0.3">
      <c r="A127" s="793">
        <f t="shared" si="1"/>
        <v>24</v>
      </c>
      <c r="B127" s="1013" t="s">
        <v>356</v>
      </c>
      <c r="C127" s="798"/>
      <c r="D127" s="798"/>
      <c r="E127" s="799"/>
      <c r="F127" s="800"/>
      <c r="G127" s="799"/>
      <c r="H127" s="800"/>
      <c r="I127" s="1961"/>
      <c r="J127" s="1962"/>
      <c r="K127" s="799"/>
      <c r="L127" s="800"/>
      <c r="M127" s="7"/>
      <c r="N127" s="1344"/>
      <c r="O127" s="1345"/>
      <c r="P127" s="1345"/>
      <c r="Q127" s="1346"/>
      <c r="R127" s="73"/>
      <c r="S127" s="73"/>
      <c r="T127" s="73"/>
      <c r="U127" s="73"/>
      <c r="V127" s="73"/>
      <c r="W127" s="73"/>
      <c r="X127" s="73"/>
      <c r="Y127" s="73"/>
      <c r="Z127" s="73"/>
      <c r="AA127" s="73"/>
      <c r="AB127" s="73"/>
      <c r="AC127" s="73"/>
      <c r="AD127" s="799"/>
      <c r="AE127" s="800"/>
      <c r="AF127" s="1328"/>
      <c r="AG127" s="1362"/>
      <c r="AH127" s="1362"/>
      <c r="AI127" s="1362"/>
      <c r="AJ127" s="1362"/>
      <c r="AK127" s="1362"/>
      <c r="AL127" s="1362"/>
      <c r="AM127" s="728"/>
      <c r="AN127" s="728"/>
      <c r="AO127" s="1960"/>
      <c r="AP127" s="1960"/>
      <c r="AQ127" s="728"/>
      <c r="AR127" s="728"/>
      <c r="AS127" s="86"/>
      <c r="AT127" s="728"/>
      <c r="AU127" s="728"/>
      <c r="AV127" s="728"/>
      <c r="AW127" s="728"/>
      <c r="AX127" s="95"/>
      <c r="AY127" s="73"/>
      <c r="AZ127" s="73"/>
      <c r="BA127" s="73"/>
      <c r="BB127" s="73"/>
      <c r="BC127" s="73"/>
      <c r="BD127" s="73"/>
      <c r="BE127" s="73"/>
      <c r="BF127" s="73"/>
      <c r="BG127" s="73"/>
      <c r="BH127" s="73"/>
      <c r="BI127" s="73"/>
      <c r="BJ127" s="1344"/>
      <c r="BK127" s="1346"/>
      <c r="BL127" s="85"/>
      <c r="BM127" s="793"/>
      <c r="BN127" s="1944"/>
      <c r="BO127" s="798"/>
      <c r="BP127" s="798"/>
      <c r="BQ127" s="799"/>
      <c r="BR127" s="800"/>
      <c r="BS127" s="1328"/>
      <c r="BT127" s="1329"/>
      <c r="BU127" s="1939"/>
      <c r="BV127" s="1940"/>
      <c r="BW127" s="1328"/>
      <c r="BX127" s="1329"/>
      <c r="BY127" s="78"/>
      <c r="BZ127" s="1344"/>
      <c r="CA127" s="1345"/>
      <c r="CB127" s="1345"/>
      <c r="CC127" s="1346"/>
      <c r="CD127" s="73"/>
      <c r="CE127" s="73"/>
      <c r="CF127" s="73"/>
      <c r="CG127" s="73"/>
      <c r="CH127" s="73"/>
      <c r="CI127" s="73"/>
      <c r="CJ127" s="73"/>
      <c r="CK127" s="73"/>
      <c r="CL127" s="73"/>
      <c r="CM127" s="73"/>
      <c r="CN127" s="73"/>
      <c r="CO127" s="73"/>
      <c r="CP127" s="1344"/>
      <c r="CQ127" s="1346"/>
      <c r="CR127" s="85"/>
      <c r="CS127" s="793"/>
      <c r="CT127" s="1944"/>
      <c r="CU127" s="798"/>
      <c r="CV127" s="798"/>
      <c r="CW127" s="799"/>
      <c r="CX127" s="800"/>
      <c r="CY127" s="1328"/>
      <c r="CZ127" s="1329"/>
      <c r="DA127" s="1939"/>
      <c r="DB127" s="1940"/>
      <c r="DC127" s="1328"/>
      <c r="DD127" s="1329"/>
      <c r="DE127" s="78"/>
      <c r="DF127" s="1344"/>
      <c r="DG127" s="1345"/>
      <c r="DH127" s="1345"/>
      <c r="DI127" s="1346"/>
      <c r="DJ127" s="73"/>
      <c r="DK127" s="73"/>
      <c r="DL127" s="73"/>
      <c r="DM127" s="73"/>
      <c r="DN127" s="73"/>
      <c r="DO127" s="73"/>
      <c r="DP127" s="73"/>
      <c r="DQ127" s="73"/>
      <c r="DR127" s="73"/>
      <c r="DS127" s="73"/>
      <c r="DT127" s="73"/>
      <c r="DU127" s="73"/>
      <c r="DV127" s="1344"/>
      <c r="DW127" s="1346"/>
      <c r="DX127" s="85"/>
      <c r="DY127" s="793"/>
      <c r="DZ127" s="1944"/>
      <c r="EA127" s="798"/>
      <c r="EB127" s="798"/>
      <c r="EC127" s="799"/>
      <c r="ED127" s="800"/>
      <c r="EE127" s="1328"/>
      <c r="EF127" s="1329"/>
      <c r="EG127" s="1939"/>
      <c r="EH127" s="1940"/>
      <c r="EI127" s="1328"/>
      <c r="EJ127" s="1329"/>
      <c r="EK127" s="78"/>
      <c r="EL127" s="1344"/>
      <c r="EM127" s="1345"/>
      <c r="EN127" s="1345"/>
      <c r="EO127" s="1346"/>
      <c r="EP127" s="73"/>
      <c r="EQ127" s="73"/>
      <c r="ER127" s="73"/>
      <c r="ES127" s="73"/>
      <c r="ET127" s="73"/>
      <c r="EU127" s="73"/>
      <c r="EV127" s="73"/>
      <c r="EW127" s="73"/>
      <c r="EX127" s="73"/>
      <c r="EY127" s="73"/>
      <c r="EZ127" s="73"/>
      <c r="FA127" s="73"/>
      <c r="FB127" s="1344"/>
      <c r="FC127" s="1346"/>
      <c r="FD127" s="85"/>
      <c r="FE127" s="793"/>
      <c r="FF127" s="1944"/>
      <c r="FG127" s="798"/>
      <c r="FH127" s="798"/>
      <c r="FI127" s="799"/>
      <c r="FJ127" s="800"/>
      <c r="FK127" s="1328"/>
      <c r="FL127" s="1329"/>
      <c r="FM127" s="1939"/>
      <c r="FN127" s="1940"/>
      <c r="FO127" s="1328"/>
      <c r="FP127" s="1329"/>
      <c r="FQ127" s="78"/>
      <c r="FR127" s="1344"/>
      <c r="FS127" s="1345"/>
      <c r="FT127" s="1345"/>
      <c r="FU127" s="1346"/>
      <c r="FV127" s="73"/>
      <c r="FW127" s="73"/>
      <c r="FX127" s="73"/>
      <c r="FY127" s="73"/>
      <c r="FZ127" s="73"/>
      <c r="GA127" s="73"/>
      <c r="GB127" s="73"/>
      <c r="GC127" s="73"/>
      <c r="GD127" s="73"/>
      <c r="GE127" s="73"/>
      <c r="GF127" s="73"/>
      <c r="GG127" s="73"/>
      <c r="GH127" s="1344"/>
      <c r="GI127" s="1346"/>
      <c r="GJ127" s="85"/>
      <c r="GK127" s="793"/>
      <c r="GL127" s="1944"/>
      <c r="GM127" s="798"/>
      <c r="GN127" s="798"/>
      <c r="GO127" s="799"/>
      <c r="GP127" s="800"/>
      <c r="GQ127" s="1328"/>
      <c r="GR127" s="1329"/>
      <c r="GS127" s="1939"/>
      <c r="GT127" s="1940"/>
      <c r="GU127" s="1328"/>
      <c r="GV127" s="1329"/>
      <c r="GW127" s="78"/>
      <c r="GX127" s="1344"/>
      <c r="GY127" s="1345"/>
      <c r="GZ127" s="1345"/>
      <c r="HA127" s="1346"/>
      <c r="HB127" s="73"/>
      <c r="HC127" s="73"/>
      <c r="HD127" s="73"/>
      <c r="HE127" s="73"/>
      <c r="HF127" s="73"/>
      <c r="HG127" s="73"/>
      <c r="HH127" s="73"/>
      <c r="HI127" s="73"/>
      <c r="HJ127" s="73"/>
      <c r="HK127" s="73"/>
      <c r="HL127" s="73"/>
      <c r="HM127" s="73"/>
      <c r="HN127" s="1344"/>
      <c r="HO127" s="1346"/>
      <c r="HP127" s="85"/>
      <c r="HQ127" s="793"/>
      <c r="HR127" s="1944"/>
      <c r="HS127" s="798"/>
      <c r="HT127" s="798"/>
      <c r="HU127" s="799"/>
      <c r="HV127" s="800"/>
      <c r="HW127" s="1328"/>
      <c r="HX127" s="1329"/>
      <c r="HY127" s="1939"/>
      <c r="HZ127" s="1940"/>
      <c r="IA127" s="1328"/>
      <c r="IB127" s="1329"/>
      <c r="IC127" s="78"/>
      <c r="ID127" s="1344"/>
      <c r="IE127" s="1345"/>
      <c r="IF127" s="1345"/>
      <c r="IG127" s="1346"/>
      <c r="IH127" s="73"/>
      <c r="II127" s="73"/>
      <c r="IJ127" s="73"/>
      <c r="IK127" s="73"/>
      <c r="IL127" s="73"/>
      <c r="IM127" s="73"/>
      <c r="IN127" s="73"/>
      <c r="IO127" s="73"/>
      <c r="IP127" s="73"/>
      <c r="IQ127" s="73"/>
      <c r="IR127" s="73"/>
      <c r="IS127" s="73"/>
      <c r="IT127" s="1344"/>
      <c r="IU127" s="1346"/>
      <c r="IV127" s="85"/>
      <c r="IW127" s="793"/>
      <c r="IX127" s="1944"/>
      <c r="IY127" s="798"/>
      <c r="IZ127" s="798"/>
      <c r="JA127" s="799"/>
      <c r="JB127" s="800"/>
      <c r="JC127" s="1328"/>
      <c r="JD127" s="1329"/>
      <c r="JE127" s="1939"/>
      <c r="JF127" s="1940"/>
      <c r="JG127" s="1328"/>
      <c r="JH127" s="1329"/>
      <c r="JI127" s="78"/>
      <c r="JJ127" s="1344"/>
      <c r="JK127" s="1345"/>
      <c r="JL127" s="1345"/>
      <c r="JM127" s="1346"/>
      <c r="JN127" s="73"/>
      <c r="JO127" s="73"/>
      <c r="JP127" s="73"/>
      <c r="JQ127" s="73"/>
      <c r="JR127" s="73"/>
      <c r="JS127" s="73"/>
      <c r="JT127" s="73"/>
      <c r="JU127" s="73"/>
      <c r="JV127" s="73"/>
      <c r="JW127" s="73"/>
      <c r="JX127" s="73"/>
      <c r="JY127" s="73"/>
      <c r="JZ127" s="1344"/>
      <c r="KA127" s="1346"/>
      <c r="KB127" s="85"/>
      <c r="KC127" s="793"/>
      <c r="KD127" s="1944"/>
      <c r="KE127" s="798"/>
      <c r="KF127" s="798"/>
      <c r="KG127" s="799"/>
      <c r="KH127" s="800"/>
      <c r="KI127" s="1328"/>
      <c r="KJ127" s="1329"/>
      <c r="KK127" s="1939"/>
      <c r="KL127" s="1940"/>
      <c r="KM127" s="1328"/>
      <c r="KN127" s="1329"/>
      <c r="KO127" s="78"/>
      <c r="KP127" s="1344"/>
      <c r="KQ127" s="1345"/>
      <c r="KR127" s="1345"/>
      <c r="KS127" s="1346"/>
      <c r="KT127" s="73"/>
      <c r="KU127" s="73"/>
      <c r="KV127" s="73"/>
      <c r="KW127" s="73"/>
      <c r="KX127" s="73"/>
      <c r="KY127" s="73"/>
      <c r="KZ127" s="73"/>
      <c r="LA127" s="73"/>
      <c r="LB127" s="73"/>
      <c r="LC127" s="73"/>
      <c r="LD127" s="73"/>
      <c r="LE127" s="73"/>
      <c r="LF127" s="1344"/>
      <c r="LG127" s="1346"/>
      <c r="LH127" s="85"/>
      <c r="LI127" s="793"/>
      <c r="LJ127" s="1944"/>
      <c r="LK127" s="798"/>
      <c r="LL127" s="798"/>
      <c r="LM127" s="799"/>
      <c r="LN127" s="800"/>
      <c r="LO127" s="1328"/>
      <c r="LP127" s="1329"/>
      <c r="LQ127" s="1939"/>
      <c r="LR127" s="1940"/>
      <c r="LS127" s="1328"/>
      <c r="LT127" s="1329"/>
      <c r="LU127" s="78"/>
      <c r="LV127" s="1344"/>
      <c r="LW127" s="1345"/>
      <c r="LX127" s="1345"/>
      <c r="LY127" s="1346"/>
      <c r="LZ127" s="73"/>
      <c r="MA127" s="73"/>
      <c r="MB127" s="73"/>
      <c r="MC127" s="73"/>
      <c r="MD127" s="73"/>
      <c r="ME127" s="73"/>
      <c r="MF127" s="73"/>
      <c r="MG127" s="73"/>
      <c r="MH127" s="73"/>
      <c r="MI127" s="73"/>
      <c r="MJ127" s="73"/>
      <c r="MK127" s="73"/>
      <c r="ML127" s="1344"/>
      <c r="MM127" s="1346"/>
      <c r="MN127" s="85"/>
      <c r="MO127" s="793"/>
      <c r="MP127" s="1944"/>
      <c r="MQ127" s="798"/>
      <c r="MR127" s="798"/>
      <c r="MS127" s="799"/>
      <c r="MT127" s="800"/>
      <c r="MU127" s="1328"/>
      <c r="MV127" s="1329"/>
      <c r="MW127" s="1939"/>
      <c r="MX127" s="1940"/>
      <c r="MY127" s="1328"/>
      <c r="MZ127" s="1329"/>
      <c r="NA127" s="78"/>
      <c r="NB127" s="1344"/>
      <c r="NC127" s="1345"/>
      <c r="ND127" s="1345"/>
      <c r="NE127" s="1346"/>
      <c r="NF127" s="73"/>
      <c r="NG127" s="73"/>
      <c r="NH127" s="73"/>
      <c r="NI127" s="73"/>
      <c r="NJ127" s="73"/>
      <c r="NK127" s="73"/>
      <c r="NL127" s="73"/>
      <c r="NM127" s="73"/>
      <c r="NN127" s="73"/>
      <c r="NO127" s="73"/>
      <c r="NP127" s="73"/>
      <c r="NQ127" s="73"/>
      <c r="NR127" s="1344"/>
      <c r="NS127" s="1346"/>
      <c r="NT127" s="85"/>
      <c r="NU127" s="793"/>
      <c r="NV127" s="1944"/>
      <c r="NW127" s="798"/>
      <c r="NX127" s="798"/>
      <c r="NY127" s="799"/>
      <c r="NZ127" s="800"/>
      <c r="OA127" s="1328"/>
      <c r="OB127" s="1329"/>
      <c r="OC127" s="1939"/>
      <c r="OD127" s="1940"/>
      <c r="OE127" s="1328"/>
      <c r="OF127" s="1329"/>
      <c r="OG127" s="78"/>
      <c r="OH127" s="1344"/>
      <c r="OI127" s="1345"/>
      <c r="OJ127" s="1345"/>
      <c r="OK127" s="1346"/>
      <c r="OL127" s="73"/>
      <c r="OM127" s="73"/>
      <c r="ON127" s="73"/>
      <c r="OO127" s="73"/>
      <c r="OP127" s="73"/>
      <c r="OQ127" s="73"/>
      <c r="OR127" s="73"/>
      <c r="OS127" s="73"/>
      <c r="OT127" s="73"/>
      <c r="OU127" s="73"/>
      <c r="OV127" s="73"/>
      <c r="OW127" s="73"/>
      <c r="OX127" s="1344"/>
      <c r="OY127" s="1346"/>
      <c r="OZ127" s="85"/>
      <c r="PA127" s="793"/>
      <c r="PB127" s="1944"/>
      <c r="PC127" s="798"/>
      <c r="PD127" s="798"/>
      <c r="PE127" s="799"/>
      <c r="PF127" s="800"/>
      <c r="PG127" s="1328"/>
      <c r="PH127" s="1329"/>
      <c r="PI127" s="1939"/>
      <c r="PJ127" s="1940"/>
      <c r="PK127" s="1328"/>
      <c r="PL127" s="1329"/>
      <c r="PM127" s="78"/>
      <c r="PN127" s="1344"/>
      <c r="PO127" s="1345"/>
      <c r="PP127" s="1345"/>
      <c r="PQ127" s="1346"/>
      <c r="PR127" s="73"/>
      <c r="PS127" s="73"/>
      <c r="PT127" s="73"/>
      <c r="PU127" s="73"/>
      <c r="PV127" s="73"/>
      <c r="PW127" s="73"/>
      <c r="PX127" s="73"/>
      <c r="PY127" s="73"/>
      <c r="PZ127" s="73"/>
      <c r="QA127" s="73"/>
      <c r="QB127" s="73"/>
      <c r="QC127" s="73"/>
      <c r="QD127" s="1344"/>
      <c r="QE127" s="1346"/>
      <c r="QF127" s="85"/>
      <c r="QG127" s="793"/>
      <c r="QH127" s="1944"/>
      <c r="QI127" s="798"/>
      <c r="QJ127" s="798"/>
      <c r="QK127" s="799"/>
      <c r="QL127" s="800"/>
      <c r="QM127" s="1328"/>
      <c r="QN127" s="1329"/>
      <c r="QO127" s="1939"/>
      <c r="QP127" s="1940"/>
      <c r="QQ127" s="1328"/>
      <c r="QR127" s="1329"/>
      <c r="QS127" s="78"/>
      <c r="QT127" s="1344"/>
      <c r="QU127" s="1345"/>
      <c r="QV127" s="1345"/>
      <c r="QW127" s="1346"/>
      <c r="QX127" s="73"/>
      <c r="QY127" s="73"/>
      <c r="QZ127" s="73"/>
      <c r="RA127" s="73"/>
      <c r="RB127" s="73"/>
      <c r="RC127" s="73"/>
      <c r="RD127" s="73"/>
      <c r="RE127" s="73"/>
      <c r="RF127" s="73"/>
      <c r="RG127" s="73"/>
      <c r="RH127" s="73"/>
      <c r="RI127" s="73"/>
      <c r="RJ127" s="1344"/>
      <c r="RK127" s="1346"/>
      <c r="RL127" s="85"/>
      <c r="RM127" s="793"/>
      <c r="RN127" s="1944"/>
      <c r="RO127" s="798"/>
      <c r="RP127" s="798"/>
      <c r="RQ127" s="799"/>
      <c r="RR127" s="800"/>
      <c r="RS127" s="1328"/>
      <c r="RT127" s="1329"/>
      <c r="RU127" s="1939"/>
      <c r="RV127" s="1940"/>
      <c r="RW127" s="1328"/>
      <c r="RX127" s="1329"/>
      <c r="RY127" s="78"/>
      <c r="RZ127" s="1344"/>
      <c r="SA127" s="1345"/>
      <c r="SB127" s="1345"/>
      <c r="SC127" s="1346"/>
      <c r="SD127" s="73"/>
      <c r="SE127" s="73"/>
      <c r="SF127" s="73"/>
      <c r="SG127" s="73"/>
      <c r="SH127" s="73"/>
      <c r="SI127" s="73"/>
      <c r="SJ127" s="73"/>
      <c r="SK127" s="73"/>
      <c r="SL127" s="73"/>
      <c r="SM127" s="73"/>
      <c r="SN127" s="73"/>
      <c r="SO127" s="73"/>
      <c r="SP127" s="1344"/>
      <c r="SQ127" s="1346"/>
      <c r="SR127" s="85"/>
      <c r="SS127" s="793"/>
      <c r="ST127" s="1944"/>
      <c r="SU127" s="798"/>
      <c r="SV127" s="798"/>
      <c r="SW127" s="799"/>
      <c r="SX127" s="800"/>
      <c r="SY127" s="1328"/>
      <c r="SZ127" s="1329"/>
      <c r="TA127" s="1939"/>
      <c r="TB127" s="1940"/>
      <c r="TC127" s="1328"/>
      <c r="TD127" s="1329"/>
      <c r="TE127" s="78"/>
      <c r="TF127" s="1344"/>
      <c r="TG127" s="1345"/>
      <c r="TH127" s="1345"/>
      <c r="TI127" s="1346"/>
      <c r="TJ127" s="73"/>
      <c r="TK127" s="73"/>
      <c r="TL127" s="73"/>
      <c r="TM127" s="73"/>
      <c r="TN127" s="73"/>
      <c r="TO127" s="73"/>
      <c r="TP127" s="73"/>
      <c r="TQ127" s="73"/>
      <c r="TR127" s="73"/>
      <c r="TS127" s="73"/>
      <c r="TT127" s="73"/>
      <c r="TU127" s="73"/>
      <c r="TV127" s="1344"/>
      <c r="TW127" s="1346"/>
      <c r="TX127" s="85"/>
      <c r="TY127" s="793"/>
      <c r="TZ127" s="1944"/>
      <c r="UA127" s="798"/>
      <c r="UB127" s="798"/>
      <c r="UC127" s="799"/>
      <c r="UD127" s="800"/>
      <c r="UE127" s="1328"/>
      <c r="UF127" s="1329"/>
      <c r="UG127" s="1939"/>
      <c r="UH127" s="1940"/>
      <c r="UI127" s="1328"/>
      <c r="UJ127" s="1329"/>
      <c r="UK127" s="78"/>
      <c r="UL127" s="1344"/>
      <c r="UM127" s="1345"/>
      <c r="UN127" s="1345"/>
      <c r="UO127" s="1346"/>
      <c r="UP127" s="73"/>
      <c r="UQ127" s="73"/>
      <c r="UR127" s="73"/>
      <c r="US127" s="73"/>
      <c r="UT127" s="73"/>
      <c r="UU127" s="73"/>
      <c r="UV127" s="73"/>
      <c r="UW127" s="73"/>
      <c r="UX127" s="73"/>
      <c r="UY127" s="73"/>
      <c r="UZ127" s="73"/>
      <c r="VA127" s="73"/>
      <c r="VB127" s="1344"/>
      <c r="VC127" s="1346"/>
      <c r="VD127" s="85"/>
      <c r="VE127" s="793"/>
      <c r="VF127" s="1944"/>
      <c r="VG127" s="798"/>
      <c r="VH127" s="798"/>
      <c r="VI127" s="799"/>
      <c r="VJ127" s="800"/>
      <c r="VK127" s="1328"/>
      <c r="VL127" s="1329"/>
      <c r="VM127" s="1939"/>
      <c r="VN127" s="1940"/>
      <c r="VO127" s="1328"/>
      <c r="VP127" s="1329"/>
      <c r="VQ127" s="78"/>
      <c r="VR127" s="1344"/>
      <c r="VS127" s="1345"/>
      <c r="VT127" s="1345"/>
      <c r="VU127" s="1346"/>
      <c r="VV127" s="73"/>
      <c r="VW127" s="73"/>
      <c r="VX127" s="73"/>
      <c r="VY127" s="73"/>
      <c r="VZ127" s="73"/>
      <c r="WA127" s="73"/>
      <c r="WB127" s="73"/>
      <c r="WC127" s="73"/>
      <c r="WD127" s="73"/>
      <c r="WE127" s="73"/>
      <c r="WF127" s="73"/>
      <c r="WG127" s="73"/>
      <c r="WH127" s="1344"/>
      <c r="WI127" s="1346"/>
      <c r="WJ127" s="85"/>
      <c r="WK127" s="793"/>
      <c r="WL127" s="1944"/>
      <c r="WM127" s="798"/>
      <c r="WN127" s="798"/>
      <c r="WO127" s="799"/>
      <c r="WP127" s="800"/>
      <c r="WQ127" s="1328"/>
      <c r="WR127" s="1329"/>
      <c r="WS127" s="1939"/>
      <c r="WT127" s="1940"/>
      <c r="WU127" s="1328"/>
      <c r="WV127" s="1329"/>
      <c r="WW127" s="78"/>
      <c r="WX127" s="1344"/>
      <c r="WY127" s="1345"/>
      <c r="WZ127" s="1345"/>
      <c r="XA127" s="1346"/>
      <c r="XB127" s="73"/>
      <c r="XC127" s="73"/>
      <c r="XD127" s="73"/>
      <c r="XE127" s="73"/>
      <c r="XF127" s="73"/>
      <c r="XG127" s="73"/>
      <c r="XH127" s="73"/>
      <c r="XI127" s="73"/>
      <c r="XJ127" s="73"/>
      <c r="XK127" s="73"/>
      <c r="XL127" s="73"/>
      <c r="XM127" s="73"/>
      <c r="XN127" s="1344"/>
      <c r="XO127" s="1346"/>
      <c r="XP127" s="85"/>
      <c r="XQ127" s="793"/>
      <c r="XR127" s="1944"/>
      <c r="XS127" s="798"/>
      <c r="XT127" s="798"/>
      <c r="XU127" s="799"/>
      <c r="XV127" s="800"/>
      <c r="XW127" s="1328"/>
      <c r="XX127" s="1329"/>
      <c r="XY127" s="1939"/>
      <c r="XZ127" s="1940"/>
      <c r="YA127" s="1328"/>
      <c r="YB127" s="1329"/>
      <c r="YC127" s="78"/>
      <c r="YD127" s="1344"/>
      <c r="YE127" s="1345"/>
      <c r="YF127" s="1345"/>
      <c r="YG127" s="1346"/>
      <c r="YH127" s="73"/>
      <c r="YI127" s="73"/>
      <c r="YJ127" s="73"/>
      <c r="YK127" s="73"/>
      <c r="YL127" s="73"/>
      <c r="YM127" s="73"/>
      <c r="YN127" s="73"/>
      <c r="YO127" s="73"/>
      <c r="YP127" s="73"/>
      <c r="YQ127" s="73"/>
      <c r="YR127" s="73"/>
      <c r="YS127" s="73"/>
      <c r="YT127" s="1344"/>
      <c r="YU127" s="1346"/>
      <c r="YV127" s="85"/>
      <c r="YW127" s="793"/>
      <c r="YX127" s="1944"/>
      <c r="YY127" s="798"/>
      <c r="YZ127" s="798"/>
      <c r="ZA127" s="799"/>
      <c r="ZB127" s="800"/>
      <c r="ZC127" s="1328"/>
      <c r="ZD127" s="1329"/>
      <c r="ZE127" s="1939"/>
      <c r="ZF127" s="1940"/>
      <c r="ZG127" s="1328"/>
      <c r="ZH127" s="1329"/>
      <c r="ZI127" s="78"/>
      <c r="ZJ127" s="1344"/>
      <c r="ZK127" s="1345"/>
      <c r="ZL127" s="1345"/>
      <c r="ZM127" s="1346"/>
      <c r="ZN127" s="73"/>
      <c r="ZO127" s="73"/>
      <c r="ZP127" s="73"/>
      <c r="ZQ127" s="73"/>
      <c r="ZR127" s="73"/>
      <c r="ZS127" s="73"/>
      <c r="ZT127" s="73"/>
      <c r="ZU127" s="73"/>
      <c r="ZV127" s="73"/>
      <c r="ZW127" s="73"/>
      <c r="ZX127" s="73"/>
      <c r="ZY127" s="73"/>
      <c r="ZZ127" s="1344"/>
      <c r="AAA127" s="1346"/>
      <c r="AAB127" s="85"/>
      <c r="AAC127" s="793"/>
      <c r="AAD127" s="1944"/>
      <c r="AAE127" s="798"/>
      <c r="AAF127" s="798"/>
      <c r="AAG127" s="799"/>
      <c r="AAH127" s="800"/>
      <c r="AAI127" s="1328"/>
      <c r="AAJ127" s="1329"/>
      <c r="AAK127" s="1939"/>
      <c r="AAL127" s="1940"/>
      <c r="AAM127" s="1328"/>
      <c r="AAN127" s="1329"/>
      <c r="AAO127" s="78"/>
      <c r="AAP127" s="1344"/>
      <c r="AAQ127" s="1345"/>
      <c r="AAR127" s="1345"/>
      <c r="AAS127" s="1346"/>
      <c r="AAT127" s="73"/>
      <c r="AAU127" s="73"/>
      <c r="AAV127" s="73"/>
      <c r="AAW127" s="73"/>
      <c r="AAX127" s="73"/>
      <c r="AAY127" s="73"/>
      <c r="AAZ127" s="73"/>
      <c r="ABA127" s="73"/>
      <c r="ABB127" s="73"/>
      <c r="ABC127" s="73"/>
      <c r="ABD127" s="73"/>
      <c r="ABE127" s="73"/>
      <c r="ABF127" s="1344"/>
      <c r="ABG127" s="1346"/>
      <c r="ABH127" s="85"/>
      <c r="ABI127" s="793"/>
      <c r="ABJ127" s="1944"/>
      <c r="ABK127" s="798"/>
      <c r="ABL127" s="798"/>
      <c r="ABM127" s="799"/>
      <c r="ABN127" s="800"/>
      <c r="ABO127" s="1328"/>
      <c r="ABP127" s="1329"/>
      <c r="ABQ127" s="1939"/>
      <c r="ABR127" s="1940"/>
      <c r="ABS127" s="1328"/>
      <c r="ABT127" s="1329"/>
      <c r="ABU127" s="78"/>
      <c r="ABV127" s="1344"/>
      <c r="ABW127" s="1345"/>
      <c r="ABX127" s="1345"/>
      <c r="ABY127" s="1346"/>
      <c r="ABZ127" s="73"/>
      <c r="ACA127" s="73"/>
      <c r="ACB127" s="73"/>
      <c r="ACC127" s="73"/>
      <c r="ACD127" s="73"/>
      <c r="ACE127" s="73"/>
      <c r="ACF127" s="73"/>
      <c r="ACG127" s="73"/>
      <c r="ACH127" s="73"/>
      <c r="ACI127" s="73"/>
      <c r="ACJ127" s="73"/>
      <c r="ACK127" s="73"/>
      <c r="ACL127" s="1344"/>
      <c r="ACM127" s="1346"/>
      <c r="ACN127" s="85"/>
      <c r="ACO127" s="793"/>
      <c r="ACP127" s="1944"/>
      <c r="ACQ127" s="798"/>
      <c r="ACR127" s="798"/>
      <c r="ACS127" s="799"/>
      <c r="ACT127" s="800"/>
      <c r="ACU127" s="1328"/>
      <c r="ACV127" s="1329"/>
      <c r="ACW127" s="1939"/>
      <c r="ACX127" s="1940"/>
      <c r="ACY127" s="1328"/>
      <c r="ACZ127" s="1329"/>
      <c r="ADA127" s="78"/>
      <c r="ADB127" s="1344"/>
      <c r="ADC127" s="1345"/>
      <c r="ADD127" s="1345"/>
      <c r="ADE127" s="1346"/>
      <c r="ADF127" s="73"/>
      <c r="ADG127" s="73"/>
      <c r="ADH127" s="73"/>
      <c r="ADI127" s="73"/>
      <c r="ADJ127" s="73"/>
      <c r="ADK127" s="73"/>
      <c r="ADL127" s="73"/>
      <c r="ADM127" s="73"/>
      <c r="ADN127" s="73"/>
      <c r="ADO127" s="73"/>
      <c r="ADP127" s="73"/>
      <c r="ADQ127" s="73"/>
      <c r="ADR127" s="1344"/>
      <c r="ADS127" s="1346"/>
      <c r="ADT127" s="85"/>
      <c r="ADU127" s="793"/>
      <c r="ADV127" s="1944"/>
      <c r="ADW127" s="798"/>
      <c r="ADX127" s="798"/>
      <c r="ADY127" s="799"/>
      <c r="ADZ127" s="800"/>
      <c r="AEA127" s="1328"/>
      <c r="AEB127" s="1329"/>
      <c r="AEC127" s="1939"/>
      <c r="AED127" s="1940"/>
      <c r="AEE127" s="1328"/>
      <c r="AEF127" s="1329"/>
      <c r="AEG127" s="78"/>
      <c r="AEH127" s="1344"/>
      <c r="AEI127" s="1345"/>
      <c r="AEJ127" s="1345"/>
      <c r="AEK127" s="1346"/>
      <c r="AEL127" s="73"/>
      <c r="AEM127" s="73"/>
      <c r="AEN127" s="73"/>
      <c r="AEO127" s="73"/>
      <c r="AEP127" s="73"/>
      <c r="AEQ127" s="73"/>
      <c r="AER127" s="73"/>
      <c r="AES127" s="73"/>
      <c r="AET127" s="73"/>
      <c r="AEU127" s="73"/>
      <c r="AEV127" s="73"/>
      <c r="AEW127" s="73"/>
      <c r="AEX127" s="1344"/>
      <c r="AEY127" s="1346"/>
      <c r="AEZ127" s="85"/>
      <c r="AFA127" s="793"/>
      <c r="AFB127" s="1944"/>
      <c r="AFC127" s="798"/>
      <c r="AFD127" s="798"/>
      <c r="AFE127" s="799"/>
      <c r="AFF127" s="800"/>
      <c r="AFG127" s="1328"/>
      <c r="AFH127" s="1329"/>
      <c r="AFI127" s="1939"/>
      <c r="AFJ127" s="1940"/>
      <c r="AFK127" s="1328"/>
      <c r="AFL127" s="1329"/>
      <c r="AFM127" s="78"/>
      <c r="AFN127" s="1344"/>
      <c r="AFO127" s="1345"/>
      <c r="AFP127" s="1345"/>
      <c r="AFQ127" s="1346"/>
      <c r="AFR127" s="73"/>
      <c r="AFS127" s="73"/>
      <c r="AFT127" s="73"/>
      <c r="AFU127" s="73"/>
      <c r="AFV127" s="73"/>
      <c r="AFW127" s="73"/>
      <c r="AFX127" s="73"/>
      <c r="AFY127" s="73"/>
      <c r="AFZ127" s="73"/>
      <c r="AGA127" s="73"/>
      <c r="AGB127" s="73"/>
      <c r="AGC127" s="73"/>
      <c r="AGD127" s="1344"/>
      <c r="AGE127" s="1346"/>
      <c r="AGF127" s="85"/>
      <c r="AGG127" s="793"/>
      <c r="AGH127" s="1944"/>
      <c r="AGI127" s="798"/>
      <c r="AGJ127" s="798"/>
      <c r="AGK127" s="799"/>
      <c r="AGL127" s="800"/>
      <c r="AGM127" s="1328"/>
      <c r="AGN127" s="1329"/>
      <c r="AGO127" s="1939"/>
      <c r="AGP127" s="1940"/>
      <c r="AGQ127" s="1328"/>
      <c r="AGR127" s="1329"/>
      <c r="AGS127" s="78"/>
      <c r="AGT127" s="1344"/>
      <c r="AGU127" s="1345"/>
      <c r="AGV127" s="1345"/>
      <c r="AGW127" s="1346"/>
      <c r="AGX127" s="73"/>
      <c r="AGY127" s="73"/>
      <c r="AGZ127" s="73"/>
      <c r="AHA127" s="73"/>
      <c r="AHB127" s="73"/>
      <c r="AHC127" s="73"/>
      <c r="AHD127" s="73"/>
      <c r="AHE127" s="73"/>
      <c r="AHF127" s="73"/>
      <c r="AHG127" s="73"/>
      <c r="AHH127" s="73"/>
      <c r="AHI127" s="73"/>
      <c r="AHJ127" s="1344"/>
      <c r="AHK127" s="1346"/>
      <c r="AHL127" s="85"/>
      <c r="AHM127" s="793"/>
      <c r="AHN127" s="1944"/>
      <c r="AHO127" s="798"/>
      <c r="AHP127" s="798"/>
      <c r="AHQ127" s="799"/>
      <c r="AHR127" s="800"/>
      <c r="AHS127" s="1328"/>
      <c r="AHT127" s="1329"/>
      <c r="AHU127" s="1939"/>
      <c r="AHV127" s="1940"/>
      <c r="AHW127" s="1328"/>
      <c r="AHX127" s="1329"/>
      <c r="AHY127" s="78"/>
      <c r="AHZ127" s="1344"/>
      <c r="AIA127" s="1345"/>
      <c r="AIB127" s="1345"/>
      <c r="AIC127" s="1346"/>
      <c r="AID127" s="73"/>
      <c r="AIE127" s="73"/>
      <c r="AIF127" s="73"/>
      <c r="AIG127" s="73"/>
      <c r="AIH127" s="73"/>
      <c r="AII127" s="73"/>
      <c r="AIJ127" s="73"/>
      <c r="AIK127" s="73"/>
      <c r="AIL127" s="73"/>
      <c r="AIM127" s="73"/>
      <c r="AIN127" s="73"/>
      <c r="AIO127" s="73"/>
      <c r="AIP127" s="1344"/>
      <c r="AIQ127" s="1346"/>
      <c r="AIR127" s="85"/>
      <c r="AIS127" s="793"/>
      <c r="AIT127" s="1944"/>
      <c r="AIU127" s="798"/>
      <c r="AIV127" s="798"/>
      <c r="AIW127" s="799"/>
      <c r="AIX127" s="800"/>
      <c r="AIY127" s="1328"/>
      <c r="AIZ127" s="1329"/>
      <c r="AJA127" s="1939"/>
      <c r="AJB127" s="1940"/>
      <c r="AJC127" s="1328"/>
      <c r="AJD127" s="1329"/>
      <c r="AJE127" s="78"/>
      <c r="AJF127" s="1344"/>
      <c r="AJG127" s="1345"/>
      <c r="AJH127" s="1345"/>
      <c r="AJI127" s="1346"/>
      <c r="AJJ127" s="73"/>
      <c r="AJK127" s="73"/>
      <c r="AJL127" s="73"/>
      <c r="AJM127" s="73"/>
      <c r="AJN127" s="73"/>
      <c r="AJO127" s="73"/>
      <c r="AJP127" s="73"/>
      <c r="AJQ127" s="73"/>
      <c r="AJR127" s="73"/>
      <c r="AJS127" s="73"/>
      <c r="AJT127" s="73"/>
      <c r="AJU127" s="73"/>
      <c r="AJV127" s="1344"/>
      <c r="AJW127" s="1346"/>
      <c r="AJX127" s="85"/>
      <c r="AJY127" s="793"/>
      <c r="AJZ127" s="1944"/>
      <c r="AKA127" s="798"/>
      <c r="AKB127" s="798"/>
      <c r="AKC127" s="799"/>
      <c r="AKD127" s="800"/>
      <c r="AKE127" s="1328"/>
      <c r="AKF127" s="1329"/>
      <c r="AKG127" s="1939"/>
      <c r="AKH127" s="1940"/>
      <c r="AKI127" s="1328"/>
      <c r="AKJ127" s="1329"/>
      <c r="AKK127" s="78"/>
      <c r="AKL127" s="1344"/>
      <c r="AKM127" s="1345"/>
      <c r="AKN127" s="1345"/>
      <c r="AKO127" s="1346"/>
      <c r="AKP127" s="73"/>
      <c r="AKQ127" s="73"/>
      <c r="AKR127" s="73"/>
      <c r="AKS127" s="73"/>
      <c r="AKT127" s="73"/>
      <c r="AKU127" s="73"/>
      <c r="AKV127" s="73"/>
      <c r="AKW127" s="73"/>
      <c r="AKX127" s="73"/>
      <c r="AKY127" s="73"/>
      <c r="AKZ127" s="73"/>
      <c r="ALA127" s="73"/>
      <c r="ALB127" s="1344"/>
      <c r="ALC127" s="1346"/>
      <c r="ALD127" s="85"/>
      <c r="ALE127" s="793"/>
      <c r="ALF127" s="1944"/>
      <c r="ALG127" s="798"/>
      <c r="ALH127" s="798"/>
      <c r="ALI127" s="799"/>
      <c r="ALJ127" s="800"/>
      <c r="ALK127" s="1328"/>
      <c r="ALL127" s="1329"/>
      <c r="ALM127" s="1939"/>
      <c r="ALN127" s="1940"/>
      <c r="ALO127" s="1328"/>
      <c r="ALP127" s="1329"/>
      <c r="ALQ127" s="78"/>
      <c r="ALR127" s="1344"/>
      <c r="ALS127" s="1345"/>
      <c r="ALT127" s="1345"/>
      <c r="ALU127" s="1346"/>
      <c r="ALV127" s="73"/>
      <c r="ALW127" s="73"/>
      <c r="ALX127" s="73"/>
      <c r="ALY127" s="73"/>
      <c r="ALZ127" s="73"/>
      <c r="AMA127" s="73"/>
      <c r="AMB127" s="73"/>
      <c r="AMC127" s="73"/>
      <c r="AMD127" s="73"/>
      <c r="AME127" s="73"/>
      <c r="AMF127" s="73"/>
      <c r="AMG127" s="73"/>
      <c r="AMH127" s="1344"/>
      <c r="AMI127" s="1346"/>
      <c r="AMJ127" s="85"/>
      <c r="AMK127" s="793"/>
      <c r="AML127" s="1944"/>
      <c r="AMM127" s="798"/>
      <c r="AMN127" s="798"/>
      <c r="AMO127" s="799"/>
      <c r="AMP127" s="800"/>
      <c r="AMQ127" s="1328"/>
      <c r="AMR127" s="1329"/>
      <c r="AMS127" s="1939"/>
      <c r="AMT127" s="1940"/>
      <c r="AMU127" s="1328"/>
      <c r="AMV127" s="1329"/>
      <c r="AMW127" s="78"/>
      <c r="AMX127" s="1344"/>
      <c r="AMY127" s="1345"/>
      <c r="AMZ127" s="1345"/>
      <c r="ANA127" s="1346"/>
      <c r="ANB127" s="73"/>
      <c r="ANC127" s="73"/>
      <c r="AND127" s="73"/>
      <c r="ANE127" s="73"/>
      <c r="ANF127" s="73"/>
      <c r="ANG127" s="73"/>
      <c r="ANH127" s="73"/>
      <c r="ANI127" s="73"/>
      <c r="ANJ127" s="73"/>
      <c r="ANK127" s="73"/>
      <c r="ANL127" s="73"/>
      <c r="ANM127" s="73"/>
      <c r="ANN127" s="1344"/>
      <c r="ANO127" s="1346"/>
      <c r="ANP127" s="85"/>
      <c r="ANQ127" s="793"/>
      <c r="ANR127" s="1944"/>
      <c r="ANS127" s="798"/>
      <c r="ANT127" s="798"/>
      <c r="ANU127" s="799"/>
      <c r="ANV127" s="800"/>
      <c r="ANW127" s="1328"/>
      <c r="ANX127" s="1329"/>
      <c r="ANY127" s="1939"/>
      <c r="ANZ127" s="1940"/>
      <c r="AOA127" s="1328"/>
      <c r="AOB127" s="1329"/>
      <c r="AOC127" s="78"/>
      <c r="AOD127" s="1344"/>
      <c r="AOE127" s="1345"/>
      <c r="AOF127" s="1345"/>
      <c r="AOG127" s="1346"/>
      <c r="AOH127" s="73"/>
      <c r="AOI127" s="73"/>
      <c r="AOJ127" s="73"/>
      <c r="AOK127" s="73"/>
      <c r="AOL127" s="73"/>
      <c r="AOM127" s="73"/>
      <c r="AON127" s="73"/>
      <c r="AOO127" s="73"/>
      <c r="AOP127" s="73"/>
      <c r="AOQ127" s="73"/>
      <c r="AOR127" s="73"/>
      <c r="AOS127" s="73"/>
      <c r="AOT127" s="1344"/>
      <c r="AOU127" s="1346"/>
      <c r="AOV127" s="85"/>
      <c r="AOW127" s="793"/>
      <c r="AOX127" s="1944"/>
      <c r="AOY127" s="798"/>
      <c r="AOZ127" s="798"/>
      <c r="APA127" s="799"/>
      <c r="APB127" s="800"/>
      <c r="APC127" s="1328"/>
      <c r="APD127" s="1329"/>
      <c r="APE127" s="1939"/>
      <c r="APF127" s="1940"/>
      <c r="APG127" s="1328"/>
      <c r="APH127" s="1329"/>
      <c r="API127" s="78"/>
      <c r="APJ127" s="1344"/>
      <c r="APK127" s="1345"/>
      <c r="APL127" s="1345"/>
      <c r="APM127" s="1346"/>
      <c r="APN127" s="73"/>
      <c r="APO127" s="73"/>
      <c r="APP127" s="73"/>
      <c r="APQ127" s="73"/>
      <c r="APR127" s="73"/>
      <c r="APS127" s="73"/>
      <c r="APT127" s="73"/>
      <c r="APU127" s="73"/>
      <c r="APV127" s="73"/>
      <c r="APW127" s="73"/>
      <c r="APX127" s="73"/>
      <c r="APY127" s="73"/>
      <c r="APZ127" s="1344"/>
      <c r="AQA127" s="1346"/>
      <c r="AQB127" s="85"/>
      <c r="AQC127" s="793"/>
      <c r="AQD127" s="1944"/>
      <c r="AQE127" s="798"/>
      <c r="AQF127" s="798"/>
      <c r="AQG127" s="799"/>
      <c r="AQH127" s="800"/>
      <c r="AQI127" s="1328"/>
      <c r="AQJ127" s="1329"/>
      <c r="AQK127" s="1939"/>
      <c r="AQL127" s="1940"/>
      <c r="AQM127" s="1328"/>
      <c r="AQN127" s="1329"/>
      <c r="AQO127" s="78"/>
      <c r="AQP127" s="1344"/>
      <c r="AQQ127" s="1345"/>
      <c r="AQR127" s="1345"/>
      <c r="AQS127" s="1346"/>
      <c r="AQT127" s="73"/>
      <c r="AQU127" s="73"/>
      <c r="AQV127" s="73"/>
      <c r="AQW127" s="73"/>
      <c r="AQX127" s="73"/>
      <c r="AQY127" s="73"/>
      <c r="AQZ127" s="73"/>
      <c r="ARA127" s="73"/>
      <c r="ARB127" s="73"/>
      <c r="ARC127" s="73"/>
      <c r="ARD127" s="73"/>
      <c r="ARE127" s="73"/>
      <c r="ARF127" s="1344"/>
      <c r="ARG127" s="1346"/>
      <c r="ARH127" s="85"/>
      <c r="ARI127" s="793"/>
      <c r="ARJ127" s="1944"/>
      <c r="ARK127" s="798"/>
      <c r="ARL127" s="798"/>
      <c r="ARM127" s="799"/>
      <c r="ARN127" s="800"/>
      <c r="ARO127" s="1328"/>
      <c r="ARP127" s="1329"/>
      <c r="ARQ127" s="1939"/>
      <c r="ARR127" s="1940"/>
      <c r="ARS127" s="1328"/>
      <c r="ART127" s="1329"/>
      <c r="ARU127" s="78"/>
      <c r="ARV127" s="1344"/>
      <c r="ARW127" s="1345"/>
      <c r="ARX127" s="1345"/>
      <c r="ARY127" s="1346"/>
      <c r="ARZ127" s="73"/>
      <c r="ASA127" s="73"/>
      <c r="ASB127" s="73"/>
      <c r="ASC127" s="73"/>
      <c r="ASD127" s="73"/>
      <c r="ASE127" s="73"/>
      <c r="ASF127" s="73"/>
      <c r="ASG127" s="73"/>
      <c r="ASH127" s="73"/>
      <c r="ASI127" s="73"/>
      <c r="ASJ127" s="73"/>
      <c r="ASK127" s="73"/>
      <c r="ASL127" s="1344"/>
      <c r="ASM127" s="1346"/>
      <c r="ASN127" s="85"/>
      <c r="ASO127" s="793"/>
      <c r="ASP127" s="1944"/>
      <c r="ASQ127" s="798"/>
      <c r="ASR127" s="798"/>
      <c r="ASS127" s="799"/>
      <c r="AST127" s="800"/>
      <c r="ASU127" s="1328"/>
      <c r="ASV127" s="1329"/>
      <c r="ASW127" s="1939"/>
      <c r="ASX127" s="1940"/>
      <c r="ASY127" s="1328"/>
      <c r="ASZ127" s="1329"/>
      <c r="ATA127" s="78"/>
      <c r="ATB127" s="1344"/>
      <c r="ATC127" s="1345"/>
      <c r="ATD127" s="1345"/>
      <c r="ATE127" s="1346"/>
      <c r="ATF127" s="73"/>
      <c r="ATG127" s="73"/>
      <c r="ATH127" s="73"/>
      <c r="ATI127" s="73"/>
      <c r="ATJ127" s="73"/>
      <c r="ATK127" s="73"/>
      <c r="ATL127" s="73"/>
      <c r="ATM127" s="73"/>
      <c r="ATN127" s="73"/>
      <c r="ATO127" s="73"/>
      <c r="ATP127" s="73"/>
      <c r="ATQ127" s="73"/>
      <c r="ATR127" s="1344"/>
      <c r="ATS127" s="1346"/>
      <c r="ATT127" s="85"/>
      <c r="ATU127" s="793"/>
      <c r="ATV127" s="1944"/>
      <c r="ATW127" s="798"/>
      <c r="ATX127" s="798"/>
      <c r="ATY127" s="799"/>
      <c r="ATZ127" s="800"/>
      <c r="AUA127" s="1328"/>
      <c r="AUB127" s="1329"/>
      <c r="AUC127" s="1939"/>
      <c r="AUD127" s="1940"/>
      <c r="AUE127" s="1328"/>
      <c r="AUF127" s="1329"/>
      <c r="AUG127" s="78"/>
      <c r="AUH127" s="1344"/>
      <c r="AUI127" s="1345"/>
      <c r="AUJ127" s="1345"/>
      <c r="AUK127" s="1346"/>
      <c r="AUL127" s="73"/>
      <c r="AUM127" s="73"/>
      <c r="AUN127" s="73"/>
      <c r="AUO127" s="73"/>
      <c r="AUP127" s="73"/>
      <c r="AUQ127" s="73"/>
      <c r="AUR127" s="73"/>
      <c r="AUS127" s="73"/>
      <c r="AUT127" s="73"/>
      <c r="AUU127" s="73"/>
      <c r="AUV127" s="73"/>
      <c r="AUW127" s="73"/>
      <c r="AUX127" s="1344"/>
      <c r="AUY127" s="1346"/>
      <c r="AUZ127" s="85"/>
      <c r="AVA127" s="793"/>
      <c r="AVB127" s="1944"/>
      <c r="AVC127" s="798"/>
      <c r="AVD127" s="798"/>
      <c r="AVE127" s="799"/>
      <c r="AVF127" s="800"/>
      <c r="AVG127" s="1328"/>
      <c r="AVH127" s="1329"/>
      <c r="AVI127" s="1939"/>
      <c r="AVJ127" s="1940"/>
      <c r="AVK127" s="1328"/>
      <c r="AVL127" s="1329"/>
      <c r="AVM127" s="78"/>
      <c r="AVN127" s="1344"/>
      <c r="AVO127" s="1345"/>
      <c r="AVP127" s="1345"/>
      <c r="AVQ127" s="1346"/>
      <c r="AVR127" s="73"/>
      <c r="AVS127" s="73"/>
      <c r="AVT127" s="73"/>
      <c r="AVU127" s="73"/>
      <c r="AVV127" s="73"/>
      <c r="AVW127" s="73"/>
      <c r="AVX127" s="73"/>
      <c r="AVY127" s="73"/>
      <c r="AVZ127" s="73"/>
      <c r="AWA127" s="73"/>
      <c r="AWB127" s="73"/>
      <c r="AWC127" s="73"/>
      <c r="AWD127" s="1344"/>
      <c r="AWE127" s="1346"/>
      <c r="AWF127" s="85"/>
      <c r="AWG127" s="793"/>
      <c r="AWH127" s="1944"/>
      <c r="AWI127" s="798"/>
      <c r="AWJ127" s="798"/>
      <c r="AWK127" s="799"/>
      <c r="AWL127" s="800"/>
      <c r="AWM127" s="1328"/>
      <c r="AWN127" s="1329"/>
      <c r="AWO127" s="1939"/>
      <c r="AWP127" s="1940"/>
      <c r="AWQ127" s="1328"/>
      <c r="AWR127" s="1329"/>
      <c r="AWS127" s="78"/>
      <c r="AWT127" s="1344"/>
      <c r="AWU127" s="1345"/>
      <c r="AWV127" s="1345"/>
      <c r="AWW127" s="1346"/>
      <c r="AWX127" s="73"/>
      <c r="AWY127" s="73"/>
      <c r="AWZ127" s="73"/>
      <c r="AXA127" s="73"/>
      <c r="AXB127" s="73"/>
      <c r="AXC127" s="73"/>
      <c r="AXD127" s="73"/>
      <c r="AXE127" s="73"/>
      <c r="AXF127" s="73"/>
      <c r="AXG127" s="73"/>
      <c r="AXH127" s="73"/>
      <c r="AXI127" s="73"/>
      <c r="AXJ127" s="1344"/>
      <c r="AXK127" s="1346"/>
      <c r="AXL127" s="85"/>
      <c r="AXM127" s="793"/>
      <c r="AXN127" s="1944"/>
      <c r="AXO127" s="798"/>
      <c r="AXP127" s="798"/>
      <c r="AXQ127" s="799"/>
      <c r="AXR127" s="800"/>
      <c r="AXS127" s="1328"/>
      <c r="AXT127" s="1329"/>
      <c r="AXU127" s="1939"/>
      <c r="AXV127" s="1940"/>
      <c r="AXW127" s="1328"/>
      <c r="AXX127" s="1329"/>
      <c r="AXY127" s="78"/>
      <c r="AXZ127" s="1344"/>
      <c r="AYA127" s="1345"/>
      <c r="AYB127" s="1345"/>
      <c r="AYC127" s="1346"/>
      <c r="AYD127" s="73"/>
      <c r="AYE127" s="73"/>
      <c r="AYF127" s="73"/>
      <c r="AYG127" s="73"/>
      <c r="AYH127" s="73"/>
      <c r="AYI127" s="73"/>
      <c r="AYJ127" s="73"/>
      <c r="AYK127" s="73"/>
      <c r="AYL127" s="73"/>
      <c r="AYM127" s="73"/>
      <c r="AYN127" s="73"/>
      <c r="AYO127" s="73"/>
      <c r="AYP127" s="1344"/>
      <c r="AYQ127" s="1346"/>
      <c r="AYR127" s="85"/>
      <c r="AYS127" s="793"/>
      <c r="AYT127" s="1944"/>
      <c r="AYU127" s="798"/>
      <c r="AYV127" s="798"/>
      <c r="AYW127" s="799"/>
      <c r="AYX127" s="800"/>
      <c r="AYY127" s="1328"/>
      <c r="AYZ127" s="1329"/>
      <c r="AZA127" s="1939"/>
      <c r="AZB127" s="1940"/>
      <c r="AZC127" s="1328"/>
      <c r="AZD127" s="1329"/>
      <c r="AZE127" s="78"/>
      <c r="AZF127" s="1344"/>
      <c r="AZG127" s="1345"/>
      <c r="AZH127" s="1345"/>
      <c r="AZI127" s="1346"/>
      <c r="AZJ127" s="73"/>
      <c r="AZK127" s="73"/>
      <c r="AZL127" s="73"/>
      <c r="AZM127" s="73"/>
      <c r="AZN127" s="73"/>
      <c r="AZO127" s="73"/>
      <c r="AZP127" s="73"/>
      <c r="AZQ127" s="73"/>
      <c r="AZR127" s="73"/>
      <c r="AZS127" s="73"/>
      <c r="AZT127" s="73"/>
      <c r="AZU127" s="73"/>
      <c r="AZV127" s="1344"/>
      <c r="AZW127" s="1346"/>
      <c r="AZX127" s="85"/>
      <c r="AZY127" s="793"/>
      <c r="AZZ127" s="1944"/>
      <c r="BAA127" s="798"/>
      <c r="BAB127" s="798"/>
      <c r="BAC127" s="799"/>
      <c r="BAD127" s="800"/>
      <c r="BAE127" s="1328"/>
      <c r="BAF127" s="1329"/>
      <c r="BAG127" s="1939"/>
      <c r="BAH127" s="1940"/>
      <c r="BAI127" s="1328"/>
      <c r="BAJ127" s="1329"/>
      <c r="BAK127" s="78"/>
      <c r="BAL127" s="1344"/>
      <c r="BAM127" s="1345"/>
      <c r="BAN127" s="1345"/>
      <c r="BAO127" s="1346"/>
      <c r="BAP127" s="73"/>
      <c r="BAQ127" s="73"/>
      <c r="BAR127" s="73"/>
      <c r="BAS127" s="73"/>
      <c r="BAT127" s="73"/>
      <c r="BAU127" s="73"/>
      <c r="BAV127" s="73"/>
      <c r="BAW127" s="73"/>
      <c r="BAX127" s="73"/>
      <c r="BAY127" s="73"/>
      <c r="BAZ127" s="73"/>
      <c r="BBA127" s="73"/>
      <c r="BBB127" s="1344"/>
      <c r="BBC127" s="1346"/>
      <c r="BBD127" s="85"/>
      <c r="BBE127" s="793"/>
      <c r="BBF127" s="1944"/>
      <c r="BBG127" s="798"/>
      <c r="BBH127" s="798"/>
      <c r="BBI127" s="799"/>
      <c r="BBJ127" s="800"/>
      <c r="BBK127" s="1328"/>
      <c r="BBL127" s="1329"/>
      <c r="BBM127" s="1939"/>
      <c r="BBN127" s="1940"/>
      <c r="BBO127" s="1328"/>
      <c r="BBP127" s="1329"/>
      <c r="BBQ127" s="78"/>
      <c r="BBR127" s="1344"/>
      <c r="BBS127" s="1345"/>
      <c r="BBT127" s="1345"/>
      <c r="BBU127" s="1346"/>
      <c r="BBV127" s="73"/>
      <c r="BBW127" s="73"/>
      <c r="BBX127" s="73"/>
      <c r="BBY127" s="73"/>
      <c r="BBZ127" s="73"/>
      <c r="BCA127" s="73"/>
      <c r="BCB127" s="73"/>
      <c r="BCC127" s="73"/>
      <c r="BCD127" s="73"/>
      <c r="BCE127" s="73"/>
      <c r="BCF127" s="73"/>
      <c r="BCG127" s="73"/>
      <c r="BCH127" s="1344"/>
      <c r="BCI127" s="1346"/>
      <c r="BCJ127" s="85"/>
      <c r="BCK127" s="793"/>
      <c r="BCL127" s="1944"/>
      <c r="BCM127" s="798"/>
      <c r="BCN127" s="798"/>
      <c r="BCO127" s="799"/>
      <c r="BCP127" s="800"/>
      <c r="BCQ127" s="1328"/>
      <c r="BCR127" s="1329"/>
      <c r="BCS127" s="1939"/>
      <c r="BCT127" s="1940"/>
      <c r="BCU127" s="1328"/>
      <c r="BCV127" s="1329"/>
      <c r="BCW127" s="78"/>
      <c r="BCX127" s="1344"/>
      <c r="BCY127" s="1345"/>
      <c r="BCZ127" s="1345"/>
      <c r="BDA127" s="1346"/>
      <c r="BDB127" s="73"/>
      <c r="BDC127" s="73"/>
      <c r="BDD127" s="73"/>
      <c r="BDE127" s="73"/>
      <c r="BDF127" s="73"/>
      <c r="BDG127" s="73"/>
      <c r="BDH127" s="73"/>
      <c r="BDI127" s="73"/>
      <c r="BDJ127" s="73"/>
      <c r="BDK127" s="73"/>
      <c r="BDL127" s="73"/>
      <c r="BDM127" s="73"/>
      <c r="BDN127" s="1344"/>
      <c r="BDO127" s="1346"/>
      <c r="BDP127" s="85"/>
      <c r="BDQ127" s="793"/>
      <c r="BDR127" s="1944"/>
      <c r="BDS127" s="798"/>
      <c r="BDT127" s="798"/>
      <c r="BDU127" s="799"/>
      <c r="BDV127" s="800"/>
      <c r="BDW127" s="1328"/>
      <c r="BDX127" s="1329"/>
      <c r="BDY127" s="1939"/>
      <c r="BDZ127" s="1940"/>
      <c r="BEA127" s="1328"/>
      <c r="BEB127" s="1329"/>
      <c r="BEC127" s="78"/>
      <c r="BED127" s="1344"/>
      <c r="BEE127" s="1345"/>
      <c r="BEF127" s="1345"/>
      <c r="BEG127" s="1346"/>
      <c r="BEH127" s="73"/>
      <c r="BEI127" s="73"/>
      <c r="BEJ127" s="73"/>
      <c r="BEK127" s="73"/>
      <c r="BEL127" s="73"/>
      <c r="BEM127" s="73"/>
      <c r="BEN127" s="73"/>
      <c r="BEO127" s="73"/>
      <c r="BEP127" s="73"/>
      <c r="BEQ127" s="73"/>
      <c r="BER127" s="73"/>
      <c r="BES127" s="73"/>
      <c r="BET127" s="1344"/>
      <c r="BEU127" s="1346"/>
      <c r="BEV127" s="85"/>
      <c r="BEW127" s="793"/>
      <c r="BEX127" s="1944"/>
      <c r="BEY127" s="798"/>
      <c r="BEZ127" s="798"/>
      <c r="BFA127" s="799"/>
      <c r="BFB127" s="800"/>
      <c r="BFC127" s="1328"/>
      <c r="BFD127" s="1329"/>
      <c r="BFE127" s="1939"/>
      <c r="BFF127" s="1940"/>
      <c r="BFG127" s="1328"/>
      <c r="BFH127" s="1329"/>
      <c r="BFI127" s="78"/>
      <c r="BFJ127" s="1344"/>
      <c r="BFK127" s="1345"/>
      <c r="BFL127" s="1345"/>
      <c r="BFM127" s="1346"/>
      <c r="BFN127" s="73"/>
      <c r="BFO127" s="73"/>
      <c r="BFP127" s="73"/>
      <c r="BFQ127" s="73"/>
      <c r="BFR127" s="73"/>
      <c r="BFS127" s="73"/>
      <c r="BFT127" s="73"/>
      <c r="BFU127" s="73"/>
      <c r="BFV127" s="73"/>
      <c r="BFW127" s="73"/>
      <c r="BFX127" s="73"/>
      <c r="BFY127" s="73"/>
      <c r="BFZ127" s="1344"/>
      <c r="BGA127" s="1346"/>
      <c r="BGB127" s="85"/>
      <c r="BGC127" s="793"/>
      <c r="BGD127" s="1944"/>
      <c r="BGE127" s="798"/>
      <c r="BGF127" s="798"/>
      <c r="BGG127" s="799"/>
      <c r="BGH127" s="800"/>
      <c r="BGI127" s="1328"/>
      <c r="BGJ127" s="1329"/>
      <c r="BGK127" s="1939"/>
      <c r="BGL127" s="1940"/>
      <c r="BGM127" s="1328"/>
      <c r="BGN127" s="1329"/>
      <c r="BGO127" s="78"/>
      <c r="BGP127" s="1344"/>
      <c r="BGQ127" s="1345"/>
      <c r="BGR127" s="1345"/>
      <c r="BGS127" s="1346"/>
      <c r="BGT127" s="73"/>
      <c r="BGU127" s="73"/>
      <c r="BGV127" s="73"/>
      <c r="BGW127" s="73"/>
      <c r="BGX127" s="73"/>
      <c r="BGY127" s="73"/>
      <c r="BGZ127" s="73"/>
      <c r="BHA127" s="73"/>
      <c r="BHB127" s="73"/>
      <c r="BHC127" s="73"/>
      <c r="BHD127" s="73"/>
      <c r="BHE127" s="73"/>
      <c r="BHF127" s="1344"/>
      <c r="BHG127" s="1346"/>
      <c r="BHH127" s="85"/>
      <c r="BHI127" s="793"/>
      <c r="BHJ127" s="1944"/>
      <c r="BHK127" s="798"/>
      <c r="BHL127" s="798"/>
      <c r="BHM127" s="799"/>
      <c r="BHN127" s="800"/>
      <c r="BHO127" s="1328"/>
      <c r="BHP127" s="1329"/>
      <c r="BHQ127" s="1939"/>
      <c r="BHR127" s="1940"/>
      <c r="BHS127" s="1328"/>
      <c r="BHT127" s="1329"/>
      <c r="BHU127" s="78"/>
      <c r="BHV127" s="1344"/>
      <c r="BHW127" s="1345"/>
      <c r="BHX127" s="1345"/>
      <c r="BHY127" s="1346"/>
      <c r="BHZ127" s="73"/>
      <c r="BIA127" s="73"/>
      <c r="BIB127" s="73"/>
      <c r="BIC127" s="73"/>
      <c r="BID127" s="73"/>
      <c r="BIE127" s="73"/>
      <c r="BIF127" s="73"/>
      <c r="BIG127" s="73"/>
      <c r="BIH127" s="73"/>
      <c r="BII127" s="73"/>
      <c r="BIJ127" s="73"/>
      <c r="BIK127" s="73"/>
      <c r="BIL127" s="1344"/>
      <c r="BIM127" s="1346"/>
      <c r="BIN127" s="85"/>
      <c r="BIO127" s="793"/>
      <c r="BIP127" s="1944"/>
      <c r="BIQ127" s="798"/>
      <c r="BIR127" s="798"/>
      <c r="BIS127" s="799"/>
      <c r="BIT127" s="800"/>
      <c r="BIU127" s="1328"/>
      <c r="BIV127" s="1329"/>
      <c r="BIW127" s="1939"/>
      <c r="BIX127" s="1940"/>
      <c r="BIY127" s="1328"/>
      <c r="BIZ127" s="1329"/>
      <c r="BJA127" s="78"/>
      <c r="BJB127" s="1344"/>
      <c r="BJC127" s="1345"/>
      <c r="BJD127" s="1345"/>
      <c r="BJE127" s="1346"/>
      <c r="BJF127" s="73"/>
      <c r="BJG127" s="73"/>
      <c r="BJH127" s="73"/>
      <c r="BJI127" s="73"/>
      <c r="BJJ127" s="73"/>
      <c r="BJK127" s="73"/>
      <c r="BJL127" s="73"/>
      <c r="BJM127" s="73"/>
      <c r="BJN127" s="73"/>
      <c r="BJO127" s="73"/>
      <c r="BJP127" s="73"/>
      <c r="BJQ127" s="73"/>
      <c r="BJR127" s="1344"/>
      <c r="BJS127" s="1346"/>
      <c r="BJT127" s="85"/>
      <c r="BJU127" s="793"/>
      <c r="BJV127" s="1944"/>
      <c r="BJW127" s="798"/>
      <c r="BJX127" s="798"/>
      <c r="BJY127" s="799"/>
      <c r="BJZ127" s="800"/>
      <c r="BKA127" s="1328"/>
      <c r="BKB127" s="1329"/>
      <c r="BKC127" s="1939"/>
      <c r="BKD127" s="1940"/>
      <c r="BKE127" s="1328"/>
      <c r="BKF127" s="1329"/>
      <c r="BKG127" s="78"/>
      <c r="BKH127" s="1344"/>
      <c r="BKI127" s="1345"/>
      <c r="BKJ127" s="1345"/>
      <c r="BKK127" s="1346"/>
      <c r="BKL127" s="73"/>
      <c r="BKM127" s="73"/>
      <c r="BKN127" s="73"/>
      <c r="BKO127" s="73"/>
      <c r="BKP127" s="73"/>
      <c r="BKQ127" s="73"/>
      <c r="BKR127" s="73"/>
      <c r="BKS127" s="73"/>
      <c r="BKT127" s="73"/>
      <c r="BKU127" s="73"/>
      <c r="BKV127" s="73"/>
      <c r="BKW127" s="73"/>
      <c r="BKX127" s="1344"/>
      <c r="BKY127" s="1346"/>
      <c r="BKZ127" s="85"/>
      <c r="BLA127" s="793"/>
      <c r="BLB127" s="1944"/>
      <c r="BLC127" s="798"/>
      <c r="BLD127" s="798"/>
      <c r="BLE127" s="799"/>
      <c r="BLF127" s="800"/>
      <c r="BLG127" s="1328"/>
      <c r="BLH127" s="1329"/>
      <c r="BLI127" s="1939"/>
      <c r="BLJ127" s="1940"/>
      <c r="BLK127" s="1328"/>
      <c r="BLL127" s="1329"/>
      <c r="BLM127" s="78"/>
      <c r="BLN127" s="1344"/>
      <c r="BLO127" s="1345"/>
      <c r="BLP127" s="1345"/>
      <c r="BLQ127" s="1346"/>
      <c r="BLR127" s="73"/>
      <c r="BLS127" s="73"/>
      <c r="BLT127" s="73"/>
      <c r="BLU127" s="73"/>
      <c r="BLV127" s="73"/>
      <c r="BLW127" s="73"/>
      <c r="BLX127" s="73"/>
      <c r="BLY127" s="73"/>
      <c r="BLZ127" s="73"/>
      <c r="BMA127" s="73"/>
      <c r="BMB127" s="73"/>
      <c r="BMC127" s="73"/>
      <c r="BMD127" s="1344"/>
      <c r="BME127" s="1346"/>
      <c r="BMF127" s="85"/>
      <c r="BMG127" s="793"/>
      <c r="BMH127" s="1944"/>
      <c r="BMI127" s="798"/>
      <c r="BMJ127" s="798"/>
      <c r="BMK127" s="799"/>
      <c r="BML127" s="800"/>
      <c r="BMM127" s="1328"/>
      <c r="BMN127" s="1329"/>
      <c r="BMO127" s="1939"/>
      <c r="BMP127" s="1940"/>
      <c r="BMQ127" s="1328"/>
      <c r="BMR127" s="1329"/>
      <c r="BMS127" s="78"/>
      <c r="BMT127" s="1344"/>
      <c r="BMU127" s="1345"/>
      <c r="BMV127" s="1345"/>
      <c r="BMW127" s="1346"/>
      <c r="BMX127" s="73"/>
      <c r="BMY127" s="73"/>
      <c r="BMZ127" s="73"/>
      <c r="BNA127" s="73"/>
      <c r="BNB127" s="73"/>
      <c r="BNC127" s="73"/>
      <c r="BND127" s="73"/>
      <c r="BNE127" s="73"/>
      <c r="BNF127" s="73"/>
      <c r="BNG127" s="73"/>
      <c r="BNH127" s="73"/>
      <c r="BNI127" s="73"/>
      <c r="BNJ127" s="1344"/>
      <c r="BNK127" s="1346"/>
      <c r="BNL127" s="85"/>
      <c r="BNM127" s="793"/>
      <c r="BNN127" s="1944"/>
      <c r="BNO127" s="798"/>
      <c r="BNP127" s="798"/>
      <c r="BNQ127" s="799"/>
      <c r="BNR127" s="800"/>
      <c r="BNS127" s="1328"/>
      <c r="BNT127" s="1329"/>
      <c r="BNU127" s="1939"/>
      <c r="BNV127" s="1940"/>
      <c r="BNW127" s="1328"/>
      <c r="BNX127" s="1329"/>
      <c r="BNY127" s="78"/>
      <c r="BNZ127" s="1344"/>
      <c r="BOA127" s="1345"/>
      <c r="BOB127" s="1345"/>
      <c r="BOC127" s="1346"/>
      <c r="BOD127" s="73"/>
      <c r="BOE127" s="73"/>
      <c r="BOF127" s="73"/>
      <c r="BOG127" s="73"/>
      <c r="BOH127" s="73"/>
      <c r="BOI127" s="73"/>
      <c r="BOJ127" s="73"/>
      <c r="BOK127" s="73"/>
      <c r="BOL127" s="73"/>
      <c r="BOM127" s="73"/>
      <c r="BON127" s="73"/>
      <c r="BOO127" s="73"/>
      <c r="BOP127" s="1344"/>
      <c r="BOQ127" s="1346"/>
      <c r="BOR127" s="85"/>
      <c r="BOS127" s="793"/>
      <c r="BOT127" s="1944"/>
      <c r="BOU127" s="798"/>
      <c r="BOV127" s="798"/>
      <c r="BOW127" s="799"/>
      <c r="BOX127" s="800"/>
      <c r="BOY127" s="1328"/>
      <c r="BOZ127" s="1329"/>
      <c r="BPA127" s="1939"/>
      <c r="BPB127" s="1940"/>
      <c r="BPC127" s="1328"/>
      <c r="BPD127" s="1329"/>
      <c r="BPE127" s="78"/>
      <c r="BPF127" s="1344"/>
      <c r="BPG127" s="1345"/>
      <c r="BPH127" s="1345"/>
      <c r="BPI127" s="1346"/>
      <c r="BPJ127" s="73"/>
      <c r="BPK127" s="73"/>
      <c r="BPL127" s="73"/>
      <c r="BPM127" s="73"/>
      <c r="BPN127" s="73"/>
      <c r="BPO127" s="73"/>
      <c r="BPP127" s="73"/>
      <c r="BPQ127" s="73"/>
      <c r="BPR127" s="73"/>
      <c r="BPS127" s="73"/>
      <c r="BPT127" s="73"/>
      <c r="BPU127" s="73"/>
      <c r="BPV127" s="1344"/>
      <c r="BPW127" s="1346"/>
      <c r="BPX127" s="85"/>
      <c r="BPY127" s="793"/>
      <c r="BPZ127" s="1944"/>
      <c r="BQA127" s="798"/>
      <c r="BQB127" s="798"/>
      <c r="BQC127" s="799"/>
      <c r="BQD127" s="800"/>
      <c r="BQE127" s="1328"/>
      <c r="BQF127" s="1329"/>
      <c r="BQG127" s="1939"/>
      <c r="BQH127" s="1940"/>
      <c r="BQI127" s="1328"/>
      <c r="BQJ127" s="1329"/>
      <c r="BQK127" s="78"/>
      <c r="BQL127" s="1344"/>
      <c r="BQM127" s="1345"/>
      <c r="BQN127" s="1345"/>
      <c r="BQO127" s="1346"/>
      <c r="BQP127" s="73"/>
      <c r="BQQ127" s="73"/>
      <c r="BQR127" s="73"/>
      <c r="BQS127" s="73"/>
      <c r="BQT127" s="73"/>
      <c r="BQU127" s="73"/>
      <c r="BQV127" s="73"/>
      <c r="BQW127" s="73"/>
      <c r="BQX127" s="73"/>
      <c r="BQY127" s="73"/>
      <c r="BQZ127" s="73"/>
      <c r="BRA127" s="73"/>
      <c r="BRB127" s="1344"/>
      <c r="BRC127" s="1346"/>
      <c r="BRD127" s="85"/>
      <c r="BRE127" s="793"/>
      <c r="BRF127" s="1944"/>
      <c r="BRG127" s="798"/>
      <c r="BRH127" s="798"/>
      <c r="BRI127" s="799"/>
      <c r="BRJ127" s="800"/>
      <c r="BRK127" s="1328"/>
      <c r="BRL127" s="1329"/>
      <c r="BRM127" s="1939"/>
      <c r="BRN127" s="1940"/>
      <c r="BRO127" s="1328"/>
      <c r="BRP127" s="1329"/>
      <c r="BRQ127" s="78"/>
      <c r="BRR127" s="1344"/>
      <c r="BRS127" s="1345"/>
      <c r="BRT127" s="1345"/>
      <c r="BRU127" s="1346"/>
      <c r="BRV127" s="73"/>
      <c r="BRW127" s="73"/>
      <c r="BRX127" s="73"/>
      <c r="BRY127" s="73"/>
      <c r="BRZ127" s="73"/>
      <c r="BSA127" s="73"/>
      <c r="BSB127" s="73"/>
      <c r="BSC127" s="73"/>
      <c r="BSD127" s="73"/>
      <c r="BSE127" s="73"/>
      <c r="BSF127" s="73"/>
      <c r="BSG127" s="73"/>
      <c r="BSH127" s="1344"/>
      <c r="BSI127" s="1346"/>
      <c r="BSJ127" s="85"/>
      <c r="BSK127" s="793"/>
      <c r="BSL127" s="1944"/>
      <c r="BSM127" s="798"/>
      <c r="BSN127" s="798"/>
      <c r="BSO127" s="799"/>
      <c r="BSP127" s="800"/>
      <c r="BSQ127" s="1328"/>
      <c r="BSR127" s="1329"/>
      <c r="BSS127" s="1939"/>
      <c r="BST127" s="1940"/>
      <c r="BSU127" s="1328"/>
      <c r="BSV127" s="1329"/>
      <c r="BSW127" s="78"/>
      <c r="BSX127" s="1344"/>
      <c r="BSY127" s="1345"/>
      <c r="BSZ127" s="1345"/>
      <c r="BTA127" s="1346"/>
      <c r="BTB127" s="73"/>
      <c r="BTC127" s="73"/>
      <c r="BTD127" s="73"/>
      <c r="BTE127" s="73"/>
      <c r="BTF127" s="73"/>
      <c r="BTG127" s="73"/>
      <c r="BTH127" s="73"/>
      <c r="BTI127" s="73"/>
      <c r="BTJ127" s="73"/>
      <c r="BTK127" s="73"/>
      <c r="BTL127" s="73"/>
      <c r="BTM127" s="73"/>
      <c r="BTN127" s="1344"/>
      <c r="BTO127" s="1346"/>
      <c r="BTP127" s="85"/>
      <c r="BTQ127" s="793"/>
      <c r="BTR127" s="1944"/>
      <c r="BTS127" s="798"/>
      <c r="BTT127" s="798"/>
      <c r="BTU127" s="799"/>
      <c r="BTV127" s="800"/>
      <c r="BTW127" s="1328"/>
      <c r="BTX127" s="1329"/>
      <c r="BTY127" s="1939"/>
      <c r="BTZ127" s="1940"/>
      <c r="BUA127" s="1328"/>
      <c r="BUB127" s="1329"/>
      <c r="BUC127" s="78"/>
      <c r="BUD127" s="1344"/>
      <c r="BUE127" s="1345"/>
      <c r="BUF127" s="1345"/>
      <c r="BUG127" s="1346"/>
      <c r="BUH127" s="73"/>
      <c r="BUI127" s="73"/>
      <c r="BUJ127" s="73"/>
      <c r="BUK127" s="73"/>
      <c r="BUL127" s="73"/>
      <c r="BUM127" s="73"/>
      <c r="BUN127" s="73"/>
      <c r="BUO127" s="73"/>
      <c r="BUP127" s="73"/>
      <c r="BUQ127" s="73"/>
      <c r="BUR127" s="73"/>
      <c r="BUS127" s="73"/>
      <c r="BUT127" s="1344"/>
      <c r="BUU127" s="1346"/>
      <c r="BUV127" s="85"/>
      <c r="BUW127" s="793"/>
      <c r="BUX127" s="1944"/>
      <c r="BUY127" s="798"/>
      <c r="BUZ127" s="798"/>
      <c r="BVA127" s="799"/>
      <c r="BVB127" s="800"/>
      <c r="BVC127" s="1328"/>
      <c r="BVD127" s="1329"/>
      <c r="BVE127" s="1939"/>
      <c r="BVF127" s="1940"/>
      <c r="BVG127" s="1328"/>
      <c r="BVH127" s="1329"/>
      <c r="BVI127" s="78"/>
      <c r="BVJ127" s="1344"/>
      <c r="BVK127" s="1345"/>
      <c r="BVL127" s="1345"/>
      <c r="BVM127" s="1346"/>
      <c r="BVN127" s="73"/>
      <c r="BVO127" s="73"/>
      <c r="BVP127" s="73"/>
      <c r="BVQ127" s="73"/>
      <c r="BVR127" s="73"/>
      <c r="BVS127" s="73"/>
      <c r="BVT127" s="73"/>
      <c r="BVU127" s="73"/>
      <c r="BVV127" s="73"/>
      <c r="BVW127" s="73"/>
      <c r="BVX127" s="73"/>
      <c r="BVY127" s="73"/>
      <c r="BVZ127" s="1344"/>
      <c r="BWA127" s="1346"/>
      <c r="BWB127" s="85"/>
      <c r="BWC127" s="793"/>
      <c r="BWD127" s="1944"/>
      <c r="BWE127" s="798"/>
      <c r="BWF127" s="798"/>
      <c r="BWG127" s="799"/>
      <c r="BWH127" s="800"/>
      <c r="BWI127" s="1328"/>
      <c r="BWJ127" s="1329"/>
      <c r="BWK127" s="1939"/>
      <c r="BWL127" s="1940"/>
      <c r="BWM127" s="1328"/>
      <c r="BWN127" s="1329"/>
      <c r="BWO127" s="78"/>
      <c r="BWP127" s="1344"/>
      <c r="BWQ127" s="1345"/>
      <c r="BWR127" s="1345"/>
      <c r="BWS127" s="1346"/>
      <c r="BWT127" s="73"/>
      <c r="BWU127" s="73"/>
      <c r="BWV127" s="73"/>
      <c r="BWW127" s="73"/>
      <c r="BWX127" s="73"/>
      <c r="BWY127" s="73"/>
      <c r="BWZ127" s="73"/>
      <c r="BXA127" s="73"/>
      <c r="BXB127" s="73"/>
      <c r="BXC127" s="73"/>
      <c r="BXD127" s="73"/>
      <c r="BXE127" s="73"/>
      <c r="BXF127" s="1344"/>
      <c r="BXG127" s="1346"/>
      <c r="BXH127" s="85"/>
      <c r="BXI127" s="793"/>
      <c r="BXJ127" s="1944"/>
      <c r="BXK127" s="798"/>
      <c r="BXL127" s="798"/>
      <c r="BXM127" s="799"/>
      <c r="BXN127" s="800"/>
      <c r="BXO127" s="1328"/>
      <c r="BXP127" s="1329"/>
      <c r="BXQ127" s="1939"/>
      <c r="BXR127" s="1940"/>
      <c r="BXS127" s="1328"/>
      <c r="BXT127" s="1329"/>
      <c r="BXU127" s="78"/>
      <c r="BXV127" s="1344"/>
      <c r="BXW127" s="1345"/>
      <c r="BXX127" s="1345"/>
      <c r="BXY127" s="1346"/>
      <c r="BXZ127" s="73"/>
      <c r="BYA127" s="73"/>
      <c r="BYB127" s="73"/>
      <c r="BYC127" s="73"/>
      <c r="BYD127" s="73"/>
      <c r="BYE127" s="73"/>
      <c r="BYF127" s="73"/>
      <c r="BYG127" s="73"/>
      <c r="BYH127" s="73"/>
      <c r="BYI127" s="73"/>
      <c r="BYJ127" s="73"/>
      <c r="BYK127" s="73"/>
      <c r="BYL127" s="1344"/>
      <c r="BYM127" s="1346"/>
      <c r="BYN127" s="85"/>
      <c r="BYO127" s="793"/>
      <c r="BYP127" s="1944"/>
      <c r="BYQ127" s="798"/>
      <c r="BYR127" s="798"/>
      <c r="BYS127" s="799"/>
      <c r="BYT127" s="800"/>
      <c r="BYU127" s="1328"/>
      <c r="BYV127" s="1329"/>
      <c r="BYW127" s="1939"/>
      <c r="BYX127" s="1940"/>
      <c r="BYY127" s="1328"/>
      <c r="BYZ127" s="1329"/>
      <c r="BZA127" s="78"/>
      <c r="BZB127" s="1344"/>
      <c r="BZC127" s="1345"/>
      <c r="BZD127" s="1345"/>
      <c r="BZE127" s="1346"/>
      <c r="BZF127" s="73"/>
      <c r="BZG127" s="73"/>
      <c r="BZH127" s="73"/>
      <c r="BZI127" s="73"/>
      <c r="BZJ127" s="73"/>
      <c r="BZK127" s="73"/>
      <c r="BZL127" s="73"/>
      <c r="BZM127" s="73"/>
      <c r="BZN127" s="73"/>
      <c r="BZO127" s="73"/>
      <c r="BZP127" s="73"/>
      <c r="BZQ127" s="73"/>
      <c r="BZR127" s="1344"/>
      <c r="BZS127" s="1346"/>
      <c r="BZT127" s="85"/>
      <c r="BZU127" s="793"/>
      <c r="BZV127" s="1944"/>
      <c r="BZW127" s="798"/>
      <c r="BZX127" s="798"/>
      <c r="BZY127" s="799"/>
      <c r="BZZ127" s="800"/>
      <c r="CAA127" s="1328"/>
      <c r="CAB127" s="1329"/>
      <c r="CAC127" s="1939"/>
      <c r="CAD127" s="1940"/>
      <c r="CAE127" s="1328"/>
      <c r="CAF127" s="1329"/>
      <c r="CAG127" s="78"/>
      <c r="CAH127" s="1344"/>
      <c r="CAI127" s="1345"/>
      <c r="CAJ127" s="1345"/>
      <c r="CAK127" s="1346"/>
      <c r="CAL127" s="73"/>
      <c r="CAM127" s="73"/>
      <c r="CAN127" s="73"/>
      <c r="CAO127" s="73"/>
      <c r="CAP127" s="73"/>
      <c r="CAQ127" s="73"/>
      <c r="CAR127" s="73"/>
      <c r="CAS127" s="73"/>
      <c r="CAT127" s="73"/>
      <c r="CAU127" s="73"/>
      <c r="CAV127" s="73"/>
      <c r="CAW127" s="73"/>
      <c r="CAX127" s="1344"/>
      <c r="CAY127" s="1346"/>
      <c r="CAZ127" s="85"/>
      <c r="CBA127" s="793"/>
      <c r="CBB127" s="1944"/>
      <c r="CBC127" s="798"/>
      <c r="CBD127" s="798"/>
      <c r="CBE127" s="799"/>
      <c r="CBF127" s="800"/>
      <c r="CBG127" s="1328"/>
      <c r="CBH127" s="1329"/>
      <c r="CBI127" s="1939"/>
      <c r="CBJ127" s="1940"/>
      <c r="CBK127" s="1328"/>
      <c r="CBL127" s="1329"/>
      <c r="CBM127" s="78"/>
      <c r="CBN127" s="1344"/>
      <c r="CBO127" s="1345"/>
      <c r="CBP127" s="1345"/>
      <c r="CBQ127" s="1346"/>
      <c r="CBR127" s="73"/>
      <c r="CBS127" s="73"/>
      <c r="CBT127" s="73"/>
      <c r="CBU127" s="73"/>
      <c r="CBV127" s="73"/>
      <c r="CBW127" s="73"/>
      <c r="CBX127" s="73"/>
      <c r="CBY127" s="73"/>
      <c r="CBZ127" s="73"/>
      <c r="CCA127" s="73"/>
      <c r="CCB127" s="73"/>
      <c r="CCC127" s="73"/>
      <c r="CCD127" s="1344"/>
      <c r="CCE127" s="1346"/>
      <c r="CCF127" s="85"/>
      <c r="CCG127" s="793"/>
      <c r="CCH127" s="1944"/>
      <c r="CCI127" s="798"/>
      <c r="CCJ127" s="798"/>
      <c r="CCK127" s="799"/>
      <c r="CCL127" s="800"/>
      <c r="CCM127" s="1328"/>
      <c r="CCN127" s="1329"/>
      <c r="CCO127" s="1939"/>
      <c r="CCP127" s="1940"/>
      <c r="CCQ127" s="1328"/>
      <c r="CCR127" s="1329"/>
      <c r="CCS127" s="78"/>
      <c r="CCT127" s="1344"/>
      <c r="CCU127" s="1345"/>
      <c r="CCV127" s="1345"/>
      <c r="CCW127" s="1346"/>
      <c r="CCX127" s="73"/>
      <c r="CCY127" s="73"/>
      <c r="CCZ127" s="73"/>
      <c r="CDA127" s="73"/>
      <c r="CDB127" s="73"/>
      <c r="CDC127" s="73"/>
      <c r="CDD127" s="73"/>
      <c r="CDE127" s="73"/>
      <c r="CDF127" s="73"/>
      <c r="CDG127" s="73"/>
      <c r="CDH127" s="73"/>
      <c r="CDI127" s="73"/>
      <c r="CDJ127" s="1344"/>
      <c r="CDK127" s="1346"/>
      <c r="CDL127" s="85"/>
      <c r="CDM127" s="793"/>
      <c r="CDN127" s="1944"/>
      <c r="CDO127" s="798"/>
      <c r="CDP127" s="798"/>
      <c r="CDQ127" s="799"/>
      <c r="CDR127" s="800"/>
      <c r="CDS127" s="1328"/>
      <c r="CDT127" s="1329"/>
      <c r="CDU127" s="1939"/>
      <c r="CDV127" s="1940"/>
      <c r="CDW127" s="1328"/>
      <c r="CDX127" s="1329"/>
      <c r="CDY127" s="78"/>
      <c r="CDZ127" s="1344"/>
      <c r="CEA127" s="1345"/>
      <c r="CEB127" s="1345"/>
      <c r="CEC127" s="1346"/>
      <c r="CED127" s="73"/>
      <c r="CEE127" s="73"/>
      <c r="CEF127" s="73"/>
      <c r="CEG127" s="73"/>
      <c r="CEH127" s="73"/>
      <c r="CEI127" s="73"/>
      <c r="CEJ127" s="73"/>
      <c r="CEK127" s="73"/>
      <c r="CEL127" s="73"/>
      <c r="CEM127" s="73"/>
      <c r="CEN127" s="73"/>
      <c r="CEO127" s="73"/>
      <c r="CEP127" s="1344"/>
      <c r="CEQ127" s="1346"/>
      <c r="CER127" s="85"/>
      <c r="CES127" s="793"/>
      <c r="CET127" s="1944"/>
      <c r="CEU127" s="798"/>
      <c r="CEV127" s="798"/>
      <c r="CEW127" s="799"/>
      <c r="CEX127" s="800"/>
      <c r="CEY127" s="1328"/>
      <c r="CEZ127" s="1329"/>
      <c r="CFA127" s="1939"/>
      <c r="CFB127" s="1940"/>
      <c r="CFC127" s="1328"/>
      <c r="CFD127" s="1329"/>
      <c r="CFE127" s="78"/>
      <c r="CFF127" s="1344"/>
      <c r="CFG127" s="1345"/>
      <c r="CFH127" s="1345"/>
      <c r="CFI127" s="1346"/>
      <c r="CFJ127" s="73"/>
      <c r="CFK127" s="73"/>
      <c r="CFL127" s="73"/>
      <c r="CFM127" s="73"/>
      <c r="CFN127" s="73"/>
      <c r="CFO127" s="73"/>
      <c r="CFP127" s="73"/>
      <c r="CFQ127" s="73"/>
      <c r="CFR127" s="73"/>
      <c r="CFS127" s="73"/>
      <c r="CFT127" s="73"/>
      <c r="CFU127" s="73"/>
      <c r="CFV127" s="1344"/>
      <c r="CFW127" s="1346"/>
      <c r="CFX127" s="85"/>
      <c r="CFY127" s="793"/>
      <c r="CFZ127" s="1944"/>
      <c r="CGA127" s="798"/>
      <c r="CGB127" s="798"/>
      <c r="CGC127" s="799"/>
      <c r="CGD127" s="800"/>
      <c r="CGE127" s="1328"/>
      <c r="CGF127" s="1329"/>
      <c r="CGG127" s="1939"/>
      <c r="CGH127" s="1940"/>
      <c r="CGI127" s="1328"/>
      <c r="CGJ127" s="1329"/>
      <c r="CGK127" s="78"/>
      <c r="CGL127" s="1344"/>
      <c r="CGM127" s="1345"/>
      <c r="CGN127" s="1345"/>
      <c r="CGO127" s="1346"/>
      <c r="CGP127" s="73"/>
      <c r="CGQ127" s="73"/>
      <c r="CGR127" s="73"/>
      <c r="CGS127" s="73"/>
      <c r="CGT127" s="73"/>
      <c r="CGU127" s="73"/>
      <c r="CGV127" s="73"/>
      <c r="CGW127" s="73"/>
      <c r="CGX127" s="73"/>
      <c r="CGY127" s="73"/>
      <c r="CGZ127" s="73"/>
      <c r="CHA127" s="73"/>
      <c r="CHB127" s="1344"/>
      <c r="CHC127" s="1346"/>
      <c r="CHD127" s="85"/>
      <c r="CHE127" s="793"/>
      <c r="CHF127" s="1944"/>
      <c r="CHG127" s="798"/>
      <c r="CHH127" s="798"/>
      <c r="CHI127" s="799"/>
      <c r="CHJ127" s="800"/>
      <c r="CHK127" s="1328"/>
      <c r="CHL127" s="1329"/>
      <c r="CHM127" s="1939"/>
      <c r="CHN127" s="1940"/>
      <c r="CHO127" s="1328"/>
      <c r="CHP127" s="1329"/>
      <c r="CHQ127" s="78"/>
      <c r="CHR127" s="1344"/>
      <c r="CHS127" s="1345"/>
      <c r="CHT127" s="1345"/>
      <c r="CHU127" s="1346"/>
      <c r="CHV127" s="73"/>
      <c r="CHW127" s="73"/>
      <c r="CHX127" s="73"/>
      <c r="CHY127" s="73"/>
      <c r="CHZ127" s="73"/>
      <c r="CIA127" s="73"/>
      <c r="CIB127" s="73"/>
      <c r="CIC127" s="73"/>
      <c r="CID127" s="73"/>
      <c r="CIE127" s="73"/>
      <c r="CIF127" s="73"/>
      <c r="CIG127" s="73"/>
      <c r="CIH127" s="1344"/>
      <c r="CII127" s="1346"/>
      <c r="CIJ127" s="85"/>
      <c r="CIK127" s="793"/>
      <c r="CIL127" s="1944"/>
      <c r="CIM127" s="798"/>
      <c r="CIN127" s="798"/>
      <c r="CIO127" s="799"/>
      <c r="CIP127" s="800"/>
      <c r="CIQ127" s="1328"/>
      <c r="CIR127" s="1329"/>
      <c r="CIS127" s="1939"/>
      <c r="CIT127" s="1940"/>
      <c r="CIU127" s="1328"/>
      <c r="CIV127" s="1329"/>
      <c r="CIW127" s="78"/>
      <c r="CIX127" s="1344"/>
      <c r="CIY127" s="1345"/>
      <c r="CIZ127" s="1345"/>
      <c r="CJA127" s="1346"/>
      <c r="CJB127" s="73"/>
      <c r="CJC127" s="73"/>
      <c r="CJD127" s="73"/>
      <c r="CJE127" s="73"/>
      <c r="CJF127" s="73"/>
      <c r="CJG127" s="73"/>
      <c r="CJH127" s="73"/>
      <c r="CJI127" s="73"/>
      <c r="CJJ127" s="73"/>
      <c r="CJK127" s="73"/>
      <c r="CJL127" s="73"/>
      <c r="CJM127" s="73"/>
      <c r="CJN127" s="1344"/>
      <c r="CJO127" s="1346"/>
      <c r="CJP127" s="85"/>
      <c r="CJQ127" s="793"/>
      <c r="CJR127" s="1944"/>
      <c r="CJS127" s="798"/>
      <c r="CJT127" s="798"/>
      <c r="CJU127" s="799"/>
      <c r="CJV127" s="800"/>
      <c r="CJW127" s="1328"/>
      <c r="CJX127" s="1329"/>
      <c r="CJY127" s="1939"/>
      <c r="CJZ127" s="1940"/>
      <c r="CKA127" s="1328"/>
      <c r="CKB127" s="1329"/>
      <c r="CKC127" s="78"/>
      <c r="CKD127" s="1344"/>
      <c r="CKE127" s="1345"/>
      <c r="CKF127" s="1345"/>
      <c r="CKG127" s="1346"/>
      <c r="CKH127" s="73"/>
      <c r="CKI127" s="73"/>
      <c r="CKJ127" s="73"/>
      <c r="CKK127" s="73"/>
      <c r="CKL127" s="73"/>
      <c r="CKM127" s="73"/>
      <c r="CKN127" s="73"/>
      <c r="CKO127" s="73"/>
      <c r="CKP127" s="73"/>
      <c r="CKQ127" s="73"/>
      <c r="CKR127" s="73"/>
      <c r="CKS127" s="73"/>
      <c r="CKT127" s="1344"/>
      <c r="CKU127" s="1346"/>
      <c r="CKV127" s="85"/>
      <c r="CKW127" s="793"/>
      <c r="CKX127" s="1944"/>
      <c r="CKY127" s="798"/>
      <c r="CKZ127" s="798"/>
      <c r="CLA127" s="799"/>
      <c r="CLB127" s="800"/>
      <c r="CLC127" s="1328"/>
      <c r="CLD127" s="1329"/>
      <c r="CLE127" s="1939"/>
      <c r="CLF127" s="1940"/>
      <c r="CLG127" s="1328"/>
      <c r="CLH127" s="1329"/>
      <c r="CLI127" s="78"/>
      <c r="CLJ127" s="1344"/>
      <c r="CLK127" s="1345"/>
      <c r="CLL127" s="1345"/>
      <c r="CLM127" s="1346"/>
      <c r="CLN127" s="73"/>
      <c r="CLO127" s="73"/>
      <c r="CLP127" s="73"/>
      <c r="CLQ127" s="73"/>
      <c r="CLR127" s="73"/>
      <c r="CLS127" s="73"/>
      <c r="CLT127" s="73"/>
      <c r="CLU127" s="73"/>
      <c r="CLV127" s="73"/>
      <c r="CLW127" s="73"/>
      <c r="CLX127" s="73"/>
      <c r="CLY127" s="73"/>
      <c r="CLZ127" s="1344"/>
      <c r="CMA127" s="1346"/>
      <c r="CMB127" s="85"/>
      <c r="CMC127" s="793"/>
      <c r="CMD127" s="1944"/>
      <c r="CME127" s="798"/>
      <c r="CMF127" s="798"/>
      <c r="CMG127" s="799"/>
      <c r="CMH127" s="800"/>
      <c r="CMI127" s="1328"/>
      <c r="CMJ127" s="1329"/>
      <c r="CMK127" s="1939"/>
      <c r="CML127" s="1940"/>
      <c r="CMM127" s="1328"/>
      <c r="CMN127" s="1329"/>
      <c r="CMO127" s="78"/>
      <c r="CMP127" s="1344"/>
      <c r="CMQ127" s="1345"/>
      <c r="CMR127" s="1345"/>
      <c r="CMS127" s="1346"/>
      <c r="CMT127" s="73"/>
      <c r="CMU127" s="73"/>
      <c r="CMV127" s="73"/>
      <c r="CMW127" s="73"/>
      <c r="CMX127" s="73"/>
      <c r="CMY127" s="73"/>
      <c r="CMZ127" s="73"/>
      <c r="CNA127" s="73"/>
      <c r="CNB127" s="73"/>
      <c r="CNC127" s="73"/>
      <c r="CND127" s="73"/>
      <c r="CNE127" s="73"/>
      <c r="CNF127" s="1344"/>
      <c r="CNG127" s="1346"/>
      <c r="CNH127" s="85"/>
      <c r="CNI127" s="793"/>
      <c r="CNJ127" s="1944"/>
      <c r="CNK127" s="798"/>
      <c r="CNL127" s="798"/>
      <c r="CNM127" s="799"/>
      <c r="CNN127" s="800"/>
      <c r="CNO127" s="1328"/>
      <c r="CNP127" s="1329"/>
      <c r="CNQ127" s="1939"/>
      <c r="CNR127" s="1940"/>
      <c r="CNS127" s="1328"/>
      <c r="CNT127" s="1329"/>
      <c r="CNU127" s="78"/>
      <c r="CNV127" s="1344"/>
      <c r="CNW127" s="1345"/>
      <c r="CNX127" s="1345"/>
      <c r="CNY127" s="1346"/>
      <c r="CNZ127" s="73"/>
      <c r="COA127" s="73"/>
      <c r="COB127" s="73"/>
      <c r="COC127" s="73"/>
      <c r="COD127" s="73"/>
      <c r="COE127" s="73"/>
      <c r="COF127" s="73"/>
      <c r="COG127" s="73"/>
      <c r="COH127" s="73"/>
      <c r="COI127" s="73"/>
      <c r="COJ127" s="73"/>
      <c r="COK127" s="73"/>
      <c r="COL127" s="1344"/>
      <c r="COM127" s="1346"/>
      <c r="CON127" s="85"/>
      <c r="COO127" s="793"/>
      <c r="COP127" s="1944"/>
      <c r="COQ127" s="798"/>
      <c r="COR127" s="798"/>
      <c r="COS127" s="799"/>
      <c r="COT127" s="800"/>
      <c r="COU127" s="1328"/>
      <c r="COV127" s="1329"/>
      <c r="COW127" s="1939"/>
      <c r="COX127" s="1940"/>
      <c r="COY127" s="1328"/>
      <c r="COZ127" s="1329"/>
      <c r="CPA127" s="78"/>
      <c r="CPB127" s="1344"/>
      <c r="CPC127" s="1345"/>
      <c r="CPD127" s="1345"/>
      <c r="CPE127" s="1346"/>
      <c r="CPF127" s="73"/>
      <c r="CPG127" s="73"/>
      <c r="CPH127" s="73"/>
      <c r="CPI127" s="73"/>
      <c r="CPJ127" s="73"/>
      <c r="CPK127" s="73"/>
      <c r="CPL127" s="73"/>
      <c r="CPM127" s="73"/>
      <c r="CPN127" s="73"/>
      <c r="CPO127" s="73"/>
      <c r="CPP127" s="73"/>
      <c r="CPQ127" s="73"/>
      <c r="CPR127" s="1344"/>
      <c r="CPS127" s="1346"/>
      <c r="CPT127" s="85"/>
      <c r="CPU127" s="793"/>
      <c r="CPV127" s="1944"/>
      <c r="CPW127" s="798"/>
      <c r="CPX127" s="798"/>
      <c r="CPY127" s="799"/>
      <c r="CPZ127" s="800"/>
      <c r="CQA127" s="1328"/>
      <c r="CQB127" s="1329"/>
      <c r="CQC127" s="1939"/>
      <c r="CQD127" s="1940"/>
      <c r="CQE127" s="1328"/>
      <c r="CQF127" s="1329"/>
      <c r="CQG127" s="78"/>
      <c r="CQH127" s="1344"/>
      <c r="CQI127" s="1345"/>
      <c r="CQJ127" s="1345"/>
      <c r="CQK127" s="1346"/>
      <c r="CQL127" s="73"/>
      <c r="CQM127" s="73"/>
      <c r="CQN127" s="73"/>
      <c r="CQO127" s="73"/>
      <c r="CQP127" s="73"/>
      <c r="CQQ127" s="73"/>
      <c r="CQR127" s="73"/>
      <c r="CQS127" s="73"/>
      <c r="CQT127" s="73"/>
      <c r="CQU127" s="73"/>
      <c r="CQV127" s="73"/>
      <c r="CQW127" s="73"/>
      <c r="CQX127" s="1344"/>
      <c r="CQY127" s="1346"/>
      <c r="CQZ127" s="85"/>
      <c r="CRA127" s="793"/>
      <c r="CRB127" s="1944"/>
      <c r="CRC127" s="798"/>
      <c r="CRD127" s="798"/>
      <c r="CRE127" s="799"/>
      <c r="CRF127" s="800"/>
      <c r="CRG127" s="1328"/>
      <c r="CRH127" s="1329"/>
      <c r="CRI127" s="1939"/>
      <c r="CRJ127" s="1940"/>
      <c r="CRK127" s="1328"/>
      <c r="CRL127" s="1329"/>
      <c r="CRM127" s="78"/>
      <c r="CRN127" s="1344"/>
      <c r="CRO127" s="1345"/>
      <c r="CRP127" s="1345"/>
      <c r="CRQ127" s="1346"/>
      <c r="CRR127" s="73"/>
      <c r="CRS127" s="73"/>
      <c r="CRT127" s="73"/>
      <c r="CRU127" s="73"/>
      <c r="CRV127" s="73"/>
      <c r="CRW127" s="73"/>
      <c r="CRX127" s="73"/>
      <c r="CRY127" s="73"/>
      <c r="CRZ127" s="73"/>
      <c r="CSA127" s="73"/>
      <c r="CSB127" s="73"/>
      <c r="CSC127" s="73"/>
      <c r="CSD127" s="1344"/>
      <c r="CSE127" s="1346"/>
      <c r="CSF127" s="85"/>
      <c r="CSG127" s="793"/>
      <c r="CSH127" s="1944"/>
      <c r="CSI127" s="798"/>
      <c r="CSJ127" s="798"/>
      <c r="CSK127" s="799"/>
      <c r="CSL127" s="800"/>
      <c r="CSM127" s="1328"/>
      <c r="CSN127" s="1329"/>
      <c r="CSO127" s="1939"/>
      <c r="CSP127" s="1940"/>
      <c r="CSQ127" s="1328"/>
      <c r="CSR127" s="1329"/>
      <c r="CSS127" s="78"/>
      <c r="CST127" s="1344"/>
      <c r="CSU127" s="1345"/>
      <c r="CSV127" s="1345"/>
      <c r="CSW127" s="1346"/>
      <c r="CSX127" s="73"/>
      <c r="CSY127" s="73"/>
      <c r="CSZ127" s="73"/>
      <c r="CTA127" s="73"/>
      <c r="CTB127" s="73"/>
      <c r="CTC127" s="73"/>
      <c r="CTD127" s="73"/>
      <c r="CTE127" s="73"/>
      <c r="CTF127" s="73"/>
      <c r="CTG127" s="73"/>
      <c r="CTH127" s="73"/>
      <c r="CTI127" s="73"/>
      <c r="CTJ127" s="1344"/>
      <c r="CTK127" s="1346"/>
      <c r="CTL127" s="85"/>
      <c r="CTM127" s="793"/>
      <c r="CTN127" s="1944"/>
      <c r="CTO127" s="798"/>
      <c r="CTP127" s="798"/>
      <c r="CTQ127" s="799"/>
      <c r="CTR127" s="800"/>
      <c r="CTS127" s="1328"/>
      <c r="CTT127" s="1329"/>
      <c r="CTU127" s="1939"/>
      <c r="CTV127" s="1940"/>
      <c r="CTW127" s="1328"/>
      <c r="CTX127" s="1329"/>
      <c r="CTY127" s="78"/>
      <c r="CTZ127" s="1344"/>
      <c r="CUA127" s="1345"/>
      <c r="CUB127" s="1345"/>
      <c r="CUC127" s="1346"/>
      <c r="CUD127" s="73"/>
      <c r="CUE127" s="73"/>
      <c r="CUF127" s="73"/>
      <c r="CUG127" s="73"/>
      <c r="CUH127" s="73"/>
      <c r="CUI127" s="73"/>
      <c r="CUJ127" s="73"/>
      <c r="CUK127" s="73"/>
      <c r="CUL127" s="73"/>
      <c r="CUM127" s="73"/>
      <c r="CUN127" s="73"/>
      <c r="CUO127" s="73"/>
      <c r="CUP127" s="1344"/>
      <c r="CUQ127" s="1346"/>
      <c r="CUR127" s="85"/>
      <c r="CUS127" s="793"/>
      <c r="CUT127" s="1944"/>
      <c r="CUU127" s="798"/>
      <c r="CUV127" s="798"/>
      <c r="CUW127" s="799"/>
      <c r="CUX127" s="800"/>
      <c r="CUY127" s="1328"/>
      <c r="CUZ127" s="1329"/>
      <c r="CVA127" s="1939"/>
      <c r="CVB127" s="1940"/>
      <c r="CVC127" s="1328"/>
      <c r="CVD127" s="1329"/>
      <c r="CVE127" s="78"/>
      <c r="CVF127" s="1344"/>
      <c r="CVG127" s="1345"/>
      <c r="CVH127" s="1345"/>
      <c r="CVI127" s="1346"/>
      <c r="CVJ127" s="73"/>
      <c r="CVK127" s="73"/>
      <c r="CVL127" s="73"/>
      <c r="CVM127" s="73"/>
      <c r="CVN127" s="73"/>
      <c r="CVO127" s="73"/>
      <c r="CVP127" s="73"/>
      <c r="CVQ127" s="73"/>
      <c r="CVR127" s="73"/>
      <c r="CVS127" s="73"/>
      <c r="CVT127" s="73"/>
      <c r="CVU127" s="73"/>
      <c r="CVV127" s="1344"/>
      <c r="CVW127" s="1346"/>
      <c r="CVX127" s="85"/>
      <c r="CVY127" s="793"/>
      <c r="CVZ127" s="1944"/>
      <c r="CWA127" s="798"/>
      <c r="CWB127" s="798"/>
      <c r="CWC127" s="799"/>
      <c r="CWD127" s="800"/>
      <c r="CWE127" s="1328"/>
      <c r="CWF127" s="1329"/>
      <c r="CWG127" s="1939"/>
      <c r="CWH127" s="1940"/>
      <c r="CWI127" s="1328"/>
      <c r="CWJ127" s="1329"/>
      <c r="CWK127" s="78"/>
      <c r="CWL127" s="1344"/>
      <c r="CWM127" s="1345"/>
      <c r="CWN127" s="1345"/>
      <c r="CWO127" s="1346"/>
      <c r="CWP127" s="73"/>
      <c r="CWQ127" s="73"/>
      <c r="CWR127" s="73"/>
      <c r="CWS127" s="73"/>
      <c r="CWT127" s="73"/>
      <c r="CWU127" s="73"/>
      <c r="CWV127" s="73"/>
      <c r="CWW127" s="73"/>
      <c r="CWX127" s="73"/>
      <c r="CWY127" s="73"/>
      <c r="CWZ127" s="73"/>
      <c r="CXA127" s="73"/>
      <c r="CXB127" s="1344"/>
      <c r="CXC127" s="1346"/>
      <c r="CXD127" s="85"/>
      <c r="CXE127" s="793"/>
      <c r="CXF127" s="1944"/>
      <c r="CXG127" s="798"/>
      <c r="CXH127" s="798"/>
      <c r="CXI127" s="799"/>
      <c r="CXJ127" s="800"/>
      <c r="CXK127" s="1328"/>
      <c r="CXL127" s="1329"/>
      <c r="CXM127" s="1939"/>
      <c r="CXN127" s="1940"/>
      <c r="CXO127" s="1328"/>
      <c r="CXP127" s="1329"/>
      <c r="CXQ127" s="78"/>
      <c r="CXR127" s="1344"/>
      <c r="CXS127" s="1345"/>
      <c r="CXT127" s="1345"/>
      <c r="CXU127" s="1346"/>
      <c r="CXV127" s="73"/>
      <c r="CXW127" s="73"/>
      <c r="CXX127" s="73"/>
      <c r="CXY127" s="73"/>
      <c r="CXZ127" s="73"/>
      <c r="CYA127" s="73"/>
      <c r="CYB127" s="73"/>
      <c r="CYC127" s="73"/>
      <c r="CYD127" s="73"/>
      <c r="CYE127" s="73"/>
      <c r="CYF127" s="73"/>
      <c r="CYG127" s="73"/>
      <c r="CYH127" s="1344"/>
      <c r="CYI127" s="1346"/>
      <c r="CYJ127" s="85"/>
      <c r="CYK127" s="793"/>
      <c r="CYL127" s="1944"/>
      <c r="CYM127" s="798"/>
      <c r="CYN127" s="798"/>
      <c r="CYO127" s="799"/>
      <c r="CYP127" s="800"/>
      <c r="CYQ127" s="1328"/>
      <c r="CYR127" s="1329"/>
      <c r="CYS127" s="1939"/>
      <c r="CYT127" s="1940"/>
      <c r="CYU127" s="1328"/>
      <c r="CYV127" s="1329"/>
      <c r="CYW127" s="78"/>
      <c r="CYX127" s="1344"/>
      <c r="CYY127" s="1345"/>
      <c r="CYZ127" s="1345"/>
      <c r="CZA127" s="1346"/>
      <c r="CZB127" s="73"/>
      <c r="CZC127" s="73"/>
      <c r="CZD127" s="73"/>
      <c r="CZE127" s="73"/>
      <c r="CZF127" s="73"/>
      <c r="CZG127" s="73"/>
      <c r="CZH127" s="73"/>
      <c r="CZI127" s="73"/>
      <c r="CZJ127" s="73"/>
      <c r="CZK127" s="73"/>
      <c r="CZL127" s="73"/>
      <c r="CZM127" s="73"/>
      <c r="CZN127" s="1344"/>
      <c r="CZO127" s="1346"/>
      <c r="CZP127" s="85"/>
      <c r="CZQ127" s="793"/>
      <c r="CZR127" s="1944"/>
      <c r="CZS127" s="798"/>
      <c r="CZT127" s="798"/>
      <c r="CZU127" s="799"/>
      <c r="CZV127" s="800"/>
      <c r="CZW127" s="1328"/>
      <c r="CZX127" s="1329"/>
      <c r="CZY127" s="1939"/>
      <c r="CZZ127" s="1940"/>
      <c r="DAA127" s="1328"/>
      <c r="DAB127" s="1329"/>
      <c r="DAC127" s="78"/>
      <c r="DAD127" s="1344"/>
      <c r="DAE127" s="1345"/>
      <c r="DAF127" s="1345"/>
      <c r="DAG127" s="1346"/>
      <c r="DAH127" s="73"/>
      <c r="DAI127" s="73"/>
      <c r="DAJ127" s="73"/>
      <c r="DAK127" s="73"/>
      <c r="DAL127" s="73"/>
      <c r="DAM127" s="73"/>
      <c r="DAN127" s="73"/>
      <c r="DAO127" s="73"/>
      <c r="DAP127" s="73"/>
      <c r="DAQ127" s="73"/>
      <c r="DAR127" s="73"/>
      <c r="DAS127" s="73"/>
      <c r="DAT127" s="1344"/>
      <c r="DAU127" s="1346"/>
      <c r="DAV127" s="85"/>
      <c r="DAW127" s="793"/>
      <c r="DAX127" s="1944"/>
      <c r="DAY127" s="798"/>
      <c r="DAZ127" s="798"/>
      <c r="DBA127" s="799"/>
      <c r="DBB127" s="800"/>
      <c r="DBC127" s="1328"/>
      <c r="DBD127" s="1329"/>
      <c r="DBE127" s="1939"/>
      <c r="DBF127" s="1940"/>
      <c r="DBG127" s="1328"/>
      <c r="DBH127" s="1329"/>
      <c r="DBI127" s="78"/>
      <c r="DBJ127" s="1344"/>
      <c r="DBK127" s="1345"/>
      <c r="DBL127" s="1345"/>
      <c r="DBM127" s="1346"/>
      <c r="DBN127" s="73"/>
      <c r="DBO127" s="73"/>
      <c r="DBP127" s="73"/>
      <c r="DBQ127" s="73"/>
      <c r="DBR127" s="73"/>
      <c r="DBS127" s="73"/>
      <c r="DBT127" s="73"/>
      <c r="DBU127" s="73"/>
      <c r="DBV127" s="73"/>
      <c r="DBW127" s="73"/>
      <c r="DBX127" s="73"/>
      <c r="DBY127" s="73"/>
      <c r="DBZ127" s="1344"/>
      <c r="DCA127" s="1346"/>
      <c r="DCB127" s="85"/>
      <c r="DCC127" s="793"/>
      <c r="DCD127" s="1944"/>
      <c r="DCE127" s="798"/>
      <c r="DCF127" s="798"/>
      <c r="DCG127" s="799"/>
      <c r="DCH127" s="800"/>
      <c r="DCI127" s="1328"/>
      <c r="DCJ127" s="1329"/>
      <c r="DCK127" s="1939"/>
      <c r="DCL127" s="1940"/>
      <c r="DCM127" s="1328"/>
      <c r="DCN127" s="1329"/>
      <c r="DCO127" s="78"/>
      <c r="DCP127" s="1344"/>
      <c r="DCQ127" s="1345"/>
      <c r="DCR127" s="1345"/>
      <c r="DCS127" s="1346"/>
      <c r="DCT127" s="73"/>
      <c r="DCU127" s="73"/>
      <c r="DCV127" s="73"/>
      <c r="DCW127" s="73"/>
      <c r="DCX127" s="73"/>
      <c r="DCY127" s="73"/>
      <c r="DCZ127" s="73"/>
      <c r="DDA127" s="73"/>
      <c r="DDB127" s="73"/>
      <c r="DDC127" s="73"/>
      <c r="DDD127" s="73"/>
      <c r="DDE127" s="73"/>
      <c r="DDF127" s="1344"/>
      <c r="DDG127" s="1346"/>
      <c r="DDH127" s="85"/>
      <c r="DDI127" s="793"/>
      <c r="DDJ127" s="1944"/>
      <c r="DDK127" s="798"/>
      <c r="DDL127" s="798"/>
      <c r="DDM127" s="799"/>
      <c r="DDN127" s="800"/>
      <c r="DDO127" s="1328"/>
      <c r="DDP127" s="1329"/>
      <c r="DDQ127" s="1939"/>
      <c r="DDR127" s="1940"/>
      <c r="DDS127" s="1328"/>
      <c r="DDT127" s="1329"/>
      <c r="DDU127" s="78"/>
      <c r="DDV127" s="1344"/>
      <c r="DDW127" s="1345"/>
      <c r="DDX127" s="1345"/>
      <c r="DDY127" s="1346"/>
      <c r="DDZ127" s="73"/>
      <c r="DEA127" s="73"/>
      <c r="DEB127" s="73"/>
      <c r="DEC127" s="73"/>
      <c r="DED127" s="73"/>
      <c r="DEE127" s="73"/>
      <c r="DEF127" s="73"/>
      <c r="DEG127" s="73"/>
      <c r="DEH127" s="73"/>
      <c r="DEI127" s="73"/>
      <c r="DEJ127" s="73"/>
      <c r="DEK127" s="73"/>
      <c r="DEL127" s="1344"/>
      <c r="DEM127" s="1346"/>
      <c r="DEN127" s="85"/>
      <c r="DEO127" s="793"/>
      <c r="DEP127" s="1944"/>
      <c r="DEQ127" s="798"/>
      <c r="DER127" s="798"/>
      <c r="DES127" s="799"/>
      <c r="DET127" s="800"/>
      <c r="DEU127" s="1328"/>
      <c r="DEV127" s="1329"/>
      <c r="DEW127" s="1939"/>
      <c r="DEX127" s="1940"/>
      <c r="DEY127" s="1328"/>
      <c r="DEZ127" s="1329"/>
      <c r="DFA127" s="78"/>
      <c r="DFB127" s="1344"/>
      <c r="DFC127" s="1345"/>
      <c r="DFD127" s="1345"/>
      <c r="DFE127" s="1346"/>
      <c r="DFF127" s="73"/>
      <c r="DFG127" s="73"/>
      <c r="DFH127" s="73"/>
      <c r="DFI127" s="73"/>
      <c r="DFJ127" s="73"/>
      <c r="DFK127" s="73"/>
      <c r="DFL127" s="73"/>
      <c r="DFM127" s="73"/>
      <c r="DFN127" s="73"/>
      <c r="DFO127" s="73"/>
      <c r="DFP127" s="73"/>
      <c r="DFQ127" s="73"/>
      <c r="DFR127" s="1344"/>
      <c r="DFS127" s="1346"/>
      <c r="DFT127" s="85"/>
      <c r="DFU127" s="793"/>
      <c r="DFV127" s="1944"/>
      <c r="DFW127" s="798"/>
      <c r="DFX127" s="798"/>
      <c r="DFY127" s="799"/>
      <c r="DFZ127" s="800"/>
      <c r="DGA127" s="1328"/>
      <c r="DGB127" s="1329"/>
      <c r="DGC127" s="1939"/>
      <c r="DGD127" s="1940"/>
      <c r="DGE127" s="1328"/>
      <c r="DGF127" s="1329"/>
      <c r="DGG127" s="78"/>
      <c r="DGH127" s="1344"/>
      <c r="DGI127" s="1345"/>
      <c r="DGJ127" s="1345"/>
      <c r="DGK127" s="1346"/>
      <c r="DGL127" s="73"/>
      <c r="DGM127" s="73"/>
      <c r="DGN127" s="73"/>
      <c r="DGO127" s="73"/>
      <c r="DGP127" s="73"/>
      <c r="DGQ127" s="73"/>
      <c r="DGR127" s="73"/>
      <c r="DGS127" s="73"/>
      <c r="DGT127" s="73"/>
      <c r="DGU127" s="73"/>
      <c r="DGV127" s="73"/>
      <c r="DGW127" s="73"/>
      <c r="DGX127" s="1344"/>
      <c r="DGY127" s="1346"/>
      <c r="DGZ127" s="85"/>
      <c r="DHA127" s="793"/>
      <c r="DHB127" s="1944"/>
      <c r="DHC127" s="798"/>
      <c r="DHD127" s="798"/>
      <c r="DHE127" s="799"/>
      <c r="DHF127" s="800"/>
      <c r="DHG127" s="1328"/>
      <c r="DHH127" s="1329"/>
      <c r="DHI127" s="1939"/>
      <c r="DHJ127" s="1940"/>
      <c r="DHK127" s="1328"/>
      <c r="DHL127" s="1329"/>
      <c r="DHM127" s="78"/>
      <c r="DHN127" s="1344"/>
      <c r="DHO127" s="1345"/>
      <c r="DHP127" s="1345"/>
      <c r="DHQ127" s="1346"/>
      <c r="DHR127" s="73"/>
      <c r="DHS127" s="73"/>
      <c r="DHT127" s="73"/>
      <c r="DHU127" s="73"/>
      <c r="DHV127" s="73"/>
      <c r="DHW127" s="73"/>
      <c r="DHX127" s="73"/>
      <c r="DHY127" s="73"/>
      <c r="DHZ127" s="73"/>
      <c r="DIA127" s="73"/>
      <c r="DIB127" s="73"/>
      <c r="DIC127" s="73"/>
      <c r="DID127" s="1344"/>
      <c r="DIE127" s="1346"/>
      <c r="DIF127" s="85"/>
      <c r="DIG127" s="793"/>
      <c r="DIH127" s="1944"/>
      <c r="DII127" s="798"/>
      <c r="DIJ127" s="798"/>
      <c r="DIK127" s="799"/>
      <c r="DIL127" s="800"/>
      <c r="DIM127" s="1328"/>
      <c r="DIN127" s="1329"/>
      <c r="DIO127" s="1939"/>
      <c r="DIP127" s="1940"/>
      <c r="DIQ127" s="1328"/>
      <c r="DIR127" s="1329"/>
      <c r="DIS127" s="78"/>
      <c r="DIT127" s="1344"/>
      <c r="DIU127" s="1345"/>
      <c r="DIV127" s="1345"/>
      <c r="DIW127" s="1346"/>
      <c r="DIX127" s="73"/>
      <c r="DIY127" s="73"/>
      <c r="DIZ127" s="73"/>
      <c r="DJA127" s="73"/>
      <c r="DJB127" s="73"/>
      <c r="DJC127" s="73"/>
      <c r="DJD127" s="73"/>
      <c r="DJE127" s="73"/>
      <c r="DJF127" s="73"/>
      <c r="DJG127" s="73"/>
      <c r="DJH127" s="73"/>
      <c r="DJI127" s="73"/>
      <c r="DJJ127" s="1344"/>
      <c r="DJK127" s="1346"/>
      <c r="DJL127" s="85"/>
      <c r="DJM127" s="793"/>
      <c r="DJN127" s="1944"/>
      <c r="DJO127" s="798"/>
      <c r="DJP127" s="798"/>
      <c r="DJQ127" s="799"/>
      <c r="DJR127" s="800"/>
      <c r="DJS127" s="1328"/>
      <c r="DJT127" s="1329"/>
      <c r="DJU127" s="1939"/>
      <c r="DJV127" s="1940"/>
      <c r="DJW127" s="1328"/>
      <c r="DJX127" s="1329"/>
      <c r="DJY127" s="78"/>
      <c r="DJZ127" s="1344"/>
      <c r="DKA127" s="1345"/>
      <c r="DKB127" s="1345"/>
      <c r="DKC127" s="1346"/>
      <c r="DKD127" s="73"/>
      <c r="DKE127" s="73"/>
      <c r="DKF127" s="73"/>
      <c r="DKG127" s="73"/>
      <c r="DKH127" s="73"/>
      <c r="DKI127" s="73"/>
      <c r="DKJ127" s="73"/>
      <c r="DKK127" s="73"/>
      <c r="DKL127" s="73"/>
      <c r="DKM127" s="73"/>
      <c r="DKN127" s="73"/>
      <c r="DKO127" s="73"/>
      <c r="DKP127" s="1344"/>
      <c r="DKQ127" s="1346"/>
      <c r="DKR127" s="85"/>
      <c r="DKS127" s="793"/>
      <c r="DKT127" s="1944"/>
      <c r="DKU127" s="798"/>
      <c r="DKV127" s="798"/>
      <c r="DKW127" s="799"/>
      <c r="DKX127" s="800"/>
      <c r="DKY127" s="1328"/>
      <c r="DKZ127" s="1329"/>
      <c r="DLA127" s="1939"/>
      <c r="DLB127" s="1940"/>
      <c r="DLC127" s="1328"/>
      <c r="DLD127" s="1329"/>
      <c r="DLE127" s="78"/>
      <c r="DLF127" s="1344"/>
      <c r="DLG127" s="1345"/>
      <c r="DLH127" s="1345"/>
      <c r="DLI127" s="1346"/>
      <c r="DLJ127" s="73"/>
      <c r="DLK127" s="73"/>
      <c r="DLL127" s="73"/>
      <c r="DLM127" s="73"/>
      <c r="DLN127" s="73"/>
      <c r="DLO127" s="73"/>
      <c r="DLP127" s="73"/>
      <c r="DLQ127" s="73"/>
      <c r="DLR127" s="73"/>
      <c r="DLS127" s="73"/>
      <c r="DLT127" s="73"/>
      <c r="DLU127" s="73"/>
      <c r="DLV127" s="1344"/>
      <c r="DLW127" s="1346"/>
      <c r="DLX127" s="85"/>
      <c r="DLY127" s="793"/>
      <c r="DLZ127" s="1944"/>
      <c r="DMA127" s="798"/>
      <c r="DMB127" s="798"/>
      <c r="DMC127" s="799"/>
      <c r="DMD127" s="800"/>
      <c r="DME127" s="1328"/>
      <c r="DMF127" s="1329"/>
      <c r="DMG127" s="1939"/>
      <c r="DMH127" s="1940"/>
      <c r="DMI127" s="1328"/>
      <c r="DMJ127" s="1329"/>
      <c r="DMK127" s="78"/>
      <c r="DML127" s="1344"/>
      <c r="DMM127" s="1345"/>
      <c r="DMN127" s="1345"/>
      <c r="DMO127" s="1346"/>
      <c r="DMP127" s="73"/>
      <c r="DMQ127" s="73"/>
      <c r="DMR127" s="73"/>
      <c r="DMS127" s="73"/>
      <c r="DMT127" s="73"/>
      <c r="DMU127" s="73"/>
      <c r="DMV127" s="73"/>
      <c r="DMW127" s="73"/>
      <c r="DMX127" s="73"/>
      <c r="DMY127" s="73"/>
      <c r="DMZ127" s="73"/>
      <c r="DNA127" s="73"/>
      <c r="DNB127" s="1344"/>
      <c r="DNC127" s="1346"/>
      <c r="DND127" s="85"/>
      <c r="DNE127" s="793"/>
      <c r="DNF127" s="1944"/>
      <c r="DNG127" s="798"/>
      <c r="DNH127" s="798"/>
      <c r="DNI127" s="799"/>
      <c r="DNJ127" s="800"/>
      <c r="DNK127" s="1328"/>
      <c r="DNL127" s="1329"/>
      <c r="DNM127" s="1939"/>
      <c r="DNN127" s="1940"/>
      <c r="DNO127" s="1328"/>
      <c r="DNP127" s="1329"/>
      <c r="DNQ127" s="78"/>
      <c r="DNR127" s="1344"/>
      <c r="DNS127" s="1345"/>
      <c r="DNT127" s="1345"/>
      <c r="DNU127" s="1346"/>
      <c r="DNV127" s="73"/>
      <c r="DNW127" s="73"/>
      <c r="DNX127" s="73"/>
      <c r="DNY127" s="73"/>
      <c r="DNZ127" s="73"/>
      <c r="DOA127" s="73"/>
      <c r="DOB127" s="73"/>
      <c r="DOC127" s="73"/>
      <c r="DOD127" s="73"/>
      <c r="DOE127" s="73"/>
      <c r="DOF127" s="73"/>
      <c r="DOG127" s="73"/>
      <c r="DOH127" s="1344"/>
      <c r="DOI127" s="1346"/>
      <c r="DOJ127" s="85"/>
      <c r="DOK127" s="793"/>
      <c r="DOL127" s="1944"/>
      <c r="DOM127" s="798"/>
      <c r="DON127" s="798"/>
      <c r="DOO127" s="799"/>
      <c r="DOP127" s="800"/>
      <c r="DOQ127" s="1328"/>
      <c r="DOR127" s="1329"/>
      <c r="DOS127" s="1939"/>
      <c r="DOT127" s="1940"/>
      <c r="DOU127" s="1328"/>
      <c r="DOV127" s="1329"/>
      <c r="DOW127" s="78"/>
      <c r="DOX127" s="1344"/>
      <c r="DOY127" s="1345"/>
      <c r="DOZ127" s="1345"/>
      <c r="DPA127" s="1346"/>
      <c r="DPB127" s="73"/>
      <c r="DPC127" s="73"/>
      <c r="DPD127" s="73"/>
      <c r="DPE127" s="73"/>
      <c r="DPF127" s="73"/>
      <c r="DPG127" s="73"/>
      <c r="DPH127" s="73"/>
      <c r="DPI127" s="73"/>
      <c r="DPJ127" s="73"/>
      <c r="DPK127" s="73"/>
      <c r="DPL127" s="73"/>
      <c r="DPM127" s="73"/>
      <c r="DPN127" s="1344"/>
      <c r="DPO127" s="1346"/>
      <c r="DPP127" s="85"/>
      <c r="DPQ127" s="793"/>
      <c r="DPR127" s="1944"/>
      <c r="DPS127" s="798"/>
      <c r="DPT127" s="798"/>
      <c r="DPU127" s="799"/>
      <c r="DPV127" s="800"/>
      <c r="DPW127" s="1328"/>
      <c r="DPX127" s="1329"/>
      <c r="DPY127" s="1939"/>
      <c r="DPZ127" s="1940"/>
      <c r="DQA127" s="1328"/>
      <c r="DQB127" s="1329"/>
      <c r="DQC127" s="78"/>
      <c r="DQD127" s="1344"/>
      <c r="DQE127" s="1345"/>
      <c r="DQF127" s="1345"/>
      <c r="DQG127" s="1346"/>
      <c r="DQH127" s="73"/>
      <c r="DQI127" s="73"/>
      <c r="DQJ127" s="73"/>
      <c r="DQK127" s="73"/>
      <c r="DQL127" s="73"/>
      <c r="DQM127" s="73"/>
      <c r="DQN127" s="73"/>
      <c r="DQO127" s="73"/>
      <c r="DQP127" s="73"/>
      <c r="DQQ127" s="73"/>
      <c r="DQR127" s="73"/>
      <c r="DQS127" s="73"/>
      <c r="DQT127" s="1344"/>
      <c r="DQU127" s="1346"/>
      <c r="DQV127" s="85"/>
      <c r="DQW127" s="793"/>
      <c r="DQX127" s="1944"/>
      <c r="DQY127" s="798"/>
      <c r="DQZ127" s="798"/>
      <c r="DRA127" s="799"/>
      <c r="DRB127" s="800"/>
      <c r="DRC127" s="1328"/>
      <c r="DRD127" s="1329"/>
      <c r="DRE127" s="1939"/>
      <c r="DRF127" s="1940"/>
      <c r="DRG127" s="1328"/>
      <c r="DRH127" s="1329"/>
      <c r="DRI127" s="78"/>
      <c r="DRJ127" s="1344"/>
      <c r="DRK127" s="1345"/>
      <c r="DRL127" s="1345"/>
      <c r="DRM127" s="1346"/>
      <c r="DRN127" s="73"/>
      <c r="DRO127" s="73"/>
      <c r="DRP127" s="73"/>
      <c r="DRQ127" s="73"/>
      <c r="DRR127" s="73"/>
      <c r="DRS127" s="73"/>
      <c r="DRT127" s="73"/>
      <c r="DRU127" s="73"/>
      <c r="DRV127" s="73"/>
      <c r="DRW127" s="73"/>
      <c r="DRX127" s="73"/>
      <c r="DRY127" s="73"/>
      <c r="DRZ127" s="1344"/>
      <c r="DSA127" s="1346"/>
      <c r="DSB127" s="85"/>
      <c r="DSC127" s="793"/>
      <c r="DSD127" s="1944"/>
      <c r="DSE127" s="798"/>
      <c r="DSF127" s="798"/>
      <c r="DSG127" s="799"/>
      <c r="DSH127" s="800"/>
      <c r="DSI127" s="1328"/>
      <c r="DSJ127" s="1329"/>
      <c r="DSK127" s="1939"/>
      <c r="DSL127" s="1940"/>
      <c r="DSM127" s="1328"/>
      <c r="DSN127" s="1329"/>
      <c r="DSO127" s="78"/>
      <c r="DSP127" s="1344"/>
      <c r="DSQ127" s="1345"/>
      <c r="DSR127" s="1345"/>
      <c r="DSS127" s="1346"/>
      <c r="DST127" s="73"/>
      <c r="DSU127" s="73"/>
      <c r="DSV127" s="73"/>
      <c r="DSW127" s="73"/>
      <c r="DSX127" s="73"/>
      <c r="DSY127" s="73"/>
      <c r="DSZ127" s="73"/>
      <c r="DTA127" s="73"/>
      <c r="DTB127" s="73"/>
      <c r="DTC127" s="73"/>
      <c r="DTD127" s="73"/>
      <c r="DTE127" s="73"/>
      <c r="DTF127" s="1344"/>
      <c r="DTG127" s="1346"/>
      <c r="DTH127" s="85"/>
      <c r="DTI127" s="793"/>
      <c r="DTJ127" s="1944"/>
      <c r="DTK127" s="798"/>
      <c r="DTL127" s="798"/>
      <c r="DTM127" s="799"/>
      <c r="DTN127" s="800"/>
      <c r="DTO127" s="1328"/>
      <c r="DTP127" s="1329"/>
      <c r="DTQ127" s="1939"/>
      <c r="DTR127" s="1940"/>
      <c r="DTS127" s="1328"/>
      <c r="DTT127" s="1329"/>
      <c r="DTU127" s="78"/>
      <c r="DTV127" s="1344"/>
      <c r="DTW127" s="1345"/>
      <c r="DTX127" s="1345"/>
      <c r="DTY127" s="1346"/>
      <c r="DTZ127" s="73"/>
      <c r="DUA127" s="73"/>
      <c r="DUB127" s="73"/>
      <c r="DUC127" s="73"/>
      <c r="DUD127" s="73"/>
      <c r="DUE127" s="73"/>
      <c r="DUF127" s="73"/>
      <c r="DUG127" s="73"/>
      <c r="DUH127" s="73"/>
      <c r="DUI127" s="73"/>
      <c r="DUJ127" s="73"/>
      <c r="DUK127" s="73"/>
      <c r="DUL127" s="1344"/>
      <c r="DUM127" s="1346"/>
      <c r="DUN127" s="85"/>
      <c r="DUO127" s="793"/>
      <c r="DUP127" s="1944"/>
      <c r="DUQ127" s="798"/>
      <c r="DUR127" s="798"/>
      <c r="DUS127" s="799"/>
      <c r="DUT127" s="800"/>
      <c r="DUU127" s="1328"/>
      <c r="DUV127" s="1329"/>
      <c r="DUW127" s="1939"/>
      <c r="DUX127" s="1940"/>
      <c r="DUY127" s="1328"/>
      <c r="DUZ127" s="1329"/>
      <c r="DVA127" s="78"/>
      <c r="DVB127" s="1344"/>
      <c r="DVC127" s="1345"/>
      <c r="DVD127" s="1345"/>
      <c r="DVE127" s="1346"/>
      <c r="DVF127" s="73"/>
      <c r="DVG127" s="73"/>
      <c r="DVH127" s="73"/>
      <c r="DVI127" s="73"/>
      <c r="DVJ127" s="73"/>
      <c r="DVK127" s="73"/>
      <c r="DVL127" s="73"/>
      <c r="DVM127" s="73"/>
      <c r="DVN127" s="73"/>
      <c r="DVO127" s="73"/>
      <c r="DVP127" s="73"/>
      <c r="DVQ127" s="73"/>
      <c r="DVR127" s="1344"/>
      <c r="DVS127" s="1346"/>
      <c r="DVT127" s="85"/>
      <c r="DVU127" s="793"/>
      <c r="DVV127" s="1944"/>
      <c r="DVW127" s="798"/>
      <c r="DVX127" s="798"/>
      <c r="DVY127" s="799"/>
      <c r="DVZ127" s="800"/>
      <c r="DWA127" s="1328"/>
      <c r="DWB127" s="1329"/>
      <c r="DWC127" s="1939"/>
      <c r="DWD127" s="1940"/>
      <c r="DWE127" s="1328"/>
      <c r="DWF127" s="1329"/>
      <c r="DWG127" s="78"/>
      <c r="DWH127" s="1344"/>
      <c r="DWI127" s="1345"/>
      <c r="DWJ127" s="1345"/>
      <c r="DWK127" s="1346"/>
      <c r="DWL127" s="73"/>
      <c r="DWM127" s="73"/>
      <c r="DWN127" s="73"/>
      <c r="DWO127" s="73"/>
      <c r="DWP127" s="73"/>
      <c r="DWQ127" s="73"/>
      <c r="DWR127" s="73"/>
      <c r="DWS127" s="73"/>
      <c r="DWT127" s="73"/>
      <c r="DWU127" s="73"/>
      <c r="DWV127" s="73"/>
      <c r="DWW127" s="73"/>
      <c r="DWX127" s="1344"/>
      <c r="DWY127" s="1346"/>
      <c r="DWZ127" s="85"/>
      <c r="DXA127" s="793"/>
      <c r="DXB127" s="1944"/>
      <c r="DXC127" s="798"/>
      <c r="DXD127" s="798"/>
      <c r="DXE127" s="799"/>
      <c r="DXF127" s="800"/>
      <c r="DXG127" s="1328"/>
      <c r="DXH127" s="1329"/>
      <c r="DXI127" s="1939"/>
      <c r="DXJ127" s="1940"/>
      <c r="DXK127" s="1328"/>
      <c r="DXL127" s="1329"/>
      <c r="DXM127" s="78"/>
      <c r="DXN127" s="1344"/>
      <c r="DXO127" s="1345"/>
      <c r="DXP127" s="1345"/>
      <c r="DXQ127" s="1346"/>
      <c r="DXR127" s="73"/>
      <c r="DXS127" s="73"/>
      <c r="DXT127" s="73"/>
      <c r="DXU127" s="73"/>
      <c r="DXV127" s="73"/>
      <c r="DXW127" s="73"/>
      <c r="DXX127" s="73"/>
      <c r="DXY127" s="73"/>
      <c r="DXZ127" s="73"/>
      <c r="DYA127" s="73"/>
      <c r="DYB127" s="73"/>
      <c r="DYC127" s="73"/>
      <c r="DYD127" s="1344"/>
      <c r="DYE127" s="1346"/>
      <c r="DYF127" s="85"/>
      <c r="DYG127" s="793"/>
      <c r="DYH127" s="1944"/>
      <c r="DYI127" s="798"/>
      <c r="DYJ127" s="798"/>
      <c r="DYK127" s="799"/>
      <c r="DYL127" s="800"/>
      <c r="DYM127" s="1328"/>
      <c r="DYN127" s="1329"/>
      <c r="DYO127" s="1939"/>
      <c r="DYP127" s="1940"/>
      <c r="DYQ127" s="1328"/>
      <c r="DYR127" s="1329"/>
      <c r="DYS127" s="78"/>
      <c r="DYT127" s="1344"/>
      <c r="DYU127" s="1345"/>
      <c r="DYV127" s="1345"/>
      <c r="DYW127" s="1346"/>
      <c r="DYX127" s="73"/>
      <c r="DYY127" s="73"/>
      <c r="DYZ127" s="73"/>
      <c r="DZA127" s="73"/>
      <c r="DZB127" s="73"/>
      <c r="DZC127" s="73"/>
      <c r="DZD127" s="73"/>
      <c r="DZE127" s="73"/>
      <c r="DZF127" s="73"/>
      <c r="DZG127" s="73"/>
      <c r="DZH127" s="73"/>
      <c r="DZI127" s="73"/>
      <c r="DZJ127" s="1344"/>
      <c r="DZK127" s="1346"/>
      <c r="DZL127" s="85"/>
      <c r="DZM127" s="793"/>
      <c r="DZN127" s="1944"/>
      <c r="DZO127" s="798"/>
      <c r="DZP127" s="798"/>
      <c r="DZQ127" s="799"/>
      <c r="DZR127" s="800"/>
      <c r="DZS127" s="1328"/>
      <c r="DZT127" s="1329"/>
      <c r="DZU127" s="1939"/>
      <c r="DZV127" s="1940"/>
      <c r="DZW127" s="1328"/>
      <c r="DZX127" s="1329"/>
      <c r="DZY127" s="78"/>
      <c r="DZZ127" s="1344"/>
      <c r="EAA127" s="1345"/>
      <c r="EAB127" s="1345"/>
      <c r="EAC127" s="1346"/>
      <c r="EAD127" s="73"/>
      <c r="EAE127" s="73"/>
      <c r="EAF127" s="73"/>
      <c r="EAG127" s="73"/>
      <c r="EAH127" s="73"/>
      <c r="EAI127" s="73"/>
      <c r="EAJ127" s="73"/>
      <c r="EAK127" s="73"/>
      <c r="EAL127" s="73"/>
      <c r="EAM127" s="73"/>
      <c r="EAN127" s="73"/>
      <c r="EAO127" s="73"/>
      <c r="EAP127" s="1344"/>
      <c r="EAQ127" s="1346"/>
      <c r="EAR127" s="85"/>
      <c r="EAS127" s="793"/>
      <c r="EAT127" s="1944"/>
      <c r="EAU127" s="798"/>
      <c r="EAV127" s="798"/>
      <c r="EAW127" s="799"/>
      <c r="EAX127" s="800"/>
      <c r="EAY127" s="1328"/>
      <c r="EAZ127" s="1329"/>
      <c r="EBA127" s="1939"/>
      <c r="EBB127" s="1940"/>
      <c r="EBC127" s="1328"/>
      <c r="EBD127" s="1329"/>
      <c r="EBE127" s="78"/>
      <c r="EBF127" s="1344"/>
      <c r="EBG127" s="1345"/>
      <c r="EBH127" s="1345"/>
      <c r="EBI127" s="1346"/>
      <c r="EBJ127" s="73"/>
      <c r="EBK127" s="73"/>
      <c r="EBL127" s="73"/>
      <c r="EBM127" s="73"/>
      <c r="EBN127" s="73"/>
      <c r="EBO127" s="73"/>
      <c r="EBP127" s="73"/>
      <c r="EBQ127" s="73"/>
      <c r="EBR127" s="73"/>
      <c r="EBS127" s="73"/>
      <c r="EBT127" s="73"/>
      <c r="EBU127" s="73"/>
      <c r="EBV127" s="1344"/>
      <c r="EBW127" s="1346"/>
      <c r="EBX127" s="85"/>
      <c r="EBY127" s="793"/>
      <c r="EBZ127" s="1944"/>
      <c r="ECA127" s="798"/>
      <c r="ECB127" s="798"/>
      <c r="ECC127" s="799"/>
      <c r="ECD127" s="800"/>
      <c r="ECE127" s="1328"/>
      <c r="ECF127" s="1329"/>
      <c r="ECG127" s="1939"/>
      <c r="ECH127" s="1940"/>
      <c r="ECI127" s="1328"/>
      <c r="ECJ127" s="1329"/>
      <c r="ECK127" s="78"/>
      <c r="ECL127" s="1344"/>
      <c r="ECM127" s="1345"/>
      <c r="ECN127" s="1345"/>
      <c r="ECO127" s="1346"/>
      <c r="ECP127" s="73"/>
      <c r="ECQ127" s="73"/>
      <c r="ECR127" s="73"/>
      <c r="ECS127" s="73"/>
      <c r="ECT127" s="73"/>
      <c r="ECU127" s="73"/>
      <c r="ECV127" s="73"/>
      <c r="ECW127" s="73"/>
      <c r="ECX127" s="73"/>
      <c r="ECY127" s="73"/>
      <c r="ECZ127" s="73"/>
      <c r="EDA127" s="73"/>
      <c r="EDB127" s="1344"/>
      <c r="EDC127" s="1346"/>
      <c r="EDD127" s="85"/>
      <c r="EDE127" s="793"/>
      <c r="EDF127" s="1944"/>
      <c r="EDG127" s="798"/>
      <c r="EDH127" s="798"/>
      <c r="EDI127" s="799"/>
      <c r="EDJ127" s="800"/>
      <c r="EDK127" s="1328"/>
      <c r="EDL127" s="1329"/>
      <c r="EDM127" s="1939"/>
      <c r="EDN127" s="1940"/>
      <c r="EDO127" s="1328"/>
      <c r="EDP127" s="1329"/>
      <c r="EDQ127" s="78"/>
      <c r="EDR127" s="1344"/>
      <c r="EDS127" s="1345"/>
      <c r="EDT127" s="1345"/>
      <c r="EDU127" s="1346"/>
      <c r="EDV127" s="73"/>
      <c r="EDW127" s="73"/>
      <c r="EDX127" s="73"/>
      <c r="EDY127" s="73"/>
      <c r="EDZ127" s="73"/>
      <c r="EEA127" s="73"/>
      <c r="EEB127" s="73"/>
      <c r="EEC127" s="73"/>
      <c r="EED127" s="73"/>
      <c r="EEE127" s="73"/>
      <c r="EEF127" s="73"/>
      <c r="EEG127" s="73"/>
      <c r="EEH127" s="1344"/>
      <c r="EEI127" s="1346"/>
      <c r="EEJ127" s="85"/>
      <c r="EEK127" s="793"/>
      <c r="EEL127" s="1944"/>
      <c r="EEM127" s="798"/>
      <c r="EEN127" s="798"/>
      <c r="EEO127" s="799"/>
      <c r="EEP127" s="800"/>
      <c r="EEQ127" s="1328"/>
      <c r="EER127" s="1329"/>
      <c r="EES127" s="1939"/>
      <c r="EET127" s="1940"/>
      <c r="EEU127" s="1328"/>
      <c r="EEV127" s="1329"/>
      <c r="EEW127" s="78"/>
      <c r="EEX127" s="1344"/>
      <c r="EEY127" s="1345"/>
      <c r="EEZ127" s="1345"/>
      <c r="EFA127" s="1346"/>
      <c r="EFB127" s="73"/>
      <c r="EFC127" s="73"/>
      <c r="EFD127" s="73"/>
      <c r="EFE127" s="73"/>
      <c r="EFF127" s="73"/>
      <c r="EFG127" s="73"/>
      <c r="EFH127" s="73"/>
      <c r="EFI127" s="73"/>
      <c r="EFJ127" s="73"/>
      <c r="EFK127" s="73"/>
      <c r="EFL127" s="73"/>
      <c r="EFM127" s="73"/>
      <c r="EFN127" s="1344"/>
      <c r="EFO127" s="1346"/>
      <c r="EFP127" s="85"/>
      <c r="EFQ127" s="793"/>
      <c r="EFR127" s="1944"/>
      <c r="EFS127" s="798"/>
      <c r="EFT127" s="798"/>
      <c r="EFU127" s="799"/>
      <c r="EFV127" s="800"/>
      <c r="EFW127" s="1328"/>
      <c r="EFX127" s="1329"/>
      <c r="EFY127" s="1939"/>
      <c r="EFZ127" s="1940"/>
      <c r="EGA127" s="1328"/>
      <c r="EGB127" s="1329"/>
      <c r="EGC127" s="78"/>
      <c r="EGD127" s="1344"/>
      <c r="EGE127" s="1345"/>
      <c r="EGF127" s="1345"/>
      <c r="EGG127" s="1346"/>
      <c r="EGH127" s="73"/>
      <c r="EGI127" s="73"/>
      <c r="EGJ127" s="73"/>
      <c r="EGK127" s="73"/>
      <c r="EGL127" s="73"/>
      <c r="EGM127" s="73"/>
      <c r="EGN127" s="73"/>
      <c r="EGO127" s="73"/>
      <c r="EGP127" s="73"/>
      <c r="EGQ127" s="73"/>
      <c r="EGR127" s="73"/>
      <c r="EGS127" s="73"/>
      <c r="EGT127" s="1344"/>
      <c r="EGU127" s="1346"/>
      <c r="EGV127" s="85"/>
      <c r="EGW127" s="793"/>
      <c r="EGX127" s="1944"/>
      <c r="EGY127" s="798"/>
      <c r="EGZ127" s="798"/>
      <c r="EHA127" s="799"/>
      <c r="EHB127" s="800"/>
      <c r="EHC127" s="1328"/>
      <c r="EHD127" s="1329"/>
      <c r="EHE127" s="1939"/>
      <c r="EHF127" s="1940"/>
      <c r="EHG127" s="1328"/>
      <c r="EHH127" s="1329"/>
      <c r="EHI127" s="78"/>
      <c r="EHJ127" s="1344"/>
      <c r="EHK127" s="1345"/>
      <c r="EHL127" s="1345"/>
      <c r="EHM127" s="1346"/>
      <c r="EHN127" s="73"/>
      <c r="EHO127" s="73"/>
      <c r="EHP127" s="73"/>
      <c r="EHQ127" s="73"/>
      <c r="EHR127" s="73"/>
      <c r="EHS127" s="73"/>
      <c r="EHT127" s="73"/>
      <c r="EHU127" s="73"/>
      <c r="EHV127" s="73"/>
      <c r="EHW127" s="73"/>
      <c r="EHX127" s="73"/>
      <c r="EHY127" s="73"/>
      <c r="EHZ127" s="1344"/>
      <c r="EIA127" s="1346"/>
      <c r="EIB127" s="85"/>
      <c r="EIC127" s="793"/>
      <c r="EID127" s="1944"/>
      <c r="EIE127" s="798"/>
      <c r="EIF127" s="798"/>
      <c r="EIG127" s="799"/>
      <c r="EIH127" s="800"/>
      <c r="EII127" s="1328"/>
      <c r="EIJ127" s="1329"/>
      <c r="EIK127" s="1939"/>
      <c r="EIL127" s="1940"/>
      <c r="EIM127" s="1328"/>
      <c r="EIN127" s="1329"/>
      <c r="EIO127" s="78"/>
      <c r="EIP127" s="1344"/>
      <c r="EIQ127" s="1345"/>
      <c r="EIR127" s="1345"/>
      <c r="EIS127" s="1346"/>
      <c r="EIT127" s="73"/>
      <c r="EIU127" s="73"/>
      <c r="EIV127" s="73"/>
      <c r="EIW127" s="73"/>
      <c r="EIX127" s="73"/>
      <c r="EIY127" s="73"/>
      <c r="EIZ127" s="73"/>
      <c r="EJA127" s="73"/>
      <c r="EJB127" s="73"/>
      <c r="EJC127" s="73"/>
      <c r="EJD127" s="73"/>
      <c r="EJE127" s="73"/>
      <c r="EJF127" s="1344"/>
      <c r="EJG127" s="1346"/>
      <c r="EJH127" s="85"/>
      <c r="EJI127" s="793"/>
      <c r="EJJ127" s="1944"/>
      <c r="EJK127" s="798"/>
      <c r="EJL127" s="798"/>
      <c r="EJM127" s="799"/>
      <c r="EJN127" s="800"/>
      <c r="EJO127" s="1328"/>
      <c r="EJP127" s="1329"/>
      <c r="EJQ127" s="1939"/>
      <c r="EJR127" s="1940"/>
      <c r="EJS127" s="1328"/>
      <c r="EJT127" s="1329"/>
      <c r="EJU127" s="78"/>
      <c r="EJV127" s="1344"/>
      <c r="EJW127" s="1345"/>
      <c r="EJX127" s="1345"/>
      <c r="EJY127" s="1346"/>
      <c r="EJZ127" s="73"/>
      <c r="EKA127" s="73"/>
      <c r="EKB127" s="73"/>
      <c r="EKC127" s="73"/>
      <c r="EKD127" s="73"/>
      <c r="EKE127" s="73"/>
      <c r="EKF127" s="73"/>
      <c r="EKG127" s="73"/>
      <c r="EKH127" s="73"/>
      <c r="EKI127" s="73"/>
      <c r="EKJ127" s="73"/>
      <c r="EKK127" s="73"/>
      <c r="EKL127" s="1344"/>
      <c r="EKM127" s="1346"/>
      <c r="EKN127" s="85"/>
      <c r="EKO127" s="793"/>
      <c r="EKP127" s="1944"/>
      <c r="EKQ127" s="798"/>
      <c r="EKR127" s="798"/>
      <c r="EKS127" s="799"/>
      <c r="EKT127" s="800"/>
      <c r="EKU127" s="1328"/>
      <c r="EKV127" s="1329"/>
      <c r="EKW127" s="1939"/>
      <c r="EKX127" s="1940"/>
      <c r="EKY127" s="1328"/>
      <c r="EKZ127" s="1329"/>
      <c r="ELA127" s="78"/>
      <c r="ELB127" s="1344"/>
      <c r="ELC127" s="1345"/>
      <c r="ELD127" s="1345"/>
      <c r="ELE127" s="1346"/>
      <c r="ELF127" s="73"/>
      <c r="ELG127" s="73"/>
      <c r="ELH127" s="73"/>
      <c r="ELI127" s="73"/>
      <c r="ELJ127" s="73"/>
      <c r="ELK127" s="73"/>
      <c r="ELL127" s="73"/>
      <c r="ELM127" s="73"/>
      <c r="ELN127" s="73"/>
      <c r="ELO127" s="73"/>
      <c r="ELP127" s="73"/>
      <c r="ELQ127" s="73"/>
      <c r="ELR127" s="1344"/>
      <c r="ELS127" s="1346"/>
      <c r="ELT127" s="85"/>
      <c r="ELU127" s="793"/>
      <c r="ELV127" s="1944"/>
      <c r="ELW127" s="798"/>
      <c r="ELX127" s="798"/>
      <c r="ELY127" s="799"/>
      <c r="ELZ127" s="800"/>
      <c r="EMA127" s="1328"/>
      <c r="EMB127" s="1329"/>
      <c r="EMC127" s="1939"/>
      <c r="EMD127" s="1940"/>
      <c r="EME127" s="1328"/>
      <c r="EMF127" s="1329"/>
      <c r="EMG127" s="78"/>
      <c r="EMH127" s="1344"/>
      <c r="EMI127" s="1345"/>
      <c r="EMJ127" s="1345"/>
      <c r="EMK127" s="1346"/>
      <c r="EML127" s="73"/>
      <c r="EMM127" s="73"/>
      <c r="EMN127" s="73"/>
      <c r="EMO127" s="73"/>
      <c r="EMP127" s="73"/>
      <c r="EMQ127" s="73"/>
      <c r="EMR127" s="73"/>
      <c r="EMS127" s="73"/>
      <c r="EMT127" s="73"/>
      <c r="EMU127" s="73"/>
      <c r="EMV127" s="73"/>
      <c r="EMW127" s="73"/>
      <c r="EMX127" s="1344"/>
      <c r="EMY127" s="1346"/>
      <c r="EMZ127" s="85"/>
      <c r="ENA127" s="793"/>
      <c r="ENB127" s="1944"/>
      <c r="ENC127" s="798"/>
      <c r="END127" s="798"/>
      <c r="ENE127" s="799"/>
      <c r="ENF127" s="800"/>
      <c r="ENG127" s="1328"/>
      <c r="ENH127" s="1329"/>
      <c r="ENI127" s="1939"/>
      <c r="ENJ127" s="1940"/>
      <c r="ENK127" s="1328"/>
      <c r="ENL127" s="1329"/>
      <c r="ENM127" s="78"/>
      <c r="ENN127" s="1344"/>
      <c r="ENO127" s="1345"/>
      <c r="ENP127" s="1345"/>
      <c r="ENQ127" s="1346"/>
      <c r="ENR127" s="73"/>
      <c r="ENS127" s="73"/>
      <c r="ENT127" s="73"/>
      <c r="ENU127" s="73"/>
      <c r="ENV127" s="73"/>
      <c r="ENW127" s="73"/>
      <c r="ENX127" s="73"/>
      <c r="ENY127" s="73"/>
      <c r="ENZ127" s="73"/>
      <c r="EOA127" s="73"/>
      <c r="EOB127" s="73"/>
      <c r="EOC127" s="73"/>
      <c r="EOD127" s="1344"/>
      <c r="EOE127" s="1346"/>
      <c r="EOF127" s="85"/>
      <c r="EOG127" s="793"/>
      <c r="EOH127" s="1944"/>
      <c r="EOI127" s="798"/>
      <c r="EOJ127" s="798"/>
      <c r="EOK127" s="799"/>
      <c r="EOL127" s="800"/>
      <c r="EOM127" s="1328"/>
      <c r="EON127" s="1329"/>
      <c r="EOO127" s="1939"/>
      <c r="EOP127" s="1940"/>
      <c r="EOQ127" s="1328"/>
      <c r="EOR127" s="1329"/>
      <c r="EOS127" s="78"/>
      <c r="EOT127" s="1344"/>
      <c r="EOU127" s="1345"/>
      <c r="EOV127" s="1345"/>
      <c r="EOW127" s="1346"/>
      <c r="EOX127" s="73"/>
      <c r="EOY127" s="73"/>
      <c r="EOZ127" s="73"/>
      <c r="EPA127" s="73"/>
      <c r="EPB127" s="73"/>
      <c r="EPC127" s="73"/>
      <c r="EPD127" s="73"/>
      <c r="EPE127" s="73"/>
      <c r="EPF127" s="73"/>
      <c r="EPG127" s="73"/>
      <c r="EPH127" s="73"/>
      <c r="EPI127" s="73"/>
      <c r="EPJ127" s="1344"/>
      <c r="EPK127" s="1346"/>
      <c r="EPL127" s="85"/>
      <c r="EPM127" s="793"/>
      <c r="EPN127" s="1944"/>
      <c r="EPO127" s="798"/>
      <c r="EPP127" s="798"/>
      <c r="EPQ127" s="799"/>
      <c r="EPR127" s="800"/>
      <c r="EPS127" s="1328"/>
      <c r="EPT127" s="1329"/>
      <c r="EPU127" s="1939"/>
      <c r="EPV127" s="1940"/>
      <c r="EPW127" s="1328"/>
      <c r="EPX127" s="1329"/>
      <c r="EPY127" s="78"/>
      <c r="EPZ127" s="1344"/>
      <c r="EQA127" s="1345"/>
      <c r="EQB127" s="1345"/>
      <c r="EQC127" s="1346"/>
      <c r="EQD127" s="73"/>
      <c r="EQE127" s="73"/>
      <c r="EQF127" s="73"/>
      <c r="EQG127" s="73"/>
      <c r="EQH127" s="73"/>
      <c r="EQI127" s="73"/>
      <c r="EQJ127" s="73"/>
      <c r="EQK127" s="73"/>
      <c r="EQL127" s="73"/>
      <c r="EQM127" s="73"/>
      <c r="EQN127" s="73"/>
      <c r="EQO127" s="73"/>
      <c r="EQP127" s="1344"/>
      <c r="EQQ127" s="1346"/>
      <c r="EQR127" s="85"/>
      <c r="EQS127" s="793"/>
      <c r="EQT127" s="1944"/>
      <c r="EQU127" s="798"/>
      <c r="EQV127" s="798"/>
      <c r="EQW127" s="799"/>
      <c r="EQX127" s="800"/>
      <c r="EQY127" s="1328"/>
      <c r="EQZ127" s="1329"/>
      <c r="ERA127" s="1939"/>
      <c r="ERB127" s="1940"/>
      <c r="ERC127" s="1328"/>
      <c r="ERD127" s="1329"/>
      <c r="ERE127" s="78"/>
      <c r="ERF127" s="1344"/>
      <c r="ERG127" s="1345"/>
      <c r="ERH127" s="1345"/>
      <c r="ERI127" s="1346"/>
      <c r="ERJ127" s="73"/>
      <c r="ERK127" s="73"/>
      <c r="ERL127" s="73"/>
      <c r="ERM127" s="73"/>
      <c r="ERN127" s="73"/>
      <c r="ERO127" s="73"/>
      <c r="ERP127" s="73"/>
      <c r="ERQ127" s="73"/>
      <c r="ERR127" s="73"/>
      <c r="ERS127" s="73"/>
      <c r="ERT127" s="73"/>
      <c r="ERU127" s="73"/>
      <c r="ERV127" s="1344"/>
      <c r="ERW127" s="1346"/>
      <c r="ERX127" s="85"/>
      <c r="ERY127" s="793"/>
      <c r="ERZ127" s="1944"/>
      <c r="ESA127" s="798"/>
      <c r="ESB127" s="798"/>
      <c r="ESC127" s="799"/>
      <c r="ESD127" s="800"/>
      <c r="ESE127" s="1328"/>
      <c r="ESF127" s="1329"/>
      <c r="ESG127" s="1939"/>
      <c r="ESH127" s="1940"/>
      <c r="ESI127" s="1328"/>
      <c r="ESJ127" s="1329"/>
      <c r="ESK127" s="78"/>
      <c r="ESL127" s="1344"/>
      <c r="ESM127" s="1345"/>
      <c r="ESN127" s="1345"/>
      <c r="ESO127" s="1346"/>
      <c r="ESP127" s="73"/>
      <c r="ESQ127" s="73"/>
      <c r="ESR127" s="73"/>
      <c r="ESS127" s="73"/>
      <c r="EST127" s="73"/>
      <c r="ESU127" s="73"/>
      <c r="ESV127" s="73"/>
      <c r="ESW127" s="73"/>
      <c r="ESX127" s="73"/>
      <c r="ESY127" s="73"/>
      <c r="ESZ127" s="73"/>
      <c r="ETA127" s="73"/>
      <c r="ETB127" s="1344"/>
      <c r="ETC127" s="1346"/>
      <c r="ETD127" s="85"/>
      <c r="ETE127" s="793"/>
      <c r="ETF127" s="1944"/>
      <c r="ETG127" s="798"/>
      <c r="ETH127" s="798"/>
      <c r="ETI127" s="799"/>
      <c r="ETJ127" s="800"/>
      <c r="ETK127" s="1328"/>
      <c r="ETL127" s="1329"/>
      <c r="ETM127" s="1939"/>
      <c r="ETN127" s="1940"/>
      <c r="ETO127" s="1328"/>
      <c r="ETP127" s="1329"/>
      <c r="ETQ127" s="78"/>
      <c r="ETR127" s="1344"/>
      <c r="ETS127" s="1345"/>
      <c r="ETT127" s="1345"/>
      <c r="ETU127" s="1346"/>
      <c r="ETV127" s="73"/>
      <c r="ETW127" s="73"/>
      <c r="ETX127" s="73"/>
      <c r="ETY127" s="73"/>
      <c r="ETZ127" s="73"/>
      <c r="EUA127" s="73"/>
      <c r="EUB127" s="73"/>
      <c r="EUC127" s="73"/>
      <c r="EUD127" s="73"/>
      <c r="EUE127" s="73"/>
      <c r="EUF127" s="73"/>
      <c r="EUG127" s="73"/>
      <c r="EUH127" s="1344"/>
      <c r="EUI127" s="1346"/>
      <c r="EUJ127" s="85"/>
      <c r="EUK127" s="793"/>
      <c r="EUL127" s="1944"/>
      <c r="EUM127" s="798"/>
      <c r="EUN127" s="798"/>
      <c r="EUO127" s="799"/>
      <c r="EUP127" s="800"/>
      <c r="EUQ127" s="1328"/>
      <c r="EUR127" s="1329"/>
      <c r="EUS127" s="1939"/>
      <c r="EUT127" s="1940"/>
      <c r="EUU127" s="1328"/>
      <c r="EUV127" s="1329"/>
      <c r="EUW127" s="78"/>
      <c r="EUX127" s="1344"/>
      <c r="EUY127" s="1345"/>
      <c r="EUZ127" s="1345"/>
      <c r="EVA127" s="1346"/>
      <c r="EVB127" s="73"/>
      <c r="EVC127" s="73"/>
      <c r="EVD127" s="73"/>
      <c r="EVE127" s="73"/>
      <c r="EVF127" s="73"/>
      <c r="EVG127" s="73"/>
      <c r="EVH127" s="73"/>
      <c r="EVI127" s="73"/>
      <c r="EVJ127" s="73"/>
      <c r="EVK127" s="73"/>
      <c r="EVL127" s="73"/>
      <c r="EVM127" s="73"/>
      <c r="EVN127" s="1344"/>
      <c r="EVO127" s="1346"/>
      <c r="EVP127" s="85"/>
      <c r="EVQ127" s="793"/>
      <c r="EVR127" s="1944"/>
      <c r="EVS127" s="798"/>
      <c r="EVT127" s="798"/>
      <c r="EVU127" s="799"/>
      <c r="EVV127" s="800"/>
      <c r="EVW127" s="1328"/>
      <c r="EVX127" s="1329"/>
      <c r="EVY127" s="1939"/>
      <c r="EVZ127" s="1940"/>
      <c r="EWA127" s="1328"/>
      <c r="EWB127" s="1329"/>
      <c r="EWC127" s="78"/>
      <c r="EWD127" s="1344"/>
      <c r="EWE127" s="1345"/>
      <c r="EWF127" s="1345"/>
      <c r="EWG127" s="1346"/>
      <c r="EWH127" s="73"/>
      <c r="EWI127" s="73"/>
      <c r="EWJ127" s="73"/>
      <c r="EWK127" s="73"/>
      <c r="EWL127" s="73"/>
      <c r="EWM127" s="73"/>
      <c r="EWN127" s="73"/>
      <c r="EWO127" s="73"/>
      <c r="EWP127" s="73"/>
      <c r="EWQ127" s="73"/>
      <c r="EWR127" s="73"/>
      <c r="EWS127" s="73"/>
      <c r="EWT127" s="1344"/>
      <c r="EWU127" s="1346"/>
      <c r="EWV127" s="85"/>
      <c r="EWW127" s="793"/>
      <c r="EWX127" s="1944"/>
      <c r="EWY127" s="798"/>
      <c r="EWZ127" s="798"/>
      <c r="EXA127" s="799"/>
      <c r="EXB127" s="800"/>
      <c r="EXC127" s="1328"/>
      <c r="EXD127" s="1329"/>
      <c r="EXE127" s="1939"/>
      <c r="EXF127" s="1940"/>
      <c r="EXG127" s="1328"/>
      <c r="EXH127" s="1329"/>
      <c r="EXI127" s="78"/>
      <c r="EXJ127" s="1344"/>
      <c r="EXK127" s="1345"/>
      <c r="EXL127" s="1345"/>
      <c r="EXM127" s="1346"/>
      <c r="EXN127" s="73"/>
      <c r="EXO127" s="73"/>
      <c r="EXP127" s="73"/>
      <c r="EXQ127" s="73"/>
      <c r="EXR127" s="73"/>
      <c r="EXS127" s="73"/>
      <c r="EXT127" s="73"/>
      <c r="EXU127" s="73"/>
      <c r="EXV127" s="73"/>
      <c r="EXW127" s="73"/>
      <c r="EXX127" s="73"/>
      <c r="EXY127" s="73"/>
      <c r="EXZ127" s="1344"/>
      <c r="EYA127" s="1346"/>
      <c r="EYB127" s="85"/>
      <c r="EYC127" s="793"/>
      <c r="EYD127" s="1944"/>
      <c r="EYE127" s="798"/>
      <c r="EYF127" s="798"/>
      <c r="EYG127" s="799"/>
      <c r="EYH127" s="800"/>
      <c r="EYI127" s="1328"/>
      <c r="EYJ127" s="1329"/>
      <c r="EYK127" s="1939"/>
      <c r="EYL127" s="1940"/>
      <c r="EYM127" s="1328"/>
      <c r="EYN127" s="1329"/>
      <c r="EYO127" s="78"/>
      <c r="EYP127" s="1344"/>
      <c r="EYQ127" s="1345"/>
      <c r="EYR127" s="1345"/>
      <c r="EYS127" s="1346"/>
      <c r="EYT127" s="73"/>
      <c r="EYU127" s="73"/>
      <c r="EYV127" s="73"/>
      <c r="EYW127" s="73"/>
      <c r="EYX127" s="73"/>
      <c r="EYY127" s="73"/>
      <c r="EYZ127" s="73"/>
      <c r="EZA127" s="73"/>
      <c r="EZB127" s="73"/>
      <c r="EZC127" s="73"/>
      <c r="EZD127" s="73"/>
      <c r="EZE127" s="73"/>
      <c r="EZF127" s="1344"/>
      <c r="EZG127" s="1346"/>
      <c r="EZH127" s="85"/>
      <c r="EZI127" s="793"/>
      <c r="EZJ127" s="1944"/>
      <c r="EZK127" s="798"/>
      <c r="EZL127" s="798"/>
      <c r="EZM127" s="799"/>
      <c r="EZN127" s="800"/>
      <c r="EZO127" s="1328"/>
      <c r="EZP127" s="1329"/>
      <c r="EZQ127" s="1939"/>
      <c r="EZR127" s="1940"/>
      <c r="EZS127" s="1328"/>
      <c r="EZT127" s="1329"/>
      <c r="EZU127" s="78"/>
      <c r="EZV127" s="1344"/>
      <c r="EZW127" s="1345"/>
      <c r="EZX127" s="1345"/>
      <c r="EZY127" s="1346"/>
      <c r="EZZ127" s="73"/>
      <c r="FAA127" s="73"/>
      <c r="FAB127" s="73"/>
      <c r="FAC127" s="73"/>
      <c r="FAD127" s="73"/>
      <c r="FAE127" s="73"/>
      <c r="FAF127" s="73"/>
      <c r="FAG127" s="73"/>
      <c r="FAH127" s="73"/>
      <c r="FAI127" s="73"/>
      <c r="FAJ127" s="73"/>
      <c r="FAK127" s="73"/>
      <c r="FAL127" s="1344"/>
      <c r="FAM127" s="1346"/>
      <c r="FAN127" s="85"/>
      <c r="FAO127" s="793"/>
      <c r="FAP127" s="1944"/>
      <c r="FAQ127" s="798"/>
      <c r="FAR127" s="798"/>
      <c r="FAS127" s="799"/>
      <c r="FAT127" s="800"/>
      <c r="FAU127" s="1328"/>
      <c r="FAV127" s="1329"/>
      <c r="FAW127" s="1939"/>
      <c r="FAX127" s="1940"/>
      <c r="FAY127" s="1328"/>
      <c r="FAZ127" s="1329"/>
      <c r="FBA127" s="78"/>
      <c r="FBB127" s="1344"/>
      <c r="FBC127" s="1345"/>
      <c r="FBD127" s="1345"/>
      <c r="FBE127" s="1346"/>
      <c r="FBF127" s="73"/>
      <c r="FBG127" s="73"/>
      <c r="FBH127" s="73"/>
      <c r="FBI127" s="73"/>
      <c r="FBJ127" s="73"/>
      <c r="FBK127" s="73"/>
      <c r="FBL127" s="73"/>
      <c r="FBM127" s="73"/>
      <c r="FBN127" s="73"/>
      <c r="FBO127" s="73"/>
      <c r="FBP127" s="73"/>
      <c r="FBQ127" s="73"/>
      <c r="FBR127" s="1344"/>
      <c r="FBS127" s="1346"/>
      <c r="FBT127" s="85"/>
      <c r="FBU127" s="793"/>
      <c r="FBV127" s="1944"/>
      <c r="FBW127" s="798"/>
      <c r="FBX127" s="798"/>
      <c r="FBY127" s="799"/>
      <c r="FBZ127" s="800"/>
      <c r="FCA127" s="1328"/>
      <c r="FCB127" s="1329"/>
      <c r="FCC127" s="1939"/>
      <c r="FCD127" s="1940"/>
      <c r="FCE127" s="1328"/>
      <c r="FCF127" s="1329"/>
      <c r="FCG127" s="78"/>
      <c r="FCH127" s="1344"/>
      <c r="FCI127" s="1345"/>
      <c r="FCJ127" s="1345"/>
      <c r="FCK127" s="1346"/>
      <c r="FCL127" s="73"/>
      <c r="FCM127" s="73"/>
      <c r="FCN127" s="73"/>
      <c r="FCO127" s="73"/>
      <c r="FCP127" s="73"/>
      <c r="FCQ127" s="73"/>
      <c r="FCR127" s="73"/>
      <c r="FCS127" s="73"/>
      <c r="FCT127" s="73"/>
      <c r="FCU127" s="73"/>
      <c r="FCV127" s="73"/>
      <c r="FCW127" s="73"/>
      <c r="FCX127" s="1344"/>
      <c r="FCY127" s="1346"/>
      <c r="FCZ127" s="85"/>
      <c r="FDA127" s="793"/>
      <c r="FDB127" s="1944"/>
      <c r="FDC127" s="798"/>
      <c r="FDD127" s="798"/>
      <c r="FDE127" s="799"/>
      <c r="FDF127" s="800"/>
      <c r="FDG127" s="1328"/>
      <c r="FDH127" s="1329"/>
      <c r="FDI127" s="1939"/>
      <c r="FDJ127" s="1940"/>
      <c r="FDK127" s="1328"/>
      <c r="FDL127" s="1329"/>
      <c r="FDM127" s="78"/>
      <c r="FDN127" s="1344"/>
      <c r="FDO127" s="1345"/>
      <c r="FDP127" s="1345"/>
      <c r="FDQ127" s="1346"/>
      <c r="FDR127" s="73"/>
      <c r="FDS127" s="73"/>
      <c r="FDT127" s="73"/>
      <c r="FDU127" s="73"/>
      <c r="FDV127" s="73"/>
      <c r="FDW127" s="73"/>
      <c r="FDX127" s="73"/>
      <c r="FDY127" s="73"/>
      <c r="FDZ127" s="73"/>
      <c r="FEA127" s="73"/>
      <c r="FEB127" s="73"/>
      <c r="FEC127" s="73"/>
      <c r="FED127" s="1344"/>
      <c r="FEE127" s="1346"/>
      <c r="FEF127" s="85"/>
      <c r="FEG127" s="793"/>
      <c r="FEH127" s="1944"/>
      <c r="FEI127" s="798"/>
      <c r="FEJ127" s="798"/>
      <c r="FEK127" s="799"/>
      <c r="FEL127" s="800"/>
      <c r="FEM127" s="1328"/>
      <c r="FEN127" s="1329"/>
      <c r="FEO127" s="1939"/>
      <c r="FEP127" s="1940"/>
      <c r="FEQ127" s="1328"/>
      <c r="FER127" s="1329"/>
      <c r="FES127" s="78"/>
      <c r="FET127" s="1344"/>
      <c r="FEU127" s="1345"/>
      <c r="FEV127" s="1345"/>
      <c r="FEW127" s="1346"/>
      <c r="FEX127" s="73"/>
      <c r="FEY127" s="73"/>
      <c r="FEZ127" s="73"/>
      <c r="FFA127" s="73"/>
      <c r="FFB127" s="73"/>
      <c r="FFC127" s="73"/>
      <c r="FFD127" s="73"/>
      <c r="FFE127" s="73"/>
      <c r="FFF127" s="73"/>
      <c r="FFG127" s="73"/>
      <c r="FFH127" s="73"/>
      <c r="FFI127" s="73"/>
      <c r="FFJ127" s="1344"/>
      <c r="FFK127" s="1346"/>
      <c r="FFL127" s="85"/>
      <c r="FFM127" s="793"/>
      <c r="FFN127" s="1944"/>
      <c r="FFO127" s="798"/>
      <c r="FFP127" s="798"/>
      <c r="FFQ127" s="799"/>
      <c r="FFR127" s="800"/>
      <c r="FFS127" s="1328"/>
      <c r="FFT127" s="1329"/>
      <c r="FFU127" s="1939"/>
      <c r="FFV127" s="1940"/>
      <c r="FFW127" s="1328"/>
      <c r="FFX127" s="1329"/>
      <c r="FFY127" s="78"/>
      <c r="FFZ127" s="1344"/>
      <c r="FGA127" s="1345"/>
      <c r="FGB127" s="1345"/>
      <c r="FGC127" s="1346"/>
      <c r="FGD127" s="73"/>
      <c r="FGE127" s="73"/>
      <c r="FGF127" s="73"/>
      <c r="FGG127" s="73"/>
      <c r="FGH127" s="73"/>
      <c r="FGI127" s="73"/>
      <c r="FGJ127" s="73"/>
      <c r="FGK127" s="73"/>
      <c r="FGL127" s="73"/>
      <c r="FGM127" s="73"/>
      <c r="FGN127" s="73"/>
      <c r="FGO127" s="73"/>
      <c r="FGP127" s="1344"/>
      <c r="FGQ127" s="1346"/>
      <c r="FGR127" s="85"/>
      <c r="FGS127" s="793"/>
      <c r="FGT127" s="1944"/>
      <c r="FGU127" s="798"/>
      <c r="FGV127" s="798"/>
      <c r="FGW127" s="799"/>
      <c r="FGX127" s="800"/>
      <c r="FGY127" s="1328"/>
      <c r="FGZ127" s="1329"/>
      <c r="FHA127" s="1939"/>
      <c r="FHB127" s="1940"/>
      <c r="FHC127" s="1328"/>
      <c r="FHD127" s="1329"/>
      <c r="FHE127" s="78"/>
      <c r="FHF127" s="1344"/>
      <c r="FHG127" s="1345"/>
      <c r="FHH127" s="1345"/>
      <c r="FHI127" s="1346"/>
      <c r="FHJ127" s="73"/>
      <c r="FHK127" s="73"/>
      <c r="FHL127" s="73"/>
      <c r="FHM127" s="73"/>
      <c r="FHN127" s="73"/>
      <c r="FHO127" s="73"/>
      <c r="FHP127" s="73"/>
      <c r="FHQ127" s="73"/>
      <c r="FHR127" s="73"/>
      <c r="FHS127" s="73"/>
      <c r="FHT127" s="73"/>
      <c r="FHU127" s="73"/>
      <c r="FHV127" s="1344"/>
      <c r="FHW127" s="1346"/>
      <c r="FHX127" s="85"/>
      <c r="FHY127" s="793"/>
      <c r="FHZ127" s="1944"/>
      <c r="FIA127" s="798"/>
      <c r="FIB127" s="798"/>
      <c r="FIC127" s="799"/>
      <c r="FID127" s="800"/>
      <c r="FIE127" s="1328"/>
      <c r="FIF127" s="1329"/>
      <c r="FIG127" s="1939"/>
      <c r="FIH127" s="1940"/>
      <c r="FII127" s="1328"/>
      <c r="FIJ127" s="1329"/>
      <c r="FIK127" s="78"/>
      <c r="FIL127" s="1344"/>
      <c r="FIM127" s="1345"/>
      <c r="FIN127" s="1345"/>
      <c r="FIO127" s="1346"/>
      <c r="FIP127" s="73"/>
      <c r="FIQ127" s="73"/>
      <c r="FIR127" s="73"/>
      <c r="FIS127" s="73"/>
      <c r="FIT127" s="73"/>
      <c r="FIU127" s="73"/>
      <c r="FIV127" s="73"/>
      <c r="FIW127" s="73"/>
      <c r="FIX127" s="73"/>
      <c r="FIY127" s="73"/>
      <c r="FIZ127" s="73"/>
      <c r="FJA127" s="73"/>
      <c r="FJB127" s="1344"/>
      <c r="FJC127" s="1346"/>
      <c r="FJD127" s="85"/>
      <c r="FJE127" s="793"/>
      <c r="FJF127" s="1944"/>
      <c r="FJG127" s="798"/>
      <c r="FJH127" s="798"/>
      <c r="FJI127" s="799"/>
      <c r="FJJ127" s="800"/>
      <c r="FJK127" s="1328"/>
      <c r="FJL127" s="1329"/>
      <c r="FJM127" s="1939"/>
      <c r="FJN127" s="1940"/>
      <c r="FJO127" s="1328"/>
      <c r="FJP127" s="1329"/>
      <c r="FJQ127" s="78"/>
      <c r="FJR127" s="1344"/>
      <c r="FJS127" s="1345"/>
      <c r="FJT127" s="1345"/>
      <c r="FJU127" s="1346"/>
      <c r="FJV127" s="73"/>
      <c r="FJW127" s="73"/>
      <c r="FJX127" s="73"/>
      <c r="FJY127" s="73"/>
      <c r="FJZ127" s="73"/>
      <c r="FKA127" s="73"/>
      <c r="FKB127" s="73"/>
      <c r="FKC127" s="73"/>
      <c r="FKD127" s="73"/>
      <c r="FKE127" s="73"/>
      <c r="FKF127" s="73"/>
      <c r="FKG127" s="73"/>
      <c r="FKH127" s="1344"/>
      <c r="FKI127" s="1346"/>
      <c r="FKJ127" s="85"/>
      <c r="FKK127" s="793"/>
      <c r="FKL127" s="1944"/>
      <c r="FKM127" s="798"/>
      <c r="FKN127" s="798"/>
      <c r="FKO127" s="799"/>
      <c r="FKP127" s="800"/>
      <c r="FKQ127" s="1328"/>
      <c r="FKR127" s="1329"/>
      <c r="FKS127" s="1939"/>
      <c r="FKT127" s="1940"/>
      <c r="FKU127" s="1328"/>
      <c r="FKV127" s="1329"/>
      <c r="FKW127" s="78"/>
      <c r="FKX127" s="1344"/>
      <c r="FKY127" s="1345"/>
      <c r="FKZ127" s="1345"/>
      <c r="FLA127" s="1346"/>
      <c r="FLB127" s="73"/>
      <c r="FLC127" s="73"/>
      <c r="FLD127" s="73"/>
      <c r="FLE127" s="73"/>
      <c r="FLF127" s="73"/>
      <c r="FLG127" s="73"/>
      <c r="FLH127" s="73"/>
      <c r="FLI127" s="73"/>
      <c r="FLJ127" s="73"/>
      <c r="FLK127" s="73"/>
      <c r="FLL127" s="73"/>
      <c r="FLM127" s="73"/>
      <c r="FLN127" s="1344"/>
      <c r="FLO127" s="1346"/>
      <c r="FLP127" s="85"/>
      <c r="FLQ127" s="793"/>
      <c r="FLR127" s="1944"/>
      <c r="FLS127" s="798"/>
      <c r="FLT127" s="798"/>
      <c r="FLU127" s="799"/>
      <c r="FLV127" s="800"/>
      <c r="FLW127" s="1328"/>
      <c r="FLX127" s="1329"/>
      <c r="FLY127" s="1939"/>
      <c r="FLZ127" s="1940"/>
      <c r="FMA127" s="1328"/>
      <c r="FMB127" s="1329"/>
      <c r="FMC127" s="78"/>
      <c r="FMD127" s="1344"/>
      <c r="FME127" s="1345"/>
      <c r="FMF127" s="1345"/>
      <c r="FMG127" s="1346"/>
      <c r="FMH127" s="73"/>
      <c r="FMI127" s="73"/>
      <c r="FMJ127" s="73"/>
      <c r="FMK127" s="73"/>
      <c r="FML127" s="73"/>
      <c r="FMM127" s="73"/>
      <c r="FMN127" s="73"/>
      <c r="FMO127" s="73"/>
      <c r="FMP127" s="73"/>
      <c r="FMQ127" s="73"/>
      <c r="FMR127" s="73"/>
      <c r="FMS127" s="73"/>
      <c r="FMT127" s="1344"/>
      <c r="FMU127" s="1346"/>
      <c r="FMV127" s="85"/>
      <c r="FMW127" s="793"/>
      <c r="FMX127" s="1944"/>
      <c r="FMY127" s="798"/>
      <c r="FMZ127" s="798"/>
      <c r="FNA127" s="799"/>
      <c r="FNB127" s="800"/>
      <c r="FNC127" s="1328"/>
      <c r="FND127" s="1329"/>
      <c r="FNE127" s="1939"/>
      <c r="FNF127" s="1940"/>
      <c r="FNG127" s="1328"/>
      <c r="FNH127" s="1329"/>
      <c r="FNI127" s="78"/>
      <c r="FNJ127" s="1344"/>
      <c r="FNK127" s="1345"/>
      <c r="FNL127" s="1345"/>
      <c r="FNM127" s="1346"/>
      <c r="FNN127" s="73"/>
      <c r="FNO127" s="73"/>
      <c r="FNP127" s="73"/>
      <c r="FNQ127" s="73"/>
      <c r="FNR127" s="73"/>
      <c r="FNS127" s="73"/>
      <c r="FNT127" s="73"/>
      <c r="FNU127" s="73"/>
      <c r="FNV127" s="73"/>
      <c r="FNW127" s="73"/>
      <c r="FNX127" s="73"/>
      <c r="FNY127" s="73"/>
      <c r="FNZ127" s="1344"/>
      <c r="FOA127" s="1346"/>
      <c r="FOB127" s="85"/>
      <c r="FOC127" s="793"/>
      <c r="FOD127" s="1944"/>
      <c r="FOE127" s="798"/>
      <c r="FOF127" s="798"/>
      <c r="FOG127" s="799"/>
      <c r="FOH127" s="800"/>
      <c r="FOI127" s="1328"/>
      <c r="FOJ127" s="1329"/>
      <c r="FOK127" s="1939"/>
      <c r="FOL127" s="1940"/>
      <c r="FOM127" s="1328"/>
      <c r="FON127" s="1329"/>
      <c r="FOO127" s="78"/>
      <c r="FOP127" s="1344"/>
      <c r="FOQ127" s="1345"/>
      <c r="FOR127" s="1345"/>
      <c r="FOS127" s="1346"/>
      <c r="FOT127" s="73"/>
      <c r="FOU127" s="73"/>
      <c r="FOV127" s="73"/>
      <c r="FOW127" s="73"/>
      <c r="FOX127" s="73"/>
      <c r="FOY127" s="73"/>
      <c r="FOZ127" s="73"/>
      <c r="FPA127" s="73"/>
      <c r="FPB127" s="73"/>
      <c r="FPC127" s="73"/>
      <c r="FPD127" s="73"/>
      <c r="FPE127" s="73"/>
      <c r="FPF127" s="1344"/>
      <c r="FPG127" s="1346"/>
      <c r="FPH127" s="85"/>
      <c r="FPI127" s="793"/>
      <c r="FPJ127" s="1944"/>
      <c r="FPK127" s="798"/>
      <c r="FPL127" s="798"/>
      <c r="FPM127" s="799"/>
      <c r="FPN127" s="800"/>
      <c r="FPO127" s="1328"/>
      <c r="FPP127" s="1329"/>
      <c r="FPQ127" s="1939"/>
      <c r="FPR127" s="1940"/>
      <c r="FPS127" s="1328"/>
      <c r="FPT127" s="1329"/>
      <c r="FPU127" s="78"/>
      <c r="FPV127" s="1344"/>
      <c r="FPW127" s="1345"/>
      <c r="FPX127" s="1345"/>
      <c r="FPY127" s="1346"/>
      <c r="FPZ127" s="73"/>
      <c r="FQA127" s="73"/>
      <c r="FQB127" s="73"/>
      <c r="FQC127" s="73"/>
      <c r="FQD127" s="73"/>
      <c r="FQE127" s="73"/>
      <c r="FQF127" s="73"/>
      <c r="FQG127" s="73"/>
      <c r="FQH127" s="73"/>
      <c r="FQI127" s="73"/>
      <c r="FQJ127" s="73"/>
      <c r="FQK127" s="73"/>
      <c r="FQL127" s="1344"/>
      <c r="FQM127" s="1346"/>
      <c r="FQN127" s="85"/>
      <c r="FQO127" s="793"/>
      <c r="FQP127" s="1944"/>
      <c r="FQQ127" s="798"/>
      <c r="FQR127" s="798"/>
      <c r="FQS127" s="799"/>
      <c r="FQT127" s="800"/>
      <c r="FQU127" s="1328"/>
      <c r="FQV127" s="1329"/>
      <c r="FQW127" s="1939"/>
      <c r="FQX127" s="1940"/>
      <c r="FQY127" s="1328"/>
      <c r="FQZ127" s="1329"/>
      <c r="FRA127" s="78"/>
      <c r="FRB127" s="1344"/>
      <c r="FRC127" s="1345"/>
      <c r="FRD127" s="1345"/>
      <c r="FRE127" s="1346"/>
      <c r="FRF127" s="73"/>
      <c r="FRG127" s="73"/>
      <c r="FRH127" s="73"/>
      <c r="FRI127" s="73"/>
      <c r="FRJ127" s="73"/>
      <c r="FRK127" s="73"/>
      <c r="FRL127" s="73"/>
      <c r="FRM127" s="73"/>
      <c r="FRN127" s="73"/>
      <c r="FRO127" s="73"/>
      <c r="FRP127" s="73"/>
      <c r="FRQ127" s="73"/>
      <c r="FRR127" s="1344"/>
      <c r="FRS127" s="1346"/>
      <c r="FRT127" s="85"/>
      <c r="FRU127" s="793"/>
      <c r="FRV127" s="1944"/>
      <c r="FRW127" s="798"/>
      <c r="FRX127" s="798"/>
      <c r="FRY127" s="799"/>
      <c r="FRZ127" s="800"/>
      <c r="FSA127" s="1328"/>
      <c r="FSB127" s="1329"/>
      <c r="FSC127" s="1939"/>
      <c r="FSD127" s="1940"/>
      <c r="FSE127" s="1328"/>
      <c r="FSF127" s="1329"/>
      <c r="FSG127" s="78"/>
      <c r="FSH127" s="1344"/>
      <c r="FSI127" s="1345"/>
      <c r="FSJ127" s="1345"/>
      <c r="FSK127" s="1346"/>
      <c r="FSL127" s="73"/>
      <c r="FSM127" s="73"/>
      <c r="FSN127" s="73"/>
      <c r="FSO127" s="73"/>
      <c r="FSP127" s="73"/>
      <c r="FSQ127" s="73"/>
      <c r="FSR127" s="73"/>
      <c r="FSS127" s="73"/>
      <c r="FST127" s="73"/>
      <c r="FSU127" s="73"/>
      <c r="FSV127" s="73"/>
      <c r="FSW127" s="73"/>
      <c r="FSX127" s="1344"/>
      <c r="FSY127" s="1346"/>
      <c r="FSZ127" s="85"/>
      <c r="FTA127" s="793"/>
      <c r="FTB127" s="1944"/>
      <c r="FTC127" s="798"/>
      <c r="FTD127" s="798"/>
      <c r="FTE127" s="799"/>
      <c r="FTF127" s="800"/>
      <c r="FTG127" s="1328"/>
      <c r="FTH127" s="1329"/>
      <c r="FTI127" s="1939"/>
      <c r="FTJ127" s="1940"/>
      <c r="FTK127" s="1328"/>
      <c r="FTL127" s="1329"/>
      <c r="FTM127" s="78"/>
      <c r="FTN127" s="1344"/>
      <c r="FTO127" s="1345"/>
      <c r="FTP127" s="1345"/>
      <c r="FTQ127" s="1346"/>
      <c r="FTR127" s="73"/>
      <c r="FTS127" s="73"/>
      <c r="FTT127" s="73"/>
      <c r="FTU127" s="73"/>
      <c r="FTV127" s="73"/>
      <c r="FTW127" s="73"/>
      <c r="FTX127" s="73"/>
      <c r="FTY127" s="73"/>
      <c r="FTZ127" s="73"/>
      <c r="FUA127" s="73"/>
      <c r="FUB127" s="73"/>
      <c r="FUC127" s="73"/>
      <c r="FUD127" s="1344"/>
      <c r="FUE127" s="1346"/>
      <c r="FUF127" s="85"/>
      <c r="FUG127" s="793"/>
      <c r="FUH127" s="1944"/>
      <c r="FUI127" s="798"/>
      <c r="FUJ127" s="798"/>
      <c r="FUK127" s="799"/>
      <c r="FUL127" s="800"/>
      <c r="FUM127" s="1328"/>
      <c r="FUN127" s="1329"/>
      <c r="FUO127" s="1939"/>
      <c r="FUP127" s="1940"/>
      <c r="FUQ127" s="1328"/>
      <c r="FUR127" s="1329"/>
      <c r="FUS127" s="78"/>
      <c r="FUT127" s="1344"/>
      <c r="FUU127" s="1345"/>
      <c r="FUV127" s="1345"/>
      <c r="FUW127" s="1346"/>
      <c r="FUX127" s="73"/>
      <c r="FUY127" s="73"/>
      <c r="FUZ127" s="73"/>
      <c r="FVA127" s="73"/>
      <c r="FVB127" s="73"/>
      <c r="FVC127" s="73"/>
      <c r="FVD127" s="73"/>
      <c r="FVE127" s="73"/>
      <c r="FVF127" s="73"/>
      <c r="FVG127" s="73"/>
      <c r="FVH127" s="73"/>
      <c r="FVI127" s="73"/>
      <c r="FVJ127" s="1344"/>
      <c r="FVK127" s="1346"/>
      <c r="FVL127" s="85"/>
      <c r="FVM127" s="793"/>
      <c r="FVN127" s="1944"/>
      <c r="FVO127" s="798"/>
      <c r="FVP127" s="798"/>
      <c r="FVQ127" s="799"/>
      <c r="FVR127" s="800"/>
      <c r="FVS127" s="1328"/>
      <c r="FVT127" s="1329"/>
      <c r="FVU127" s="1939"/>
      <c r="FVV127" s="1940"/>
      <c r="FVW127" s="1328"/>
      <c r="FVX127" s="1329"/>
      <c r="FVY127" s="78"/>
      <c r="FVZ127" s="1344"/>
      <c r="FWA127" s="1345"/>
      <c r="FWB127" s="1345"/>
      <c r="FWC127" s="1346"/>
      <c r="FWD127" s="73"/>
      <c r="FWE127" s="73"/>
      <c r="FWF127" s="73"/>
      <c r="FWG127" s="73"/>
      <c r="FWH127" s="73"/>
      <c r="FWI127" s="73"/>
      <c r="FWJ127" s="73"/>
      <c r="FWK127" s="73"/>
      <c r="FWL127" s="73"/>
      <c r="FWM127" s="73"/>
      <c r="FWN127" s="73"/>
      <c r="FWO127" s="73"/>
      <c r="FWP127" s="1344"/>
      <c r="FWQ127" s="1346"/>
      <c r="FWR127" s="85"/>
      <c r="FWS127" s="793"/>
      <c r="FWT127" s="1944"/>
      <c r="FWU127" s="798"/>
      <c r="FWV127" s="798"/>
      <c r="FWW127" s="799"/>
      <c r="FWX127" s="800"/>
      <c r="FWY127" s="1328"/>
      <c r="FWZ127" s="1329"/>
      <c r="FXA127" s="1939"/>
      <c r="FXB127" s="1940"/>
      <c r="FXC127" s="1328"/>
      <c r="FXD127" s="1329"/>
      <c r="FXE127" s="78"/>
      <c r="FXF127" s="1344"/>
      <c r="FXG127" s="1345"/>
      <c r="FXH127" s="1345"/>
      <c r="FXI127" s="1346"/>
      <c r="FXJ127" s="73"/>
      <c r="FXK127" s="73"/>
      <c r="FXL127" s="73"/>
      <c r="FXM127" s="73"/>
      <c r="FXN127" s="73"/>
      <c r="FXO127" s="73"/>
      <c r="FXP127" s="73"/>
      <c r="FXQ127" s="73"/>
      <c r="FXR127" s="73"/>
      <c r="FXS127" s="73"/>
      <c r="FXT127" s="73"/>
      <c r="FXU127" s="73"/>
      <c r="FXV127" s="1344"/>
      <c r="FXW127" s="1346"/>
      <c r="FXX127" s="85"/>
      <c r="FXY127" s="793"/>
      <c r="FXZ127" s="1944"/>
      <c r="FYA127" s="798"/>
      <c r="FYB127" s="798"/>
      <c r="FYC127" s="799"/>
      <c r="FYD127" s="800"/>
      <c r="FYE127" s="1328"/>
      <c r="FYF127" s="1329"/>
      <c r="FYG127" s="1939"/>
      <c r="FYH127" s="1940"/>
      <c r="FYI127" s="1328"/>
      <c r="FYJ127" s="1329"/>
      <c r="FYK127" s="78"/>
      <c r="FYL127" s="1344"/>
      <c r="FYM127" s="1345"/>
      <c r="FYN127" s="1345"/>
      <c r="FYO127" s="1346"/>
      <c r="FYP127" s="73"/>
      <c r="FYQ127" s="73"/>
      <c r="FYR127" s="73"/>
      <c r="FYS127" s="73"/>
      <c r="FYT127" s="73"/>
      <c r="FYU127" s="73"/>
      <c r="FYV127" s="73"/>
      <c r="FYW127" s="73"/>
      <c r="FYX127" s="73"/>
      <c r="FYY127" s="73"/>
      <c r="FYZ127" s="73"/>
      <c r="FZA127" s="73"/>
      <c r="FZB127" s="1344"/>
      <c r="FZC127" s="1346"/>
      <c r="FZD127" s="85"/>
      <c r="FZE127" s="793"/>
      <c r="FZF127" s="1944"/>
      <c r="FZG127" s="798"/>
      <c r="FZH127" s="798"/>
      <c r="FZI127" s="799"/>
      <c r="FZJ127" s="800"/>
      <c r="FZK127" s="1328"/>
      <c r="FZL127" s="1329"/>
      <c r="FZM127" s="1939"/>
      <c r="FZN127" s="1940"/>
      <c r="FZO127" s="1328"/>
      <c r="FZP127" s="1329"/>
      <c r="FZQ127" s="78"/>
      <c r="FZR127" s="1344"/>
      <c r="FZS127" s="1345"/>
      <c r="FZT127" s="1345"/>
      <c r="FZU127" s="1346"/>
      <c r="FZV127" s="73"/>
      <c r="FZW127" s="73"/>
      <c r="FZX127" s="73"/>
      <c r="FZY127" s="73"/>
      <c r="FZZ127" s="73"/>
      <c r="GAA127" s="73"/>
      <c r="GAB127" s="73"/>
      <c r="GAC127" s="73"/>
      <c r="GAD127" s="73"/>
      <c r="GAE127" s="73"/>
      <c r="GAF127" s="73"/>
      <c r="GAG127" s="73"/>
      <c r="GAH127" s="1344"/>
      <c r="GAI127" s="1346"/>
      <c r="GAJ127" s="85"/>
      <c r="GAK127" s="793"/>
      <c r="GAL127" s="1944"/>
      <c r="GAM127" s="798"/>
      <c r="GAN127" s="798"/>
      <c r="GAO127" s="799"/>
      <c r="GAP127" s="800"/>
      <c r="GAQ127" s="1328"/>
      <c r="GAR127" s="1329"/>
      <c r="GAS127" s="1939"/>
      <c r="GAT127" s="1940"/>
      <c r="GAU127" s="1328"/>
      <c r="GAV127" s="1329"/>
      <c r="GAW127" s="78"/>
      <c r="GAX127" s="1344"/>
      <c r="GAY127" s="1345"/>
      <c r="GAZ127" s="1345"/>
      <c r="GBA127" s="1346"/>
      <c r="GBB127" s="73"/>
      <c r="GBC127" s="73"/>
      <c r="GBD127" s="73"/>
      <c r="GBE127" s="73"/>
      <c r="GBF127" s="73"/>
      <c r="GBG127" s="73"/>
      <c r="GBH127" s="73"/>
      <c r="GBI127" s="73"/>
      <c r="GBJ127" s="73"/>
      <c r="GBK127" s="73"/>
      <c r="GBL127" s="73"/>
      <c r="GBM127" s="73"/>
      <c r="GBN127" s="1344"/>
      <c r="GBO127" s="1346"/>
      <c r="GBP127" s="85"/>
      <c r="GBQ127" s="793"/>
      <c r="GBR127" s="1944"/>
      <c r="GBS127" s="798"/>
      <c r="GBT127" s="798"/>
      <c r="GBU127" s="799"/>
      <c r="GBV127" s="800"/>
      <c r="GBW127" s="1328"/>
      <c r="GBX127" s="1329"/>
      <c r="GBY127" s="1939"/>
      <c r="GBZ127" s="1940"/>
      <c r="GCA127" s="1328"/>
      <c r="GCB127" s="1329"/>
      <c r="GCC127" s="78"/>
      <c r="GCD127" s="1344"/>
      <c r="GCE127" s="1345"/>
      <c r="GCF127" s="1345"/>
      <c r="GCG127" s="1346"/>
      <c r="GCH127" s="73"/>
      <c r="GCI127" s="73"/>
      <c r="GCJ127" s="73"/>
      <c r="GCK127" s="73"/>
      <c r="GCL127" s="73"/>
      <c r="GCM127" s="73"/>
      <c r="GCN127" s="73"/>
      <c r="GCO127" s="73"/>
      <c r="GCP127" s="73"/>
      <c r="GCQ127" s="73"/>
      <c r="GCR127" s="73"/>
      <c r="GCS127" s="73"/>
      <c r="GCT127" s="1344"/>
      <c r="GCU127" s="1346"/>
      <c r="GCV127" s="85"/>
      <c r="GCW127" s="793"/>
      <c r="GCX127" s="1944"/>
      <c r="GCY127" s="798"/>
      <c r="GCZ127" s="798"/>
      <c r="GDA127" s="799"/>
      <c r="GDB127" s="800"/>
      <c r="GDC127" s="1328"/>
      <c r="GDD127" s="1329"/>
      <c r="GDE127" s="1939"/>
      <c r="GDF127" s="1940"/>
      <c r="GDG127" s="1328"/>
      <c r="GDH127" s="1329"/>
      <c r="GDI127" s="78"/>
      <c r="GDJ127" s="1344"/>
      <c r="GDK127" s="1345"/>
      <c r="GDL127" s="1345"/>
      <c r="GDM127" s="1346"/>
      <c r="GDN127" s="73"/>
      <c r="GDO127" s="73"/>
      <c r="GDP127" s="73"/>
      <c r="GDQ127" s="73"/>
      <c r="GDR127" s="73"/>
      <c r="GDS127" s="73"/>
      <c r="GDT127" s="73"/>
      <c r="GDU127" s="73"/>
      <c r="GDV127" s="73"/>
      <c r="GDW127" s="73"/>
      <c r="GDX127" s="73"/>
      <c r="GDY127" s="73"/>
      <c r="GDZ127" s="1344"/>
      <c r="GEA127" s="1346"/>
      <c r="GEB127" s="85"/>
      <c r="GEC127" s="793"/>
      <c r="GED127" s="1944"/>
      <c r="GEE127" s="798"/>
      <c r="GEF127" s="798"/>
      <c r="GEG127" s="799"/>
      <c r="GEH127" s="800"/>
      <c r="GEI127" s="1328"/>
      <c r="GEJ127" s="1329"/>
      <c r="GEK127" s="1939"/>
      <c r="GEL127" s="1940"/>
      <c r="GEM127" s="1328"/>
      <c r="GEN127" s="1329"/>
      <c r="GEO127" s="78"/>
      <c r="GEP127" s="1344"/>
      <c r="GEQ127" s="1345"/>
      <c r="GER127" s="1345"/>
      <c r="GES127" s="1346"/>
      <c r="GET127" s="73"/>
      <c r="GEU127" s="73"/>
      <c r="GEV127" s="73"/>
      <c r="GEW127" s="73"/>
      <c r="GEX127" s="73"/>
      <c r="GEY127" s="73"/>
      <c r="GEZ127" s="73"/>
      <c r="GFA127" s="73"/>
      <c r="GFB127" s="73"/>
      <c r="GFC127" s="73"/>
      <c r="GFD127" s="73"/>
      <c r="GFE127" s="73"/>
      <c r="GFF127" s="1344"/>
      <c r="GFG127" s="1346"/>
      <c r="GFH127" s="85"/>
      <c r="GFI127" s="793"/>
      <c r="GFJ127" s="1944"/>
      <c r="GFK127" s="798"/>
      <c r="GFL127" s="798"/>
      <c r="GFM127" s="799"/>
      <c r="GFN127" s="800"/>
      <c r="GFO127" s="1328"/>
      <c r="GFP127" s="1329"/>
      <c r="GFQ127" s="1939"/>
      <c r="GFR127" s="1940"/>
      <c r="GFS127" s="1328"/>
      <c r="GFT127" s="1329"/>
      <c r="GFU127" s="78"/>
      <c r="GFV127" s="1344"/>
      <c r="GFW127" s="1345"/>
      <c r="GFX127" s="1345"/>
      <c r="GFY127" s="1346"/>
      <c r="GFZ127" s="73"/>
      <c r="GGA127" s="73"/>
      <c r="GGB127" s="73"/>
      <c r="GGC127" s="73"/>
      <c r="GGD127" s="73"/>
      <c r="GGE127" s="73"/>
      <c r="GGF127" s="73"/>
      <c r="GGG127" s="73"/>
      <c r="GGH127" s="73"/>
      <c r="GGI127" s="73"/>
      <c r="GGJ127" s="73"/>
      <c r="GGK127" s="73"/>
      <c r="GGL127" s="1344"/>
      <c r="GGM127" s="1346"/>
      <c r="GGN127" s="85"/>
      <c r="GGO127" s="793"/>
      <c r="GGP127" s="1944"/>
      <c r="GGQ127" s="798"/>
      <c r="GGR127" s="798"/>
      <c r="GGS127" s="799"/>
      <c r="GGT127" s="800"/>
      <c r="GGU127" s="1328"/>
      <c r="GGV127" s="1329"/>
      <c r="GGW127" s="1939"/>
      <c r="GGX127" s="1940"/>
      <c r="GGY127" s="1328"/>
      <c r="GGZ127" s="1329"/>
      <c r="GHA127" s="78"/>
      <c r="GHB127" s="1344"/>
      <c r="GHC127" s="1345"/>
      <c r="GHD127" s="1345"/>
      <c r="GHE127" s="1346"/>
      <c r="GHF127" s="73"/>
      <c r="GHG127" s="73"/>
      <c r="GHH127" s="73"/>
      <c r="GHI127" s="73"/>
      <c r="GHJ127" s="73"/>
      <c r="GHK127" s="73"/>
      <c r="GHL127" s="73"/>
      <c r="GHM127" s="73"/>
      <c r="GHN127" s="73"/>
      <c r="GHO127" s="73"/>
      <c r="GHP127" s="73"/>
      <c r="GHQ127" s="73"/>
      <c r="GHR127" s="1344"/>
      <c r="GHS127" s="1346"/>
      <c r="GHT127" s="85"/>
      <c r="GHU127" s="793"/>
      <c r="GHV127" s="1944"/>
      <c r="GHW127" s="798"/>
      <c r="GHX127" s="798"/>
      <c r="GHY127" s="799"/>
      <c r="GHZ127" s="800"/>
      <c r="GIA127" s="1328"/>
      <c r="GIB127" s="1329"/>
      <c r="GIC127" s="1939"/>
      <c r="GID127" s="1940"/>
      <c r="GIE127" s="1328"/>
      <c r="GIF127" s="1329"/>
      <c r="GIG127" s="78"/>
      <c r="GIH127" s="1344"/>
      <c r="GII127" s="1345"/>
      <c r="GIJ127" s="1345"/>
      <c r="GIK127" s="1346"/>
      <c r="GIL127" s="73"/>
      <c r="GIM127" s="73"/>
      <c r="GIN127" s="73"/>
      <c r="GIO127" s="73"/>
      <c r="GIP127" s="73"/>
      <c r="GIQ127" s="73"/>
      <c r="GIR127" s="73"/>
      <c r="GIS127" s="73"/>
      <c r="GIT127" s="73"/>
      <c r="GIU127" s="73"/>
      <c r="GIV127" s="73"/>
      <c r="GIW127" s="73"/>
      <c r="GIX127" s="1344"/>
      <c r="GIY127" s="1346"/>
      <c r="GIZ127" s="85"/>
      <c r="GJA127" s="793"/>
      <c r="GJB127" s="1944"/>
      <c r="GJC127" s="798"/>
      <c r="GJD127" s="798"/>
      <c r="GJE127" s="799"/>
      <c r="GJF127" s="800"/>
      <c r="GJG127" s="1328"/>
      <c r="GJH127" s="1329"/>
      <c r="GJI127" s="1939"/>
      <c r="GJJ127" s="1940"/>
      <c r="GJK127" s="1328"/>
      <c r="GJL127" s="1329"/>
      <c r="GJM127" s="78"/>
      <c r="GJN127" s="1344"/>
      <c r="GJO127" s="1345"/>
      <c r="GJP127" s="1345"/>
      <c r="GJQ127" s="1346"/>
      <c r="GJR127" s="73"/>
      <c r="GJS127" s="73"/>
      <c r="GJT127" s="73"/>
      <c r="GJU127" s="73"/>
      <c r="GJV127" s="73"/>
      <c r="GJW127" s="73"/>
      <c r="GJX127" s="73"/>
      <c r="GJY127" s="73"/>
      <c r="GJZ127" s="73"/>
      <c r="GKA127" s="73"/>
      <c r="GKB127" s="73"/>
      <c r="GKC127" s="73"/>
      <c r="GKD127" s="1344"/>
      <c r="GKE127" s="1346"/>
      <c r="GKF127" s="85"/>
      <c r="GKG127" s="793"/>
      <c r="GKH127" s="1944"/>
      <c r="GKI127" s="798"/>
      <c r="GKJ127" s="798"/>
      <c r="GKK127" s="799"/>
      <c r="GKL127" s="800"/>
      <c r="GKM127" s="1328"/>
      <c r="GKN127" s="1329"/>
      <c r="GKO127" s="1939"/>
      <c r="GKP127" s="1940"/>
      <c r="GKQ127" s="1328"/>
      <c r="GKR127" s="1329"/>
      <c r="GKS127" s="78"/>
      <c r="GKT127" s="1344"/>
      <c r="GKU127" s="1345"/>
      <c r="GKV127" s="1345"/>
      <c r="GKW127" s="1346"/>
      <c r="GKX127" s="73"/>
      <c r="GKY127" s="73"/>
      <c r="GKZ127" s="73"/>
      <c r="GLA127" s="73"/>
      <c r="GLB127" s="73"/>
      <c r="GLC127" s="73"/>
      <c r="GLD127" s="73"/>
      <c r="GLE127" s="73"/>
      <c r="GLF127" s="73"/>
      <c r="GLG127" s="73"/>
      <c r="GLH127" s="73"/>
      <c r="GLI127" s="73"/>
      <c r="GLJ127" s="1344"/>
      <c r="GLK127" s="1346"/>
      <c r="GLL127" s="85"/>
      <c r="GLM127" s="793"/>
      <c r="GLN127" s="1944"/>
      <c r="GLO127" s="798"/>
      <c r="GLP127" s="798"/>
      <c r="GLQ127" s="799"/>
      <c r="GLR127" s="800"/>
      <c r="GLS127" s="1328"/>
      <c r="GLT127" s="1329"/>
      <c r="GLU127" s="1939"/>
      <c r="GLV127" s="1940"/>
      <c r="GLW127" s="1328"/>
      <c r="GLX127" s="1329"/>
      <c r="GLY127" s="78"/>
      <c r="GLZ127" s="1344"/>
      <c r="GMA127" s="1345"/>
      <c r="GMB127" s="1345"/>
      <c r="GMC127" s="1346"/>
      <c r="GMD127" s="73"/>
      <c r="GME127" s="73"/>
      <c r="GMF127" s="73"/>
      <c r="GMG127" s="73"/>
      <c r="GMH127" s="73"/>
      <c r="GMI127" s="73"/>
      <c r="GMJ127" s="73"/>
      <c r="GMK127" s="73"/>
      <c r="GML127" s="73"/>
      <c r="GMM127" s="73"/>
      <c r="GMN127" s="73"/>
      <c r="GMO127" s="73"/>
      <c r="GMP127" s="1344"/>
      <c r="GMQ127" s="1346"/>
      <c r="GMR127" s="85"/>
      <c r="GMS127" s="793"/>
      <c r="GMT127" s="1944"/>
      <c r="GMU127" s="798"/>
      <c r="GMV127" s="798"/>
      <c r="GMW127" s="799"/>
      <c r="GMX127" s="800"/>
      <c r="GMY127" s="1328"/>
      <c r="GMZ127" s="1329"/>
      <c r="GNA127" s="1939"/>
      <c r="GNB127" s="1940"/>
      <c r="GNC127" s="1328"/>
      <c r="GND127" s="1329"/>
      <c r="GNE127" s="78"/>
      <c r="GNF127" s="1344"/>
      <c r="GNG127" s="1345"/>
      <c r="GNH127" s="1345"/>
      <c r="GNI127" s="1346"/>
      <c r="GNJ127" s="73"/>
      <c r="GNK127" s="73"/>
      <c r="GNL127" s="73"/>
      <c r="GNM127" s="73"/>
      <c r="GNN127" s="73"/>
      <c r="GNO127" s="73"/>
      <c r="GNP127" s="73"/>
      <c r="GNQ127" s="73"/>
      <c r="GNR127" s="73"/>
      <c r="GNS127" s="73"/>
      <c r="GNT127" s="73"/>
      <c r="GNU127" s="73"/>
      <c r="GNV127" s="1344"/>
      <c r="GNW127" s="1346"/>
      <c r="GNX127" s="85"/>
      <c r="GNY127" s="793"/>
      <c r="GNZ127" s="1944"/>
      <c r="GOA127" s="798"/>
      <c r="GOB127" s="798"/>
      <c r="GOC127" s="799"/>
      <c r="GOD127" s="800"/>
      <c r="GOE127" s="1328"/>
      <c r="GOF127" s="1329"/>
      <c r="GOG127" s="1939"/>
      <c r="GOH127" s="1940"/>
      <c r="GOI127" s="1328"/>
      <c r="GOJ127" s="1329"/>
      <c r="GOK127" s="78"/>
      <c r="GOL127" s="1344"/>
      <c r="GOM127" s="1345"/>
      <c r="GON127" s="1345"/>
      <c r="GOO127" s="1346"/>
      <c r="GOP127" s="73"/>
      <c r="GOQ127" s="73"/>
      <c r="GOR127" s="73"/>
      <c r="GOS127" s="73"/>
      <c r="GOT127" s="73"/>
      <c r="GOU127" s="73"/>
      <c r="GOV127" s="73"/>
      <c r="GOW127" s="73"/>
      <c r="GOX127" s="73"/>
      <c r="GOY127" s="73"/>
      <c r="GOZ127" s="73"/>
      <c r="GPA127" s="73"/>
      <c r="GPB127" s="1344"/>
      <c r="GPC127" s="1346"/>
      <c r="GPD127" s="85"/>
      <c r="GPE127" s="793"/>
      <c r="GPF127" s="1944"/>
      <c r="GPG127" s="798"/>
      <c r="GPH127" s="798"/>
      <c r="GPI127" s="799"/>
      <c r="GPJ127" s="800"/>
      <c r="GPK127" s="1328"/>
      <c r="GPL127" s="1329"/>
      <c r="GPM127" s="1939"/>
      <c r="GPN127" s="1940"/>
      <c r="GPO127" s="1328"/>
      <c r="GPP127" s="1329"/>
      <c r="GPQ127" s="78"/>
      <c r="GPR127" s="1344"/>
      <c r="GPS127" s="1345"/>
      <c r="GPT127" s="1345"/>
      <c r="GPU127" s="1346"/>
      <c r="GPV127" s="73"/>
      <c r="GPW127" s="73"/>
      <c r="GPX127" s="73"/>
      <c r="GPY127" s="73"/>
      <c r="GPZ127" s="73"/>
      <c r="GQA127" s="73"/>
      <c r="GQB127" s="73"/>
      <c r="GQC127" s="73"/>
      <c r="GQD127" s="73"/>
      <c r="GQE127" s="73"/>
      <c r="GQF127" s="73"/>
      <c r="GQG127" s="73"/>
      <c r="GQH127" s="1344"/>
      <c r="GQI127" s="1346"/>
      <c r="GQJ127" s="85"/>
      <c r="GQK127" s="793"/>
      <c r="GQL127" s="1944"/>
      <c r="GQM127" s="798"/>
      <c r="GQN127" s="798"/>
      <c r="GQO127" s="799"/>
      <c r="GQP127" s="800"/>
      <c r="GQQ127" s="1328"/>
      <c r="GQR127" s="1329"/>
      <c r="GQS127" s="1939"/>
      <c r="GQT127" s="1940"/>
      <c r="GQU127" s="1328"/>
      <c r="GQV127" s="1329"/>
      <c r="GQW127" s="78"/>
      <c r="GQX127" s="1344"/>
      <c r="GQY127" s="1345"/>
      <c r="GQZ127" s="1345"/>
      <c r="GRA127" s="1346"/>
      <c r="GRB127" s="73"/>
      <c r="GRC127" s="73"/>
      <c r="GRD127" s="73"/>
      <c r="GRE127" s="73"/>
      <c r="GRF127" s="73"/>
      <c r="GRG127" s="73"/>
      <c r="GRH127" s="73"/>
      <c r="GRI127" s="73"/>
      <c r="GRJ127" s="73"/>
      <c r="GRK127" s="73"/>
      <c r="GRL127" s="73"/>
      <c r="GRM127" s="73"/>
      <c r="GRN127" s="1344"/>
      <c r="GRO127" s="1346"/>
      <c r="GRP127" s="85"/>
      <c r="GRQ127" s="793"/>
      <c r="GRR127" s="1944"/>
      <c r="GRS127" s="798"/>
      <c r="GRT127" s="798"/>
      <c r="GRU127" s="799"/>
      <c r="GRV127" s="800"/>
      <c r="GRW127" s="1328"/>
      <c r="GRX127" s="1329"/>
      <c r="GRY127" s="1939"/>
      <c r="GRZ127" s="1940"/>
      <c r="GSA127" s="1328"/>
      <c r="GSB127" s="1329"/>
      <c r="GSC127" s="78"/>
      <c r="GSD127" s="1344"/>
      <c r="GSE127" s="1345"/>
      <c r="GSF127" s="1345"/>
      <c r="GSG127" s="1346"/>
      <c r="GSH127" s="73"/>
      <c r="GSI127" s="73"/>
      <c r="GSJ127" s="73"/>
      <c r="GSK127" s="73"/>
      <c r="GSL127" s="73"/>
      <c r="GSM127" s="73"/>
      <c r="GSN127" s="73"/>
      <c r="GSO127" s="73"/>
      <c r="GSP127" s="73"/>
      <c r="GSQ127" s="73"/>
      <c r="GSR127" s="73"/>
      <c r="GSS127" s="73"/>
      <c r="GST127" s="1344"/>
      <c r="GSU127" s="1346"/>
      <c r="GSV127" s="85"/>
      <c r="GSW127" s="793"/>
      <c r="GSX127" s="1944"/>
      <c r="GSY127" s="798"/>
      <c r="GSZ127" s="798"/>
      <c r="GTA127" s="799"/>
      <c r="GTB127" s="800"/>
      <c r="GTC127" s="1328"/>
      <c r="GTD127" s="1329"/>
      <c r="GTE127" s="1939"/>
      <c r="GTF127" s="1940"/>
      <c r="GTG127" s="1328"/>
      <c r="GTH127" s="1329"/>
      <c r="GTI127" s="78"/>
      <c r="GTJ127" s="1344"/>
      <c r="GTK127" s="1345"/>
      <c r="GTL127" s="1345"/>
      <c r="GTM127" s="1346"/>
      <c r="GTN127" s="73"/>
      <c r="GTO127" s="73"/>
      <c r="GTP127" s="73"/>
      <c r="GTQ127" s="73"/>
      <c r="GTR127" s="73"/>
      <c r="GTS127" s="73"/>
      <c r="GTT127" s="73"/>
      <c r="GTU127" s="73"/>
      <c r="GTV127" s="73"/>
      <c r="GTW127" s="73"/>
      <c r="GTX127" s="73"/>
      <c r="GTY127" s="73"/>
      <c r="GTZ127" s="1344"/>
      <c r="GUA127" s="1346"/>
      <c r="GUB127" s="85"/>
      <c r="GUC127" s="793"/>
      <c r="GUD127" s="1944"/>
      <c r="GUE127" s="798"/>
      <c r="GUF127" s="798"/>
      <c r="GUG127" s="799"/>
      <c r="GUH127" s="800"/>
      <c r="GUI127" s="1328"/>
      <c r="GUJ127" s="1329"/>
      <c r="GUK127" s="1939"/>
      <c r="GUL127" s="1940"/>
      <c r="GUM127" s="1328"/>
      <c r="GUN127" s="1329"/>
      <c r="GUO127" s="78"/>
      <c r="GUP127" s="1344"/>
      <c r="GUQ127" s="1345"/>
      <c r="GUR127" s="1345"/>
      <c r="GUS127" s="1346"/>
      <c r="GUT127" s="73"/>
      <c r="GUU127" s="73"/>
      <c r="GUV127" s="73"/>
      <c r="GUW127" s="73"/>
      <c r="GUX127" s="73"/>
      <c r="GUY127" s="73"/>
      <c r="GUZ127" s="73"/>
      <c r="GVA127" s="73"/>
      <c r="GVB127" s="73"/>
      <c r="GVC127" s="73"/>
      <c r="GVD127" s="73"/>
      <c r="GVE127" s="73"/>
      <c r="GVF127" s="1344"/>
      <c r="GVG127" s="1346"/>
      <c r="GVH127" s="85"/>
      <c r="GVI127" s="793"/>
      <c r="GVJ127" s="1944"/>
      <c r="GVK127" s="798"/>
      <c r="GVL127" s="798"/>
      <c r="GVM127" s="799"/>
      <c r="GVN127" s="800"/>
      <c r="GVO127" s="1328"/>
      <c r="GVP127" s="1329"/>
      <c r="GVQ127" s="1939"/>
      <c r="GVR127" s="1940"/>
      <c r="GVS127" s="1328"/>
      <c r="GVT127" s="1329"/>
      <c r="GVU127" s="78"/>
      <c r="GVV127" s="1344"/>
      <c r="GVW127" s="1345"/>
      <c r="GVX127" s="1345"/>
      <c r="GVY127" s="1346"/>
      <c r="GVZ127" s="73"/>
      <c r="GWA127" s="73"/>
      <c r="GWB127" s="73"/>
      <c r="GWC127" s="73"/>
      <c r="GWD127" s="73"/>
      <c r="GWE127" s="73"/>
      <c r="GWF127" s="73"/>
      <c r="GWG127" s="73"/>
      <c r="GWH127" s="73"/>
      <c r="GWI127" s="73"/>
      <c r="GWJ127" s="73"/>
      <c r="GWK127" s="73"/>
      <c r="GWL127" s="1344"/>
      <c r="GWM127" s="1346"/>
      <c r="GWN127" s="85"/>
      <c r="GWO127" s="793"/>
      <c r="GWP127" s="1944"/>
      <c r="GWQ127" s="798"/>
      <c r="GWR127" s="798"/>
      <c r="GWS127" s="799"/>
      <c r="GWT127" s="800"/>
      <c r="GWU127" s="1328"/>
      <c r="GWV127" s="1329"/>
      <c r="GWW127" s="1939"/>
      <c r="GWX127" s="1940"/>
      <c r="GWY127" s="1328"/>
      <c r="GWZ127" s="1329"/>
      <c r="GXA127" s="78"/>
      <c r="GXB127" s="1344"/>
      <c r="GXC127" s="1345"/>
      <c r="GXD127" s="1345"/>
      <c r="GXE127" s="1346"/>
      <c r="GXF127" s="73"/>
      <c r="GXG127" s="73"/>
      <c r="GXH127" s="73"/>
      <c r="GXI127" s="73"/>
      <c r="GXJ127" s="73"/>
      <c r="GXK127" s="73"/>
      <c r="GXL127" s="73"/>
      <c r="GXM127" s="73"/>
      <c r="GXN127" s="73"/>
      <c r="GXO127" s="73"/>
      <c r="GXP127" s="73"/>
      <c r="GXQ127" s="73"/>
      <c r="GXR127" s="1344"/>
      <c r="GXS127" s="1346"/>
      <c r="GXT127" s="85"/>
      <c r="GXU127" s="793"/>
      <c r="GXV127" s="1944"/>
      <c r="GXW127" s="798"/>
      <c r="GXX127" s="798"/>
      <c r="GXY127" s="799"/>
      <c r="GXZ127" s="800"/>
      <c r="GYA127" s="1328"/>
      <c r="GYB127" s="1329"/>
      <c r="GYC127" s="1939"/>
      <c r="GYD127" s="1940"/>
      <c r="GYE127" s="1328"/>
      <c r="GYF127" s="1329"/>
      <c r="GYG127" s="78"/>
      <c r="GYH127" s="1344"/>
      <c r="GYI127" s="1345"/>
      <c r="GYJ127" s="1345"/>
      <c r="GYK127" s="1346"/>
      <c r="GYL127" s="73"/>
      <c r="GYM127" s="73"/>
      <c r="GYN127" s="73"/>
      <c r="GYO127" s="73"/>
      <c r="GYP127" s="73"/>
      <c r="GYQ127" s="73"/>
      <c r="GYR127" s="73"/>
      <c r="GYS127" s="73"/>
      <c r="GYT127" s="73"/>
      <c r="GYU127" s="73"/>
      <c r="GYV127" s="73"/>
      <c r="GYW127" s="73"/>
      <c r="GYX127" s="1344"/>
      <c r="GYY127" s="1346"/>
      <c r="GYZ127" s="85"/>
      <c r="GZA127" s="793"/>
      <c r="GZB127" s="1944"/>
      <c r="GZC127" s="798"/>
      <c r="GZD127" s="798"/>
      <c r="GZE127" s="799"/>
      <c r="GZF127" s="800"/>
      <c r="GZG127" s="1328"/>
      <c r="GZH127" s="1329"/>
      <c r="GZI127" s="1939"/>
      <c r="GZJ127" s="1940"/>
      <c r="GZK127" s="1328"/>
      <c r="GZL127" s="1329"/>
      <c r="GZM127" s="78"/>
      <c r="GZN127" s="1344"/>
      <c r="GZO127" s="1345"/>
      <c r="GZP127" s="1345"/>
      <c r="GZQ127" s="1346"/>
      <c r="GZR127" s="73"/>
      <c r="GZS127" s="73"/>
      <c r="GZT127" s="73"/>
      <c r="GZU127" s="73"/>
      <c r="GZV127" s="73"/>
      <c r="GZW127" s="73"/>
      <c r="GZX127" s="73"/>
      <c r="GZY127" s="73"/>
      <c r="GZZ127" s="73"/>
      <c r="HAA127" s="73"/>
      <c r="HAB127" s="73"/>
      <c r="HAC127" s="73"/>
      <c r="HAD127" s="1344"/>
      <c r="HAE127" s="1346"/>
      <c r="HAF127" s="85"/>
      <c r="HAG127" s="793"/>
      <c r="HAH127" s="1944"/>
      <c r="HAI127" s="798"/>
      <c r="HAJ127" s="798"/>
      <c r="HAK127" s="799"/>
      <c r="HAL127" s="800"/>
      <c r="HAM127" s="1328"/>
      <c r="HAN127" s="1329"/>
      <c r="HAO127" s="1939"/>
      <c r="HAP127" s="1940"/>
      <c r="HAQ127" s="1328"/>
      <c r="HAR127" s="1329"/>
      <c r="HAS127" s="78"/>
      <c r="HAT127" s="1344"/>
      <c r="HAU127" s="1345"/>
      <c r="HAV127" s="1345"/>
      <c r="HAW127" s="1346"/>
      <c r="HAX127" s="73"/>
      <c r="HAY127" s="73"/>
      <c r="HAZ127" s="73"/>
      <c r="HBA127" s="73"/>
      <c r="HBB127" s="73"/>
      <c r="HBC127" s="73"/>
      <c r="HBD127" s="73"/>
      <c r="HBE127" s="73"/>
      <c r="HBF127" s="73"/>
      <c r="HBG127" s="73"/>
      <c r="HBH127" s="73"/>
      <c r="HBI127" s="73"/>
      <c r="HBJ127" s="1344"/>
      <c r="HBK127" s="1346"/>
      <c r="HBL127" s="85"/>
      <c r="HBM127" s="793"/>
      <c r="HBN127" s="1944"/>
      <c r="HBO127" s="798"/>
      <c r="HBP127" s="798"/>
      <c r="HBQ127" s="799"/>
      <c r="HBR127" s="800"/>
      <c r="HBS127" s="1328"/>
      <c r="HBT127" s="1329"/>
      <c r="HBU127" s="1939"/>
      <c r="HBV127" s="1940"/>
      <c r="HBW127" s="1328"/>
      <c r="HBX127" s="1329"/>
      <c r="HBY127" s="78"/>
      <c r="HBZ127" s="1344"/>
      <c r="HCA127" s="1345"/>
      <c r="HCB127" s="1345"/>
      <c r="HCC127" s="1346"/>
      <c r="HCD127" s="73"/>
      <c r="HCE127" s="73"/>
      <c r="HCF127" s="73"/>
      <c r="HCG127" s="73"/>
      <c r="HCH127" s="73"/>
      <c r="HCI127" s="73"/>
      <c r="HCJ127" s="73"/>
      <c r="HCK127" s="73"/>
      <c r="HCL127" s="73"/>
      <c r="HCM127" s="73"/>
      <c r="HCN127" s="73"/>
      <c r="HCO127" s="73"/>
      <c r="HCP127" s="1344"/>
      <c r="HCQ127" s="1346"/>
      <c r="HCR127" s="85"/>
      <c r="HCS127" s="793"/>
      <c r="HCT127" s="1944"/>
      <c r="HCU127" s="798"/>
      <c r="HCV127" s="798"/>
      <c r="HCW127" s="799"/>
      <c r="HCX127" s="800"/>
      <c r="HCY127" s="1328"/>
      <c r="HCZ127" s="1329"/>
      <c r="HDA127" s="1939"/>
      <c r="HDB127" s="1940"/>
      <c r="HDC127" s="1328"/>
      <c r="HDD127" s="1329"/>
      <c r="HDE127" s="78"/>
      <c r="HDF127" s="1344"/>
      <c r="HDG127" s="1345"/>
      <c r="HDH127" s="1345"/>
      <c r="HDI127" s="1346"/>
      <c r="HDJ127" s="73"/>
      <c r="HDK127" s="73"/>
      <c r="HDL127" s="73"/>
      <c r="HDM127" s="73"/>
      <c r="HDN127" s="73"/>
      <c r="HDO127" s="73"/>
      <c r="HDP127" s="73"/>
      <c r="HDQ127" s="73"/>
      <c r="HDR127" s="73"/>
      <c r="HDS127" s="73"/>
      <c r="HDT127" s="73"/>
      <c r="HDU127" s="73"/>
      <c r="HDV127" s="1344"/>
      <c r="HDW127" s="1346"/>
      <c r="HDX127" s="85"/>
      <c r="HDY127" s="793"/>
      <c r="HDZ127" s="1944"/>
      <c r="HEA127" s="798"/>
      <c r="HEB127" s="798"/>
      <c r="HEC127" s="799"/>
      <c r="HED127" s="800"/>
      <c r="HEE127" s="1328"/>
      <c r="HEF127" s="1329"/>
      <c r="HEG127" s="1939"/>
      <c r="HEH127" s="1940"/>
      <c r="HEI127" s="1328"/>
      <c r="HEJ127" s="1329"/>
      <c r="HEK127" s="78"/>
      <c r="HEL127" s="1344"/>
      <c r="HEM127" s="1345"/>
      <c r="HEN127" s="1345"/>
      <c r="HEO127" s="1346"/>
      <c r="HEP127" s="73"/>
      <c r="HEQ127" s="73"/>
      <c r="HER127" s="73"/>
      <c r="HES127" s="73"/>
      <c r="HET127" s="73"/>
      <c r="HEU127" s="73"/>
      <c r="HEV127" s="73"/>
      <c r="HEW127" s="73"/>
      <c r="HEX127" s="73"/>
      <c r="HEY127" s="73"/>
      <c r="HEZ127" s="73"/>
      <c r="HFA127" s="73"/>
      <c r="HFB127" s="1344"/>
      <c r="HFC127" s="1346"/>
      <c r="HFD127" s="85"/>
      <c r="HFE127" s="793"/>
      <c r="HFF127" s="1944"/>
      <c r="HFG127" s="798"/>
      <c r="HFH127" s="798"/>
      <c r="HFI127" s="799"/>
      <c r="HFJ127" s="800"/>
      <c r="HFK127" s="1328"/>
      <c r="HFL127" s="1329"/>
      <c r="HFM127" s="1939"/>
      <c r="HFN127" s="1940"/>
      <c r="HFO127" s="1328"/>
      <c r="HFP127" s="1329"/>
      <c r="HFQ127" s="78"/>
      <c r="HFR127" s="1344"/>
      <c r="HFS127" s="1345"/>
      <c r="HFT127" s="1345"/>
      <c r="HFU127" s="1346"/>
      <c r="HFV127" s="73"/>
      <c r="HFW127" s="73"/>
      <c r="HFX127" s="73"/>
      <c r="HFY127" s="73"/>
      <c r="HFZ127" s="73"/>
      <c r="HGA127" s="73"/>
      <c r="HGB127" s="73"/>
      <c r="HGC127" s="73"/>
      <c r="HGD127" s="73"/>
      <c r="HGE127" s="73"/>
      <c r="HGF127" s="73"/>
      <c r="HGG127" s="73"/>
      <c r="HGH127" s="1344"/>
      <c r="HGI127" s="1346"/>
      <c r="HGJ127" s="85"/>
      <c r="HGK127" s="793"/>
      <c r="HGL127" s="1944"/>
      <c r="HGM127" s="798"/>
      <c r="HGN127" s="798"/>
      <c r="HGO127" s="799"/>
      <c r="HGP127" s="800"/>
      <c r="HGQ127" s="1328"/>
      <c r="HGR127" s="1329"/>
      <c r="HGS127" s="1939"/>
      <c r="HGT127" s="1940"/>
      <c r="HGU127" s="1328"/>
      <c r="HGV127" s="1329"/>
      <c r="HGW127" s="78"/>
      <c r="HGX127" s="1344"/>
      <c r="HGY127" s="1345"/>
      <c r="HGZ127" s="1345"/>
      <c r="HHA127" s="1346"/>
      <c r="HHB127" s="73"/>
      <c r="HHC127" s="73"/>
      <c r="HHD127" s="73"/>
      <c r="HHE127" s="73"/>
      <c r="HHF127" s="73"/>
      <c r="HHG127" s="73"/>
      <c r="HHH127" s="73"/>
      <c r="HHI127" s="73"/>
      <c r="HHJ127" s="73"/>
      <c r="HHK127" s="73"/>
      <c r="HHL127" s="73"/>
      <c r="HHM127" s="73"/>
      <c r="HHN127" s="1344"/>
      <c r="HHO127" s="1346"/>
      <c r="HHP127" s="85"/>
      <c r="HHQ127" s="793"/>
      <c r="HHR127" s="1944"/>
      <c r="HHS127" s="798"/>
      <c r="HHT127" s="798"/>
      <c r="HHU127" s="799"/>
      <c r="HHV127" s="800"/>
      <c r="HHW127" s="1328"/>
      <c r="HHX127" s="1329"/>
      <c r="HHY127" s="1939"/>
      <c r="HHZ127" s="1940"/>
      <c r="HIA127" s="1328"/>
      <c r="HIB127" s="1329"/>
      <c r="HIC127" s="78"/>
      <c r="HID127" s="1344"/>
      <c r="HIE127" s="1345"/>
      <c r="HIF127" s="1345"/>
      <c r="HIG127" s="1346"/>
      <c r="HIH127" s="73"/>
      <c r="HII127" s="73"/>
      <c r="HIJ127" s="73"/>
      <c r="HIK127" s="73"/>
      <c r="HIL127" s="73"/>
      <c r="HIM127" s="73"/>
      <c r="HIN127" s="73"/>
      <c r="HIO127" s="73"/>
      <c r="HIP127" s="73"/>
      <c r="HIQ127" s="73"/>
      <c r="HIR127" s="73"/>
      <c r="HIS127" s="73"/>
      <c r="HIT127" s="1344"/>
      <c r="HIU127" s="1346"/>
      <c r="HIV127" s="85"/>
      <c r="HIW127" s="793"/>
      <c r="HIX127" s="1944"/>
      <c r="HIY127" s="798"/>
      <c r="HIZ127" s="798"/>
      <c r="HJA127" s="799"/>
      <c r="HJB127" s="800"/>
      <c r="HJC127" s="1328"/>
      <c r="HJD127" s="1329"/>
      <c r="HJE127" s="1939"/>
      <c r="HJF127" s="1940"/>
      <c r="HJG127" s="1328"/>
      <c r="HJH127" s="1329"/>
      <c r="HJI127" s="78"/>
      <c r="HJJ127" s="1344"/>
      <c r="HJK127" s="1345"/>
      <c r="HJL127" s="1345"/>
      <c r="HJM127" s="1346"/>
      <c r="HJN127" s="73"/>
      <c r="HJO127" s="73"/>
      <c r="HJP127" s="73"/>
      <c r="HJQ127" s="73"/>
      <c r="HJR127" s="73"/>
      <c r="HJS127" s="73"/>
      <c r="HJT127" s="73"/>
      <c r="HJU127" s="73"/>
      <c r="HJV127" s="73"/>
      <c r="HJW127" s="73"/>
      <c r="HJX127" s="73"/>
      <c r="HJY127" s="73"/>
      <c r="HJZ127" s="1344"/>
      <c r="HKA127" s="1346"/>
      <c r="HKB127" s="85"/>
      <c r="HKC127" s="793"/>
      <c r="HKD127" s="1944"/>
      <c r="HKE127" s="798"/>
      <c r="HKF127" s="798"/>
      <c r="HKG127" s="799"/>
      <c r="HKH127" s="800"/>
      <c r="HKI127" s="1328"/>
      <c r="HKJ127" s="1329"/>
      <c r="HKK127" s="1939"/>
      <c r="HKL127" s="1940"/>
      <c r="HKM127" s="1328"/>
      <c r="HKN127" s="1329"/>
      <c r="HKO127" s="78"/>
      <c r="HKP127" s="1344"/>
      <c r="HKQ127" s="1345"/>
      <c r="HKR127" s="1345"/>
      <c r="HKS127" s="1346"/>
      <c r="HKT127" s="73"/>
      <c r="HKU127" s="73"/>
      <c r="HKV127" s="73"/>
      <c r="HKW127" s="73"/>
      <c r="HKX127" s="73"/>
      <c r="HKY127" s="73"/>
      <c r="HKZ127" s="73"/>
      <c r="HLA127" s="73"/>
      <c r="HLB127" s="73"/>
      <c r="HLC127" s="73"/>
      <c r="HLD127" s="73"/>
      <c r="HLE127" s="73"/>
      <c r="HLF127" s="1344"/>
      <c r="HLG127" s="1346"/>
      <c r="HLH127" s="85"/>
      <c r="HLI127" s="793"/>
      <c r="HLJ127" s="1944"/>
      <c r="HLK127" s="798"/>
      <c r="HLL127" s="798"/>
      <c r="HLM127" s="799"/>
      <c r="HLN127" s="800"/>
      <c r="HLO127" s="1328"/>
      <c r="HLP127" s="1329"/>
      <c r="HLQ127" s="1939"/>
      <c r="HLR127" s="1940"/>
      <c r="HLS127" s="1328"/>
      <c r="HLT127" s="1329"/>
      <c r="HLU127" s="78"/>
      <c r="HLV127" s="1344"/>
      <c r="HLW127" s="1345"/>
      <c r="HLX127" s="1345"/>
      <c r="HLY127" s="1346"/>
      <c r="HLZ127" s="73"/>
      <c r="HMA127" s="73"/>
      <c r="HMB127" s="73"/>
      <c r="HMC127" s="73"/>
      <c r="HMD127" s="73"/>
      <c r="HME127" s="73"/>
      <c r="HMF127" s="73"/>
      <c r="HMG127" s="73"/>
      <c r="HMH127" s="73"/>
      <c r="HMI127" s="73"/>
      <c r="HMJ127" s="73"/>
      <c r="HMK127" s="73"/>
      <c r="HML127" s="1344"/>
      <c r="HMM127" s="1346"/>
      <c r="HMN127" s="85"/>
      <c r="HMO127" s="793"/>
      <c r="HMP127" s="1944"/>
      <c r="HMQ127" s="798"/>
      <c r="HMR127" s="798"/>
      <c r="HMS127" s="799"/>
      <c r="HMT127" s="800"/>
      <c r="HMU127" s="1328"/>
      <c r="HMV127" s="1329"/>
      <c r="HMW127" s="1939"/>
      <c r="HMX127" s="1940"/>
      <c r="HMY127" s="1328"/>
      <c r="HMZ127" s="1329"/>
      <c r="HNA127" s="78"/>
      <c r="HNB127" s="1344"/>
      <c r="HNC127" s="1345"/>
      <c r="HND127" s="1345"/>
      <c r="HNE127" s="1346"/>
      <c r="HNF127" s="73"/>
      <c r="HNG127" s="73"/>
      <c r="HNH127" s="73"/>
      <c r="HNI127" s="73"/>
      <c r="HNJ127" s="73"/>
      <c r="HNK127" s="73"/>
      <c r="HNL127" s="73"/>
      <c r="HNM127" s="73"/>
      <c r="HNN127" s="73"/>
      <c r="HNO127" s="73"/>
      <c r="HNP127" s="73"/>
      <c r="HNQ127" s="73"/>
      <c r="HNR127" s="1344"/>
      <c r="HNS127" s="1346"/>
      <c r="HNT127" s="85"/>
      <c r="HNU127" s="793"/>
      <c r="HNV127" s="1944"/>
      <c r="HNW127" s="798"/>
      <c r="HNX127" s="798"/>
      <c r="HNY127" s="799"/>
      <c r="HNZ127" s="800"/>
      <c r="HOA127" s="1328"/>
      <c r="HOB127" s="1329"/>
      <c r="HOC127" s="1939"/>
      <c r="HOD127" s="1940"/>
      <c r="HOE127" s="1328"/>
      <c r="HOF127" s="1329"/>
      <c r="HOG127" s="78"/>
      <c r="HOH127" s="1344"/>
      <c r="HOI127" s="1345"/>
      <c r="HOJ127" s="1345"/>
      <c r="HOK127" s="1346"/>
      <c r="HOL127" s="73"/>
      <c r="HOM127" s="73"/>
      <c r="HON127" s="73"/>
      <c r="HOO127" s="73"/>
      <c r="HOP127" s="73"/>
      <c r="HOQ127" s="73"/>
      <c r="HOR127" s="73"/>
      <c r="HOS127" s="73"/>
      <c r="HOT127" s="73"/>
      <c r="HOU127" s="73"/>
      <c r="HOV127" s="73"/>
      <c r="HOW127" s="73"/>
      <c r="HOX127" s="1344"/>
      <c r="HOY127" s="1346"/>
      <c r="HOZ127" s="85"/>
      <c r="HPA127" s="793"/>
      <c r="HPB127" s="1944"/>
      <c r="HPC127" s="798"/>
      <c r="HPD127" s="798"/>
      <c r="HPE127" s="799"/>
      <c r="HPF127" s="800"/>
      <c r="HPG127" s="1328"/>
      <c r="HPH127" s="1329"/>
      <c r="HPI127" s="1939"/>
      <c r="HPJ127" s="1940"/>
      <c r="HPK127" s="1328"/>
      <c r="HPL127" s="1329"/>
      <c r="HPM127" s="78"/>
      <c r="HPN127" s="1344"/>
      <c r="HPO127" s="1345"/>
      <c r="HPP127" s="1345"/>
      <c r="HPQ127" s="1346"/>
      <c r="HPR127" s="73"/>
      <c r="HPS127" s="73"/>
      <c r="HPT127" s="73"/>
      <c r="HPU127" s="73"/>
      <c r="HPV127" s="73"/>
      <c r="HPW127" s="73"/>
      <c r="HPX127" s="73"/>
      <c r="HPY127" s="73"/>
      <c r="HPZ127" s="73"/>
      <c r="HQA127" s="73"/>
      <c r="HQB127" s="73"/>
      <c r="HQC127" s="73"/>
      <c r="HQD127" s="1344"/>
      <c r="HQE127" s="1346"/>
      <c r="HQF127" s="85"/>
      <c r="HQG127" s="793"/>
      <c r="HQH127" s="1944"/>
      <c r="HQI127" s="798"/>
      <c r="HQJ127" s="798"/>
      <c r="HQK127" s="799"/>
      <c r="HQL127" s="800"/>
      <c r="HQM127" s="1328"/>
      <c r="HQN127" s="1329"/>
      <c r="HQO127" s="1939"/>
      <c r="HQP127" s="1940"/>
      <c r="HQQ127" s="1328"/>
      <c r="HQR127" s="1329"/>
      <c r="HQS127" s="78"/>
      <c r="HQT127" s="1344"/>
      <c r="HQU127" s="1345"/>
      <c r="HQV127" s="1345"/>
      <c r="HQW127" s="1346"/>
      <c r="HQX127" s="73"/>
      <c r="HQY127" s="73"/>
      <c r="HQZ127" s="73"/>
      <c r="HRA127" s="73"/>
      <c r="HRB127" s="73"/>
      <c r="HRC127" s="73"/>
      <c r="HRD127" s="73"/>
      <c r="HRE127" s="73"/>
      <c r="HRF127" s="73"/>
      <c r="HRG127" s="73"/>
      <c r="HRH127" s="73"/>
      <c r="HRI127" s="73"/>
      <c r="HRJ127" s="1344"/>
      <c r="HRK127" s="1346"/>
      <c r="HRL127" s="85"/>
      <c r="HRM127" s="793"/>
      <c r="HRN127" s="1944"/>
      <c r="HRO127" s="798"/>
      <c r="HRP127" s="798"/>
      <c r="HRQ127" s="799"/>
      <c r="HRR127" s="800"/>
      <c r="HRS127" s="1328"/>
      <c r="HRT127" s="1329"/>
      <c r="HRU127" s="1939"/>
      <c r="HRV127" s="1940"/>
      <c r="HRW127" s="1328"/>
      <c r="HRX127" s="1329"/>
      <c r="HRY127" s="78"/>
      <c r="HRZ127" s="1344"/>
      <c r="HSA127" s="1345"/>
      <c r="HSB127" s="1345"/>
      <c r="HSC127" s="1346"/>
      <c r="HSD127" s="73"/>
      <c r="HSE127" s="73"/>
      <c r="HSF127" s="73"/>
      <c r="HSG127" s="73"/>
      <c r="HSH127" s="73"/>
      <c r="HSI127" s="73"/>
      <c r="HSJ127" s="73"/>
      <c r="HSK127" s="73"/>
      <c r="HSL127" s="73"/>
      <c r="HSM127" s="73"/>
      <c r="HSN127" s="73"/>
      <c r="HSO127" s="73"/>
      <c r="HSP127" s="1344"/>
      <c r="HSQ127" s="1346"/>
      <c r="HSR127" s="85"/>
      <c r="HSS127" s="793"/>
      <c r="HST127" s="1944"/>
      <c r="HSU127" s="798"/>
      <c r="HSV127" s="798"/>
      <c r="HSW127" s="799"/>
      <c r="HSX127" s="800"/>
      <c r="HSY127" s="1328"/>
      <c r="HSZ127" s="1329"/>
      <c r="HTA127" s="1939"/>
      <c r="HTB127" s="1940"/>
      <c r="HTC127" s="1328"/>
      <c r="HTD127" s="1329"/>
      <c r="HTE127" s="78"/>
      <c r="HTF127" s="1344"/>
      <c r="HTG127" s="1345"/>
      <c r="HTH127" s="1345"/>
      <c r="HTI127" s="1346"/>
      <c r="HTJ127" s="73"/>
      <c r="HTK127" s="73"/>
      <c r="HTL127" s="73"/>
      <c r="HTM127" s="73"/>
      <c r="HTN127" s="73"/>
      <c r="HTO127" s="73"/>
      <c r="HTP127" s="73"/>
      <c r="HTQ127" s="73"/>
      <c r="HTR127" s="73"/>
      <c r="HTS127" s="73"/>
      <c r="HTT127" s="73"/>
      <c r="HTU127" s="73"/>
      <c r="HTV127" s="1344"/>
      <c r="HTW127" s="1346"/>
      <c r="HTX127" s="85"/>
      <c r="HTY127" s="793"/>
      <c r="HTZ127" s="1944"/>
      <c r="HUA127" s="798"/>
      <c r="HUB127" s="798"/>
      <c r="HUC127" s="799"/>
      <c r="HUD127" s="800"/>
      <c r="HUE127" s="1328"/>
      <c r="HUF127" s="1329"/>
      <c r="HUG127" s="1939"/>
      <c r="HUH127" s="1940"/>
      <c r="HUI127" s="1328"/>
      <c r="HUJ127" s="1329"/>
      <c r="HUK127" s="78"/>
      <c r="HUL127" s="1344"/>
      <c r="HUM127" s="1345"/>
      <c r="HUN127" s="1345"/>
      <c r="HUO127" s="1346"/>
      <c r="HUP127" s="73"/>
      <c r="HUQ127" s="73"/>
      <c r="HUR127" s="73"/>
      <c r="HUS127" s="73"/>
      <c r="HUT127" s="73"/>
      <c r="HUU127" s="73"/>
      <c r="HUV127" s="73"/>
      <c r="HUW127" s="73"/>
      <c r="HUX127" s="73"/>
      <c r="HUY127" s="73"/>
      <c r="HUZ127" s="73"/>
      <c r="HVA127" s="73"/>
      <c r="HVB127" s="1344"/>
      <c r="HVC127" s="1346"/>
      <c r="HVD127" s="85"/>
      <c r="HVE127" s="793"/>
      <c r="HVF127" s="1944"/>
      <c r="HVG127" s="798"/>
      <c r="HVH127" s="798"/>
      <c r="HVI127" s="799"/>
      <c r="HVJ127" s="800"/>
      <c r="HVK127" s="1328"/>
      <c r="HVL127" s="1329"/>
      <c r="HVM127" s="1939"/>
      <c r="HVN127" s="1940"/>
      <c r="HVO127" s="1328"/>
      <c r="HVP127" s="1329"/>
      <c r="HVQ127" s="78"/>
      <c r="HVR127" s="1344"/>
      <c r="HVS127" s="1345"/>
      <c r="HVT127" s="1345"/>
      <c r="HVU127" s="1346"/>
      <c r="HVV127" s="73"/>
      <c r="HVW127" s="73"/>
      <c r="HVX127" s="73"/>
      <c r="HVY127" s="73"/>
      <c r="HVZ127" s="73"/>
      <c r="HWA127" s="73"/>
      <c r="HWB127" s="73"/>
      <c r="HWC127" s="73"/>
      <c r="HWD127" s="73"/>
      <c r="HWE127" s="73"/>
      <c r="HWF127" s="73"/>
      <c r="HWG127" s="73"/>
      <c r="HWH127" s="1344"/>
      <c r="HWI127" s="1346"/>
      <c r="HWJ127" s="85"/>
      <c r="HWK127" s="793"/>
      <c r="HWL127" s="1944"/>
      <c r="HWM127" s="798"/>
      <c r="HWN127" s="798"/>
      <c r="HWO127" s="799"/>
      <c r="HWP127" s="800"/>
      <c r="HWQ127" s="1328"/>
      <c r="HWR127" s="1329"/>
      <c r="HWS127" s="1939"/>
      <c r="HWT127" s="1940"/>
      <c r="HWU127" s="1328"/>
      <c r="HWV127" s="1329"/>
      <c r="HWW127" s="78"/>
      <c r="HWX127" s="1344"/>
      <c r="HWY127" s="1345"/>
      <c r="HWZ127" s="1345"/>
      <c r="HXA127" s="1346"/>
      <c r="HXB127" s="73"/>
      <c r="HXC127" s="73"/>
      <c r="HXD127" s="73"/>
      <c r="HXE127" s="73"/>
      <c r="HXF127" s="73"/>
      <c r="HXG127" s="73"/>
      <c r="HXH127" s="73"/>
      <c r="HXI127" s="73"/>
      <c r="HXJ127" s="73"/>
      <c r="HXK127" s="73"/>
      <c r="HXL127" s="73"/>
      <c r="HXM127" s="73"/>
      <c r="HXN127" s="1344"/>
      <c r="HXO127" s="1346"/>
      <c r="HXP127" s="85"/>
      <c r="HXQ127" s="793"/>
      <c r="HXR127" s="1944"/>
      <c r="HXS127" s="798"/>
      <c r="HXT127" s="798"/>
      <c r="HXU127" s="799"/>
      <c r="HXV127" s="800"/>
      <c r="HXW127" s="1328"/>
      <c r="HXX127" s="1329"/>
      <c r="HXY127" s="1939"/>
      <c r="HXZ127" s="1940"/>
      <c r="HYA127" s="1328"/>
      <c r="HYB127" s="1329"/>
      <c r="HYC127" s="78"/>
      <c r="HYD127" s="1344"/>
      <c r="HYE127" s="1345"/>
      <c r="HYF127" s="1345"/>
      <c r="HYG127" s="1346"/>
      <c r="HYH127" s="73"/>
      <c r="HYI127" s="73"/>
      <c r="HYJ127" s="73"/>
      <c r="HYK127" s="73"/>
      <c r="HYL127" s="73"/>
      <c r="HYM127" s="73"/>
      <c r="HYN127" s="73"/>
      <c r="HYO127" s="73"/>
      <c r="HYP127" s="73"/>
      <c r="HYQ127" s="73"/>
      <c r="HYR127" s="73"/>
      <c r="HYS127" s="73"/>
      <c r="HYT127" s="1344"/>
      <c r="HYU127" s="1346"/>
      <c r="HYV127" s="85"/>
      <c r="HYW127" s="793"/>
      <c r="HYX127" s="1944"/>
      <c r="HYY127" s="798"/>
      <c r="HYZ127" s="798"/>
      <c r="HZA127" s="799"/>
      <c r="HZB127" s="800"/>
      <c r="HZC127" s="1328"/>
      <c r="HZD127" s="1329"/>
      <c r="HZE127" s="1939"/>
      <c r="HZF127" s="1940"/>
      <c r="HZG127" s="1328"/>
      <c r="HZH127" s="1329"/>
      <c r="HZI127" s="78"/>
      <c r="HZJ127" s="1344"/>
      <c r="HZK127" s="1345"/>
      <c r="HZL127" s="1345"/>
      <c r="HZM127" s="1346"/>
      <c r="HZN127" s="73"/>
      <c r="HZO127" s="73"/>
      <c r="HZP127" s="73"/>
      <c r="HZQ127" s="73"/>
      <c r="HZR127" s="73"/>
      <c r="HZS127" s="73"/>
      <c r="HZT127" s="73"/>
      <c r="HZU127" s="73"/>
      <c r="HZV127" s="73"/>
      <c r="HZW127" s="73"/>
      <c r="HZX127" s="73"/>
      <c r="HZY127" s="73"/>
      <c r="HZZ127" s="1344"/>
      <c r="IAA127" s="1346"/>
      <c r="IAB127" s="85"/>
      <c r="IAC127" s="793"/>
      <c r="IAD127" s="1944"/>
      <c r="IAE127" s="798"/>
      <c r="IAF127" s="798"/>
      <c r="IAG127" s="799"/>
      <c r="IAH127" s="800"/>
      <c r="IAI127" s="1328"/>
      <c r="IAJ127" s="1329"/>
      <c r="IAK127" s="1939"/>
      <c r="IAL127" s="1940"/>
      <c r="IAM127" s="1328"/>
      <c r="IAN127" s="1329"/>
      <c r="IAO127" s="78"/>
      <c r="IAP127" s="1344"/>
      <c r="IAQ127" s="1345"/>
      <c r="IAR127" s="1345"/>
      <c r="IAS127" s="1346"/>
      <c r="IAT127" s="73"/>
      <c r="IAU127" s="73"/>
      <c r="IAV127" s="73"/>
      <c r="IAW127" s="73"/>
      <c r="IAX127" s="73"/>
      <c r="IAY127" s="73"/>
      <c r="IAZ127" s="73"/>
      <c r="IBA127" s="73"/>
      <c r="IBB127" s="73"/>
      <c r="IBC127" s="73"/>
      <c r="IBD127" s="73"/>
      <c r="IBE127" s="73"/>
      <c r="IBF127" s="1344"/>
      <c r="IBG127" s="1346"/>
      <c r="IBH127" s="85"/>
      <c r="IBI127" s="793"/>
      <c r="IBJ127" s="1944"/>
      <c r="IBK127" s="798"/>
      <c r="IBL127" s="798"/>
      <c r="IBM127" s="799"/>
      <c r="IBN127" s="800"/>
      <c r="IBO127" s="1328"/>
      <c r="IBP127" s="1329"/>
      <c r="IBQ127" s="1939"/>
      <c r="IBR127" s="1940"/>
      <c r="IBS127" s="1328"/>
      <c r="IBT127" s="1329"/>
      <c r="IBU127" s="78"/>
      <c r="IBV127" s="1344"/>
      <c r="IBW127" s="1345"/>
      <c r="IBX127" s="1345"/>
      <c r="IBY127" s="1346"/>
      <c r="IBZ127" s="73"/>
      <c r="ICA127" s="73"/>
      <c r="ICB127" s="73"/>
      <c r="ICC127" s="73"/>
      <c r="ICD127" s="73"/>
      <c r="ICE127" s="73"/>
      <c r="ICF127" s="73"/>
      <c r="ICG127" s="73"/>
      <c r="ICH127" s="73"/>
      <c r="ICI127" s="73"/>
      <c r="ICJ127" s="73"/>
      <c r="ICK127" s="73"/>
      <c r="ICL127" s="1344"/>
      <c r="ICM127" s="1346"/>
      <c r="ICN127" s="85"/>
      <c r="ICO127" s="793"/>
      <c r="ICP127" s="1944"/>
      <c r="ICQ127" s="798"/>
      <c r="ICR127" s="798"/>
      <c r="ICS127" s="799"/>
      <c r="ICT127" s="800"/>
      <c r="ICU127" s="1328"/>
      <c r="ICV127" s="1329"/>
      <c r="ICW127" s="1939"/>
      <c r="ICX127" s="1940"/>
      <c r="ICY127" s="1328"/>
      <c r="ICZ127" s="1329"/>
      <c r="IDA127" s="78"/>
      <c r="IDB127" s="1344"/>
      <c r="IDC127" s="1345"/>
      <c r="IDD127" s="1345"/>
      <c r="IDE127" s="1346"/>
      <c r="IDF127" s="73"/>
      <c r="IDG127" s="73"/>
      <c r="IDH127" s="73"/>
      <c r="IDI127" s="73"/>
      <c r="IDJ127" s="73"/>
      <c r="IDK127" s="73"/>
      <c r="IDL127" s="73"/>
      <c r="IDM127" s="73"/>
      <c r="IDN127" s="73"/>
      <c r="IDO127" s="73"/>
      <c r="IDP127" s="73"/>
      <c r="IDQ127" s="73"/>
      <c r="IDR127" s="1344"/>
      <c r="IDS127" s="1346"/>
      <c r="IDT127" s="85"/>
      <c r="IDU127" s="793"/>
      <c r="IDV127" s="1944"/>
      <c r="IDW127" s="798"/>
      <c r="IDX127" s="798"/>
      <c r="IDY127" s="799"/>
      <c r="IDZ127" s="800"/>
      <c r="IEA127" s="1328"/>
      <c r="IEB127" s="1329"/>
      <c r="IEC127" s="1939"/>
      <c r="IED127" s="1940"/>
      <c r="IEE127" s="1328"/>
      <c r="IEF127" s="1329"/>
      <c r="IEG127" s="78"/>
      <c r="IEH127" s="1344"/>
      <c r="IEI127" s="1345"/>
      <c r="IEJ127" s="1345"/>
      <c r="IEK127" s="1346"/>
      <c r="IEL127" s="73"/>
      <c r="IEM127" s="73"/>
      <c r="IEN127" s="73"/>
      <c r="IEO127" s="73"/>
      <c r="IEP127" s="73"/>
      <c r="IEQ127" s="73"/>
      <c r="IER127" s="73"/>
      <c r="IES127" s="73"/>
      <c r="IET127" s="73"/>
      <c r="IEU127" s="73"/>
      <c r="IEV127" s="73"/>
      <c r="IEW127" s="73"/>
      <c r="IEX127" s="1344"/>
      <c r="IEY127" s="1346"/>
      <c r="IEZ127" s="85"/>
      <c r="IFA127" s="793"/>
      <c r="IFB127" s="1944"/>
      <c r="IFC127" s="798"/>
      <c r="IFD127" s="798"/>
      <c r="IFE127" s="799"/>
      <c r="IFF127" s="800"/>
      <c r="IFG127" s="1328"/>
      <c r="IFH127" s="1329"/>
      <c r="IFI127" s="1939"/>
      <c r="IFJ127" s="1940"/>
      <c r="IFK127" s="1328"/>
      <c r="IFL127" s="1329"/>
      <c r="IFM127" s="78"/>
      <c r="IFN127" s="1344"/>
      <c r="IFO127" s="1345"/>
      <c r="IFP127" s="1345"/>
      <c r="IFQ127" s="1346"/>
      <c r="IFR127" s="73"/>
      <c r="IFS127" s="73"/>
      <c r="IFT127" s="73"/>
      <c r="IFU127" s="73"/>
      <c r="IFV127" s="73"/>
      <c r="IFW127" s="73"/>
      <c r="IFX127" s="73"/>
      <c r="IFY127" s="73"/>
      <c r="IFZ127" s="73"/>
      <c r="IGA127" s="73"/>
      <c r="IGB127" s="73"/>
      <c r="IGC127" s="73"/>
      <c r="IGD127" s="1344"/>
      <c r="IGE127" s="1346"/>
      <c r="IGF127" s="85"/>
      <c r="IGG127" s="793"/>
      <c r="IGH127" s="1944"/>
      <c r="IGI127" s="798"/>
      <c r="IGJ127" s="798"/>
      <c r="IGK127" s="799"/>
      <c r="IGL127" s="800"/>
      <c r="IGM127" s="1328"/>
      <c r="IGN127" s="1329"/>
      <c r="IGO127" s="1939"/>
      <c r="IGP127" s="1940"/>
      <c r="IGQ127" s="1328"/>
      <c r="IGR127" s="1329"/>
      <c r="IGS127" s="78"/>
      <c r="IGT127" s="1344"/>
      <c r="IGU127" s="1345"/>
      <c r="IGV127" s="1345"/>
      <c r="IGW127" s="1346"/>
      <c r="IGX127" s="73"/>
      <c r="IGY127" s="73"/>
      <c r="IGZ127" s="73"/>
      <c r="IHA127" s="73"/>
      <c r="IHB127" s="73"/>
      <c r="IHC127" s="73"/>
      <c r="IHD127" s="73"/>
      <c r="IHE127" s="73"/>
      <c r="IHF127" s="73"/>
      <c r="IHG127" s="73"/>
      <c r="IHH127" s="73"/>
      <c r="IHI127" s="73"/>
      <c r="IHJ127" s="1344"/>
      <c r="IHK127" s="1346"/>
      <c r="IHL127" s="85"/>
      <c r="IHM127" s="793"/>
      <c r="IHN127" s="1944"/>
      <c r="IHO127" s="798"/>
      <c r="IHP127" s="798"/>
      <c r="IHQ127" s="799"/>
      <c r="IHR127" s="800"/>
      <c r="IHS127" s="1328"/>
      <c r="IHT127" s="1329"/>
      <c r="IHU127" s="1939"/>
      <c r="IHV127" s="1940"/>
      <c r="IHW127" s="1328"/>
      <c r="IHX127" s="1329"/>
      <c r="IHY127" s="78"/>
      <c r="IHZ127" s="1344"/>
      <c r="IIA127" s="1345"/>
      <c r="IIB127" s="1345"/>
      <c r="IIC127" s="1346"/>
      <c r="IID127" s="73"/>
      <c r="IIE127" s="73"/>
      <c r="IIF127" s="73"/>
      <c r="IIG127" s="73"/>
      <c r="IIH127" s="73"/>
      <c r="III127" s="73"/>
      <c r="IIJ127" s="73"/>
      <c r="IIK127" s="73"/>
      <c r="IIL127" s="73"/>
      <c r="IIM127" s="73"/>
      <c r="IIN127" s="73"/>
      <c r="IIO127" s="73"/>
      <c r="IIP127" s="1344"/>
      <c r="IIQ127" s="1346"/>
      <c r="IIR127" s="85"/>
      <c r="IIS127" s="793"/>
      <c r="IIT127" s="1944"/>
      <c r="IIU127" s="798"/>
      <c r="IIV127" s="798"/>
      <c r="IIW127" s="799"/>
      <c r="IIX127" s="800"/>
      <c r="IIY127" s="1328"/>
      <c r="IIZ127" s="1329"/>
      <c r="IJA127" s="1939"/>
      <c r="IJB127" s="1940"/>
      <c r="IJC127" s="1328"/>
      <c r="IJD127" s="1329"/>
      <c r="IJE127" s="78"/>
      <c r="IJF127" s="1344"/>
      <c r="IJG127" s="1345"/>
      <c r="IJH127" s="1345"/>
      <c r="IJI127" s="1346"/>
      <c r="IJJ127" s="73"/>
      <c r="IJK127" s="73"/>
      <c r="IJL127" s="73"/>
      <c r="IJM127" s="73"/>
      <c r="IJN127" s="73"/>
      <c r="IJO127" s="73"/>
      <c r="IJP127" s="73"/>
      <c r="IJQ127" s="73"/>
      <c r="IJR127" s="73"/>
      <c r="IJS127" s="73"/>
      <c r="IJT127" s="73"/>
      <c r="IJU127" s="73"/>
      <c r="IJV127" s="1344"/>
      <c r="IJW127" s="1346"/>
      <c r="IJX127" s="85"/>
      <c r="IJY127" s="793"/>
      <c r="IJZ127" s="1944"/>
      <c r="IKA127" s="798"/>
      <c r="IKB127" s="798"/>
      <c r="IKC127" s="799"/>
      <c r="IKD127" s="800"/>
      <c r="IKE127" s="1328"/>
      <c r="IKF127" s="1329"/>
      <c r="IKG127" s="1939"/>
      <c r="IKH127" s="1940"/>
      <c r="IKI127" s="1328"/>
      <c r="IKJ127" s="1329"/>
      <c r="IKK127" s="78"/>
      <c r="IKL127" s="1344"/>
      <c r="IKM127" s="1345"/>
      <c r="IKN127" s="1345"/>
      <c r="IKO127" s="1346"/>
      <c r="IKP127" s="73"/>
      <c r="IKQ127" s="73"/>
      <c r="IKR127" s="73"/>
      <c r="IKS127" s="73"/>
      <c r="IKT127" s="73"/>
      <c r="IKU127" s="73"/>
      <c r="IKV127" s="73"/>
      <c r="IKW127" s="73"/>
      <c r="IKX127" s="73"/>
      <c r="IKY127" s="73"/>
      <c r="IKZ127" s="73"/>
      <c r="ILA127" s="73"/>
      <c r="ILB127" s="1344"/>
      <c r="ILC127" s="1346"/>
      <c r="ILD127" s="85"/>
      <c r="ILE127" s="793"/>
      <c r="ILF127" s="1944"/>
      <c r="ILG127" s="798"/>
      <c r="ILH127" s="798"/>
      <c r="ILI127" s="799"/>
      <c r="ILJ127" s="800"/>
      <c r="ILK127" s="1328"/>
      <c r="ILL127" s="1329"/>
      <c r="ILM127" s="1939"/>
      <c r="ILN127" s="1940"/>
      <c r="ILO127" s="1328"/>
      <c r="ILP127" s="1329"/>
      <c r="ILQ127" s="78"/>
      <c r="ILR127" s="1344"/>
      <c r="ILS127" s="1345"/>
      <c r="ILT127" s="1345"/>
      <c r="ILU127" s="1346"/>
      <c r="ILV127" s="73"/>
      <c r="ILW127" s="73"/>
      <c r="ILX127" s="73"/>
      <c r="ILY127" s="73"/>
      <c r="ILZ127" s="73"/>
      <c r="IMA127" s="73"/>
      <c r="IMB127" s="73"/>
      <c r="IMC127" s="73"/>
      <c r="IMD127" s="73"/>
      <c r="IME127" s="73"/>
      <c r="IMF127" s="73"/>
      <c r="IMG127" s="73"/>
      <c r="IMH127" s="1344"/>
      <c r="IMI127" s="1346"/>
      <c r="IMJ127" s="85"/>
      <c r="IMK127" s="793"/>
      <c r="IML127" s="1944"/>
      <c r="IMM127" s="798"/>
      <c r="IMN127" s="798"/>
      <c r="IMO127" s="799"/>
      <c r="IMP127" s="800"/>
      <c r="IMQ127" s="1328"/>
      <c r="IMR127" s="1329"/>
      <c r="IMS127" s="1939"/>
      <c r="IMT127" s="1940"/>
      <c r="IMU127" s="1328"/>
      <c r="IMV127" s="1329"/>
      <c r="IMW127" s="78"/>
      <c r="IMX127" s="1344"/>
      <c r="IMY127" s="1345"/>
      <c r="IMZ127" s="1345"/>
      <c r="INA127" s="1346"/>
      <c r="INB127" s="73"/>
      <c r="INC127" s="73"/>
      <c r="IND127" s="73"/>
      <c r="INE127" s="73"/>
      <c r="INF127" s="73"/>
      <c r="ING127" s="73"/>
      <c r="INH127" s="73"/>
      <c r="INI127" s="73"/>
      <c r="INJ127" s="73"/>
      <c r="INK127" s="73"/>
      <c r="INL127" s="73"/>
      <c r="INM127" s="73"/>
      <c r="INN127" s="1344"/>
      <c r="INO127" s="1346"/>
      <c r="INP127" s="85"/>
      <c r="INQ127" s="793"/>
      <c r="INR127" s="1944"/>
      <c r="INS127" s="798"/>
      <c r="INT127" s="798"/>
      <c r="INU127" s="799"/>
      <c r="INV127" s="800"/>
      <c r="INW127" s="1328"/>
      <c r="INX127" s="1329"/>
      <c r="INY127" s="1939"/>
      <c r="INZ127" s="1940"/>
      <c r="IOA127" s="1328"/>
      <c r="IOB127" s="1329"/>
      <c r="IOC127" s="78"/>
      <c r="IOD127" s="1344"/>
      <c r="IOE127" s="1345"/>
      <c r="IOF127" s="1345"/>
      <c r="IOG127" s="1346"/>
      <c r="IOH127" s="73"/>
      <c r="IOI127" s="73"/>
      <c r="IOJ127" s="73"/>
      <c r="IOK127" s="73"/>
      <c r="IOL127" s="73"/>
      <c r="IOM127" s="73"/>
      <c r="ION127" s="73"/>
      <c r="IOO127" s="73"/>
      <c r="IOP127" s="73"/>
      <c r="IOQ127" s="73"/>
      <c r="IOR127" s="73"/>
      <c r="IOS127" s="73"/>
      <c r="IOT127" s="1344"/>
      <c r="IOU127" s="1346"/>
      <c r="IOV127" s="85"/>
      <c r="IOW127" s="793"/>
      <c r="IOX127" s="1944"/>
      <c r="IOY127" s="798"/>
      <c r="IOZ127" s="798"/>
      <c r="IPA127" s="799"/>
      <c r="IPB127" s="800"/>
      <c r="IPC127" s="1328"/>
      <c r="IPD127" s="1329"/>
      <c r="IPE127" s="1939"/>
      <c r="IPF127" s="1940"/>
      <c r="IPG127" s="1328"/>
      <c r="IPH127" s="1329"/>
      <c r="IPI127" s="78"/>
      <c r="IPJ127" s="1344"/>
      <c r="IPK127" s="1345"/>
      <c r="IPL127" s="1345"/>
      <c r="IPM127" s="1346"/>
      <c r="IPN127" s="73"/>
      <c r="IPO127" s="73"/>
      <c r="IPP127" s="73"/>
      <c r="IPQ127" s="73"/>
      <c r="IPR127" s="73"/>
      <c r="IPS127" s="73"/>
      <c r="IPT127" s="73"/>
      <c r="IPU127" s="73"/>
      <c r="IPV127" s="73"/>
      <c r="IPW127" s="73"/>
      <c r="IPX127" s="73"/>
      <c r="IPY127" s="73"/>
      <c r="IPZ127" s="1344"/>
      <c r="IQA127" s="1346"/>
      <c r="IQB127" s="85"/>
      <c r="IQC127" s="793"/>
      <c r="IQD127" s="1944"/>
      <c r="IQE127" s="798"/>
      <c r="IQF127" s="798"/>
      <c r="IQG127" s="799"/>
      <c r="IQH127" s="800"/>
      <c r="IQI127" s="1328"/>
      <c r="IQJ127" s="1329"/>
      <c r="IQK127" s="1939"/>
      <c r="IQL127" s="1940"/>
      <c r="IQM127" s="1328"/>
      <c r="IQN127" s="1329"/>
      <c r="IQO127" s="78"/>
      <c r="IQP127" s="1344"/>
      <c r="IQQ127" s="1345"/>
      <c r="IQR127" s="1345"/>
      <c r="IQS127" s="1346"/>
      <c r="IQT127" s="73"/>
      <c r="IQU127" s="73"/>
      <c r="IQV127" s="73"/>
      <c r="IQW127" s="73"/>
      <c r="IQX127" s="73"/>
      <c r="IQY127" s="73"/>
      <c r="IQZ127" s="73"/>
      <c r="IRA127" s="73"/>
      <c r="IRB127" s="73"/>
      <c r="IRC127" s="73"/>
      <c r="IRD127" s="73"/>
      <c r="IRE127" s="73"/>
      <c r="IRF127" s="1344"/>
      <c r="IRG127" s="1346"/>
      <c r="IRH127" s="85"/>
      <c r="IRI127" s="793"/>
      <c r="IRJ127" s="1944"/>
      <c r="IRK127" s="798"/>
      <c r="IRL127" s="798"/>
      <c r="IRM127" s="799"/>
      <c r="IRN127" s="800"/>
      <c r="IRO127" s="1328"/>
      <c r="IRP127" s="1329"/>
      <c r="IRQ127" s="1939"/>
      <c r="IRR127" s="1940"/>
      <c r="IRS127" s="1328"/>
      <c r="IRT127" s="1329"/>
      <c r="IRU127" s="78"/>
      <c r="IRV127" s="1344"/>
      <c r="IRW127" s="1345"/>
      <c r="IRX127" s="1345"/>
      <c r="IRY127" s="1346"/>
      <c r="IRZ127" s="73"/>
      <c r="ISA127" s="73"/>
      <c r="ISB127" s="73"/>
      <c r="ISC127" s="73"/>
      <c r="ISD127" s="73"/>
      <c r="ISE127" s="73"/>
      <c r="ISF127" s="73"/>
      <c r="ISG127" s="73"/>
      <c r="ISH127" s="73"/>
      <c r="ISI127" s="73"/>
      <c r="ISJ127" s="73"/>
      <c r="ISK127" s="73"/>
      <c r="ISL127" s="1344"/>
      <c r="ISM127" s="1346"/>
      <c r="ISN127" s="85"/>
      <c r="ISO127" s="793"/>
      <c r="ISP127" s="1944"/>
      <c r="ISQ127" s="798"/>
      <c r="ISR127" s="798"/>
      <c r="ISS127" s="799"/>
      <c r="IST127" s="800"/>
      <c r="ISU127" s="1328"/>
      <c r="ISV127" s="1329"/>
      <c r="ISW127" s="1939"/>
      <c r="ISX127" s="1940"/>
      <c r="ISY127" s="1328"/>
      <c r="ISZ127" s="1329"/>
      <c r="ITA127" s="78"/>
      <c r="ITB127" s="1344"/>
      <c r="ITC127" s="1345"/>
      <c r="ITD127" s="1345"/>
      <c r="ITE127" s="1346"/>
      <c r="ITF127" s="73"/>
      <c r="ITG127" s="73"/>
      <c r="ITH127" s="73"/>
      <c r="ITI127" s="73"/>
      <c r="ITJ127" s="73"/>
      <c r="ITK127" s="73"/>
      <c r="ITL127" s="73"/>
      <c r="ITM127" s="73"/>
      <c r="ITN127" s="73"/>
      <c r="ITO127" s="73"/>
      <c r="ITP127" s="73"/>
      <c r="ITQ127" s="73"/>
      <c r="ITR127" s="1344"/>
      <c r="ITS127" s="1346"/>
      <c r="ITT127" s="85"/>
      <c r="ITU127" s="793"/>
      <c r="ITV127" s="1944"/>
      <c r="ITW127" s="798"/>
      <c r="ITX127" s="798"/>
      <c r="ITY127" s="799"/>
      <c r="ITZ127" s="800"/>
      <c r="IUA127" s="1328"/>
      <c r="IUB127" s="1329"/>
      <c r="IUC127" s="1939"/>
      <c r="IUD127" s="1940"/>
      <c r="IUE127" s="1328"/>
      <c r="IUF127" s="1329"/>
      <c r="IUG127" s="78"/>
      <c r="IUH127" s="1344"/>
      <c r="IUI127" s="1345"/>
      <c r="IUJ127" s="1345"/>
      <c r="IUK127" s="1346"/>
      <c r="IUL127" s="73"/>
      <c r="IUM127" s="73"/>
      <c r="IUN127" s="73"/>
      <c r="IUO127" s="73"/>
      <c r="IUP127" s="73"/>
      <c r="IUQ127" s="73"/>
      <c r="IUR127" s="73"/>
      <c r="IUS127" s="73"/>
      <c r="IUT127" s="73"/>
      <c r="IUU127" s="73"/>
      <c r="IUV127" s="73"/>
      <c r="IUW127" s="73"/>
      <c r="IUX127" s="1344"/>
      <c r="IUY127" s="1346"/>
      <c r="IUZ127" s="85"/>
      <c r="IVA127" s="793"/>
      <c r="IVB127" s="1944"/>
      <c r="IVC127" s="798"/>
      <c r="IVD127" s="798"/>
      <c r="IVE127" s="799"/>
      <c r="IVF127" s="800"/>
      <c r="IVG127" s="1328"/>
      <c r="IVH127" s="1329"/>
      <c r="IVI127" s="1939"/>
      <c r="IVJ127" s="1940"/>
      <c r="IVK127" s="1328"/>
      <c r="IVL127" s="1329"/>
      <c r="IVM127" s="78"/>
      <c r="IVN127" s="1344"/>
      <c r="IVO127" s="1345"/>
      <c r="IVP127" s="1345"/>
      <c r="IVQ127" s="1346"/>
      <c r="IVR127" s="73"/>
      <c r="IVS127" s="73"/>
      <c r="IVT127" s="73"/>
      <c r="IVU127" s="73"/>
      <c r="IVV127" s="73"/>
      <c r="IVW127" s="73"/>
      <c r="IVX127" s="73"/>
      <c r="IVY127" s="73"/>
      <c r="IVZ127" s="73"/>
      <c r="IWA127" s="73"/>
      <c r="IWB127" s="73"/>
      <c r="IWC127" s="73"/>
      <c r="IWD127" s="1344"/>
      <c r="IWE127" s="1346"/>
      <c r="IWF127" s="85"/>
      <c r="IWG127" s="793"/>
      <c r="IWH127" s="1944"/>
      <c r="IWI127" s="798"/>
      <c r="IWJ127" s="798"/>
      <c r="IWK127" s="799"/>
      <c r="IWL127" s="800"/>
      <c r="IWM127" s="1328"/>
      <c r="IWN127" s="1329"/>
      <c r="IWO127" s="1939"/>
      <c r="IWP127" s="1940"/>
      <c r="IWQ127" s="1328"/>
      <c r="IWR127" s="1329"/>
      <c r="IWS127" s="78"/>
      <c r="IWT127" s="1344"/>
      <c r="IWU127" s="1345"/>
      <c r="IWV127" s="1345"/>
      <c r="IWW127" s="1346"/>
      <c r="IWX127" s="73"/>
      <c r="IWY127" s="73"/>
      <c r="IWZ127" s="73"/>
      <c r="IXA127" s="73"/>
      <c r="IXB127" s="73"/>
      <c r="IXC127" s="73"/>
      <c r="IXD127" s="73"/>
      <c r="IXE127" s="73"/>
      <c r="IXF127" s="73"/>
      <c r="IXG127" s="73"/>
      <c r="IXH127" s="73"/>
      <c r="IXI127" s="73"/>
      <c r="IXJ127" s="1344"/>
      <c r="IXK127" s="1346"/>
      <c r="IXL127" s="85"/>
      <c r="IXM127" s="793"/>
      <c r="IXN127" s="1944"/>
      <c r="IXO127" s="798"/>
      <c r="IXP127" s="798"/>
      <c r="IXQ127" s="799"/>
      <c r="IXR127" s="800"/>
      <c r="IXS127" s="1328"/>
      <c r="IXT127" s="1329"/>
      <c r="IXU127" s="1939"/>
      <c r="IXV127" s="1940"/>
      <c r="IXW127" s="1328"/>
      <c r="IXX127" s="1329"/>
      <c r="IXY127" s="78"/>
      <c r="IXZ127" s="1344"/>
      <c r="IYA127" s="1345"/>
      <c r="IYB127" s="1345"/>
      <c r="IYC127" s="1346"/>
      <c r="IYD127" s="73"/>
      <c r="IYE127" s="73"/>
      <c r="IYF127" s="73"/>
      <c r="IYG127" s="73"/>
      <c r="IYH127" s="73"/>
      <c r="IYI127" s="73"/>
      <c r="IYJ127" s="73"/>
      <c r="IYK127" s="73"/>
      <c r="IYL127" s="73"/>
      <c r="IYM127" s="73"/>
      <c r="IYN127" s="73"/>
      <c r="IYO127" s="73"/>
      <c r="IYP127" s="1344"/>
      <c r="IYQ127" s="1346"/>
      <c r="IYR127" s="85"/>
      <c r="IYS127" s="793"/>
      <c r="IYT127" s="1944"/>
      <c r="IYU127" s="798"/>
      <c r="IYV127" s="798"/>
      <c r="IYW127" s="799"/>
      <c r="IYX127" s="800"/>
      <c r="IYY127" s="1328"/>
      <c r="IYZ127" s="1329"/>
      <c r="IZA127" s="1939"/>
      <c r="IZB127" s="1940"/>
      <c r="IZC127" s="1328"/>
      <c r="IZD127" s="1329"/>
      <c r="IZE127" s="78"/>
      <c r="IZF127" s="1344"/>
      <c r="IZG127" s="1345"/>
      <c r="IZH127" s="1345"/>
      <c r="IZI127" s="1346"/>
      <c r="IZJ127" s="73"/>
      <c r="IZK127" s="73"/>
      <c r="IZL127" s="73"/>
      <c r="IZM127" s="73"/>
      <c r="IZN127" s="73"/>
      <c r="IZO127" s="73"/>
      <c r="IZP127" s="73"/>
      <c r="IZQ127" s="73"/>
      <c r="IZR127" s="73"/>
      <c r="IZS127" s="73"/>
      <c r="IZT127" s="73"/>
      <c r="IZU127" s="73"/>
      <c r="IZV127" s="1344"/>
      <c r="IZW127" s="1346"/>
      <c r="IZX127" s="85"/>
      <c r="IZY127" s="793"/>
      <c r="IZZ127" s="1944"/>
      <c r="JAA127" s="798"/>
      <c r="JAB127" s="798"/>
      <c r="JAC127" s="799"/>
      <c r="JAD127" s="800"/>
      <c r="JAE127" s="1328"/>
      <c r="JAF127" s="1329"/>
      <c r="JAG127" s="1939"/>
      <c r="JAH127" s="1940"/>
      <c r="JAI127" s="1328"/>
      <c r="JAJ127" s="1329"/>
      <c r="JAK127" s="78"/>
      <c r="JAL127" s="1344"/>
      <c r="JAM127" s="1345"/>
      <c r="JAN127" s="1345"/>
      <c r="JAO127" s="1346"/>
      <c r="JAP127" s="73"/>
      <c r="JAQ127" s="73"/>
      <c r="JAR127" s="73"/>
      <c r="JAS127" s="73"/>
      <c r="JAT127" s="73"/>
      <c r="JAU127" s="73"/>
      <c r="JAV127" s="73"/>
      <c r="JAW127" s="73"/>
      <c r="JAX127" s="73"/>
      <c r="JAY127" s="73"/>
      <c r="JAZ127" s="73"/>
      <c r="JBA127" s="73"/>
      <c r="JBB127" s="1344"/>
      <c r="JBC127" s="1346"/>
      <c r="JBD127" s="85"/>
      <c r="JBE127" s="793"/>
      <c r="JBF127" s="1944"/>
      <c r="JBG127" s="798"/>
      <c r="JBH127" s="798"/>
      <c r="JBI127" s="799"/>
      <c r="JBJ127" s="800"/>
      <c r="JBK127" s="1328"/>
      <c r="JBL127" s="1329"/>
      <c r="JBM127" s="1939"/>
      <c r="JBN127" s="1940"/>
      <c r="JBO127" s="1328"/>
      <c r="JBP127" s="1329"/>
      <c r="JBQ127" s="78"/>
      <c r="JBR127" s="1344"/>
      <c r="JBS127" s="1345"/>
      <c r="JBT127" s="1345"/>
      <c r="JBU127" s="1346"/>
      <c r="JBV127" s="73"/>
      <c r="JBW127" s="73"/>
      <c r="JBX127" s="73"/>
      <c r="JBY127" s="73"/>
      <c r="JBZ127" s="73"/>
      <c r="JCA127" s="73"/>
      <c r="JCB127" s="73"/>
      <c r="JCC127" s="73"/>
      <c r="JCD127" s="73"/>
      <c r="JCE127" s="73"/>
      <c r="JCF127" s="73"/>
      <c r="JCG127" s="73"/>
      <c r="JCH127" s="1344"/>
      <c r="JCI127" s="1346"/>
      <c r="JCJ127" s="85"/>
      <c r="JCK127" s="793"/>
      <c r="JCL127" s="1944"/>
      <c r="JCM127" s="798"/>
      <c r="JCN127" s="798"/>
      <c r="JCO127" s="799"/>
      <c r="JCP127" s="800"/>
      <c r="JCQ127" s="1328"/>
      <c r="JCR127" s="1329"/>
      <c r="JCS127" s="1939"/>
      <c r="JCT127" s="1940"/>
      <c r="JCU127" s="1328"/>
      <c r="JCV127" s="1329"/>
      <c r="JCW127" s="78"/>
      <c r="JCX127" s="1344"/>
      <c r="JCY127" s="1345"/>
      <c r="JCZ127" s="1345"/>
      <c r="JDA127" s="1346"/>
      <c r="JDB127" s="73"/>
      <c r="JDC127" s="73"/>
      <c r="JDD127" s="73"/>
      <c r="JDE127" s="73"/>
      <c r="JDF127" s="73"/>
      <c r="JDG127" s="73"/>
      <c r="JDH127" s="73"/>
      <c r="JDI127" s="73"/>
      <c r="JDJ127" s="73"/>
      <c r="JDK127" s="73"/>
      <c r="JDL127" s="73"/>
      <c r="JDM127" s="73"/>
      <c r="JDN127" s="1344"/>
      <c r="JDO127" s="1346"/>
      <c r="JDP127" s="85"/>
      <c r="JDQ127" s="793"/>
      <c r="JDR127" s="1944"/>
      <c r="JDS127" s="798"/>
      <c r="JDT127" s="798"/>
      <c r="JDU127" s="799"/>
      <c r="JDV127" s="800"/>
      <c r="JDW127" s="1328"/>
      <c r="JDX127" s="1329"/>
      <c r="JDY127" s="1939"/>
      <c r="JDZ127" s="1940"/>
      <c r="JEA127" s="1328"/>
      <c r="JEB127" s="1329"/>
      <c r="JEC127" s="78"/>
      <c r="JED127" s="1344"/>
      <c r="JEE127" s="1345"/>
      <c r="JEF127" s="1345"/>
      <c r="JEG127" s="1346"/>
      <c r="JEH127" s="73"/>
      <c r="JEI127" s="73"/>
      <c r="JEJ127" s="73"/>
      <c r="JEK127" s="73"/>
      <c r="JEL127" s="73"/>
      <c r="JEM127" s="73"/>
      <c r="JEN127" s="73"/>
      <c r="JEO127" s="73"/>
      <c r="JEP127" s="73"/>
      <c r="JEQ127" s="73"/>
      <c r="JER127" s="73"/>
      <c r="JES127" s="73"/>
      <c r="JET127" s="1344"/>
      <c r="JEU127" s="1346"/>
      <c r="JEV127" s="85"/>
      <c r="JEW127" s="793"/>
      <c r="JEX127" s="1944"/>
      <c r="JEY127" s="798"/>
      <c r="JEZ127" s="798"/>
      <c r="JFA127" s="799"/>
      <c r="JFB127" s="800"/>
      <c r="JFC127" s="1328"/>
      <c r="JFD127" s="1329"/>
      <c r="JFE127" s="1939"/>
      <c r="JFF127" s="1940"/>
      <c r="JFG127" s="1328"/>
      <c r="JFH127" s="1329"/>
      <c r="JFI127" s="78"/>
      <c r="JFJ127" s="1344"/>
      <c r="JFK127" s="1345"/>
      <c r="JFL127" s="1345"/>
      <c r="JFM127" s="1346"/>
      <c r="JFN127" s="73"/>
      <c r="JFO127" s="73"/>
      <c r="JFP127" s="73"/>
      <c r="JFQ127" s="73"/>
      <c r="JFR127" s="73"/>
      <c r="JFS127" s="73"/>
      <c r="JFT127" s="73"/>
      <c r="JFU127" s="73"/>
      <c r="JFV127" s="73"/>
      <c r="JFW127" s="73"/>
      <c r="JFX127" s="73"/>
      <c r="JFY127" s="73"/>
      <c r="JFZ127" s="1344"/>
      <c r="JGA127" s="1346"/>
      <c r="JGB127" s="85"/>
      <c r="JGC127" s="793"/>
      <c r="JGD127" s="1944"/>
      <c r="JGE127" s="798"/>
      <c r="JGF127" s="798"/>
      <c r="JGG127" s="799"/>
      <c r="JGH127" s="800"/>
      <c r="JGI127" s="1328"/>
      <c r="JGJ127" s="1329"/>
      <c r="JGK127" s="1939"/>
      <c r="JGL127" s="1940"/>
      <c r="JGM127" s="1328"/>
      <c r="JGN127" s="1329"/>
      <c r="JGO127" s="78"/>
      <c r="JGP127" s="1344"/>
      <c r="JGQ127" s="1345"/>
      <c r="JGR127" s="1345"/>
      <c r="JGS127" s="1346"/>
      <c r="JGT127" s="73"/>
      <c r="JGU127" s="73"/>
      <c r="JGV127" s="73"/>
      <c r="JGW127" s="73"/>
      <c r="JGX127" s="73"/>
      <c r="JGY127" s="73"/>
      <c r="JGZ127" s="73"/>
      <c r="JHA127" s="73"/>
      <c r="JHB127" s="73"/>
      <c r="JHC127" s="73"/>
      <c r="JHD127" s="73"/>
      <c r="JHE127" s="73"/>
      <c r="JHF127" s="1344"/>
      <c r="JHG127" s="1346"/>
      <c r="JHH127" s="85"/>
      <c r="JHI127" s="793"/>
      <c r="JHJ127" s="1944"/>
      <c r="JHK127" s="798"/>
      <c r="JHL127" s="798"/>
      <c r="JHM127" s="799"/>
      <c r="JHN127" s="800"/>
      <c r="JHO127" s="1328"/>
      <c r="JHP127" s="1329"/>
      <c r="JHQ127" s="1939"/>
      <c r="JHR127" s="1940"/>
      <c r="JHS127" s="1328"/>
      <c r="JHT127" s="1329"/>
      <c r="JHU127" s="78"/>
      <c r="JHV127" s="1344"/>
      <c r="JHW127" s="1345"/>
      <c r="JHX127" s="1345"/>
      <c r="JHY127" s="1346"/>
      <c r="JHZ127" s="73"/>
      <c r="JIA127" s="73"/>
      <c r="JIB127" s="73"/>
      <c r="JIC127" s="73"/>
      <c r="JID127" s="73"/>
      <c r="JIE127" s="73"/>
      <c r="JIF127" s="73"/>
      <c r="JIG127" s="73"/>
      <c r="JIH127" s="73"/>
      <c r="JII127" s="73"/>
      <c r="JIJ127" s="73"/>
      <c r="JIK127" s="73"/>
      <c r="JIL127" s="1344"/>
      <c r="JIM127" s="1346"/>
      <c r="JIN127" s="85"/>
      <c r="JIO127" s="793"/>
      <c r="JIP127" s="1944"/>
      <c r="JIQ127" s="798"/>
      <c r="JIR127" s="798"/>
      <c r="JIS127" s="799"/>
      <c r="JIT127" s="800"/>
      <c r="JIU127" s="1328"/>
      <c r="JIV127" s="1329"/>
      <c r="JIW127" s="1939"/>
      <c r="JIX127" s="1940"/>
      <c r="JIY127" s="1328"/>
      <c r="JIZ127" s="1329"/>
      <c r="JJA127" s="78"/>
      <c r="JJB127" s="1344"/>
      <c r="JJC127" s="1345"/>
      <c r="JJD127" s="1345"/>
      <c r="JJE127" s="1346"/>
      <c r="JJF127" s="73"/>
      <c r="JJG127" s="73"/>
      <c r="JJH127" s="73"/>
      <c r="JJI127" s="73"/>
      <c r="JJJ127" s="73"/>
      <c r="JJK127" s="73"/>
      <c r="JJL127" s="73"/>
      <c r="JJM127" s="73"/>
      <c r="JJN127" s="73"/>
      <c r="JJO127" s="73"/>
      <c r="JJP127" s="73"/>
      <c r="JJQ127" s="73"/>
      <c r="JJR127" s="1344"/>
      <c r="JJS127" s="1346"/>
      <c r="JJT127" s="85"/>
      <c r="JJU127" s="793"/>
      <c r="JJV127" s="1944"/>
      <c r="JJW127" s="798"/>
      <c r="JJX127" s="798"/>
      <c r="JJY127" s="799"/>
      <c r="JJZ127" s="800"/>
      <c r="JKA127" s="1328"/>
      <c r="JKB127" s="1329"/>
      <c r="JKC127" s="1939"/>
      <c r="JKD127" s="1940"/>
      <c r="JKE127" s="1328"/>
      <c r="JKF127" s="1329"/>
      <c r="JKG127" s="78"/>
      <c r="JKH127" s="1344"/>
      <c r="JKI127" s="1345"/>
      <c r="JKJ127" s="1345"/>
      <c r="JKK127" s="1346"/>
      <c r="JKL127" s="73"/>
      <c r="JKM127" s="73"/>
      <c r="JKN127" s="73"/>
      <c r="JKO127" s="73"/>
      <c r="JKP127" s="73"/>
      <c r="JKQ127" s="73"/>
      <c r="JKR127" s="73"/>
      <c r="JKS127" s="73"/>
      <c r="JKT127" s="73"/>
      <c r="JKU127" s="73"/>
      <c r="JKV127" s="73"/>
      <c r="JKW127" s="73"/>
      <c r="JKX127" s="1344"/>
      <c r="JKY127" s="1346"/>
      <c r="JKZ127" s="85"/>
      <c r="JLA127" s="793"/>
      <c r="JLB127" s="1944"/>
      <c r="JLC127" s="798"/>
      <c r="JLD127" s="798"/>
      <c r="JLE127" s="799"/>
      <c r="JLF127" s="800"/>
      <c r="JLG127" s="1328"/>
      <c r="JLH127" s="1329"/>
      <c r="JLI127" s="1939"/>
      <c r="JLJ127" s="1940"/>
      <c r="JLK127" s="1328"/>
      <c r="JLL127" s="1329"/>
      <c r="JLM127" s="78"/>
      <c r="JLN127" s="1344"/>
      <c r="JLO127" s="1345"/>
      <c r="JLP127" s="1345"/>
      <c r="JLQ127" s="1346"/>
      <c r="JLR127" s="73"/>
      <c r="JLS127" s="73"/>
      <c r="JLT127" s="73"/>
      <c r="JLU127" s="73"/>
      <c r="JLV127" s="73"/>
      <c r="JLW127" s="73"/>
      <c r="JLX127" s="73"/>
      <c r="JLY127" s="73"/>
      <c r="JLZ127" s="73"/>
      <c r="JMA127" s="73"/>
      <c r="JMB127" s="73"/>
      <c r="JMC127" s="73"/>
      <c r="JMD127" s="1344"/>
      <c r="JME127" s="1346"/>
      <c r="JMF127" s="85"/>
      <c r="JMG127" s="793"/>
      <c r="JMH127" s="1944"/>
      <c r="JMI127" s="798"/>
      <c r="JMJ127" s="798"/>
      <c r="JMK127" s="799"/>
      <c r="JML127" s="800"/>
      <c r="JMM127" s="1328"/>
      <c r="JMN127" s="1329"/>
      <c r="JMO127" s="1939"/>
      <c r="JMP127" s="1940"/>
      <c r="JMQ127" s="1328"/>
      <c r="JMR127" s="1329"/>
      <c r="JMS127" s="78"/>
      <c r="JMT127" s="1344"/>
      <c r="JMU127" s="1345"/>
      <c r="JMV127" s="1345"/>
      <c r="JMW127" s="1346"/>
      <c r="JMX127" s="73"/>
      <c r="JMY127" s="73"/>
      <c r="JMZ127" s="73"/>
      <c r="JNA127" s="73"/>
      <c r="JNB127" s="73"/>
      <c r="JNC127" s="73"/>
      <c r="JND127" s="73"/>
      <c r="JNE127" s="73"/>
      <c r="JNF127" s="73"/>
      <c r="JNG127" s="73"/>
      <c r="JNH127" s="73"/>
      <c r="JNI127" s="73"/>
      <c r="JNJ127" s="1344"/>
      <c r="JNK127" s="1346"/>
      <c r="JNL127" s="85"/>
      <c r="JNM127" s="793"/>
      <c r="JNN127" s="1944"/>
      <c r="JNO127" s="798"/>
      <c r="JNP127" s="798"/>
      <c r="JNQ127" s="799"/>
      <c r="JNR127" s="800"/>
      <c r="JNS127" s="1328"/>
      <c r="JNT127" s="1329"/>
      <c r="JNU127" s="1939"/>
      <c r="JNV127" s="1940"/>
      <c r="JNW127" s="1328"/>
      <c r="JNX127" s="1329"/>
      <c r="JNY127" s="78"/>
      <c r="JNZ127" s="1344"/>
      <c r="JOA127" s="1345"/>
      <c r="JOB127" s="1345"/>
      <c r="JOC127" s="1346"/>
      <c r="JOD127" s="73"/>
      <c r="JOE127" s="73"/>
      <c r="JOF127" s="73"/>
      <c r="JOG127" s="73"/>
      <c r="JOH127" s="73"/>
      <c r="JOI127" s="73"/>
      <c r="JOJ127" s="73"/>
      <c r="JOK127" s="73"/>
      <c r="JOL127" s="73"/>
      <c r="JOM127" s="73"/>
      <c r="JON127" s="73"/>
      <c r="JOO127" s="73"/>
      <c r="JOP127" s="1344"/>
      <c r="JOQ127" s="1346"/>
      <c r="JOR127" s="85"/>
      <c r="JOS127" s="793"/>
      <c r="JOT127" s="1944"/>
      <c r="JOU127" s="798"/>
      <c r="JOV127" s="798"/>
      <c r="JOW127" s="799"/>
      <c r="JOX127" s="800"/>
      <c r="JOY127" s="1328"/>
      <c r="JOZ127" s="1329"/>
      <c r="JPA127" s="1939"/>
      <c r="JPB127" s="1940"/>
      <c r="JPC127" s="1328"/>
      <c r="JPD127" s="1329"/>
      <c r="JPE127" s="78"/>
      <c r="JPF127" s="1344"/>
      <c r="JPG127" s="1345"/>
      <c r="JPH127" s="1345"/>
      <c r="JPI127" s="1346"/>
      <c r="JPJ127" s="73"/>
      <c r="JPK127" s="73"/>
      <c r="JPL127" s="73"/>
      <c r="JPM127" s="73"/>
      <c r="JPN127" s="73"/>
      <c r="JPO127" s="73"/>
      <c r="JPP127" s="73"/>
      <c r="JPQ127" s="73"/>
      <c r="JPR127" s="73"/>
      <c r="JPS127" s="73"/>
      <c r="JPT127" s="73"/>
      <c r="JPU127" s="73"/>
      <c r="JPV127" s="1344"/>
      <c r="JPW127" s="1346"/>
      <c r="JPX127" s="85"/>
      <c r="JPY127" s="793"/>
      <c r="JPZ127" s="1944"/>
      <c r="JQA127" s="798"/>
      <c r="JQB127" s="798"/>
      <c r="JQC127" s="799"/>
      <c r="JQD127" s="800"/>
      <c r="JQE127" s="1328"/>
      <c r="JQF127" s="1329"/>
      <c r="JQG127" s="1939"/>
      <c r="JQH127" s="1940"/>
      <c r="JQI127" s="1328"/>
      <c r="JQJ127" s="1329"/>
      <c r="JQK127" s="78"/>
      <c r="JQL127" s="1344"/>
      <c r="JQM127" s="1345"/>
      <c r="JQN127" s="1345"/>
      <c r="JQO127" s="1346"/>
      <c r="JQP127" s="73"/>
      <c r="JQQ127" s="73"/>
      <c r="JQR127" s="73"/>
      <c r="JQS127" s="73"/>
      <c r="JQT127" s="73"/>
      <c r="JQU127" s="73"/>
      <c r="JQV127" s="73"/>
      <c r="JQW127" s="73"/>
      <c r="JQX127" s="73"/>
      <c r="JQY127" s="73"/>
      <c r="JQZ127" s="73"/>
      <c r="JRA127" s="73"/>
      <c r="JRB127" s="1344"/>
      <c r="JRC127" s="1346"/>
      <c r="JRD127" s="85"/>
      <c r="JRE127" s="793"/>
      <c r="JRF127" s="1944"/>
      <c r="JRG127" s="798"/>
      <c r="JRH127" s="798"/>
      <c r="JRI127" s="799"/>
      <c r="JRJ127" s="800"/>
      <c r="JRK127" s="1328"/>
      <c r="JRL127" s="1329"/>
      <c r="JRM127" s="1939"/>
      <c r="JRN127" s="1940"/>
      <c r="JRO127" s="1328"/>
      <c r="JRP127" s="1329"/>
      <c r="JRQ127" s="78"/>
      <c r="JRR127" s="1344"/>
      <c r="JRS127" s="1345"/>
      <c r="JRT127" s="1345"/>
      <c r="JRU127" s="1346"/>
      <c r="JRV127" s="73"/>
      <c r="JRW127" s="73"/>
      <c r="JRX127" s="73"/>
      <c r="JRY127" s="73"/>
      <c r="JRZ127" s="73"/>
      <c r="JSA127" s="73"/>
      <c r="JSB127" s="73"/>
      <c r="JSC127" s="73"/>
      <c r="JSD127" s="73"/>
      <c r="JSE127" s="73"/>
      <c r="JSF127" s="73"/>
      <c r="JSG127" s="73"/>
      <c r="JSH127" s="1344"/>
      <c r="JSI127" s="1346"/>
      <c r="JSJ127" s="85"/>
      <c r="JSK127" s="793"/>
      <c r="JSL127" s="1944"/>
      <c r="JSM127" s="798"/>
      <c r="JSN127" s="798"/>
      <c r="JSO127" s="799"/>
      <c r="JSP127" s="800"/>
      <c r="JSQ127" s="1328"/>
      <c r="JSR127" s="1329"/>
      <c r="JSS127" s="1939"/>
      <c r="JST127" s="1940"/>
      <c r="JSU127" s="1328"/>
      <c r="JSV127" s="1329"/>
      <c r="JSW127" s="78"/>
      <c r="JSX127" s="1344"/>
      <c r="JSY127" s="1345"/>
      <c r="JSZ127" s="1345"/>
      <c r="JTA127" s="1346"/>
      <c r="JTB127" s="73"/>
      <c r="JTC127" s="73"/>
      <c r="JTD127" s="73"/>
      <c r="JTE127" s="73"/>
      <c r="JTF127" s="73"/>
      <c r="JTG127" s="73"/>
      <c r="JTH127" s="73"/>
      <c r="JTI127" s="73"/>
      <c r="JTJ127" s="73"/>
      <c r="JTK127" s="73"/>
      <c r="JTL127" s="73"/>
      <c r="JTM127" s="73"/>
      <c r="JTN127" s="1344"/>
      <c r="JTO127" s="1346"/>
      <c r="JTP127" s="85"/>
      <c r="JTQ127" s="793"/>
      <c r="JTR127" s="1944"/>
      <c r="JTS127" s="798"/>
      <c r="JTT127" s="798"/>
      <c r="JTU127" s="799"/>
      <c r="JTV127" s="800"/>
      <c r="JTW127" s="1328"/>
      <c r="JTX127" s="1329"/>
      <c r="JTY127" s="1939"/>
      <c r="JTZ127" s="1940"/>
      <c r="JUA127" s="1328"/>
      <c r="JUB127" s="1329"/>
      <c r="JUC127" s="78"/>
      <c r="JUD127" s="1344"/>
      <c r="JUE127" s="1345"/>
      <c r="JUF127" s="1345"/>
      <c r="JUG127" s="1346"/>
      <c r="JUH127" s="73"/>
      <c r="JUI127" s="73"/>
      <c r="JUJ127" s="73"/>
      <c r="JUK127" s="73"/>
      <c r="JUL127" s="73"/>
      <c r="JUM127" s="73"/>
      <c r="JUN127" s="73"/>
      <c r="JUO127" s="73"/>
      <c r="JUP127" s="73"/>
      <c r="JUQ127" s="73"/>
      <c r="JUR127" s="73"/>
      <c r="JUS127" s="73"/>
      <c r="JUT127" s="1344"/>
      <c r="JUU127" s="1346"/>
      <c r="JUV127" s="85"/>
      <c r="JUW127" s="793"/>
      <c r="JUX127" s="1944"/>
      <c r="JUY127" s="798"/>
      <c r="JUZ127" s="798"/>
      <c r="JVA127" s="799"/>
      <c r="JVB127" s="800"/>
      <c r="JVC127" s="1328"/>
      <c r="JVD127" s="1329"/>
      <c r="JVE127" s="1939"/>
      <c r="JVF127" s="1940"/>
      <c r="JVG127" s="1328"/>
      <c r="JVH127" s="1329"/>
      <c r="JVI127" s="78"/>
      <c r="JVJ127" s="1344"/>
      <c r="JVK127" s="1345"/>
      <c r="JVL127" s="1345"/>
      <c r="JVM127" s="1346"/>
      <c r="JVN127" s="73"/>
      <c r="JVO127" s="73"/>
      <c r="JVP127" s="73"/>
      <c r="JVQ127" s="73"/>
      <c r="JVR127" s="73"/>
      <c r="JVS127" s="73"/>
      <c r="JVT127" s="73"/>
      <c r="JVU127" s="73"/>
      <c r="JVV127" s="73"/>
      <c r="JVW127" s="73"/>
      <c r="JVX127" s="73"/>
      <c r="JVY127" s="73"/>
      <c r="JVZ127" s="1344"/>
      <c r="JWA127" s="1346"/>
      <c r="JWB127" s="85"/>
      <c r="JWC127" s="793"/>
      <c r="JWD127" s="1944"/>
      <c r="JWE127" s="798"/>
      <c r="JWF127" s="798"/>
      <c r="JWG127" s="799"/>
      <c r="JWH127" s="800"/>
      <c r="JWI127" s="1328"/>
      <c r="JWJ127" s="1329"/>
      <c r="JWK127" s="1939"/>
      <c r="JWL127" s="1940"/>
      <c r="JWM127" s="1328"/>
      <c r="JWN127" s="1329"/>
      <c r="JWO127" s="78"/>
      <c r="JWP127" s="1344"/>
      <c r="JWQ127" s="1345"/>
      <c r="JWR127" s="1345"/>
      <c r="JWS127" s="1346"/>
      <c r="JWT127" s="73"/>
      <c r="JWU127" s="73"/>
      <c r="JWV127" s="73"/>
      <c r="JWW127" s="73"/>
      <c r="JWX127" s="73"/>
      <c r="JWY127" s="73"/>
      <c r="JWZ127" s="73"/>
      <c r="JXA127" s="73"/>
      <c r="JXB127" s="73"/>
      <c r="JXC127" s="73"/>
      <c r="JXD127" s="73"/>
      <c r="JXE127" s="73"/>
      <c r="JXF127" s="1344"/>
      <c r="JXG127" s="1346"/>
      <c r="JXH127" s="85"/>
      <c r="JXI127" s="793"/>
      <c r="JXJ127" s="1944"/>
      <c r="JXK127" s="798"/>
      <c r="JXL127" s="798"/>
      <c r="JXM127" s="799"/>
      <c r="JXN127" s="800"/>
      <c r="JXO127" s="1328"/>
      <c r="JXP127" s="1329"/>
      <c r="JXQ127" s="1939"/>
      <c r="JXR127" s="1940"/>
      <c r="JXS127" s="1328"/>
      <c r="JXT127" s="1329"/>
      <c r="JXU127" s="78"/>
      <c r="JXV127" s="1344"/>
      <c r="JXW127" s="1345"/>
      <c r="JXX127" s="1345"/>
      <c r="JXY127" s="1346"/>
      <c r="JXZ127" s="73"/>
      <c r="JYA127" s="73"/>
      <c r="JYB127" s="73"/>
      <c r="JYC127" s="73"/>
      <c r="JYD127" s="73"/>
      <c r="JYE127" s="73"/>
      <c r="JYF127" s="73"/>
      <c r="JYG127" s="73"/>
      <c r="JYH127" s="73"/>
      <c r="JYI127" s="73"/>
      <c r="JYJ127" s="73"/>
      <c r="JYK127" s="73"/>
      <c r="JYL127" s="1344"/>
      <c r="JYM127" s="1346"/>
      <c r="JYN127" s="85"/>
      <c r="JYO127" s="793"/>
      <c r="JYP127" s="1944"/>
      <c r="JYQ127" s="798"/>
      <c r="JYR127" s="798"/>
      <c r="JYS127" s="799"/>
      <c r="JYT127" s="800"/>
      <c r="JYU127" s="1328"/>
      <c r="JYV127" s="1329"/>
      <c r="JYW127" s="1939"/>
      <c r="JYX127" s="1940"/>
      <c r="JYY127" s="1328"/>
      <c r="JYZ127" s="1329"/>
      <c r="JZA127" s="78"/>
      <c r="JZB127" s="1344"/>
      <c r="JZC127" s="1345"/>
      <c r="JZD127" s="1345"/>
      <c r="JZE127" s="1346"/>
      <c r="JZF127" s="73"/>
      <c r="JZG127" s="73"/>
      <c r="JZH127" s="73"/>
      <c r="JZI127" s="73"/>
      <c r="JZJ127" s="73"/>
      <c r="JZK127" s="73"/>
      <c r="JZL127" s="73"/>
      <c r="JZM127" s="73"/>
      <c r="JZN127" s="73"/>
      <c r="JZO127" s="73"/>
      <c r="JZP127" s="73"/>
      <c r="JZQ127" s="73"/>
      <c r="JZR127" s="1344"/>
      <c r="JZS127" s="1346"/>
      <c r="JZT127" s="85"/>
      <c r="JZU127" s="793"/>
      <c r="JZV127" s="1944"/>
      <c r="JZW127" s="798"/>
      <c r="JZX127" s="798"/>
      <c r="JZY127" s="799"/>
      <c r="JZZ127" s="800"/>
      <c r="KAA127" s="1328"/>
      <c r="KAB127" s="1329"/>
      <c r="KAC127" s="1939"/>
      <c r="KAD127" s="1940"/>
      <c r="KAE127" s="1328"/>
      <c r="KAF127" s="1329"/>
      <c r="KAG127" s="78"/>
      <c r="KAH127" s="1344"/>
      <c r="KAI127" s="1345"/>
      <c r="KAJ127" s="1345"/>
      <c r="KAK127" s="1346"/>
      <c r="KAL127" s="73"/>
      <c r="KAM127" s="73"/>
      <c r="KAN127" s="73"/>
      <c r="KAO127" s="73"/>
      <c r="KAP127" s="73"/>
      <c r="KAQ127" s="73"/>
      <c r="KAR127" s="73"/>
      <c r="KAS127" s="73"/>
      <c r="KAT127" s="73"/>
      <c r="KAU127" s="73"/>
      <c r="KAV127" s="73"/>
      <c r="KAW127" s="73"/>
      <c r="KAX127" s="1344"/>
      <c r="KAY127" s="1346"/>
      <c r="KAZ127" s="85"/>
      <c r="KBA127" s="793"/>
      <c r="KBB127" s="1944"/>
      <c r="KBC127" s="798"/>
      <c r="KBD127" s="798"/>
      <c r="KBE127" s="799"/>
      <c r="KBF127" s="800"/>
      <c r="KBG127" s="1328"/>
      <c r="KBH127" s="1329"/>
      <c r="KBI127" s="1939"/>
      <c r="KBJ127" s="1940"/>
      <c r="KBK127" s="1328"/>
      <c r="KBL127" s="1329"/>
      <c r="KBM127" s="78"/>
      <c r="KBN127" s="1344"/>
      <c r="KBO127" s="1345"/>
      <c r="KBP127" s="1345"/>
      <c r="KBQ127" s="1346"/>
      <c r="KBR127" s="73"/>
      <c r="KBS127" s="73"/>
      <c r="KBT127" s="73"/>
      <c r="KBU127" s="73"/>
      <c r="KBV127" s="73"/>
      <c r="KBW127" s="73"/>
      <c r="KBX127" s="73"/>
      <c r="KBY127" s="73"/>
      <c r="KBZ127" s="73"/>
      <c r="KCA127" s="73"/>
      <c r="KCB127" s="73"/>
      <c r="KCC127" s="73"/>
      <c r="KCD127" s="1344"/>
      <c r="KCE127" s="1346"/>
      <c r="KCF127" s="85"/>
      <c r="KCG127" s="793"/>
      <c r="KCH127" s="1944"/>
      <c r="KCI127" s="798"/>
      <c r="KCJ127" s="798"/>
      <c r="KCK127" s="799"/>
      <c r="KCL127" s="800"/>
      <c r="KCM127" s="1328"/>
      <c r="KCN127" s="1329"/>
      <c r="KCO127" s="1939"/>
      <c r="KCP127" s="1940"/>
      <c r="KCQ127" s="1328"/>
      <c r="KCR127" s="1329"/>
      <c r="KCS127" s="78"/>
      <c r="KCT127" s="1344"/>
      <c r="KCU127" s="1345"/>
      <c r="KCV127" s="1345"/>
      <c r="KCW127" s="1346"/>
      <c r="KCX127" s="73"/>
      <c r="KCY127" s="73"/>
      <c r="KCZ127" s="73"/>
      <c r="KDA127" s="73"/>
      <c r="KDB127" s="73"/>
      <c r="KDC127" s="73"/>
      <c r="KDD127" s="73"/>
      <c r="KDE127" s="73"/>
      <c r="KDF127" s="73"/>
      <c r="KDG127" s="73"/>
      <c r="KDH127" s="73"/>
      <c r="KDI127" s="73"/>
      <c r="KDJ127" s="1344"/>
      <c r="KDK127" s="1346"/>
      <c r="KDL127" s="85"/>
      <c r="KDM127" s="793"/>
      <c r="KDN127" s="1944"/>
      <c r="KDO127" s="798"/>
      <c r="KDP127" s="798"/>
      <c r="KDQ127" s="799"/>
      <c r="KDR127" s="800"/>
      <c r="KDS127" s="1328"/>
      <c r="KDT127" s="1329"/>
      <c r="KDU127" s="1939"/>
      <c r="KDV127" s="1940"/>
      <c r="KDW127" s="1328"/>
      <c r="KDX127" s="1329"/>
      <c r="KDY127" s="78"/>
      <c r="KDZ127" s="1344"/>
      <c r="KEA127" s="1345"/>
      <c r="KEB127" s="1345"/>
      <c r="KEC127" s="1346"/>
      <c r="KED127" s="73"/>
      <c r="KEE127" s="73"/>
      <c r="KEF127" s="73"/>
      <c r="KEG127" s="73"/>
      <c r="KEH127" s="73"/>
      <c r="KEI127" s="73"/>
      <c r="KEJ127" s="73"/>
      <c r="KEK127" s="73"/>
      <c r="KEL127" s="73"/>
      <c r="KEM127" s="73"/>
      <c r="KEN127" s="73"/>
      <c r="KEO127" s="73"/>
      <c r="KEP127" s="1344"/>
      <c r="KEQ127" s="1346"/>
      <c r="KER127" s="85"/>
      <c r="KES127" s="793"/>
      <c r="KET127" s="1944"/>
      <c r="KEU127" s="798"/>
      <c r="KEV127" s="798"/>
      <c r="KEW127" s="799"/>
      <c r="KEX127" s="800"/>
      <c r="KEY127" s="1328"/>
      <c r="KEZ127" s="1329"/>
      <c r="KFA127" s="1939"/>
      <c r="KFB127" s="1940"/>
      <c r="KFC127" s="1328"/>
      <c r="KFD127" s="1329"/>
      <c r="KFE127" s="78"/>
      <c r="KFF127" s="1344"/>
      <c r="KFG127" s="1345"/>
      <c r="KFH127" s="1345"/>
      <c r="KFI127" s="1346"/>
      <c r="KFJ127" s="73"/>
      <c r="KFK127" s="73"/>
      <c r="KFL127" s="73"/>
      <c r="KFM127" s="73"/>
      <c r="KFN127" s="73"/>
      <c r="KFO127" s="73"/>
      <c r="KFP127" s="73"/>
      <c r="KFQ127" s="73"/>
      <c r="KFR127" s="73"/>
      <c r="KFS127" s="73"/>
      <c r="KFT127" s="73"/>
      <c r="KFU127" s="73"/>
      <c r="KFV127" s="1344"/>
      <c r="KFW127" s="1346"/>
      <c r="KFX127" s="85"/>
      <c r="KFY127" s="793"/>
      <c r="KFZ127" s="1944"/>
      <c r="KGA127" s="798"/>
      <c r="KGB127" s="798"/>
      <c r="KGC127" s="799"/>
      <c r="KGD127" s="800"/>
      <c r="KGE127" s="1328"/>
      <c r="KGF127" s="1329"/>
      <c r="KGG127" s="1939"/>
      <c r="KGH127" s="1940"/>
      <c r="KGI127" s="1328"/>
      <c r="KGJ127" s="1329"/>
      <c r="KGK127" s="78"/>
      <c r="KGL127" s="1344"/>
      <c r="KGM127" s="1345"/>
      <c r="KGN127" s="1345"/>
      <c r="KGO127" s="1346"/>
      <c r="KGP127" s="73"/>
      <c r="KGQ127" s="73"/>
      <c r="KGR127" s="73"/>
      <c r="KGS127" s="73"/>
      <c r="KGT127" s="73"/>
      <c r="KGU127" s="73"/>
      <c r="KGV127" s="73"/>
      <c r="KGW127" s="73"/>
      <c r="KGX127" s="73"/>
      <c r="KGY127" s="73"/>
      <c r="KGZ127" s="73"/>
      <c r="KHA127" s="73"/>
      <c r="KHB127" s="1344"/>
      <c r="KHC127" s="1346"/>
      <c r="KHD127" s="85"/>
      <c r="KHE127" s="793"/>
      <c r="KHF127" s="1944"/>
      <c r="KHG127" s="798"/>
      <c r="KHH127" s="798"/>
      <c r="KHI127" s="799"/>
      <c r="KHJ127" s="800"/>
      <c r="KHK127" s="1328"/>
      <c r="KHL127" s="1329"/>
      <c r="KHM127" s="1939"/>
      <c r="KHN127" s="1940"/>
      <c r="KHO127" s="1328"/>
      <c r="KHP127" s="1329"/>
      <c r="KHQ127" s="78"/>
      <c r="KHR127" s="1344"/>
      <c r="KHS127" s="1345"/>
      <c r="KHT127" s="1345"/>
      <c r="KHU127" s="1346"/>
      <c r="KHV127" s="73"/>
      <c r="KHW127" s="73"/>
      <c r="KHX127" s="73"/>
      <c r="KHY127" s="73"/>
      <c r="KHZ127" s="73"/>
      <c r="KIA127" s="73"/>
      <c r="KIB127" s="73"/>
      <c r="KIC127" s="73"/>
      <c r="KID127" s="73"/>
      <c r="KIE127" s="73"/>
      <c r="KIF127" s="73"/>
      <c r="KIG127" s="73"/>
      <c r="KIH127" s="1344"/>
      <c r="KII127" s="1346"/>
      <c r="KIJ127" s="85"/>
      <c r="KIK127" s="793"/>
      <c r="KIL127" s="1944"/>
      <c r="KIM127" s="798"/>
      <c r="KIN127" s="798"/>
      <c r="KIO127" s="799"/>
      <c r="KIP127" s="800"/>
      <c r="KIQ127" s="1328"/>
      <c r="KIR127" s="1329"/>
      <c r="KIS127" s="1939"/>
      <c r="KIT127" s="1940"/>
      <c r="KIU127" s="1328"/>
      <c r="KIV127" s="1329"/>
      <c r="KIW127" s="78"/>
      <c r="KIX127" s="1344"/>
      <c r="KIY127" s="1345"/>
      <c r="KIZ127" s="1345"/>
      <c r="KJA127" s="1346"/>
      <c r="KJB127" s="73"/>
      <c r="KJC127" s="73"/>
      <c r="KJD127" s="73"/>
      <c r="KJE127" s="73"/>
      <c r="KJF127" s="73"/>
      <c r="KJG127" s="73"/>
      <c r="KJH127" s="73"/>
      <c r="KJI127" s="73"/>
      <c r="KJJ127" s="73"/>
      <c r="KJK127" s="73"/>
      <c r="KJL127" s="73"/>
      <c r="KJM127" s="73"/>
      <c r="KJN127" s="1344"/>
      <c r="KJO127" s="1346"/>
      <c r="KJP127" s="85"/>
      <c r="KJQ127" s="793"/>
      <c r="KJR127" s="1944"/>
      <c r="KJS127" s="798"/>
      <c r="KJT127" s="798"/>
      <c r="KJU127" s="799"/>
      <c r="KJV127" s="800"/>
      <c r="KJW127" s="1328"/>
      <c r="KJX127" s="1329"/>
      <c r="KJY127" s="1939"/>
      <c r="KJZ127" s="1940"/>
      <c r="KKA127" s="1328"/>
      <c r="KKB127" s="1329"/>
      <c r="KKC127" s="78"/>
      <c r="KKD127" s="1344"/>
      <c r="KKE127" s="1345"/>
      <c r="KKF127" s="1345"/>
      <c r="KKG127" s="1346"/>
      <c r="KKH127" s="73"/>
      <c r="KKI127" s="73"/>
      <c r="KKJ127" s="73"/>
      <c r="KKK127" s="73"/>
      <c r="KKL127" s="73"/>
      <c r="KKM127" s="73"/>
      <c r="KKN127" s="73"/>
      <c r="KKO127" s="73"/>
      <c r="KKP127" s="73"/>
      <c r="KKQ127" s="73"/>
      <c r="KKR127" s="73"/>
      <c r="KKS127" s="73"/>
      <c r="KKT127" s="1344"/>
      <c r="KKU127" s="1346"/>
      <c r="KKV127" s="85"/>
      <c r="KKW127" s="793"/>
      <c r="KKX127" s="1944"/>
      <c r="KKY127" s="798"/>
      <c r="KKZ127" s="798"/>
      <c r="KLA127" s="799"/>
      <c r="KLB127" s="800"/>
      <c r="KLC127" s="1328"/>
      <c r="KLD127" s="1329"/>
      <c r="KLE127" s="1939"/>
      <c r="KLF127" s="1940"/>
      <c r="KLG127" s="1328"/>
      <c r="KLH127" s="1329"/>
      <c r="KLI127" s="78"/>
      <c r="KLJ127" s="1344"/>
      <c r="KLK127" s="1345"/>
      <c r="KLL127" s="1345"/>
      <c r="KLM127" s="1346"/>
      <c r="KLN127" s="73"/>
      <c r="KLO127" s="73"/>
      <c r="KLP127" s="73"/>
      <c r="KLQ127" s="73"/>
      <c r="KLR127" s="73"/>
      <c r="KLS127" s="73"/>
      <c r="KLT127" s="73"/>
      <c r="KLU127" s="73"/>
      <c r="KLV127" s="73"/>
      <c r="KLW127" s="73"/>
      <c r="KLX127" s="73"/>
      <c r="KLY127" s="73"/>
      <c r="KLZ127" s="1344"/>
      <c r="KMA127" s="1346"/>
      <c r="KMB127" s="85"/>
      <c r="KMC127" s="793"/>
      <c r="KMD127" s="1944"/>
      <c r="KME127" s="798"/>
      <c r="KMF127" s="798"/>
      <c r="KMG127" s="799"/>
      <c r="KMH127" s="800"/>
      <c r="KMI127" s="1328"/>
      <c r="KMJ127" s="1329"/>
      <c r="KMK127" s="1939"/>
      <c r="KML127" s="1940"/>
      <c r="KMM127" s="1328"/>
      <c r="KMN127" s="1329"/>
      <c r="KMO127" s="78"/>
      <c r="KMP127" s="1344"/>
      <c r="KMQ127" s="1345"/>
      <c r="KMR127" s="1345"/>
      <c r="KMS127" s="1346"/>
      <c r="KMT127" s="73"/>
      <c r="KMU127" s="73"/>
      <c r="KMV127" s="73"/>
      <c r="KMW127" s="73"/>
      <c r="KMX127" s="73"/>
      <c r="KMY127" s="73"/>
      <c r="KMZ127" s="73"/>
      <c r="KNA127" s="73"/>
      <c r="KNB127" s="73"/>
      <c r="KNC127" s="73"/>
      <c r="KND127" s="73"/>
      <c r="KNE127" s="73"/>
      <c r="KNF127" s="1344"/>
      <c r="KNG127" s="1346"/>
      <c r="KNH127" s="85"/>
      <c r="KNI127" s="793"/>
      <c r="KNJ127" s="1944"/>
      <c r="KNK127" s="798"/>
      <c r="KNL127" s="798"/>
      <c r="KNM127" s="799"/>
      <c r="KNN127" s="800"/>
      <c r="KNO127" s="1328"/>
      <c r="KNP127" s="1329"/>
      <c r="KNQ127" s="1939"/>
      <c r="KNR127" s="1940"/>
      <c r="KNS127" s="1328"/>
      <c r="KNT127" s="1329"/>
      <c r="KNU127" s="78"/>
      <c r="KNV127" s="1344"/>
      <c r="KNW127" s="1345"/>
      <c r="KNX127" s="1345"/>
      <c r="KNY127" s="1346"/>
      <c r="KNZ127" s="73"/>
      <c r="KOA127" s="73"/>
      <c r="KOB127" s="73"/>
      <c r="KOC127" s="73"/>
      <c r="KOD127" s="73"/>
      <c r="KOE127" s="73"/>
      <c r="KOF127" s="73"/>
      <c r="KOG127" s="73"/>
      <c r="KOH127" s="73"/>
      <c r="KOI127" s="73"/>
      <c r="KOJ127" s="73"/>
      <c r="KOK127" s="73"/>
      <c r="KOL127" s="1344"/>
      <c r="KOM127" s="1346"/>
      <c r="KON127" s="85"/>
      <c r="KOO127" s="793"/>
      <c r="KOP127" s="1944"/>
      <c r="KOQ127" s="798"/>
      <c r="KOR127" s="798"/>
      <c r="KOS127" s="799"/>
      <c r="KOT127" s="800"/>
      <c r="KOU127" s="1328"/>
      <c r="KOV127" s="1329"/>
      <c r="KOW127" s="1939"/>
      <c r="KOX127" s="1940"/>
      <c r="KOY127" s="1328"/>
      <c r="KOZ127" s="1329"/>
      <c r="KPA127" s="78"/>
      <c r="KPB127" s="1344"/>
      <c r="KPC127" s="1345"/>
      <c r="KPD127" s="1345"/>
      <c r="KPE127" s="1346"/>
      <c r="KPF127" s="73"/>
      <c r="KPG127" s="73"/>
      <c r="KPH127" s="73"/>
      <c r="KPI127" s="73"/>
      <c r="KPJ127" s="73"/>
      <c r="KPK127" s="73"/>
      <c r="KPL127" s="73"/>
      <c r="KPM127" s="73"/>
      <c r="KPN127" s="73"/>
      <c r="KPO127" s="73"/>
      <c r="KPP127" s="73"/>
      <c r="KPQ127" s="73"/>
      <c r="KPR127" s="1344"/>
      <c r="KPS127" s="1346"/>
      <c r="KPT127" s="85"/>
      <c r="KPU127" s="793"/>
      <c r="KPV127" s="1944"/>
      <c r="KPW127" s="798"/>
      <c r="KPX127" s="798"/>
      <c r="KPY127" s="799"/>
      <c r="KPZ127" s="800"/>
      <c r="KQA127" s="1328"/>
      <c r="KQB127" s="1329"/>
      <c r="KQC127" s="1939"/>
      <c r="KQD127" s="1940"/>
      <c r="KQE127" s="1328"/>
      <c r="KQF127" s="1329"/>
      <c r="KQG127" s="78"/>
      <c r="KQH127" s="1344"/>
      <c r="KQI127" s="1345"/>
      <c r="KQJ127" s="1345"/>
      <c r="KQK127" s="1346"/>
      <c r="KQL127" s="73"/>
      <c r="KQM127" s="73"/>
      <c r="KQN127" s="73"/>
      <c r="KQO127" s="73"/>
      <c r="KQP127" s="73"/>
      <c r="KQQ127" s="73"/>
      <c r="KQR127" s="73"/>
      <c r="KQS127" s="73"/>
      <c r="KQT127" s="73"/>
      <c r="KQU127" s="73"/>
      <c r="KQV127" s="73"/>
      <c r="KQW127" s="73"/>
      <c r="KQX127" s="1344"/>
      <c r="KQY127" s="1346"/>
      <c r="KQZ127" s="85"/>
      <c r="KRA127" s="793"/>
      <c r="KRB127" s="1944"/>
      <c r="KRC127" s="798"/>
      <c r="KRD127" s="798"/>
      <c r="KRE127" s="799"/>
      <c r="KRF127" s="800"/>
      <c r="KRG127" s="1328"/>
      <c r="KRH127" s="1329"/>
      <c r="KRI127" s="1939"/>
      <c r="KRJ127" s="1940"/>
      <c r="KRK127" s="1328"/>
      <c r="KRL127" s="1329"/>
      <c r="KRM127" s="78"/>
      <c r="KRN127" s="1344"/>
      <c r="KRO127" s="1345"/>
      <c r="KRP127" s="1345"/>
      <c r="KRQ127" s="1346"/>
      <c r="KRR127" s="73"/>
      <c r="KRS127" s="73"/>
      <c r="KRT127" s="73"/>
      <c r="KRU127" s="73"/>
      <c r="KRV127" s="73"/>
      <c r="KRW127" s="73"/>
      <c r="KRX127" s="73"/>
      <c r="KRY127" s="73"/>
      <c r="KRZ127" s="73"/>
      <c r="KSA127" s="73"/>
      <c r="KSB127" s="73"/>
      <c r="KSC127" s="73"/>
      <c r="KSD127" s="1344"/>
      <c r="KSE127" s="1346"/>
      <c r="KSF127" s="85"/>
      <c r="KSG127" s="793"/>
      <c r="KSH127" s="1944"/>
      <c r="KSI127" s="798"/>
      <c r="KSJ127" s="798"/>
      <c r="KSK127" s="799"/>
      <c r="KSL127" s="800"/>
      <c r="KSM127" s="1328"/>
      <c r="KSN127" s="1329"/>
      <c r="KSO127" s="1939"/>
      <c r="KSP127" s="1940"/>
      <c r="KSQ127" s="1328"/>
      <c r="KSR127" s="1329"/>
      <c r="KSS127" s="78"/>
      <c r="KST127" s="1344"/>
      <c r="KSU127" s="1345"/>
      <c r="KSV127" s="1345"/>
      <c r="KSW127" s="1346"/>
      <c r="KSX127" s="73"/>
      <c r="KSY127" s="73"/>
      <c r="KSZ127" s="73"/>
      <c r="KTA127" s="73"/>
      <c r="KTB127" s="73"/>
      <c r="KTC127" s="73"/>
      <c r="KTD127" s="73"/>
      <c r="KTE127" s="73"/>
      <c r="KTF127" s="73"/>
      <c r="KTG127" s="73"/>
      <c r="KTH127" s="73"/>
      <c r="KTI127" s="73"/>
      <c r="KTJ127" s="1344"/>
      <c r="KTK127" s="1346"/>
      <c r="KTL127" s="85"/>
      <c r="KTM127" s="793"/>
      <c r="KTN127" s="1944"/>
      <c r="KTO127" s="798"/>
      <c r="KTP127" s="798"/>
      <c r="KTQ127" s="799"/>
      <c r="KTR127" s="800"/>
      <c r="KTS127" s="1328"/>
      <c r="KTT127" s="1329"/>
      <c r="KTU127" s="1939"/>
      <c r="KTV127" s="1940"/>
      <c r="KTW127" s="1328"/>
      <c r="KTX127" s="1329"/>
      <c r="KTY127" s="78"/>
      <c r="KTZ127" s="1344"/>
      <c r="KUA127" s="1345"/>
      <c r="KUB127" s="1345"/>
      <c r="KUC127" s="1346"/>
      <c r="KUD127" s="73"/>
      <c r="KUE127" s="73"/>
      <c r="KUF127" s="73"/>
      <c r="KUG127" s="73"/>
      <c r="KUH127" s="73"/>
      <c r="KUI127" s="73"/>
      <c r="KUJ127" s="73"/>
      <c r="KUK127" s="73"/>
      <c r="KUL127" s="73"/>
      <c r="KUM127" s="73"/>
      <c r="KUN127" s="73"/>
      <c r="KUO127" s="73"/>
      <c r="KUP127" s="1344"/>
      <c r="KUQ127" s="1346"/>
      <c r="KUR127" s="85"/>
      <c r="KUS127" s="793"/>
      <c r="KUT127" s="1944"/>
      <c r="KUU127" s="798"/>
      <c r="KUV127" s="798"/>
      <c r="KUW127" s="799"/>
      <c r="KUX127" s="800"/>
      <c r="KUY127" s="1328"/>
      <c r="KUZ127" s="1329"/>
      <c r="KVA127" s="1939"/>
      <c r="KVB127" s="1940"/>
      <c r="KVC127" s="1328"/>
      <c r="KVD127" s="1329"/>
      <c r="KVE127" s="78"/>
      <c r="KVF127" s="1344"/>
      <c r="KVG127" s="1345"/>
      <c r="KVH127" s="1345"/>
      <c r="KVI127" s="1346"/>
      <c r="KVJ127" s="73"/>
      <c r="KVK127" s="73"/>
      <c r="KVL127" s="73"/>
      <c r="KVM127" s="73"/>
      <c r="KVN127" s="73"/>
      <c r="KVO127" s="73"/>
      <c r="KVP127" s="73"/>
      <c r="KVQ127" s="73"/>
      <c r="KVR127" s="73"/>
      <c r="KVS127" s="73"/>
      <c r="KVT127" s="73"/>
      <c r="KVU127" s="73"/>
      <c r="KVV127" s="1344"/>
      <c r="KVW127" s="1346"/>
      <c r="KVX127" s="85"/>
      <c r="KVY127" s="793"/>
      <c r="KVZ127" s="1944"/>
      <c r="KWA127" s="798"/>
      <c r="KWB127" s="798"/>
      <c r="KWC127" s="799"/>
      <c r="KWD127" s="800"/>
      <c r="KWE127" s="1328"/>
      <c r="KWF127" s="1329"/>
      <c r="KWG127" s="1939"/>
      <c r="KWH127" s="1940"/>
      <c r="KWI127" s="1328"/>
      <c r="KWJ127" s="1329"/>
      <c r="KWK127" s="78"/>
      <c r="KWL127" s="1344"/>
      <c r="KWM127" s="1345"/>
      <c r="KWN127" s="1345"/>
      <c r="KWO127" s="1346"/>
      <c r="KWP127" s="73"/>
      <c r="KWQ127" s="73"/>
      <c r="KWR127" s="73"/>
      <c r="KWS127" s="73"/>
      <c r="KWT127" s="73"/>
      <c r="KWU127" s="73"/>
      <c r="KWV127" s="73"/>
      <c r="KWW127" s="73"/>
      <c r="KWX127" s="73"/>
      <c r="KWY127" s="73"/>
      <c r="KWZ127" s="73"/>
      <c r="KXA127" s="73"/>
      <c r="KXB127" s="1344"/>
      <c r="KXC127" s="1346"/>
      <c r="KXD127" s="85"/>
      <c r="KXE127" s="793"/>
      <c r="KXF127" s="1944"/>
      <c r="KXG127" s="798"/>
      <c r="KXH127" s="798"/>
      <c r="KXI127" s="799"/>
      <c r="KXJ127" s="800"/>
      <c r="KXK127" s="1328"/>
      <c r="KXL127" s="1329"/>
      <c r="KXM127" s="1939"/>
      <c r="KXN127" s="1940"/>
      <c r="KXO127" s="1328"/>
      <c r="KXP127" s="1329"/>
      <c r="KXQ127" s="78"/>
      <c r="KXR127" s="1344"/>
      <c r="KXS127" s="1345"/>
      <c r="KXT127" s="1345"/>
      <c r="KXU127" s="1346"/>
      <c r="KXV127" s="73"/>
      <c r="KXW127" s="73"/>
      <c r="KXX127" s="73"/>
      <c r="KXY127" s="73"/>
      <c r="KXZ127" s="73"/>
      <c r="KYA127" s="73"/>
      <c r="KYB127" s="73"/>
      <c r="KYC127" s="73"/>
      <c r="KYD127" s="73"/>
      <c r="KYE127" s="73"/>
      <c r="KYF127" s="73"/>
      <c r="KYG127" s="73"/>
      <c r="KYH127" s="1344"/>
      <c r="KYI127" s="1346"/>
      <c r="KYJ127" s="85"/>
      <c r="KYK127" s="793"/>
      <c r="KYL127" s="1944"/>
      <c r="KYM127" s="798"/>
      <c r="KYN127" s="798"/>
      <c r="KYO127" s="799"/>
      <c r="KYP127" s="800"/>
      <c r="KYQ127" s="1328"/>
      <c r="KYR127" s="1329"/>
      <c r="KYS127" s="1939"/>
      <c r="KYT127" s="1940"/>
      <c r="KYU127" s="1328"/>
      <c r="KYV127" s="1329"/>
      <c r="KYW127" s="78"/>
      <c r="KYX127" s="1344"/>
      <c r="KYY127" s="1345"/>
      <c r="KYZ127" s="1345"/>
      <c r="KZA127" s="1346"/>
      <c r="KZB127" s="73"/>
      <c r="KZC127" s="73"/>
      <c r="KZD127" s="73"/>
      <c r="KZE127" s="73"/>
      <c r="KZF127" s="73"/>
      <c r="KZG127" s="73"/>
      <c r="KZH127" s="73"/>
      <c r="KZI127" s="73"/>
      <c r="KZJ127" s="73"/>
      <c r="KZK127" s="73"/>
      <c r="KZL127" s="73"/>
      <c r="KZM127" s="73"/>
      <c r="KZN127" s="1344"/>
      <c r="KZO127" s="1346"/>
      <c r="KZP127" s="85"/>
      <c r="KZQ127" s="793"/>
      <c r="KZR127" s="1944"/>
      <c r="KZS127" s="798"/>
      <c r="KZT127" s="798"/>
      <c r="KZU127" s="799"/>
      <c r="KZV127" s="800"/>
      <c r="KZW127" s="1328"/>
      <c r="KZX127" s="1329"/>
      <c r="KZY127" s="1939"/>
      <c r="KZZ127" s="1940"/>
      <c r="LAA127" s="1328"/>
      <c r="LAB127" s="1329"/>
      <c r="LAC127" s="78"/>
      <c r="LAD127" s="1344"/>
      <c r="LAE127" s="1345"/>
      <c r="LAF127" s="1345"/>
      <c r="LAG127" s="1346"/>
      <c r="LAH127" s="73"/>
      <c r="LAI127" s="73"/>
      <c r="LAJ127" s="73"/>
      <c r="LAK127" s="73"/>
      <c r="LAL127" s="73"/>
      <c r="LAM127" s="73"/>
      <c r="LAN127" s="73"/>
      <c r="LAO127" s="73"/>
      <c r="LAP127" s="73"/>
      <c r="LAQ127" s="73"/>
      <c r="LAR127" s="73"/>
      <c r="LAS127" s="73"/>
      <c r="LAT127" s="1344"/>
      <c r="LAU127" s="1346"/>
      <c r="LAV127" s="85"/>
      <c r="LAW127" s="793"/>
      <c r="LAX127" s="1944"/>
      <c r="LAY127" s="798"/>
      <c r="LAZ127" s="798"/>
      <c r="LBA127" s="799"/>
      <c r="LBB127" s="800"/>
      <c r="LBC127" s="1328"/>
      <c r="LBD127" s="1329"/>
      <c r="LBE127" s="1939"/>
      <c r="LBF127" s="1940"/>
      <c r="LBG127" s="1328"/>
      <c r="LBH127" s="1329"/>
      <c r="LBI127" s="78"/>
      <c r="LBJ127" s="1344"/>
      <c r="LBK127" s="1345"/>
      <c r="LBL127" s="1345"/>
      <c r="LBM127" s="1346"/>
      <c r="LBN127" s="73"/>
      <c r="LBO127" s="73"/>
      <c r="LBP127" s="73"/>
      <c r="LBQ127" s="73"/>
      <c r="LBR127" s="73"/>
      <c r="LBS127" s="73"/>
      <c r="LBT127" s="73"/>
      <c r="LBU127" s="73"/>
      <c r="LBV127" s="73"/>
      <c r="LBW127" s="73"/>
      <c r="LBX127" s="73"/>
      <c r="LBY127" s="73"/>
      <c r="LBZ127" s="1344"/>
      <c r="LCA127" s="1346"/>
      <c r="LCB127" s="85"/>
      <c r="LCC127" s="793"/>
      <c r="LCD127" s="1944"/>
      <c r="LCE127" s="798"/>
      <c r="LCF127" s="798"/>
      <c r="LCG127" s="799"/>
      <c r="LCH127" s="800"/>
      <c r="LCI127" s="1328"/>
      <c r="LCJ127" s="1329"/>
      <c r="LCK127" s="1939"/>
      <c r="LCL127" s="1940"/>
      <c r="LCM127" s="1328"/>
      <c r="LCN127" s="1329"/>
      <c r="LCO127" s="78"/>
      <c r="LCP127" s="1344"/>
      <c r="LCQ127" s="1345"/>
      <c r="LCR127" s="1345"/>
      <c r="LCS127" s="1346"/>
      <c r="LCT127" s="73"/>
      <c r="LCU127" s="73"/>
      <c r="LCV127" s="73"/>
      <c r="LCW127" s="73"/>
      <c r="LCX127" s="73"/>
      <c r="LCY127" s="73"/>
      <c r="LCZ127" s="73"/>
      <c r="LDA127" s="73"/>
      <c r="LDB127" s="73"/>
      <c r="LDC127" s="73"/>
      <c r="LDD127" s="73"/>
      <c r="LDE127" s="73"/>
      <c r="LDF127" s="1344"/>
      <c r="LDG127" s="1346"/>
      <c r="LDH127" s="85"/>
      <c r="LDI127" s="793"/>
      <c r="LDJ127" s="1944"/>
      <c r="LDK127" s="798"/>
      <c r="LDL127" s="798"/>
      <c r="LDM127" s="799"/>
      <c r="LDN127" s="800"/>
      <c r="LDO127" s="1328"/>
      <c r="LDP127" s="1329"/>
      <c r="LDQ127" s="1939"/>
      <c r="LDR127" s="1940"/>
      <c r="LDS127" s="1328"/>
      <c r="LDT127" s="1329"/>
      <c r="LDU127" s="78"/>
      <c r="LDV127" s="1344"/>
      <c r="LDW127" s="1345"/>
      <c r="LDX127" s="1345"/>
      <c r="LDY127" s="1346"/>
      <c r="LDZ127" s="73"/>
      <c r="LEA127" s="73"/>
      <c r="LEB127" s="73"/>
      <c r="LEC127" s="73"/>
      <c r="LED127" s="73"/>
      <c r="LEE127" s="73"/>
      <c r="LEF127" s="73"/>
      <c r="LEG127" s="73"/>
      <c r="LEH127" s="73"/>
      <c r="LEI127" s="73"/>
      <c r="LEJ127" s="73"/>
      <c r="LEK127" s="73"/>
      <c r="LEL127" s="1344"/>
      <c r="LEM127" s="1346"/>
      <c r="LEN127" s="85"/>
      <c r="LEO127" s="793"/>
      <c r="LEP127" s="1944"/>
      <c r="LEQ127" s="798"/>
      <c r="LER127" s="798"/>
      <c r="LES127" s="799"/>
      <c r="LET127" s="800"/>
      <c r="LEU127" s="1328"/>
      <c r="LEV127" s="1329"/>
      <c r="LEW127" s="1939"/>
      <c r="LEX127" s="1940"/>
      <c r="LEY127" s="1328"/>
      <c r="LEZ127" s="1329"/>
      <c r="LFA127" s="78"/>
      <c r="LFB127" s="1344"/>
      <c r="LFC127" s="1345"/>
      <c r="LFD127" s="1345"/>
      <c r="LFE127" s="1346"/>
      <c r="LFF127" s="73"/>
      <c r="LFG127" s="73"/>
      <c r="LFH127" s="73"/>
      <c r="LFI127" s="73"/>
      <c r="LFJ127" s="73"/>
      <c r="LFK127" s="73"/>
      <c r="LFL127" s="73"/>
      <c r="LFM127" s="73"/>
      <c r="LFN127" s="73"/>
      <c r="LFO127" s="73"/>
      <c r="LFP127" s="73"/>
      <c r="LFQ127" s="73"/>
      <c r="LFR127" s="1344"/>
      <c r="LFS127" s="1346"/>
      <c r="LFT127" s="85"/>
      <c r="LFU127" s="793"/>
      <c r="LFV127" s="1944"/>
      <c r="LFW127" s="798"/>
      <c r="LFX127" s="798"/>
      <c r="LFY127" s="799"/>
      <c r="LFZ127" s="800"/>
      <c r="LGA127" s="1328"/>
      <c r="LGB127" s="1329"/>
      <c r="LGC127" s="1939"/>
      <c r="LGD127" s="1940"/>
      <c r="LGE127" s="1328"/>
      <c r="LGF127" s="1329"/>
      <c r="LGG127" s="78"/>
      <c r="LGH127" s="1344"/>
      <c r="LGI127" s="1345"/>
      <c r="LGJ127" s="1345"/>
      <c r="LGK127" s="1346"/>
      <c r="LGL127" s="73"/>
      <c r="LGM127" s="73"/>
      <c r="LGN127" s="73"/>
      <c r="LGO127" s="73"/>
      <c r="LGP127" s="73"/>
      <c r="LGQ127" s="73"/>
      <c r="LGR127" s="73"/>
      <c r="LGS127" s="73"/>
      <c r="LGT127" s="73"/>
      <c r="LGU127" s="73"/>
      <c r="LGV127" s="73"/>
      <c r="LGW127" s="73"/>
      <c r="LGX127" s="1344"/>
      <c r="LGY127" s="1346"/>
      <c r="LGZ127" s="85"/>
      <c r="LHA127" s="793"/>
      <c r="LHB127" s="1944"/>
      <c r="LHC127" s="798"/>
      <c r="LHD127" s="798"/>
      <c r="LHE127" s="799"/>
      <c r="LHF127" s="800"/>
      <c r="LHG127" s="1328"/>
      <c r="LHH127" s="1329"/>
      <c r="LHI127" s="1939"/>
      <c r="LHJ127" s="1940"/>
      <c r="LHK127" s="1328"/>
      <c r="LHL127" s="1329"/>
      <c r="LHM127" s="78"/>
      <c r="LHN127" s="1344"/>
      <c r="LHO127" s="1345"/>
      <c r="LHP127" s="1345"/>
      <c r="LHQ127" s="1346"/>
      <c r="LHR127" s="73"/>
      <c r="LHS127" s="73"/>
      <c r="LHT127" s="73"/>
      <c r="LHU127" s="73"/>
      <c r="LHV127" s="73"/>
      <c r="LHW127" s="73"/>
      <c r="LHX127" s="73"/>
      <c r="LHY127" s="73"/>
      <c r="LHZ127" s="73"/>
      <c r="LIA127" s="73"/>
      <c r="LIB127" s="73"/>
      <c r="LIC127" s="73"/>
      <c r="LID127" s="1344"/>
      <c r="LIE127" s="1346"/>
      <c r="LIF127" s="85"/>
      <c r="LIG127" s="793"/>
      <c r="LIH127" s="1944"/>
      <c r="LII127" s="798"/>
      <c r="LIJ127" s="798"/>
      <c r="LIK127" s="799"/>
      <c r="LIL127" s="800"/>
      <c r="LIM127" s="1328"/>
      <c r="LIN127" s="1329"/>
      <c r="LIO127" s="1939"/>
      <c r="LIP127" s="1940"/>
      <c r="LIQ127" s="1328"/>
      <c r="LIR127" s="1329"/>
      <c r="LIS127" s="78"/>
      <c r="LIT127" s="1344"/>
      <c r="LIU127" s="1345"/>
      <c r="LIV127" s="1345"/>
      <c r="LIW127" s="1346"/>
      <c r="LIX127" s="73"/>
      <c r="LIY127" s="73"/>
      <c r="LIZ127" s="73"/>
      <c r="LJA127" s="73"/>
      <c r="LJB127" s="73"/>
      <c r="LJC127" s="73"/>
      <c r="LJD127" s="73"/>
      <c r="LJE127" s="73"/>
      <c r="LJF127" s="73"/>
      <c r="LJG127" s="73"/>
      <c r="LJH127" s="73"/>
      <c r="LJI127" s="73"/>
      <c r="LJJ127" s="1344"/>
      <c r="LJK127" s="1346"/>
      <c r="LJL127" s="85"/>
      <c r="LJM127" s="793"/>
      <c r="LJN127" s="1944"/>
      <c r="LJO127" s="798"/>
      <c r="LJP127" s="798"/>
      <c r="LJQ127" s="799"/>
      <c r="LJR127" s="800"/>
      <c r="LJS127" s="1328"/>
      <c r="LJT127" s="1329"/>
      <c r="LJU127" s="1939"/>
      <c r="LJV127" s="1940"/>
      <c r="LJW127" s="1328"/>
      <c r="LJX127" s="1329"/>
      <c r="LJY127" s="78"/>
      <c r="LJZ127" s="1344"/>
      <c r="LKA127" s="1345"/>
      <c r="LKB127" s="1345"/>
      <c r="LKC127" s="1346"/>
      <c r="LKD127" s="73"/>
      <c r="LKE127" s="73"/>
      <c r="LKF127" s="73"/>
      <c r="LKG127" s="73"/>
      <c r="LKH127" s="73"/>
      <c r="LKI127" s="73"/>
      <c r="LKJ127" s="73"/>
      <c r="LKK127" s="73"/>
      <c r="LKL127" s="73"/>
      <c r="LKM127" s="73"/>
      <c r="LKN127" s="73"/>
      <c r="LKO127" s="73"/>
      <c r="LKP127" s="1344"/>
      <c r="LKQ127" s="1346"/>
      <c r="LKR127" s="85"/>
      <c r="LKS127" s="793"/>
      <c r="LKT127" s="1944"/>
      <c r="LKU127" s="798"/>
      <c r="LKV127" s="798"/>
      <c r="LKW127" s="799"/>
      <c r="LKX127" s="800"/>
      <c r="LKY127" s="1328"/>
      <c r="LKZ127" s="1329"/>
      <c r="LLA127" s="1939"/>
      <c r="LLB127" s="1940"/>
      <c r="LLC127" s="1328"/>
      <c r="LLD127" s="1329"/>
      <c r="LLE127" s="78"/>
      <c r="LLF127" s="1344"/>
      <c r="LLG127" s="1345"/>
      <c r="LLH127" s="1345"/>
      <c r="LLI127" s="1346"/>
      <c r="LLJ127" s="73"/>
      <c r="LLK127" s="73"/>
      <c r="LLL127" s="73"/>
      <c r="LLM127" s="73"/>
      <c r="LLN127" s="73"/>
      <c r="LLO127" s="73"/>
      <c r="LLP127" s="73"/>
      <c r="LLQ127" s="73"/>
      <c r="LLR127" s="73"/>
      <c r="LLS127" s="73"/>
      <c r="LLT127" s="73"/>
      <c r="LLU127" s="73"/>
      <c r="LLV127" s="1344"/>
      <c r="LLW127" s="1346"/>
      <c r="LLX127" s="85"/>
      <c r="LLY127" s="793"/>
      <c r="LLZ127" s="1944"/>
      <c r="LMA127" s="798"/>
      <c r="LMB127" s="798"/>
      <c r="LMC127" s="799"/>
      <c r="LMD127" s="800"/>
      <c r="LME127" s="1328"/>
      <c r="LMF127" s="1329"/>
      <c r="LMG127" s="1939"/>
      <c r="LMH127" s="1940"/>
      <c r="LMI127" s="1328"/>
      <c r="LMJ127" s="1329"/>
      <c r="LMK127" s="78"/>
      <c r="LML127" s="1344"/>
      <c r="LMM127" s="1345"/>
      <c r="LMN127" s="1345"/>
      <c r="LMO127" s="1346"/>
      <c r="LMP127" s="73"/>
      <c r="LMQ127" s="73"/>
      <c r="LMR127" s="73"/>
      <c r="LMS127" s="73"/>
      <c r="LMT127" s="73"/>
      <c r="LMU127" s="73"/>
      <c r="LMV127" s="73"/>
      <c r="LMW127" s="73"/>
      <c r="LMX127" s="73"/>
      <c r="LMY127" s="73"/>
      <c r="LMZ127" s="73"/>
      <c r="LNA127" s="73"/>
      <c r="LNB127" s="1344"/>
      <c r="LNC127" s="1346"/>
      <c r="LND127" s="85"/>
      <c r="LNE127" s="793"/>
      <c r="LNF127" s="1944"/>
      <c r="LNG127" s="798"/>
      <c r="LNH127" s="798"/>
      <c r="LNI127" s="799"/>
      <c r="LNJ127" s="800"/>
      <c r="LNK127" s="1328"/>
      <c r="LNL127" s="1329"/>
      <c r="LNM127" s="1939"/>
      <c r="LNN127" s="1940"/>
      <c r="LNO127" s="1328"/>
      <c r="LNP127" s="1329"/>
      <c r="LNQ127" s="78"/>
      <c r="LNR127" s="1344"/>
      <c r="LNS127" s="1345"/>
      <c r="LNT127" s="1345"/>
      <c r="LNU127" s="1346"/>
      <c r="LNV127" s="73"/>
      <c r="LNW127" s="73"/>
      <c r="LNX127" s="73"/>
      <c r="LNY127" s="73"/>
      <c r="LNZ127" s="73"/>
      <c r="LOA127" s="73"/>
      <c r="LOB127" s="73"/>
      <c r="LOC127" s="73"/>
      <c r="LOD127" s="73"/>
      <c r="LOE127" s="73"/>
      <c r="LOF127" s="73"/>
      <c r="LOG127" s="73"/>
      <c r="LOH127" s="1344"/>
      <c r="LOI127" s="1346"/>
      <c r="LOJ127" s="85"/>
      <c r="LOK127" s="793"/>
      <c r="LOL127" s="1944"/>
      <c r="LOM127" s="798"/>
      <c r="LON127" s="798"/>
      <c r="LOO127" s="799"/>
      <c r="LOP127" s="800"/>
      <c r="LOQ127" s="1328"/>
      <c r="LOR127" s="1329"/>
      <c r="LOS127" s="1939"/>
      <c r="LOT127" s="1940"/>
      <c r="LOU127" s="1328"/>
      <c r="LOV127" s="1329"/>
      <c r="LOW127" s="78"/>
      <c r="LOX127" s="1344"/>
      <c r="LOY127" s="1345"/>
      <c r="LOZ127" s="1345"/>
      <c r="LPA127" s="1346"/>
      <c r="LPB127" s="73"/>
      <c r="LPC127" s="73"/>
      <c r="LPD127" s="73"/>
      <c r="LPE127" s="73"/>
      <c r="LPF127" s="73"/>
      <c r="LPG127" s="73"/>
      <c r="LPH127" s="73"/>
      <c r="LPI127" s="73"/>
      <c r="LPJ127" s="73"/>
      <c r="LPK127" s="73"/>
      <c r="LPL127" s="73"/>
      <c r="LPM127" s="73"/>
      <c r="LPN127" s="1344"/>
      <c r="LPO127" s="1346"/>
      <c r="LPP127" s="85"/>
      <c r="LPQ127" s="793"/>
      <c r="LPR127" s="1944"/>
      <c r="LPS127" s="798"/>
      <c r="LPT127" s="798"/>
      <c r="LPU127" s="799"/>
      <c r="LPV127" s="800"/>
      <c r="LPW127" s="1328"/>
      <c r="LPX127" s="1329"/>
      <c r="LPY127" s="1939"/>
      <c r="LPZ127" s="1940"/>
      <c r="LQA127" s="1328"/>
      <c r="LQB127" s="1329"/>
      <c r="LQC127" s="78"/>
      <c r="LQD127" s="1344"/>
      <c r="LQE127" s="1345"/>
      <c r="LQF127" s="1345"/>
      <c r="LQG127" s="1346"/>
      <c r="LQH127" s="73"/>
      <c r="LQI127" s="73"/>
      <c r="LQJ127" s="73"/>
      <c r="LQK127" s="73"/>
      <c r="LQL127" s="73"/>
      <c r="LQM127" s="73"/>
      <c r="LQN127" s="73"/>
      <c r="LQO127" s="73"/>
      <c r="LQP127" s="73"/>
      <c r="LQQ127" s="73"/>
      <c r="LQR127" s="73"/>
      <c r="LQS127" s="73"/>
      <c r="LQT127" s="1344"/>
      <c r="LQU127" s="1346"/>
      <c r="LQV127" s="85"/>
      <c r="LQW127" s="793"/>
      <c r="LQX127" s="1944"/>
      <c r="LQY127" s="798"/>
      <c r="LQZ127" s="798"/>
      <c r="LRA127" s="799"/>
      <c r="LRB127" s="800"/>
      <c r="LRC127" s="1328"/>
      <c r="LRD127" s="1329"/>
      <c r="LRE127" s="1939"/>
      <c r="LRF127" s="1940"/>
      <c r="LRG127" s="1328"/>
      <c r="LRH127" s="1329"/>
      <c r="LRI127" s="78"/>
      <c r="LRJ127" s="1344"/>
      <c r="LRK127" s="1345"/>
      <c r="LRL127" s="1345"/>
      <c r="LRM127" s="1346"/>
      <c r="LRN127" s="73"/>
      <c r="LRO127" s="73"/>
      <c r="LRP127" s="73"/>
      <c r="LRQ127" s="73"/>
      <c r="LRR127" s="73"/>
      <c r="LRS127" s="73"/>
      <c r="LRT127" s="73"/>
      <c r="LRU127" s="73"/>
      <c r="LRV127" s="73"/>
      <c r="LRW127" s="73"/>
      <c r="LRX127" s="73"/>
      <c r="LRY127" s="73"/>
      <c r="LRZ127" s="1344"/>
      <c r="LSA127" s="1346"/>
      <c r="LSB127" s="85"/>
      <c r="LSC127" s="793"/>
      <c r="LSD127" s="1944"/>
      <c r="LSE127" s="798"/>
      <c r="LSF127" s="798"/>
      <c r="LSG127" s="799"/>
      <c r="LSH127" s="800"/>
      <c r="LSI127" s="1328"/>
      <c r="LSJ127" s="1329"/>
      <c r="LSK127" s="1939"/>
      <c r="LSL127" s="1940"/>
      <c r="LSM127" s="1328"/>
      <c r="LSN127" s="1329"/>
      <c r="LSO127" s="78"/>
      <c r="LSP127" s="1344"/>
      <c r="LSQ127" s="1345"/>
      <c r="LSR127" s="1345"/>
      <c r="LSS127" s="1346"/>
      <c r="LST127" s="73"/>
      <c r="LSU127" s="73"/>
      <c r="LSV127" s="73"/>
      <c r="LSW127" s="73"/>
      <c r="LSX127" s="73"/>
      <c r="LSY127" s="73"/>
      <c r="LSZ127" s="73"/>
      <c r="LTA127" s="73"/>
      <c r="LTB127" s="73"/>
      <c r="LTC127" s="73"/>
      <c r="LTD127" s="73"/>
      <c r="LTE127" s="73"/>
      <c r="LTF127" s="1344"/>
      <c r="LTG127" s="1346"/>
      <c r="LTH127" s="85"/>
      <c r="LTI127" s="793"/>
      <c r="LTJ127" s="1944"/>
      <c r="LTK127" s="798"/>
      <c r="LTL127" s="798"/>
      <c r="LTM127" s="799"/>
      <c r="LTN127" s="800"/>
      <c r="LTO127" s="1328"/>
      <c r="LTP127" s="1329"/>
      <c r="LTQ127" s="1939"/>
      <c r="LTR127" s="1940"/>
      <c r="LTS127" s="1328"/>
      <c r="LTT127" s="1329"/>
      <c r="LTU127" s="78"/>
      <c r="LTV127" s="1344"/>
      <c r="LTW127" s="1345"/>
      <c r="LTX127" s="1345"/>
      <c r="LTY127" s="1346"/>
      <c r="LTZ127" s="73"/>
      <c r="LUA127" s="73"/>
      <c r="LUB127" s="73"/>
      <c r="LUC127" s="73"/>
      <c r="LUD127" s="73"/>
      <c r="LUE127" s="73"/>
      <c r="LUF127" s="73"/>
      <c r="LUG127" s="73"/>
      <c r="LUH127" s="73"/>
      <c r="LUI127" s="73"/>
      <c r="LUJ127" s="73"/>
      <c r="LUK127" s="73"/>
      <c r="LUL127" s="1344"/>
      <c r="LUM127" s="1346"/>
      <c r="LUN127" s="85"/>
      <c r="LUO127" s="793"/>
      <c r="LUP127" s="1944"/>
      <c r="LUQ127" s="798"/>
      <c r="LUR127" s="798"/>
      <c r="LUS127" s="799"/>
      <c r="LUT127" s="800"/>
      <c r="LUU127" s="1328"/>
      <c r="LUV127" s="1329"/>
      <c r="LUW127" s="1939"/>
      <c r="LUX127" s="1940"/>
      <c r="LUY127" s="1328"/>
      <c r="LUZ127" s="1329"/>
      <c r="LVA127" s="78"/>
      <c r="LVB127" s="1344"/>
      <c r="LVC127" s="1345"/>
      <c r="LVD127" s="1345"/>
      <c r="LVE127" s="1346"/>
      <c r="LVF127" s="73"/>
      <c r="LVG127" s="73"/>
      <c r="LVH127" s="73"/>
      <c r="LVI127" s="73"/>
      <c r="LVJ127" s="73"/>
      <c r="LVK127" s="73"/>
      <c r="LVL127" s="73"/>
      <c r="LVM127" s="73"/>
      <c r="LVN127" s="73"/>
      <c r="LVO127" s="73"/>
      <c r="LVP127" s="73"/>
      <c r="LVQ127" s="73"/>
      <c r="LVR127" s="1344"/>
      <c r="LVS127" s="1346"/>
      <c r="LVT127" s="85"/>
      <c r="LVU127" s="793"/>
      <c r="LVV127" s="1944"/>
      <c r="LVW127" s="798"/>
      <c r="LVX127" s="798"/>
      <c r="LVY127" s="799"/>
      <c r="LVZ127" s="800"/>
      <c r="LWA127" s="1328"/>
      <c r="LWB127" s="1329"/>
      <c r="LWC127" s="1939"/>
      <c r="LWD127" s="1940"/>
      <c r="LWE127" s="1328"/>
      <c r="LWF127" s="1329"/>
      <c r="LWG127" s="78"/>
      <c r="LWH127" s="1344"/>
      <c r="LWI127" s="1345"/>
      <c r="LWJ127" s="1345"/>
      <c r="LWK127" s="1346"/>
      <c r="LWL127" s="73"/>
      <c r="LWM127" s="73"/>
      <c r="LWN127" s="73"/>
      <c r="LWO127" s="73"/>
      <c r="LWP127" s="73"/>
      <c r="LWQ127" s="73"/>
      <c r="LWR127" s="73"/>
      <c r="LWS127" s="73"/>
      <c r="LWT127" s="73"/>
      <c r="LWU127" s="73"/>
      <c r="LWV127" s="73"/>
      <c r="LWW127" s="73"/>
      <c r="LWX127" s="1344"/>
      <c r="LWY127" s="1346"/>
      <c r="LWZ127" s="85"/>
      <c r="LXA127" s="793"/>
      <c r="LXB127" s="1944"/>
      <c r="LXC127" s="798"/>
      <c r="LXD127" s="798"/>
      <c r="LXE127" s="799"/>
      <c r="LXF127" s="800"/>
      <c r="LXG127" s="1328"/>
      <c r="LXH127" s="1329"/>
      <c r="LXI127" s="1939"/>
      <c r="LXJ127" s="1940"/>
      <c r="LXK127" s="1328"/>
      <c r="LXL127" s="1329"/>
      <c r="LXM127" s="78"/>
      <c r="LXN127" s="1344"/>
      <c r="LXO127" s="1345"/>
      <c r="LXP127" s="1345"/>
      <c r="LXQ127" s="1346"/>
      <c r="LXR127" s="73"/>
      <c r="LXS127" s="73"/>
      <c r="LXT127" s="73"/>
      <c r="LXU127" s="73"/>
      <c r="LXV127" s="73"/>
      <c r="LXW127" s="73"/>
      <c r="LXX127" s="73"/>
      <c r="LXY127" s="73"/>
      <c r="LXZ127" s="73"/>
      <c r="LYA127" s="73"/>
      <c r="LYB127" s="73"/>
      <c r="LYC127" s="73"/>
      <c r="LYD127" s="1344"/>
      <c r="LYE127" s="1346"/>
      <c r="LYF127" s="85"/>
      <c r="LYG127" s="793"/>
      <c r="LYH127" s="1944"/>
      <c r="LYI127" s="798"/>
      <c r="LYJ127" s="798"/>
      <c r="LYK127" s="799"/>
      <c r="LYL127" s="800"/>
      <c r="LYM127" s="1328"/>
      <c r="LYN127" s="1329"/>
      <c r="LYO127" s="1939"/>
      <c r="LYP127" s="1940"/>
      <c r="LYQ127" s="1328"/>
      <c r="LYR127" s="1329"/>
      <c r="LYS127" s="78"/>
      <c r="LYT127" s="1344"/>
      <c r="LYU127" s="1345"/>
      <c r="LYV127" s="1345"/>
      <c r="LYW127" s="1346"/>
      <c r="LYX127" s="73"/>
      <c r="LYY127" s="73"/>
      <c r="LYZ127" s="73"/>
      <c r="LZA127" s="73"/>
      <c r="LZB127" s="73"/>
      <c r="LZC127" s="73"/>
      <c r="LZD127" s="73"/>
      <c r="LZE127" s="73"/>
      <c r="LZF127" s="73"/>
      <c r="LZG127" s="73"/>
      <c r="LZH127" s="73"/>
      <c r="LZI127" s="73"/>
      <c r="LZJ127" s="1344"/>
      <c r="LZK127" s="1346"/>
      <c r="LZL127" s="85"/>
      <c r="LZM127" s="793"/>
      <c r="LZN127" s="1944"/>
      <c r="LZO127" s="798"/>
      <c r="LZP127" s="798"/>
      <c r="LZQ127" s="799"/>
      <c r="LZR127" s="800"/>
      <c r="LZS127" s="1328"/>
      <c r="LZT127" s="1329"/>
      <c r="LZU127" s="1939"/>
      <c r="LZV127" s="1940"/>
      <c r="LZW127" s="1328"/>
      <c r="LZX127" s="1329"/>
      <c r="LZY127" s="78"/>
      <c r="LZZ127" s="1344"/>
      <c r="MAA127" s="1345"/>
      <c r="MAB127" s="1345"/>
      <c r="MAC127" s="1346"/>
      <c r="MAD127" s="73"/>
      <c r="MAE127" s="73"/>
      <c r="MAF127" s="73"/>
      <c r="MAG127" s="73"/>
      <c r="MAH127" s="73"/>
      <c r="MAI127" s="73"/>
      <c r="MAJ127" s="73"/>
      <c r="MAK127" s="73"/>
      <c r="MAL127" s="73"/>
      <c r="MAM127" s="73"/>
      <c r="MAN127" s="73"/>
      <c r="MAO127" s="73"/>
      <c r="MAP127" s="1344"/>
      <c r="MAQ127" s="1346"/>
      <c r="MAR127" s="85"/>
      <c r="MAS127" s="793"/>
      <c r="MAT127" s="1944"/>
      <c r="MAU127" s="798"/>
      <c r="MAV127" s="798"/>
      <c r="MAW127" s="799"/>
      <c r="MAX127" s="800"/>
      <c r="MAY127" s="1328"/>
      <c r="MAZ127" s="1329"/>
      <c r="MBA127" s="1939"/>
      <c r="MBB127" s="1940"/>
      <c r="MBC127" s="1328"/>
      <c r="MBD127" s="1329"/>
      <c r="MBE127" s="78"/>
      <c r="MBF127" s="1344"/>
      <c r="MBG127" s="1345"/>
      <c r="MBH127" s="1345"/>
      <c r="MBI127" s="1346"/>
      <c r="MBJ127" s="73"/>
      <c r="MBK127" s="73"/>
      <c r="MBL127" s="73"/>
      <c r="MBM127" s="73"/>
      <c r="MBN127" s="73"/>
      <c r="MBO127" s="73"/>
      <c r="MBP127" s="73"/>
      <c r="MBQ127" s="73"/>
      <c r="MBR127" s="73"/>
      <c r="MBS127" s="73"/>
      <c r="MBT127" s="73"/>
      <c r="MBU127" s="73"/>
      <c r="MBV127" s="1344"/>
      <c r="MBW127" s="1346"/>
      <c r="MBX127" s="85"/>
      <c r="MBY127" s="793"/>
      <c r="MBZ127" s="1944"/>
      <c r="MCA127" s="798"/>
      <c r="MCB127" s="798"/>
      <c r="MCC127" s="799"/>
      <c r="MCD127" s="800"/>
      <c r="MCE127" s="1328"/>
      <c r="MCF127" s="1329"/>
      <c r="MCG127" s="1939"/>
      <c r="MCH127" s="1940"/>
      <c r="MCI127" s="1328"/>
      <c r="MCJ127" s="1329"/>
      <c r="MCK127" s="78"/>
      <c r="MCL127" s="1344"/>
      <c r="MCM127" s="1345"/>
      <c r="MCN127" s="1345"/>
      <c r="MCO127" s="1346"/>
      <c r="MCP127" s="73"/>
      <c r="MCQ127" s="73"/>
      <c r="MCR127" s="73"/>
      <c r="MCS127" s="73"/>
      <c r="MCT127" s="73"/>
      <c r="MCU127" s="73"/>
      <c r="MCV127" s="73"/>
      <c r="MCW127" s="73"/>
      <c r="MCX127" s="73"/>
      <c r="MCY127" s="73"/>
      <c r="MCZ127" s="73"/>
      <c r="MDA127" s="73"/>
      <c r="MDB127" s="1344"/>
      <c r="MDC127" s="1346"/>
      <c r="MDD127" s="85"/>
      <c r="MDE127" s="793"/>
      <c r="MDF127" s="1944"/>
      <c r="MDG127" s="798"/>
      <c r="MDH127" s="798"/>
      <c r="MDI127" s="799"/>
      <c r="MDJ127" s="800"/>
      <c r="MDK127" s="1328"/>
      <c r="MDL127" s="1329"/>
      <c r="MDM127" s="1939"/>
      <c r="MDN127" s="1940"/>
      <c r="MDO127" s="1328"/>
      <c r="MDP127" s="1329"/>
      <c r="MDQ127" s="78"/>
      <c r="MDR127" s="1344"/>
      <c r="MDS127" s="1345"/>
      <c r="MDT127" s="1345"/>
      <c r="MDU127" s="1346"/>
      <c r="MDV127" s="73"/>
      <c r="MDW127" s="73"/>
      <c r="MDX127" s="73"/>
      <c r="MDY127" s="73"/>
      <c r="MDZ127" s="73"/>
      <c r="MEA127" s="73"/>
      <c r="MEB127" s="73"/>
      <c r="MEC127" s="73"/>
      <c r="MED127" s="73"/>
      <c r="MEE127" s="73"/>
      <c r="MEF127" s="73"/>
      <c r="MEG127" s="73"/>
      <c r="MEH127" s="1344"/>
      <c r="MEI127" s="1346"/>
      <c r="MEJ127" s="85"/>
      <c r="MEK127" s="793"/>
      <c r="MEL127" s="1944"/>
      <c r="MEM127" s="798"/>
      <c r="MEN127" s="798"/>
      <c r="MEO127" s="799"/>
      <c r="MEP127" s="800"/>
      <c r="MEQ127" s="1328"/>
      <c r="MER127" s="1329"/>
      <c r="MES127" s="1939"/>
      <c r="MET127" s="1940"/>
      <c r="MEU127" s="1328"/>
      <c r="MEV127" s="1329"/>
      <c r="MEW127" s="78"/>
      <c r="MEX127" s="1344"/>
      <c r="MEY127" s="1345"/>
      <c r="MEZ127" s="1345"/>
      <c r="MFA127" s="1346"/>
      <c r="MFB127" s="73"/>
      <c r="MFC127" s="73"/>
      <c r="MFD127" s="73"/>
      <c r="MFE127" s="73"/>
      <c r="MFF127" s="73"/>
      <c r="MFG127" s="73"/>
      <c r="MFH127" s="73"/>
      <c r="MFI127" s="73"/>
      <c r="MFJ127" s="73"/>
      <c r="MFK127" s="73"/>
      <c r="MFL127" s="73"/>
      <c r="MFM127" s="73"/>
      <c r="MFN127" s="1344"/>
      <c r="MFO127" s="1346"/>
      <c r="MFP127" s="85"/>
      <c r="MFQ127" s="793"/>
      <c r="MFR127" s="1944"/>
      <c r="MFS127" s="798"/>
      <c r="MFT127" s="798"/>
      <c r="MFU127" s="799"/>
      <c r="MFV127" s="800"/>
      <c r="MFW127" s="1328"/>
      <c r="MFX127" s="1329"/>
      <c r="MFY127" s="1939"/>
      <c r="MFZ127" s="1940"/>
      <c r="MGA127" s="1328"/>
      <c r="MGB127" s="1329"/>
      <c r="MGC127" s="78"/>
      <c r="MGD127" s="1344"/>
      <c r="MGE127" s="1345"/>
      <c r="MGF127" s="1345"/>
      <c r="MGG127" s="1346"/>
      <c r="MGH127" s="73"/>
      <c r="MGI127" s="73"/>
      <c r="MGJ127" s="73"/>
      <c r="MGK127" s="73"/>
      <c r="MGL127" s="73"/>
      <c r="MGM127" s="73"/>
      <c r="MGN127" s="73"/>
      <c r="MGO127" s="73"/>
      <c r="MGP127" s="73"/>
      <c r="MGQ127" s="73"/>
      <c r="MGR127" s="73"/>
      <c r="MGS127" s="73"/>
      <c r="MGT127" s="1344"/>
      <c r="MGU127" s="1346"/>
      <c r="MGV127" s="85"/>
      <c r="MGW127" s="793"/>
      <c r="MGX127" s="1944"/>
      <c r="MGY127" s="798"/>
      <c r="MGZ127" s="798"/>
      <c r="MHA127" s="799"/>
      <c r="MHB127" s="800"/>
      <c r="MHC127" s="1328"/>
      <c r="MHD127" s="1329"/>
      <c r="MHE127" s="1939"/>
      <c r="MHF127" s="1940"/>
      <c r="MHG127" s="1328"/>
      <c r="MHH127" s="1329"/>
      <c r="MHI127" s="78"/>
      <c r="MHJ127" s="1344"/>
      <c r="MHK127" s="1345"/>
      <c r="MHL127" s="1345"/>
      <c r="MHM127" s="1346"/>
      <c r="MHN127" s="73"/>
      <c r="MHO127" s="73"/>
      <c r="MHP127" s="73"/>
      <c r="MHQ127" s="73"/>
      <c r="MHR127" s="73"/>
      <c r="MHS127" s="73"/>
      <c r="MHT127" s="73"/>
      <c r="MHU127" s="73"/>
      <c r="MHV127" s="73"/>
      <c r="MHW127" s="73"/>
      <c r="MHX127" s="73"/>
      <c r="MHY127" s="73"/>
      <c r="MHZ127" s="1344"/>
      <c r="MIA127" s="1346"/>
      <c r="MIB127" s="85"/>
      <c r="MIC127" s="793"/>
      <c r="MID127" s="1944"/>
      <c r="MIE127" s="798"/>
      <c r="MIF127" s="798"/>
      <c r="MIG127" s="799"/>
      <c r="MIH127" s="800"/>
      <c r="MII127" s="1328"/>
      <c r="MIJ127" s="1329"/>
      <c r="MIK127" s="1939"/>
      <c r="MIL127" s="1940"/>
      <c r="MIM127" s="1328"/>
      <c r="MIN127" s="1329"/>
      <c r="MIO127" s="78"/>
      <c r="MIP127" s="1344"/>
      <c r="MIQ127" s="1345"/>
      <c r="MIR127" s="1345"/>
      <c r="MIS127" s="1346"/>
      <c r="MIT127" s="73"/>
      <c r="MIU127" s="73"/>
      <c r="MIV127" s="73"/>
      <c r="MIW127" s="73"/>
      <c r="MIX127" s="73"/>
      <c r="MIY127" s="73"/>
      <c r="MIZ127" s="73"/>
      <c r="MJA127" s="73"/>
      <c r="MJB127" s="73"/>
      <c r="MJC127" s="73"/>
      <c r="MJD127" s="73"/>
      <c r="MJE127" s="73"/>
      <c r="MJF127" s="1344"/>
      <c r="MJG127" s="1346"/>
      <c r="MJH127" s="85"/>
      <c r="MJI127" s="793"/>
      <c r="MJJ127" s="1944"/>
      <c r="MJK127" s="798"/>
      <c r="MJL127" s="798"/>
      <c r="MJM127" s="799"/>
      <c r="MJN127" s="800"/>
      <c r="MJO127" s="1328"/>
      <c r="MJP127" s="1329"/>
      <c r="MJQ127" s="1939"/>
      <c r="MJR127" s="1940"/>
      <c r="MJS127" s="1328"/>
      <c r="MJT127" s="1329"/>
      <c r="MJU127" s="78"/>
      <c r="MJV127" s="1344"/>
      <c r="MJW127" s="1345"/>
      <c r="MJX127" s="1345"/>
      <c r="MJY127" s="1346"/>
      <c r="MJZ127" s="73"/>
      <c r="MKA127" s="73"/>
      <c r="MKB127" s="73"/>
      <c r="MKC127" s="73"/>
      <c r="MKD127" s="73"/>
      <c r="MKE127" s="73"/>
      <c r="MKF127" s="73"/>
      <c r="MKG127" s="73"/>
      <c r="MKH127" s="73"/>
      <c r="MKI127" s="73"/>
      <c r="MKJ127" s="73"/>
      <c r="MKK127" s="73"/>
      <c r="MKL127" s="1344"/>
      <c r="MKM127" s="1346"/>
      <c r="MKN127" s="85"/>
      <c r="MKO127" s="793"/>
      <c r="MKP127" s="1944"/>
      <c r="MKQ127" s="798"/>
      <c r="MKR127" s="798"/>
      <c r="MKS127" s="799"/>
      <c r="MKT127" s="800"/>
      <c r="MKU127" s="1328"/>
      <c r="MKV127" s="1329"/>
      <c r="MKW127" s="1939"/>
      <c r="MKX127" s="1940"/>
      <c r="MKY127" s="1328"/>
      <c r="MKZ127" s="1329"/>
      <c r="MLA127" s="78"/>
      <c r="MLB127" s="1344"/>
      <c r="MLC127" s="1345"/>
      <c r="MLD127" s="1345"/>
      <c r="MLE127" s="1346"/>
      <c r="MLF127" s="73"/>
      <c r="MLG127" s="73"/>
      <c r="MLH127" s="73"/>
      <c r="MLI127" s="73"/>
      <c r="MLJ127" s="73"/>
      <c r="MLK127" s="73"/>
      <c r="MLL127" s="73"/>
      <c r="MLM127" s="73"/>
      <c r="MLN127" s="73"/>
      <c r="MLO127" s="73"/>
      <c r="MLP127" s="73"/>
      <c r="MLQ127" s="73"/>
      <c r="MLR127" s="1344"/>
      <c r="MLS127" s="1346"/>
      <c r="MLT127" s="85"/>
      <c r="MLU127" s="793"/>
      <c r="MLV127" s="1944"/>
      <c r="MLW127" s="798"/>
      <c r="MLX127" s="798"/>
      <c r="MLY127" s="799"/>
      <c r="MLZ127" s="800"/>
      <c r="MMA127" s="1328"/>
      <c r="MMB127" s="1329"/>
      <c r="MMC127" s="1939"/>
      <c r="MMD127" s="1940"/>
      <c r="MME127" s="1328"/>
      <c r="MMF127" s="1329"/>
      <c r="MMG127" s="78"/>
      <c r="MMH127" s="1344"/>
      <c r="MMI127" s="1345"/>
      <c r="MMJ127" s="1345"/>
      <c r="MMK127" s="1346"/>
      <c r="MML127" s="73"/>
      <c r="MMM127" s="73"/>
      <c r="MMN127" s="73"/>
      <c r="MMO127" s="73"/>
      <c r="MMP127" s="73"/>
      <c r="MMQ127" s="73"/>
      <c r="MMR127" s="73"/>
      <c r="MMS127" s="73"/>
      <c r="MMT127" s="73"/>
      <c r="MMU127" s="73"/>
      <c r="MMV127" s="73"/>
      <c r="MMW127" s="73"/>
      <c r="MMX127" s="1344"/>
      <c r="MMY127" s="1346"/>
      <c r="MMZ127" s="85"/>
      <c r="MNA127" s="793"/>
      <c r="MNB127" s="1944"/>
      <c r="MNC127" s="798"/>
      <c r="MND127" s="798"/>
      <c r="MNE127" s="799"/>
      <c r="MNF127" s="800"/>
      <c r="MNG127" s="1328"/>
      <c r="MNH127" s="1329"/>
      <c r="MNI127" s="1939"/>
      <c r="MNJ127" s="1940"/>
      <c r="MNK127" s="1328"/>
      <c r="MNL127" s="1329"/>
      <c r="MNM127" s="78"/>
      <c r="MNN127" s="1344"/>
      <c r="MNO127" s="1345"/>
      <c r="MNP127" s="1345"/>
      <c r="MNQ127" s="1346"/>
      <c r="MNR127" s="73"/>
      <c r="MNS127" s="73"/>
      <c r="MNT127" s="73"/>
      <c r="MNU127" s="73"/>
      <c r="MNV127" s="73"/>
      <c r="MNW127" s="73"/>
      <c r="MNX127" s="73"/>
      <c r="MNY127" s="73"/>
      <c r="MNZ127" s="73"/>
      <c r="MOA127" s="73"/>
      <c r="MOB127" s="73"/>
      <c r="MOC127" s="73"/>
      <c r="MOD127" s="1344"/>
      <c r="MOE127" s="1346"/>
      <c r="MOF127" s="85"/>
      <c r="MOG127" s="793"/>
      <c r="MOH127" s="1944"/>
      <c r="MOI127" s="798"/>
      <c r="MOJ127" s="798"/>
      <c r="MOK127" s="799"/>
      <c r="MOL127" s="800"/>
      <c r="MOM127" s="1328"/>
      <c r="MON127" s="1329"/>
      <c r="MOO127" s="1939"/>
      <c r="MOP127" s="1940"/>
      <c r="MOQ127" s="1328"/>
      <c r="MOR127" s="1329"/>
      <c r="MOS127" s="78"/>
      <c r="MOT127" s="1344"/>
      <c r="MOU127" s="1345"/>
      <c r="MOV127" s="1345"/>
      <c r="MOW127" s="1346"/>
      <c r="MOX127" s="73"/>
      <c r="MOY127" s="73"/>
      <c r="MOZ127" s="73"/>
      <c r="MPA127" s="73"/>
      <c r="MPB127" s="73"/>
      <c r="MPC127" s="73"/>
      <c r="MPD127" s="73"/>
      <c r="MPE127" s="73"/>
      <c r="MPF127" s="73"/>
      <c r="MPG127" s="73"/>
      <c r="MPH127" s="73"/>
      <c r="MPI127" s="73"/>
      <c r="MPJ127" s="1344"/>
      <c r="MPK127" s="1346"/>
      <c r="MPL127" s="85"/>
      <c r="MPM127" s="793"/>
      <c r="MPN127" s="1944"/>
      <c r="MPO127" s="798"/>
      <c r="MPP127" s="798"/>
      <c r="MPQ127" s="799"/>
      <c r="MPR127" s="800"/>
      <c r="MPS127" s="1328"/>
      <c r="MPT127" s="1329"/>
      <c r="MPU127" s="1939"/>
      <c r="MPV127" s="1940"/>
      <c r="MPW127" s="1328"/>
      <c r="MPX127" s="1329"/>
      <c r="MPY127" s="78"/>
      <c r="MPZ127" s="1344"/>
      <c r="MQA127" s="1345"/>
      <c r="MQB127" s="1345"/>
      <c r="MQC127" s="1346"/>
      <c r="MQD127" s="73"/>
      <c r="MQE127" s="73"/>
      <c r="MQF127" s="73"/>
      <c r="MQG127" s="73"/>
      <c r="MQH127" s="73"/>
      <c r="MQI127" s="73"/>
      <c r="MQJ127" s="73"/>
      <c r="MQK127" s="73"/>
      <c r="MQL127" s="73"/>
      <c r="MQM127" s="73"/>
      <c r="MQN127" s="73"/>
      <c r="MQO127" s="73"/>
      <c r="MQP127" s="1344"/>
      <c r="MQQ127" s="1346"/>
      <c r="MQR127" s="85"/>
      <c r="MQS127" s="793"/>
      <c r="MQT127" s="1944"/>
      <c r="MQU127" s="798"/>
      <c r="MQV127" s="798"/>
      <c r="MQW127" s="799"/>
      <c r="MQX127" s="800"/>
      <c r="MQY127" s="1328"/>
      <c r="MQZ127" s="1329"/>
      <c r="MRA127" s="1939"/>
      <c r="MRB127" s="1940"/>
      <c r="MRC127" s="1328"/>
      <c r="MRD127" s="1329"/>
      <c r="MRE127" s="78"/>
      <c r="MRF127" s="1344"/>
      <c r="MRG127" s="1345"/>
      <c r="MRH127" s="1345"/>
      <c r="MRI127" s="1346"/>
      <c r="MRJ127" s="73"/>
      <c r="MRK127" s="73"/>
      <c r="MRL127" s="73"/>
      <c r="MRM127" s="73"/>
      <c r="MRN127" s="73"/>
      <c r="MRO127" s="73"/>
      <c r="MRP127" s="73"/>
      <c r="MRQ127" s="73"/>
      <c r="MRR127" s="73"/>
      <c r="MRS127" s="73"/>
      <c r="MRT127" s="73"/>
      <c r="MRU127" s="73"/>
      <c r="MRV127" s="1344"/>
      <c r="MRW127" s="1346"/>
      <c r="MRX127" s="85"/>
      <c r="MRY127" s="793"/>
      <c r="MRZ127" s="1944"/>
      <c r="MSA127" s="798"/>
      <c r="MSB127" s="798"/>
      <c r="MSC127" s="799"/>
      <c r="MSD127" s="800"/>
      <c r="MSE127" s="1328"/>
      <c r="MSF127" s="1329"/>
      <c r="MSG127" s="1939"/>
      <c r="MSH127" s="1940"/>
      <c r="MSI127" s="1328"/>
      <c r="MSJ127" s="1329"/>
      <c r="MSK127" s="78"/>
      <c r="MSL127" s="1344"/>
      <c r="MSM127" s="1345"/>
      <c r="MSN127" s="1345"/>
      <c r="MSO127" s="1346"/>
      <c r="MSP127" s="73"/>
      <c r="MSQ127" s="73"/>
      <c r="MSR127" s="73"/>
      <c r="MSS127" s="73"/>
      <c r="MST127" s="73"/>
      <c r="MSU127" s="73"/>
      <c r="MSV127" s="73"/>
      <c r="MSW127" s="73"/>
      <c r="MSX127" s="73"/>
      <c r="MSY127" s="73"/>
      <c r="MSZ127" s="73"/>
      <c r="MTA127" s="73"/>
      <c r="MTB127" s="1344"/>
      <c r="MTC127" s="1346"/>
      <c r="MTD127" s="85"/>
      <c r="MTE127" s="793"/>
      <c r="MTF127" s="1944"/>
      <c r="MTG127" s="798"/>
      <c r="MTH127" s="798"/>
      <c r="MTI127" s="799"/>
      <c r="MTJ127" s="800"/>
      <c r="MTK127" s="1328"/>
      <c r="MTL127" s="1329"/>
      <c r="MTM127" s="1939"/>
      <c r="MTN127" s="1940"/>
      <c r="MTO127" s="1328"/>
      <c r="MTP127" s="1329"/>
      <c r="MTQ127" s="78"/>
      <c r="MTR127" s="1344"/>
      <c r="MTS127" s="1345"/>
      <c r="MTT127" s="1345"/>
      <c r="MTU127" s="1346"/>
      <c r="MTV127" s="73"/>
      <c r="MTW127" s="73"/>
      <c r="MTX127" s="73"/>
      <c r="MTY127" s="73"/>
      <c r="MTZ127" s="73"/>
      <c r="MUA127" s="73"/>
      <c r="MUB127" s="73"/>
      <c r="MUC127" s="73"/>
      <c r="MUD127" s="73"/>
      <c r="MUE127" s="73"/>
      <c r="MUF127" s="73"/>
      <c r="MUG127" s="73"/>
      <c r="MUH127" s="1344"/>
      <c r="MUI127" s="1346"/>
      <c r="MUJ127" s="85"/>
      <c r="MUK127" s="793"/>
      <c r="MUL127" s="1944"/>
      <c r="MUM127" s="798"/>
      <c r="MUN127" s="798"/>
      <c r="MUO127" s="799"/>
      <c r="MUP127" s="800"/>
      <c r="MUQ127" s="1328"/>
      <c r="MUR127" s="1329"/>
      <c r="MUS127" s="1939"/>
      <c r="MUT127" s="1940"/>
      <c r="MUU127" s="1328"/>
      <c r="MUV127" s="1329"/>
      <c r="MUW127" s="78"/>
      <c r="MUX127" s="1344"/>
      <c r="MUY127" s="1345"/>
      <c r="MUZ127" s="1345"/>
      <c r="MVA127" s="1346"/>
      <c r="MVB127" s="73"/>
      <c r="MVC127" s="73"/>
      <c r="MVD127" s="73"/>
      <c r="MVE127" s="73"/>
      <c r="MVF127" s="73"/>
      <c r="MVG127" s="73"/>
      <c r="MVH127" s="73"/>
      <c r="MVI127" s="73"/>
      <c r="MVJ127" s="73"/>
      <c r="MVK127" s="73"/>
      <c r="MVL127" s="73"/>
      <c r="MVM127" s="73"/>
      <c r="MVN127" s="1344"/>
      <c r="MVO127" s="1346"/>
      <c r="MVP127" s="85"/>
      <c r="MVQ127" s="793"/>
      <c r="MVR127" s="1944"/>
      <c r="MVS127" s="798"/>
      <c r="MVT127" s="798"/>
      <c r="MVU127" s="799"/>
      <c r="MVV127" s="800"/>
      <c r="MVW127" s="1328"/>
      <c r="MVX127" s="1329"/>
      <c r="MVY127" s="1939"/>
      <c r="MVZ127" s="1940"/>
      <c r="MWA127" s="1328"/>
      <c r="MWB127" s="1329"/>
      <c r="MWC127" s="78"/>
      <c r="MWD127" s="1344"/>
      <c r="MWE127" s="1345"/>
      <c r="MWF127" s="1345"/>
      <c r="MWG127" s="1346"/>
      <c r="MWH127" s="73"/>
      <c r="MWI127" s="73"/>
      <c r="MWJ127" s="73"/>
      <c r="MWK127" s="73"/>
      <c r="MWL127" s="73"/>
      <c r="MWM127" s="73"/>
      <c r="MWN127" s="73"/>
      <c r="MWO127" s="73"/>
      <c r="MWP127" s="73"/>
      <c r="MWQ127" s="73"/>
      <c r="MWR127" s="73"/>
      <c r="MWS127" s="73"/>
      <c r="MWT127" s="1344"/>
      <c r="MWU127" s="1346"/>
      <c r="MWV127" s="85"/>
      <c r="MWW127" s="793"/>
      <c r="MWX127" s="1944"/>
      <c r="MWY127" s="798"/>
      <c r="MWZ127" s="798"/>
      <c r="MXA127" s="799"/>
      <c r="MXB127" s="800"/>
      <c r="MXC127" s="1328"/>
      <c r="MXD127" s="1329"/>
      <c r="MXE127" s="1939"/>
      <c r="MXF127" s="1940"/>
      <c r="MXG127" s="1328"/>
      <c r="MXH127" s="1329"/>
      <c r="MXI127" s="78"/>
      <c r="MXJ127" s="1344"/>
      <c r="MXK127" s="1345"/>
      <c r="MXL127" s="1345"/>
      <c r="MXM127" s="1346"/>
      <c r="MXN127" s="73"/>
      <c r="MXO127" s="73"/>
      <c r="MXP127" s="73"/>
      <c r="MXQ127" s="73"/>
      <c r="MXR127" s="73"/>
      <c r="MXS127" s="73"/>
      <c r="MXT127" s="73"/>
      <c r="MXU127" s="73"/>
      <c r="MXV127" s="73"/>
      <c r="MXW127" s="73"/>
      <c r="MXX127" s="73"/>
      <c r="MXY127" s="73"/>
      <c r="MXZ127" s="1344"/>
      <c r="MYA127" s="1346"/>
      <c r="MYB127" s="85"/>
      <c r="MYC127" s="793"/>
      <c r="MYD127" s="1944"/>
      <c r="MYE127" s="798"/>
      <c r="MYF127" s="798"/>
      <c r="MYG127" s="799"/>
      <c r="MYH127" s="800"/>
      <c r="MYI127" s="1328"/>
      <c r="MYJ127" s="1329"/>
      <c r="MYK127" s="1939"/>
      <c r="MYL127" s="1940"/>
      <c r="MYM127" s="1328"/>
      <c r="MYN127" s="1329"/>
      <c r="MYO127" s="78"/>
      <c r="MYP127" s="1344"/>
      <c r="MYQ127" s="1345"/>
      <c r="MYR127" s="1345"/>
      <c r="MYS127" s="1346"/>
      <c r="MYT127" s="73"/>
      <c r="MYU127" s="73"/>
      <c r="MYV127" s="73"/>
      <c r="MYW127" s="73"/>
      <c r="MYX127" s="73"/>
      <c r="MYY127" s="73"/>
      <c r="MYZ127" s="73"/>
      <c r="MZA127" s="73"/>
      <c r="MZB127" s="73"/>
      <c r="MZC127" s="73"/>
      <c r="MZD127" s="73"/>
      <c r="MZE127" s="73"/>
      <c r="MZF127" s="1344"/>
      <c r="MZG127" s="1346"/>
      <c r="MZH127" s="85"/>
      <c r="MZI127" s="793"/>
      <c r="MZJ127" s="1944"/>
      <c r="MZK127" s="798"/>
      <c r="MZL127" s="798"/>
      <c r="MZM127" s="799"/>
      <c r="MZN127" s="800"/>
      <c r="MZO127" s="1328"/>
      <c r="MZP127" s="1329"/>
      <c r="MZQ127" s="1939"/>
      <c r="MZR127" s="1940"/>
      <c r="MZS127" s="1328"/>
      <c r="MZT127" s="1329"/>
      <c r="MZU127" s="78"/>
      <c r="MZV127" s="1344"/>
      <c r="MZW127" s="1345"/>
      <c r="MZX127" s="1345"/>
      <c r="MZY127" s="1346"/>
      <c r="MZZ127" s="73"/>
      <c r="NAA127" s="73"/>
      <c r="NAB127" s="73"/>
      <c r="NAC127" s="73"/>
      <c r="NAD127" s="73"/>
      <c r="NAE127" s="73"/>
      <c r="NAF127" s="73"/>
      <c r="NAG127" s="73"/>
      <c r="NAH127" s="73"/>
      <c r="NAI127" s="73"/>
      <c r="NAJ127" s="73"/>
      <c r="NAK127" s="73"/>
      <c r="NAL127" s="1344"/>
      <c r="NAM127" s="1346"/>
      <c r="NAN127" s="85"/>
      <c r="NAO127" s="793"/>
      <c r="NAP127" s="1944"/>
      <c r="NAQ127" s="798"/>
      <c r="NAR127" s="798"/>
      <c r="NAS127" s="799"/>
      <c r="NAT127" s="800"/>
      <c r="NAU127" s="1328"/>
      <c r="NAV127" s="1329"/>
      <c r="NAW127" s="1939"/>
      <c r="NAX127" s="1940"/>
      <c r="NAY127" s="1328"/>
      <c r="NAZ127" s="1329"/>
      <c r="NBA127" s="78"/>
      <c r="NBB127" s="1344"/>
      <c r="NBC127" s="1345"/>
      <c r="NBD127" s="1345"/>
      <c r="NBE127" s="1346"/>
      <c r="NBF127" s="73"/>
      <c r="NBG127" s="73"/>
      <c r="NBH127" s="73"/>
      <c r="NBI127" s="73"/>
      <c r="NBJ127" s="73"/>
      <c r="NBK127" s="73"/>
      <c r="NBL127" s="73"/>
      <c r="NBM127" s="73"/>
      <c r="NBN127" s="73"/>
      <c r="NBO127" s="73"/>
      <c r="NBP127" s="73"/>
      <c r="NBQ127" s="73"/>
      <c r="NBR127" s="1344"/>
      <c r="NBS127" s="1346"/>
      <c r="NBT127" s="85"/>
      <c r="NBU127" s="793"/>
      <c r="NBV127" s="1944"/>
      <c r="NBW127" s="798"/>
      <c r="NBX127" s="798"/>
      <c r="NBY127" s="799"/>
      <c r="NBZ127" s="800"/>
      <c r="NCA127" s="1328"/>
      <c r="NCB127" s="1329"/>
      <c r="NCC127" s="1939"/>
      <c r="NCD127" s="1940"/>
      <c r="NCE127" s="1328"/>
      <c r="NCF127" s="1329"/>
      <c r="NCG127" s="78"/>
      <c r="NCH127" s="1344"/>
      <c r="NCI127" s="1345"/>
      <c r="NCJ127" s="1345"/>
      <c r="NCK127" s="1346"/>
      <c r="NCL127" s="73"/>
      <c r="NCM127" s="73"/>
      <c r="NCN127" s="73"/>
      <c r="NCO127" s="73"/>
      <c r="NCP127" s="73"/>
      <c r="NCQ127" s="73"/>
      <c r="NCR127" s="73"/>
      <c r="NCS127" s="73"/>
      <c r="NCT127" s="73"/>
      <c r="NCU127" s="73"/>
      <c r="NCV127" s="73"/>
      <c r="NCW127" s="73"/>
      <c r="NCX127" s="1344"/>
      <c r="NCY127" s="1346"/>
      <c r="NCZ127" s="85"/>
      <c r="NDA127" s="793"/>
      <c r="NDB127" s="1944"/>
      <c r="NDC127" s="798"/>
      <c r="NDD127" s="798"/>
      <c r="NDE127" s="799"/>
      <c r="NDF127" s="800"/>
      <c r="NDG127" s="1328"/>
      <c r="NDH127" s="1329"/>
      <c r="NDI127" s="1939"/>
      <c r="NDJ127" s="1940"/>
      <c r="NDK127" s="1328"/>
      <c r="NDL127" s="1329"/>
      <c r="NDM127" s="78"/>
      <c r="NDN127" s="1344"/>
      <c r="NDO127" s="1345"/>
      <c r="NDP127" s="1345"/>
      <c r="NDQ127" s="1346"/>
      <c r="NDR127" s="73"/>
      <c r="NDS127" s="73"/>
      <c r="NDT127" s="73"/>
      <c r="NDU127" s="73"/>
      <c r="NDV127" s="73"/>
      <c r="NDW127" s="73"/>
      <c r="NDX127" s="73"/>
      <c r="NDY127" s="73"/>
      <c r="NDZ127" s="73"/>
      <c r="NEA127" s="73"/>
      <c r="NEB127" s="73"/>
      <c r="NEC127" s="73"/>
      <c r="NED127" s="1344"/>
      <c r="NEE127" s="1346"/>
      <c r="NEF127" s="85"/>
      <c r="NEG127" s="793"/>
      <c r="NEH127" s="1944"/>
      <c r="NEI127" s="798"/>
      <c r="NEJ127" s="798"/>
      <c r="NEK127" s="799"/>
      <c r="NEL127" s="800"/>
      <c r="NEM127" s="1328"/>
      <c r="NEN127" s="1329"/>
      <c r="NEO127" s="1939"/>
      <c r="NEP127" s="1940"/>
      <c r="NEQ127" s="1328"/>
      <c r="NER127" s="1329"/>
      <c r="NES127" s="78"/>
      <c r="NET127" s="1344"/>
      <c r="NEU127" s="1345"/>
      <c r="NEV127" s="1345"/>
      <c r="NEW127" s="1346"/>
      <c r="NEX127" s="73"/>
      <c r="NEY127" s="73"/>
      <c r="NEZ127" s="73"/>
      <c r="NFA127" s="73"/>
      <c r="NFB127" s="73"/>
      <c r="NFC127" s="73"/>
      <c r="NFD127" s="73"/>
      <c r="NFE127" s="73"/>
      <c r="NFF127" s="73"/>
      <c r="NFG127" s="73"/>
      <c r="NFH127" s="73"/>
      <c r="NFI127" s="73"/>
      <c r="NFJ127" s="1344"/>
      <c r="NFK127" s="1346"/>
      <c r="NFL127" s="85"/>
      <c r="NFM127" s="793"/>
      <c r="NFN127" s="1944"/>
      <c r="NFO127" s="798"/>
      <c r="NFP127" s="798"/>
      <c r="NFQ127" s="799"/>
      <c r="NFR127" s="800"/>
      <c r="NFS127" s="1328"/>
      <c r="NFT127" s="1329"/>
      <c r="NFU127" s="1939"/>
      <c r="NFV127" s="1940"/>
      <c r="NFW127" s="1328"/>
      <c r="NFX127" s="1329"/>
      <c r="NFY127" s="78"/>
      <c r="NFZ127" s="1344"/>
      <c r="NGA127" s="1345"/>
      <c r="NGB127" s="1345"/>
      <c r="NGC127" s="1346"/>
      <c r="NGD127" s="73"/>
      <c r="NGE127" s="73"/>
      <c r="NGF127" s="73"/>
      <c r="NGG127" s="73"/>
      <c r="NGH127" s="73"/>
      <c r="NGI127" s="73"/>
      <c r="NGJ127" s="73"/>
      <c r="NGK127" s="73"/>
      <c r="NGL127" s="73"/>
      <c r="NGM127" s="73"/>
      <c r="NGN127" s="73"/>
      <c r="NGO127" s="73"/>
      <c r="NGP127" s="1344"/>
      <c r="NGQ127" s="1346"/>
      <c r="NGR127" s="85"/>
      <c r="NGS127" s="793"/>
      <c r="NGT127" s="1944"/>
      <c r="NGU127" s="798"/>
      <c r="NGV127" s="798"/>
      <c r="NGW127" s="799"/>
      <c r="NGX127" s="800"/>
      <c r="NGY127" s="1328"/>
      <c r="NGZ127" s="1329"/>
      <c r="NHA127" s="1939"/>
      <c r="NHB127" s="1940"/>
      <c r="NHC127" s="1328"/>
      <c r="NHD127" s="1329"/>
      <c r="NHE127" s="78"/>
      <c r="NHF127" s="1344"/>
      <c r="NHG127" s="1345"/>
      <c r="NHH127" s="1345"/>
      <c r="NHI127" s="1346"/>
      <c r="NHJ127" s="73"/>
      <c r="NHK127" s="73"/>
      <c r="NHL127" s="73"/>
      <c r="NHM127" s="73"/>
      <c r="NHN127" s="73"/>
      <c r="NHO127" s="73"/>
      <c r="NHP127" s="73"/>
      <c r="NHQ127" s="73"/>
      <c r="NHR127" s="73"/>
      <c r="NHS127" s="73"/>
      <c r="NHT127" s="73"/>
      <c r="NHU127" s="73"/>
      <c r="NHV127" s="1344"/>
      <c r="NHW127" s="1346"/>
      <c r="NHX127" s="85"/>
      <c r="NHY127" s="793"/>
      <c r="NHZ127" s="1944"/>
      <c r="NIA127" s="798"/>
      <c r="NIB127" s="798"/>
      <c r="NIC127" s="799"/>
      <c r="NID127" s="800"/>
      <c r="NIE127" s="1328"/>
      <c r="NIF127" s="1329"/>
      <c r="NIG127" s="1939"/>
      <c r="NIH127" s="1940"/>
      <c r="NII127" s="1328"/>
      <c r="NIJ127" s="1329"/>
      <c r="NIK127" s="78"/>
      <c r="NIL127" s="1344"/>
      <c r="NIM127" s="1345"/>
      <c r="NIN127" s="1345"/>
      <c r="NIO127" s="1346"/>
      <c r="NIP127" s="73"/>
      <c r="NIQ127" s="73"/>
      <c r="NIR127" s="73"/>
      <c r="NIS127" s="73"/>
      <c r="NIT127" s="73"/>
      <c r="NIU127" s="73"/>
      <c r="NIV127" s="73"/>
      <c r="NIW127" s="73"/>
      <c r="NIX127" s="73"/>
      <c r="NIY127" s="73"/>
      <c r="NIZ127" s="73"/>
      <c r="NJA127" s="73"/>
      <c r="NJB127" s="1344"/>
      <c r="NJC127" s="1346"/>
      <c r="NJD127" s="85"/>
      <c r="NJE127" s="793"/>
      <c r="NJF127" s="1944"/>
      <c r="NJG127" s="798"/>
      <c r="NJH127" s="798"/>
      <c r="NJI127" s="799"/>
      <c r="NJJ127" s="800"/>
      <c r="NJK127" s="1328"/>
      <c r="NJL127" s="1329"/>
      <c r="NJM127" s="1939"/>
      <c r="NJN127" s="1940"/>
      <c r="NJO127" s="1328"/>
      <c r="NJP127" s="1329"/>
      <c r="NJQ127" s="78"/>
      <c r="NJR127" s="1344"/>
      <c r="NJS127" s="1345"/>
      <c r="NJT127" s="1345"/>
      <c r="NJU127" s="1346"/>
      <c r="NJV127" s="73"/>
      <c r="NJW127" s="73"/>
      <c r="NJX127" s="73"/>
      <c r="NJY127" s="73"/>
      <c r="NJZ127" s="73"/>
      <c r="NKA127" s="73"/>
      <c r="NKB127" s="73"/>
      <c r="NKC127" s="73"/>
      <c r="NKD127" s="73"/>
      <c r="NKE127" s="73"/>
      <c r="NKF127" s="73"/>
      <c r="NKG127" s="73"/>
      <c r="NKH127" s="1344"/>
      <c r="NKI127" s="1346"/>
      <c r="NKJ127" s="85"/>
      <c r="NKK127" s="793"/>
      <c r="NKL127" s="1944"/>
      <c r="NKM127" s="798"/>
      <c r="NKN127" s="798"/>
      <c r="NKO127" s="799"/>
      <c r="NKP127" s="800"/>
      <c r="NKQ127" s="1328"/>
      <c r="NKR127" s="1329"/>
      <c r="NKS127" s="1939"/>
      <c r="NKT127" s="1940"/>
      <c r="NKU127" s="1328"/>
      <c r="NKV127" s="1329"/>
      <c r="NKW127" s="78"/>
      <c r="NKX127" s="1344"/>
      <c r="NKY127" s="1345"/>
      <c r="NKZ127" s="1345"/>
      <c r="NLA127" s="1346"/>
      <c r="NLB127" s="73"/>
      <c r="NLC127" s="73"/>
      <c r="NLD127" s="73"/>
      <c r="NLE127" s="73"/>
      <c r="NLF127" s="73"/>
      <c r="NLG127" s="73"/>
      <c r="NLH127" s="73"/>
      <c r="NLI127" s="73"/>
      <c r="NLJ127" s="73"/>
      <c r="NLK127" s="73"/>
      <c r="NLL127" s="73"/>
      <c r="NLM127" s="73"/>
      <c r="NLN127" s="1344"/>
      <c r="NLO127" s="1346"/>
      <c r="NLP127" s="85"/>
      <c r="NLQ127" s="793"/>
      <c r="NLR127" s="1944"/>
      <c r="NLS127" s="798"/>
      <c r="NLT127" s="798"/>
      <c r="NLU127" s="799"/>
      <c r="NLV127" s="800"/>
      <c r="NLW127" s="1328"/>
      <c r="NLX127" s="1329"/>
      <c r="NLY127" s="1939"/>
      <c r="NLZ127" s="1940"/>
      <c r="NMA127" s="1328"/>
      <c r="NMB127" s="1329"/>
      <c r="NMC127" s="78"/>
      <c r="NMD127" s="1344"/>
      <c r="NME127" s="1345"/>
      <c r="NMF127" s="1345"/>
      <c r="NMG127" s="1346"/>
      <c r="NMH127" s="73"/>
      <c r="NMI127" s="73"/>
      <c r="NMJ127" s="73"/>
      <c r="NMK127" s="73"/>
      <c r="NML127" s="73"/>
      <c r="NMM127" s="73"/>
      <c r="NMN127" s="73"/>
      <c r="NMO127" s="73"/>
      <c r="NMP127" s="73"/>
      <c r="NMQ127" s="73"/>
      <c r="NMR127" s="73"/>
      <c r="NMS127" s="73"/>
      <c r="NMT127" s="1344"/>
      <c r="NMU127" s="1346"/>
      <c r="NMV127" s="85"/>
      <c r="NMW127" s="793"/>
      <c r="NMX127" s="1944"/>
      <c r="NMY127" s="798"/>
      <c r="NMZ127" s="798"/>
      <c r="NNA127" s="799"/>
      <c r="NNB127" s="800"/>
      <c r="NNC127" s="1328"/>
      <c r="NND127" s="1329"/>
      <c r="NNE127" s="1939"/>
      <c r="NNF127" s="1940"/>
      <c r="NNG127" s="1328"/>
      <c r="NNH127" s="1329"/>
      <c r="NNI127" s="78"/>
      <c r="NNJ127" s="1344"/>
      <c r="NNK127" s="1345"/>
      <c r="NNL127" s="1345"/>
      <c r="NNM127" s="1346"/>
      <c r="NNN127" s="73"/>
      <c r="NNO127" s="73"/>
      <c r="NNP127" s="73"/>
      <c r="NNQ127" s="73"/>
      <c r="NNR127" s="73"/>
      <c r="NNS127" s="73"/>
      <c r="NNT127" s="73"/>
      <c r="NNU127" s="73"/>
      <c r="NNV127" s="73"/>
      <c r="NNW127" s="73"/>
      <c r="NNX127" s="73"/>
      <c r="NNY127" s="73"/>
      <c r="NNZ127" s="1344"/>
      <c r="NOA127" s="1346"/>
      <c r="NOB127" s="85"/>
      <c r="NOC127" s="793"/>
      <c r="NOD127" s="1944"/>
      <c r="NOE127" s="798"/>
      <c r="NOF127" s="798"/>
      <c r="NOG127" s="799"/>
      <c r="NOH127" s="800"/>
      <c r="NOI127" s="1328"/>
      <c r="NOJ127" s="1329"/>
      <c r="NOK127" s="1939"/>
      <c r="NOL127" s="1940"/>
      <c r="NOM127" s="1328"/>
      <c r="NON127" s="1329"/>
      <c r="NOO127" s="78"/>
      <c r="NOP127" s="1344"/>
      <c r="NOQ127" s="1345"/>
      <c r="NOR127" s="1345"/>
      <c r="NOS127" s="1346"/>
      <c r="NOT127" s="73"/>
      <c r="NOU127" s="73"/>
      <c r="NOV127" s="73"/>
      <c r="NOW127" s="73"/>
      <c r="NOX127" s="73"/>
      <c r="NOY127" s="73"/>
      <c r="NOZ127" s="73"/>
      <c r="NPA127" s="73"/>
      <c r="NPB127" s="73"/>
      <c r="NPC127" s="73"/>
      <c r="NPD127" s="73"/>
      <c r="NPE127" s="73"/>
      <c r="NPF127" s="1344"/>
      <c r="NPG127" s="1346"/>
      <c r="NPH127" s="85"/>
      <c r="NPI127" s="793"/>
      <c r="NPJ127" s="1944"/>
      <c r="NPK127" s="798"/>
      <c r="NPL127" s="798"/>
      <c r="NPM127" s="799"/>
      <c r="NPN127" s="800"/>
      <c r="NPO127" s="1328"/>
      <c r="NPP127" s="1329"/>
      <c r="NPQ127" s="1939"/>
      <c r="NPR127" s="1940"/>
      <c r="NPS127" s="1328"/>
      <c r="NPT127" s="1329"/>
      <c r="NPU127" s="78"/>
      <c r="NPV127" s="1344"/>
      <c r="NPW127" s="1345"/>
      <c r="NPX127" s="1345"/>
      <c r="NPY127" s="1346"/>
      <c r="NPZ127" s="73"/>
      <c r="NQA127" s="73"/>
      <c r="NQB127" s="73"/>
      <c r="NQC127" s="73"/>
      <c r="NQD127" s="73"/>
      <c r="NQE127" s="73"/>
      <c r="NQF127" s="73"/>
      <c r="NQG127" s="73"/>
      <c r="NQH127" s="73"/>
      <c r="NQI127" s="73"/>
      <c r="NQJ127" s="73"/>
      <c r="NQK127" s="73"/>
      <c r="NQL127" s="1344"/>
      <c r="NQM127" s="1346"/>
      <c r="NQN127" s="85"/>
      <c r="NQO127" s="793"/>
      <c r="NQP127" s="1944"/>
      <c r="NQQ127" s="798"/>
      <c r="NQR127" s="798"/>
      <c r="NQS127" s="799"/>
      <c r="NQT127" s="800"/>
      <c r="NQU127" s="1328"/>
      <c r="NQV127" s="1329"/>
      <c r="NQW127" s="1939"/>
      <c r="NQX127" s="1940"/>
      <c r="NQY127" s="1328"/>
      <c r="NQZ127" s="1329"/>
      <c r="NRA127" s="78"/>
      <c r="NRB127" s="1344"/>
      <c r="NRC127" s="1345"/>
      <c r="NRD127" s="1345"/>
      <c r="NRE127" s="1346"/>
      <c r="NRF127" s="73"/>
      <c r="NRG127" s="73"/>
      <c r="NRH127" s="73"/>
      <c r="NRI127" s="73"/>
      <c r="NRJ127" s="73"/>
      <c r="NRK127" s="73"/>
      <c r="NRL127" s="73"/>
      <c r="NRM127" s="73"/>
      <c r="NRN127" s="73"/>
      <c r="NRO127" s="73"/>
      <c r="NRP127" s="73"/>
      <c r="NRQ127" s="73"/>
      <c r="NRR127" s="1344"/>
      <c r="NRS127" s="1346"/>
      <c r="NRT127" s="85"/>
      <c r="NRU127" s="793"/>
      <c r="NRV127" s="1944"/>
      <c r="NRW127" s="798"/>
      <c r="NRX127" s="798"/>
      <c r="NRY127" s="799"/>
      <c r="NRZ127" s="800"/>
      <c r="NSA127" s="1328"/>
      <c r="NSB127" s="1329"/>
      <c r="NSC127" s="1939"/>
      <c r="NSD127" s="1940"/>
      <c r="NSE127" s="1328"/>
      <c r="NSF127" s="1329"/>
      <c r="NSG127" s="78"/>
      <c r="NSH127" s="1344"/>
      <c r="NSI127" s="1345"/>
      <c r="NSJ127" s="1345"/>
      <c r="NSK127" s="1346"/>
      <c r="NSL127" s="73"/>
      <c r="NSM127" s="73"/>
      <c r="NSN127" s="73"/>
      <c r="NSO127" s="73"/>
      <c r="NSP127" s="73"/>
      <c r="NSQ127" s="73"/>
      <c r="NSR127" s="73"/>
      <c r="NSS127" s="73"/>
      <c r="NST127" s="73"/>
      <c r="NSU127" s="73"/>
      <c r="NSV127" s="73"/>
      <c r="NSW127" s="73"/>
      <c r="NSX127" s="1344"/>
      <c r="NSY127" s="1346"/>
      <c r="NSZ127" s="85"/>
      <c r="NTA127" s="793"/>
      <c r="NTB127" s="1944"/>
      <c r="NTC127" s="798"/>
      <c r="NTD127" s="798"/>
      <c r="NTE127" s="799"/>
      <c r="NTF127" s="800"/>
      <c r="NTG127" s="1328"/>
      <c r="NTH127" s="1329"/>
      <c r="NTI127" s="1939"/>
      <c r="NTJ127" s="1940"/>
      <c r="NTK127" s="1328"/>
      <c r="NTL127" s="1329"/>
      <c r="NTM127" s="78"/>
      <c r="NTN127" s="1344"/>
      <c r="NTO127" s="1345"/>
      <c r="NTP127" s="1345"/>
      <c r="NTQ127" s="1346"/>
      <c r="NTR127" s="73"/>
      <c r="NTS127" s="73"/>
      <c r="NTT127" s="73"/>
      <c r="NTU127" s="73"/>
      <c r="NTV127" s="73"/>
      <c r="NTW127" s="73"/>
      <c r="NTX127" s="73"/>
      <c r="NTY127" s="73"/>
      <c r="NTZ127" s="73"/>
      <c r="NUA127" s="73"/>
      <c r="NUB127" s="73"/>
      <c r="NUC127" s="73"/>
      <c r="NUD127" s="1344"/>
      <c r="NUE127" s="1346"/>
      <c r="NUF127" s="85"/>
      <c r="NUG127" s="793"/>
      <c r="NUH127" s="1944"/>
      <c r="NUI127" s="798"/>
      <c r="NUJ127" s="798"/>
      <c r="NUK127" s="799"/>
      <c r="NUL127" s="800"/>
      <c r="NUM127" s="1328"/>
      <c r="NUN127" s="1329"/>
      <c r="NUO127" s="1939"/>
      <c r="NUP127" s="1940"/>
      <c r="NUQ127" s="1328"/>
      <c r="NUR127" s="1329"/>
      <c r="NUS127" s="78"/>
      <c r="NUT127" s="1344"/>
      <c r="NUU127" s="1345"/>
      <c r="NUV127" s="1345"/>
      <c r="NUW127" s="1346"/>
      <c r="NUX127" s="73"/>
      <c r="NUY127" s="73"/>
      <c r="NUZ127" s="73"/>
      <c r="NVA127" s="73"/>
      <c r="NVB127" s="73"/>
      <c r="NVC127" s="73"/>
      <c r="NVD127" s="73"/>
      <c r="NVE127" s="73"/>
      <c r="NVF127" s="73"/>
      <c r="NVG127" s="73"/>
      <c r="NVH127" s="73"/>
      <c r="NVI127" s="73"/>
      <c r="NVJ127" s="1344"/>
      <c r="NVK127" s="1346"/>
      <c r="NVL127" s="85"/>
      <c r="NVM127" s="793"/>
      <c r="NVN127" s="1944"/>
      <c r="NVO127" s="798"/>
      <c r="NVP127" s="798"/>
      <c r="NVQ127" s="799"/>
      <c r="NVR127" s="800"/>
      <c r="NVS127" s="1328"/>
      <c r="NVT127" s="1329"/>
      <c r="NVU127" s="1939"/>
      <c r="NVV127" s="1940"/>
      <c r="NVW127" s="1328"/>
      <c r="NVX127" s="1329"/>
      <c r="NVY127" s="78"/>
      <c r="NVZ127" s="1344"/>
      <c r="NWA127" s="1345"/>
      <c r="NWB127" s="1345"/>
      <c r="NWC127" s="1346"/>
      <c r="NWD127" s="73"/>
      <c r="NWE127" s="73"/>
      <c r="NWF127" s="73"/>
      <c r="NWG127" s="73"/>
      <c r="NWH127" s="73"/>
      <c r="NWI127" s="73"/>
      <c r="NWJ127" s="73"/>
      <c r="NWK127" s="73"/>
      <c r="NWL127" s="73"/>
      <c r="NWM127" s="73"/>
      <c r="NWN127" s="73"/>
      <c r="NWO127" s="73"/>
      <c r="NWP127" s="1344"/>
      <c r="NWQ127" s="1346"/>
      <c r="NWR127" s="85"/>
      <c r="NWS127" s="793"/>
      <c r="NWT127" s="1944"/>
      <c r="NWU127" s="798"/>
      <c r="NWV127" s="798"/>
      <c r="NWW127" s="799"/>
      <c r="NWX127" s="800"/>
      <c r="NWY127" s="1328"/>
      <c r="NWZ127" s="1329"/>
      <c r="NXA127" s="1939"/>
      <c r="NXB127" s="1940"/>
      <c r="NXC127" s="1328"/>
      <c r="NXD127" s="1329"/>
      <c r="NXE127" s="78"/>
      <c r="NXF127" s="1344"/>
      <c r="NXG127" s="1345"/>
      <c r="NXH127" s="1345"/>
      <c r="NXI127" s="1346"/>
      <c r="NXJ127" s="73"/>
      <c r="NXK127" s="73"/>
      <c r="NXL127" s="73"/>
      <c r="NXM127" s="73"/>
      <c r="NXN127" s="73"/>
      <c r="NXO127" s="73"/>
      <c r="NXP127" s="73"/>
      <c r="NXQ127" s="73"/>
      <c r="NXR127" s="73"/>
      <c r="NXS127" s="73"/>
      <c r="NXT127" s="73"/>
      <c r="NXU127" s="73"/>
      <c r="NXV127" s="1344"/>
      <c r="NXW127" s="1346"/>
      <c r="NXX127" s="85"/>
      <c r="NXY127" s="793"/>
      <c r="NXZ127" s="1944"/>
      <c r="NYA127" s="798"/>
      <c r="NYB127" s="798"/>
      <c r="NYC127" s="799"/>
      <c r="NYD127" s="800"/>
      <c r="NYE127" s="1328"/>
      <c r="NYF127" s="1329"/>
      <c r="NYG127" s="1939"/>
      <c r="NYH127" s="1940"/>
      <c r="NYI127" s="1328"/>
      <c r="NYJ127" s="1329"/>
      <c r="NYK127" s="78"/>
      <c r="NYL127" s="1344"/>
      <c r="NYM127" s="1345"/>
      <c r="NYN127" s="1345"/>
      <c r="NYO127" s="1346"/>
      <c r="NYP127" s="73"/>
      <c r="NYQ127" s="73"/>
      <c r="NYR127" s="73"/>
      <c r="NYS127" s="73"/>
      <c r="NYT127" s="73"/>
      <c r="NYU127" s="73"/>
      <c r="NYV127" s="73"/>
      <c r="NYW127" s="73"/>
      <c r="NYX127" s="73"/>
      <c r="NYY127" s="73"/>
      <c r="NYZ127" s="73"/>
      <c r="NZA127" s="73"/>
      <c r="NZB127" s="1344"/>
      <c r="NZC127" s="1346"/>
      <c r="NZD127" s="85"/>
      <c r="NZE127" s="793"/>
      <c r="NZF127" s="1944"/>
      <c r="NZG127" s="798"/>
      <c r="NZH127" s="798"/>
      <c r="NZI127" s="799"/>
      <c r="NZJ127" s="800"/>
      <c r="NZK127" s="1328"/>
      <c r="NZL127" s="1329"/>
      <c r="NZM127" s="1939"/>
      <c r="NZN127" s="1940"/>
      <c r="NZO127" s="1328"/>
      <c r="NZP127" s="1329"/>
      <c r="NZQ127" s="78"/>
      <c r="NZR127" s="1344"/>
      <c r="NZS127" s="1345"/>
      <c r="NZT127" s="1345"/>
      <c r="NZU127" s="1346"/>
      <c r="NZV127" s="73"/>
      <c r="NZW127" s="73"/>
      <c r="NZX127" s="73"/>
      <c r="NZY127" s="73"/>
      <c r="NZZ127" s="73"/>
      <c r="OAA127" s="73"/>
      <c r="OAB127" s="73"/>
      <c r="OAC127" s="73"/>
      <c r="OAD127" s="73"/>
      <c r="OAE127" s="73"/>
      <c r="OAF127" s="73"/>
      <c r="OAG127" s="73"/>
      <c r="OAH127" s="1344"/>
      <c r="OAI127" s="1346"/>
      <c r="OAJ127" s="85"/>
      <c r="OAK127" s="793"/>
      <c r="OAL127" s="1944"/>
      <c r="OAM127" s="798"/>
      <c r="OAN127" s="798"/>
      <c r="OAO127" s="799"/>
      <c r="OAP127" s="800"/>
      <c r="OAQ127" s="1328"/>
      <c r="OAR127" s="1329"/>
      <c r="OAS127" s="1939"/>
      <c r="OAT127" s="1940"/>
      <c r="OAU127" s="1328"/>
      <c r="OAV127" s="1329"/>
      <c r="OAW127" s="78"/>
      <c r="OAX127" s="1344"/>
      <c r="OAY127" s="1345"/>
      <c r="OAZ127" s="1345"/>
      <c r="OBA127" s="1346"/>
      <c r="OBB127" s="73"/>
      <c r="OBC127" s="73"/>
      <c r="OBD127" s="73"/>
      <c r="OBE127" s="73"/>
      <c r="OBF127" s="73"/>
      <c r="OBG127" s="73"/>
      <c r="OBH127" s="73"/>
      <c r="OBI127" s="73"/>
      <c r="OBJ127" s="73"/>
      <c r="OBK127" s="73"/>
      <c r="OBL127" s="73"/>
      <c r="OBM127" s="73"/>
      <c r="OBN127" s="1344"/>
      <c r="OBO127" s="1346"/>
      <c r="OBP127" s="85"/>
      <c r="OBQ127" s="793"/>
      <c r="OBR127" s="1944"/>
      <c r="OBS127" s="798"/>
      <c r="OBT127" s="798"/>
      <c r="OBU127" s="799"/>
      <c r="OBV127" s="800"/>
      <c r="OBW127" s="1328"/>
      <c r="OBX127" s="1329"/>
      <c r="OBY127" s="1939"/>
      <c r="OBZ127" s="1940"/>
      <c r="OCA127" s="1328"/>
      <c r="OCB127" s="1329"/>
      <c r="OCC127" s="78"/>
      <c r="OCD127" s="1344"/>
      <c r="OCE127" s="1345"/>
      <c r="OCF127" s="1345"/>
      <c r="OCG127" s="1346"/>
      <c r="OCH127" s="73"/>
      <c r="OCI127" s="73"/>
      <c r="OCJ127" s="73"/>
      <c r="OCK127" s="73"/>
      <c r="OCL127" s="73"/>
      <c r="OCM127" s="73"/>
      <c r="OCN127" s="73"/>
      <c r="OCO127" s="73"/>
      <c r="OCP127" s="73"/>
      <c r="OCQ127" s="73"/>
      <c r="OCR127" s="73"/>
      <c r="OCS127" s="73"/>
      <c r="OCT127" s="1344"/>
      <c r="OCU127" s="1346"/>
      <c r="OCV127" s="85"/>
      <c r="OCW127" s="793"/>
      <c r="OCX127" s="1944"/>
      <c r="OCY127" s="798"/>
      <c r="OCZ127" s="798"/>
      <c r="ODA127" s="799"/>
      <c r="ODB127" s="800"/>
      <c r="ODC127" s="1328"/>
      <c r="ODD127" s="1329"/>
      <c r="ODE127" s="1939"/>
      <c r="ODF127" s="1940"/>
      <c r="ODG127" s="1328"/>
      <c r="ODH127" s="1329"/>
      <c r="ODI127" s="78"/>
      <c r="ODJ127" s="1344"/>
      <c r="ODK127" s="1345"/>
      <c r="ODL127" s="1345"/>
      <c r="ODM127" s="1346"/>
      <c r="ODN127" s="73"/>
      <c r="ODO127" s="73"/>
      <c r="ODP127" s="73"/>
      <c r="ODQ127" s="73"/>
      <c r="ODR127" s="73"/>
      <c r="ODS127" s="73"/>
      <c r="ODT127" s="73"/>
      <c r="ODU127" s="73"/>
      <c r="ODV127" s="73"/>
      <c r="ODW127" s="73"/>
      <c r="ODX127" s="73"/>
      <c r="ODY127" s="73"/>
      <c r="ODZ127" s="1344"/>
      <c r="OEA127" s="1346"/>
      <c r="OEB127" s="85"/>
      <c r="OEC127" s="793"/>
      <c r="OED127" s="1944"/>
      <c r="OEE127" s="798"/>
      <c r="OEF127" s="798"/>
      <c r="OEG127" s="799"/>
      <c r="OEH127" s="800"/>
      <c r="OEI127" s="1328"/>
      <c r="OEJ127" s="1329"/>
      <c r="OEK127" s="1939"/>
      <c r="OEL127" s="1940"/>
      <c r="OEM127" s="1328"/>
      <c r="OEN127" s="1329"/>
      <c r="OEO127" s="78"/>
      <c r="OEP127" s="1344"/>
      <c r="OEQ127" s="1345"/>
      <c r="OER127" s="1345"/>
      <c r="OES127" s="1346"/>
      <c r="OET127" s="73"/>
      <c r="OEU127" s="73"/>
      <c r="OEV127" s="73"/>
      <c r="OEW127" s="73"/>
      <c r="OEX127" s="73"/>
      <c r="OEY127" s="73"/>
      <c r="OEZ127" s="73"/>
      <c r="OFA127" s="73"/>
      <c r="OFB127" s="73"/>
      <c r="OFC127" s="73"/>
      <c r="OFD127" s="73"/>
      <c r="OFE127" s="73"/>
      <c r="OFF127" s="1344"/>
      <c r="OFG127" s="1346"/>
      <c r="OFH127" s="85"/>
      <c r="OFI127" s="793"/>
      <c r="OFJ127" s="1944"/>
      <c r="OFK127" s="798"/>
      <c r="OFL127" s="798"/>
      <c r="OFM127" s="799"/>
      <c r="OFN127" s="800"/>
      <c r="OFO127" s="1328"/>
      <c r="OFP127" s="1329"/>
      <c r="OFQ127" s="1939"/>
      <c r="OFR127" s="1940"/>
      <c r="OFS127" s="1328"/>
      <c r="OFT127" s="1329"/>
      <c r="OFU127" s="78"/>
      <c r="OFV127" s="1344"/>
      <c r="OFW127" s="1345"/>
      <c r="OFX127" s="1345"/>
      <c r="OFY127" s="1346"/>
      <c r="OFZ127" s="73"/>
      <c r="OGA127" s="73"/>
      <c r="OGB127" s="73"/>
      <c r="OGC127" s="73"/>
      <c r="OGD127" s="73"/>
      <c r="OGE127" s="73"/>
      <c r="OGF127" s="73"/>
      <c r="OGG127" s="73"/>
      <c r="OGH127" s="73"/>
      <c r="OGI127" s="73"/>
      <c r="OGJ127" s="73"/>
      <c r="OGK127" s="73"/>
      <c r="OGL127" s="1344"/>
      <c r="OGM127" s="1346"/>
      <c r="OGN127" s="85"/>
      <c r="OGO127" s="793"/>
      <c r="OGP127" s="1944"/>
      <c r="OGQ127" s="798"/>
      <c r="OGR127" s="798"/>
      <c r="OGS127" s="799"/>
      <c r="OGT127" s="800"/>
      <c r="OGU127" s="1328"/>
      <c r="OGV127" s="1329"/>
      <c r="OGW127" s="1939"/>
      <c r="OGX127" s="1940"/>
      <c r="OGY127" s="1328"/>
      <c r="OGZ127" s="1329"/>
      <c r="OHA127" s="78"/>
      <c r="OHB127" s="1344"/>
      <c r="OHC127" s="1345"/>
      <c r="OHD127" s="1345"/>
      <c r="OHE127" s="1346"/>
      <c r="OHF127" s="73"/>
      <c r="OHG127" s="73"/>
      <c r="OHH127" s="73"/>
      <c r="OHI127" s="73"/>
      <c r="OHJ127" s="73"/>
      <c r="OHK127" s="73"/>
      <c r="OHL127" s="73"/>
      <c r="OHM127" s="73"/>
      <c r="OHN127" s="73"/>
      <c r="OHO127" s="73"/>
      <c r="OHP127" s="73"/>
      <c r="OHQ127" s="73"/>
      <c r="OHR127" s="1344"/>
      <c r="OHS127" s="1346"/>
      <c r="OHT127" s="85"/>
      <c r="OHU127" s="793"/>
      <c r="OHV127" s="1944"/>
      <c r="OHW127" s="798"/>
      <c r="OHX127" s="798"/>
      <c r="OHY127" s="799"/>
      <c r="OHZ127" s="800"/>
      <c r="OIA127" s="1328"/>
      <c r="OIB127" s="1329"/>
      <c r="OIC127" s="1939"/>
      <c r="OID127" s="1940"/>
      <c r="OIE127" s="1328"/>
      <c r="OIF127" s="1329"/>
      <c r="OIG127" s="78"/>
      <c r="OIH127" s="1344"/>
      <c r="OII127" s="1345"/>
      <c r="OIJ127" s="1345"/>
      <c r="OIK127" s="1346"/>
      <c r="OIL127" s="73"/>
      <c r="OIM127" s="73"/>
      <c r="OIN127" s="73"/>
      <c r="OIO127" s="73"/>
      <c r="OIP127" s="73"/>
      <c r="OIQ127" s="73"/>
      <c r="OIR127" s="73"/>
      <c r="OIS127" s="73"/>
      <c r="OIT127" s="73"/>
      <c r="OIU127" s="73"/>
      <c r="OIV127" s="73"/>
      <c r="OIW127" s="73"/>
      <c r="OIX127" s="1344"/>
      <c r="OIY127" s="1346"/>
      <c r="OIZ127" s="85"/>
      <c r="OJA127" s="793"/>
      <c r="OJB127" s="1944"/>
      <c r="OJC127" s="798"/>
      <c r="OJD127" s="798"/>
      <c r="OJE127" s="799"/>
      <c r="OJF127" s="800"/>
      <c r="OJG127" s="1328"/>
      <c r="OJH127" s="1329"/>
      <c r="OJI127" s="1939"/>
      <c r="OJJ127" s="1940"/>
      <c r="OJK127" s="1328"/>
      <c r="OJL127" s="1329"/>
      <c r="OJM127" s="78"/>
      <c r="OJN127" s="1344"/>
      <c r="OJO127" s="1345"/>
      <c r="OJP127" s="1345"/>
      <c r="OJQ127" s="1346"/>
      <c r="OJR127" s="73"/>
      <c r="OJS127" s="73"/>
      <c r="OJT127" s="73"/>
      <c r="OJU127" s="73"/>
      <c r="OJV127" s="73"/>
      <c r="OJW127" s="73"/>
      <c r="OJX127" s="73"/>
      <c r="OJY127" s="73"/>
      <c r="OJZ127" s="73"/>
      <c r="OKA127" s="73"/>
      <c r="OKB127" s="73"/>
      <c r="OKC127" s="73"/>
      <c r="OKD127" s="1344"/>
      <c r="OKE127" s="1346"/>
      <c r="OKF127" s="85"/>
      <c r="OKG127" s="793"/>
      <c r="OKH127" s="1944"/>
      <c r="OKI127" s="798"/>
      <c r="OKJ127" s="798"/>
      <c r="OKK127" s="799"/>
      <c r="OKL127" s="800"/>
      <c r="OKM127" s="1328"/>
      <c r="OKN127" s="1329"/>
      <c r="OKO127" s="1939"/>
      <c r="OKP127" s="1940"/>
      <c r="OKQ127" s="1328"/>
      <c r="OKR127" s="1329"/>
      <c r="OKS127" s="78"/>
      <c r="OKT127" s="1344"/>
      <c r="OKU127" s="1345"/>
      <c r="OKV127" s="1345"/>
      <c r="OKW127" s="1346"/>
      <c r="OKX127" s="73"/>
      <c r="OKY127" s="73"/>
      <c r="OKZ127" s="73"/>
      <c r="OLA127" s="73"/>
      <c r="OLB127" s="73"/>
      <c r="OLC127" s="73"/>
      <c r="OLD127" s="73"/>
      <c r="OLE127" s="73"/>
      <c r="OLF127" s="73"/>
      <c r="OLG127" s="73"/>
      <c r="OLH127" s="73"/>
      <c r="OLI127" s="73"/>
      <c r="OLJ127" s="1344"/>
      <c r="OLK127" s="1346"/>
      <c r="OLL127" s="85"/>
      <c r="OLM127" s="793"/>
      <c r="OLN127" s="1944"/>
      <c r="OLO127" s="798"/>
      <c r="OLP127" s="798"/>
      <c r="OLQ127" s="799"/>
      <c r="OLR127" s="800"/>
      <c r="OLS127" s="1328"/>
      <c r="OLT127" s="1329"/>
      <c r="OLU127" s="1939"/>
      <c r="OLV127" s="1940"/>
      <c r="OLW127" s="1328"/>
      <c r="OLX127" s="1329"/>
      <c r="OLY127" s="78"/>
      <c r="OLZ127" s="1344"/>
      <c r="OMA127" s="1345"/>
      <c r="OMB127" s="1345"/>
      <c r="OMC127" s="1346"/>
      <c r="OMD127" s="73"/>
      <c r="OME127" s="73"/>
      <c r="OMF127" s="73"/>
      <c r="OMG127" s="73"/>
      <c r="OMH127" s="73"/>
      <c r="OMI127" s="73"/>
      <c r="OMJ127" s="73"/>
      <c r="OMK127" s="73"/>
      <c r="OML127" s="73"/>
      <c r="OMM127" s="73"/>
      <c r="OMN127" s="73"/>
      <c r="OMO127" s="73"/>
      <c r="OMP127" s="1344"/>
      <c r="OMQ127" s="1346"/>
      <c r="OMR127" s="85"/>
      <c r="OMS127" s="793"/>
      <c r="OMT127" s="1944"/>
      <c r="OMU127" s="798"/>
      <c r="OMV127" s="798"/>
      <c r="OMW127" s="799"/>
      <c r="OMX127" s="800"/>
      <c r="OMY127" s="1328"/>
      <c r="OMZ127" s="1329"/>
      <c r="ONA127" s="1939"/>
      <c r="ONB127" s="1940"/>
      <c r="ONC127" s="1328"/>
      <c r="OND127" s="1329"/>
      <c r="ONE127" s="78"/>
      <c r="ONF127" s="1344"/>
      <c r="ONG127" s="1345"/>
      <c r="ONH127" s="1345"/>
      <c r="ONI127" s="1346"/>
      <c r="ONJ127" s="73"/>
      <c r="ONK127" s="73"/>
      <c r="ONL127" s="73"/>
      <c r="ONM127" s="73"/>
      <c r="ONN127" s="73"/>
      <c r="ONO127" s="73"/>
      <c r="ONP127" s="73"/>
      <c r="ONQ127" s="73"/>
      <c r="ONR127" s="73"/>
      <c r="ONS127" s="73"/>
      <c r="ONT127" s="73"/>
      <c r="ONU127" s="73"/>
      <c r="ONV127" s="1344"/>
      <c r="ONW127" s="1346"/>
      <c r="ONX127" s="85"/>
      <c r="ONY127" s="793"/>
      <c r="ONZ127" s="1944"/>
      <c r="OOA127" s="798"/>
      <c r="OOB127" s="798"/>
      <c r="OOC127" s="799"/>
      <c r="OOD127" s="800"/>
      <c r="OOE127" s="1328"/>
      <c r="OOF127" s="1329"/>
      <c r="OOG127" s="1939"/>
      <c r="OOH127" s="1940"/>
      <c r="OOI127" s="1328"/>
      <c r="OOJ127" s="1329"/>
      <c r="OOK127" s="78"/>
      <c r="OOL127" s="1344"/>
      <c r="OOM127" s="1345"/>
      <c r="OON127" s="1345"/>
      <c r="OOO127" s="1346"/>
      <c r="OOP127" s="73"/>
      <c r="OOQ127" s="73"/>
      <c r="OOR127" s="73"/>
      <c r="OOS127" s="73"/>
      <c r="OOT127" s="73"/>
      <c r="OOU127" s="73"/>
      <c r="OOV127" s="73"/>
      <c r="OOW127" s="73"/>
      <c r="OOX127" s="73"/>
      <c r="OOY127" s="73"/>
      <c r="OOZ127" s="73"/>
      <c r="OPA127" s="73"/>
      <c r="OPB127" s="1344"/>
      <c r="OPC127" s="1346"/>
      <c r="OPD127" s="85"/>
      <c r="OPE127" s="793"/>
      <c r="OPF127" s="1944"/>
      <c r="OPG127" s="798"/>
      <c r="OPH127" s="798"/>
      <c r="OPI127" s="799"/>
      <c r="OPJ127" s="800"/>
      <c r="OPK127" s="1328"/>
      <c r="OPL127" s="1329"/>
      <c r="OPM127" s="1939"/>
      <c r="OPN127" s="1940"/>
      <c r="OPO127" s="1328"/>
      <c r="OPP127" s="1329"/>
      <c r="OPQ127" s="78"/>
      <c r="OPR127" s="1344"/>
      <c r="OPS127" s="1345"/>
      <c r="OPT127" s="1345"/>
      <c r="OPU127" s="1346"/>
      <c r="OPV127" s="73"/>
      <c r="OPW127" s="73"/>
      <c r="OPX127" s="73"/>
      <c r="OPY127" s="73"/>
      <c r="OPZ127" s="73"/>
      <c r="OQA127" s="73"/>
      <c r="OQB127" s="73"/>
      <c r="OQC127" s="73"/>
      <c r="OQD127" s="73"/>
      <c r="OQE127" s="73"/>
      <c r="OQF127" s="73"/>
      <c r="OQG127" s="73"/>
      <c r="OQH127" s="1344"/>
      <c r="OQI127" s="1346"/>
      <c r="OQJ127" s="85"/>
      <c r="OQK127" s="793"/>
      <c r="OQL127" s="1944"/>
      <c r="OQM127" s="798"/>
      <c r="OQN127" s="798"/>
      <c r="OQO127" s="799"/>
      <c r="OQP127" s="800"/>
      <c r="OQQ127" s="1328"/>
      <c r="OQR127" s="1329"/>
      <c r="OQS127" s="1939"/>
      <c r="OQT127" s="1940"/>
      <c r="OQU127" s="1328"/>
      <c r="OQV127" s="1329"/>
      <c r="OQW127" s="78"/>
      <c r="OQX127" s="1344"/>
      <c r="OQY127" s="1345"/>
      <c r="OQZ127" s="1345"/>
      <c r="ORA127" s="1346"/>
      <c r="ORB127" s="73"/>
      <c r="ORC127" s="73"/>
      <c r="ORD127" s="73"/>
      <c r="ORE127" s="73"/>
      <c r="ORF127" s="73"/>
      <c r="ORG127" s="73"/>
      <c r="ORH127" s="73"/>
      <c r="ORI127" s="73"/>
      <c r="ORJ127" s="73"/>
      <c r="ORK127" s="73"/>
      <c r="ORL127" s="73"/>
      <c r="ORM127" s="73"/>
      <c r="ORN127" s="1344"/>
      <c r="ORO127" s="1346"/>
      <c r="ORP127" s="85"/>
      <c r="ORQ127" s="793"/>
      <c r="ORR127" s="1944"/>
      <c r="ORS127" s="798"/>
      <c r="ORT127" s="798"/>
      <c r="ORU127" s="799"/>
      <c r="ORV127" s="800"/>
      <c r="ORW127" s="1328"/>
      <c r="ORX127" s="1329"/>
      <c r="ORY127" s="1939"/>
      <c r="ORZ127" s="1940"/>
      <c r="OSA127" s="1328"/>
      <c r="OSB127" s="1329"/>
      <c r="OSC127" s="78"/>
      <c r="OSD127" s="1344"/>
      <c r="OSE127" s="1345"/>
      <c r="OSF127" s="1345"/>
      <c r="OSG127" s="1346"/>
      <c r="OSH127" s="73"/>
      <c r="OSI127" s="73"/>
      <c r="OSJ127" s="73"/>
      <c r="OSK127" s="73"/>
      <c r="OSL127" s="73"/>
      <c r="OSM127" s="73"/>
      <c r="OSN127" s="73"/>
      <c r="OSO127" s="73"/>
      <c r="OSP127" s="73"/>
      <c r="OSQ127" s="73"/>
      <c r="OSR127" s="73"/>
      <c r="OSS127" s="73"/>
      <c r="OST127" s="1344"/>
      <c r="OSU127" s="1346"/>
      <c r="OSV127" s="85"/>
      <c r="OSW127" s="793"/>
      <c r="OSX127" s="1944"/>
      <c r="OSY127" s="798"/>
      <c r="OSZ127" s="798"/>
      <c r="OTA127" s="799"/>
      <c r="OTB127" s="800"/>
      <c r="OTC127" s="1328"/>
      <c r="OTD127" s="1329"/>
      <c r="OTE127" s="1939"/>
      <c r="OTF127" s="1940"/>
      <c r="OTG127" s="1328"/>
      <c r="OTH127" s="1329"/>
      <c r="OTI127" s="78"/>
      <c r="OTJ127" s="1344"/>
      <c r="OTK127" s="1345"/>
      <c r="OTL127" s="1345"/>
      <c r="OTM127" s="1346"/>
      <c r="OTN127" s="73"/>
      <c r="OTO127" s="73"/>
      <c r="OTP127" s="73"/>
      <c r="OTQ127" s="73"/>
      <c r="OTR127" s="73"/>
      <c r="OTS127" s="73"/>
      <c r="OTT127" s="73"/>
      <c r="OTU127" s="73"/>
      <c r="OTV127" s="73"/>
      <c r="OTW127" s="73"/>
      <c r="OTX127" s="73"/>
      <c r="OTY127" s="73"/>
      <c r="OTZ127" s="1344"/>
      <c r="OUA127" s="1346"/>
      <c r="OUB127" s="85"/>
      <c r="OUC127" s="793"/>
      <c r="OUD127" s="1944"/>
      <c r="OUE127" s="798"/>
      <c r="OUF127" s="798"/>
      <c r="OUG127" s="799"/>
      <c r="OUH127" s="800"/>
      <c r="OUI127" s="1328"/>
      <c r="OUJ127" s="1329"/>
      <c r="OUK127" s="1939"/>
      <c r="OUL127" s="1940"/>
      <c r="OUM127" s="1328"/>
      <c r="OUN127" s="1329"/>
      <c r="OUO127" s="78"/>
      <c r="OUP127" s="1344"/>
      <c r="OUQ127" s="1345"/>
      <c r="OUR127" s="1345"/>
      <c r="OUS127" s="1346"/>
      <c r="OUT127" s="73"/>
      <c r="OUU127" s="73"/>
      <c r="OUV127" s="73"/>
      <c r="OUW127" s="73"/>
      <c r="OUX127" s="73"/>
      <c r="OUY127" s="73"/>
      <c r="OUZ127" s="73"/>
      <c r="OVA127" s="73"/>
      <c r="OVB127" s="73"/>
      <c r="OVC127" s="73"/>
      <c r="OVD127" s="73"/>
      <c r="OVE127" s="73"/>
      <c r="OVF127" s="1344"/>
      <c r="OVG127" s="1346"/>
      <c r="OVH127" s="85"/>
      <c r="OVI127" s="793"/>
      <c r="OVJ127" s="1944"/>
      <c r="OVK127" s="798"/>
      <c r="OVL127" s="798"/>
      <c r="OVM127" s="799"/>
      <c r="OVN127" s="800"/>
      <c r="OVO127" s="1328"/>
      <c r="OVP127" s="1329"/>
      <c r="OVQ127" s="1939"/>
      <c r="OVR127" s="1940"/>
      <c r="OVS127" s="1328"/>
      <c r="OVT127" s="1329"/>
      <c r="OVU127" s="78"/>
      <c r="OVV127" s="1344"/>
      <c r="OVW127" s="1345"/>
      <c r="OVX127" s="1345"/>
      <c r="OVY127" s="1346"/>
      <c r="OVZ127" s="73"/>
      <c r="OWA127" s="73"/>
      <c r="OWB127" s="73"/>
      <c r="OWC127" s="73"/>
      <c r="OWD127" s="73"/>
      <c r="OWE127" s="73"/>
      <c r="OWF127" s="73"/>
      <c r="OWG127" s="73"/>
      <c r="OWH127" s="73"/>
      <c r="OWI127" s="73"/>
      <c r="OWJ127" s="73"/>
      <c r="OWK127" s="73"/>
      <c r="OWL127" s="1344"/>
      <c r="OWM127" s="1346"/>
      <c r="OWN127" s="85"/>
      <c r="OWO127" s="793"/>
      <c r="OWP127" s="1944"/>
      <c r="OWQ127" s="798"/>
      <c r="OWR127" s="798"/>
      <c r="OWS127" s="799"/>
      <c r="OWT127" s="800"/>
      <c r="OWU127" s="1328"/>
      <c r="OWV127" s="1329"/>
      <c r="OWW127" s="1939"/>
      <c r="OWX127" s="1940"/>
      <c r="OWY127" s="1328"/>
      <c r="OWZ127" s="1329"/>
      <c r="OXA127" s="78"/>
      <c r="OXB127" s="1344"/>
      <c r="OXC127" s="1345"/>
      <c r="OXD127" s="1345"/>
      <c r="OXE127" s="1346"/>
      <c r="OXF127" s="73"/>
      <c r="OXG127" s="73"/>
      <c r="OXH127" s="73"/>
      <c r="OXI127" s="73"/>
      <c r="OXJ127" s="73"/>
      <c r="OXK127" s="73"/>
      <c r="OXL127" s="73"/>
      <c r="OXM127" s="73"/>
      <c r="OXN127" s="73"/>
      <c r="OXO127" s="73"/>
      <c r="OXP127" s="73"/>
      <c r="OXQ127" s="73"/>
      <c r="OXR127" s="1344"/>
      <c r="OXS127" s="1346"/>
      <c r="OXT127" s="85"/>
      <c r="OXU127" s="793"/>
      <c r="OXV127" s="1944"/>
      <c r="OXW127" s="798"/>
      <c r="OXX127" s="798"/>
      <c r="OXY127" s="799"/>
      <c r="OXZ127" s="800"/>
      <c r="OYA127" s="1328"/>
      <c r="OYB127" s="1329"/>
      <c r="OYC127" s="1939"/>
      <c r="OYD127" s="1940"/>
      <c r="OYE127" s="1328"/>
      <c r="OYF127" s="1329"/>
      <c r="OYG127" s="78"/>
      <c r="OYH127" s="1344"/>
      <c r="OYI127" s="1345"/>
      <c r="OYJ127" s="1345"/>
      <c r="OYK127" s="1346"/>
      <c r="OYL127" s="73"/>
      <c r="OYM127" s="73"/>
      <c r="OYN127" s="73"/>
      <c r="OYO127" s="73"/>
      <c r="OYP127" s="73"/>
      <c r="OYQ127" s="73"/>
      <c r="OYR127" s="73"/>
      <c r="OYS127" s="73"/>
      <c r="OYT127" s="73"/>
      <c r="OYU127" s="73"/>
      <c r="OYV127" s="73"/>
      <c r="OYW127" s="73"/>
      <c r="OYX127" s="1344"/>
      <c r="OYY127" s="1346"/>
      <c r="OYZ127" s="85"/>
      <c r="OZA127" s="793"/>
      <c r="OZB127" s="1944"/>
      <c r="OZC127" s="798"/>
      <c r="OZD127" s="798"/>
      <c r="OZE127" s="799"/>
      <c r="OZF127" s="800"/>
      <c r="OZG127" s="1328"/>
      <c r="OZH127" s="1329"/>
      <c r="OZI127" s="1939"/>
      <c r="OZJ127" s="1940"/>
      <c r="OZK127" s="1328"/>
      <c r="OZL127" s="1329"/>
      <c r="OZM127" s="78"/>
      <c r="OZN127" s="1344"/>
      <c r="OZO127" s="1345"/>
      <c r="OZP127" s="1345"/>
      <c r="OZQ127" s="1346"/>
      <c r="OZR127" s="73"/>
      <c r="OZS127" s="73"/>
      <c r="OZT127" s="73"/>
      <c r="OZU127" s="73"/>
      <c r="OZV127" s="73"/>
      <c r="OZW127" s="73"/>
      <c r="OZX127" s="73"/>
      <c r="OZY127" s="73"/>
      <c r="OZZ127" s="73"/>
      <c r="PAA127" s="73"/>
      <c r="PAB127" s="73"/>
      <c r="PAC127" s="73"/>
      <c r="PAD127" s="1344"/>
      <c r="PAE127" s="1346"/>
      <c r="PAF127" s="85"/>
      <c r="PAG127" s="793"/>
      <c r="PAH127" s="1944"/>
      <c r="PAI127" s="798"/>
      <c r="PAJ127" s="798"/>
      <c r="PAK127" s="799"/>
      <c r="PAL127" s="800"/>
      <c r="PAM127" s="1328"/>
      <c r="PAN127" s="1329"/>
      <c r="PAO127" s="1939"/>
      <c r="PAP127" s="1940"/>
      <c r="PAQ127" s="1328"/>
      <c r="PAR127" s="1329"/>
      <c r="PAS127" s="78"/>
      <c r="PAT127" s="1344"/>
      <c r="PAU127" s="1345"/>
      <c r="PAV127" s="1345"/>
      <c r="PAW127" s="1346"/>
      <c r="PAX127" s="73"/>
      <c r="PAY127" s="73"/>
      <c r="PAZ127" s="73"/>
      <c r="PBA127" s="73"/>
      <c r="PBB127" s="73"/>
      <c r="PBC127" s="73"/>
      <c r="PBD127" s="73"/>
      <c r="PBE127" s="73"/>
      <c r="PBF127" s="73"/>
      <c r="PBG127" s="73"/>
      <c r="PBH127" s="73"/>
      <c r="PBI127" s="73"/>
      <c r="PBJ127" s="1344"/>
      <c r="PBK127" s="1346"/>
      <c r="PBL127" s="85"/>
      <c r="PBM127" s="793"/>
      <c r="PBN127" s="1944"/>
      <c r="PBO127" s="798"/>
      <c r="PBP127" s="798"/>
      <c r="PBQ127" s="799"/>
      <c r="PBR127" s="800"/>
      <c r="PBS127" s="1328"/>
      <c r="PBT127" s="1329"/>
      <c r="PBU127" s="1939"/>
      <c r="PBV127" s="1940"/>
      <c r="PBW127" s="1328"/>
      <c r="PBX127" s="1329"/>
      <c r="PBY127" s="78"/>
      <c r="PBZ127" s="1344"/>
      <c r="PCA127" s="1345"/>
      <c r="PCB127" s="1345"/>
      <c r="PCC127" s="1346"/>
      <c r="PCD127" s="73"/>
      <c r="PCE127" s="73"/>
      <c r="PCF127" s="73"/>
      <c r="PCG127" s="73"/>
      <c r="PCH127" s="73"/>
      <c r="PCI127" s="73"/>
      <c r="PCJ127" s="73"/>
      <c r="PCK127" s="73"/>
      <c r="PCL127" s="73"/>
      <c r="PCM127" s="73"/>
      <c r="PCN127" s="73"/>
      <c r="PCO127" s="73"/>
      <c r="PCP127" s="1344"/>
      <c r="PCQ127" s="1346"/>
      <c r="PCR127" s="85"/>
      <c r="PCS127" s="793"/>
      <c r="PCT127" s="1944"/>
      <c r="PCU127" s="798"/>
      <c r="PCV127" s="798"/>
      <c r="PCW127" s="799"/>
      <c r="PCX127" s="800"/>
      <c r="PCY127" s="1328"/>
      <c r="PCZ127" s="1329"/>
      <c r="PDA127" s="1939"/>
      <c r="PDB127" s="1940"/>
      <c r="PDC127" s="1328"/>
      <c r="PDD127" s="1329"/>
      <c r="PDE127" s="78"/>
      <c r="PDF127" s="1344"/>
      <c r="PDG127" s="1345"/>
      <c r="PDH127" s="1345"/>
      <c r="PDI127" s="1346"/>
      <c r="PDJ127" s="73"/>
      <c r="PDK127" s="73"/>
      <c r="PDL127" s="73"/>
      <c r="PDM127" s="73"/>
      <c r="PDN127" s="73"/>
      <c r="PDO127" s="73"/>
      <c r="PDP127" s="73"/>
      <c r="PDQ127" s="73"/>
      <c r="PDR127" s="73"/>
      <c r="PDS127" s="73"/>
      <c r="PDT127" s="73"/>
      <c r="PDU127" s="73"/>
      <c r="PDV127" s="1344"/>
      <c r="PDW127" s="1346"/>
      <c r="PDX127" s="85"/>
      <c r="PDY127" s="793"/>
      <c r="PDZ127" s="1944"/>
      <c r="PEA127" s="798"/>
      <c r="PEB127" s="798"/>
      <c r="PEC127" s="799"/>
      <c r="PED127" s="800"/>
      <c r="PEE127" s="1328"/>
      <c r="PEF127" s="1329"/>
      <c r="PEG127" s="1939"/>
      <c r="PEH127" s="1940"/>
      <c r="PEI127" s="1328"/>
      <c r="PEJ127" s="1329"/>
      <c r="PEK127" s="78"/>
      <c r="PEL127" s="1344"/>
      <c r="PEM127" s="1345"/>
      <c r="PEN127" s="1345"/>
      <c r="PEO127" s="1346"/>
      <c r="PEP127" s="73"/>
      <c r="PEQ127" s="73"/>
      <c r="PER127" s="73"/>
      <c r="PES127" s="73"/>
      <c r="PET127" s="73"/>
      <c r="PEU127" s="73"/>
      <c r="PEV127" s="73"/>
      <c r="PEW127" s="73"/>
      <c r="PEX127" s="73"/>
      <c r="PEY127" s="73"/>
      <c r="PEZ127" s="73"/>
      <c r="PFA127" s="73"/>
      <c r="PFB127" s="1344"/>
      <c r="PFC127" s="1346"/>
      <c r="PFD127" s="85"/>
      <c r="PFE127" s="793"/>
      <c r="PFF127" s="1944"/>
      <c r="PFG127" s="798"/>
      <c r="PFH127" s="798"/>
      <c r="PFI127" s="799"/>
      <c r="PFJ127" s="800"/>
      <c r="PFK127" s="1328"/>
      <c r="PFL127" s="1329"/>
      <c r="PFM127" s="1939"/>
      <c r="PFN127" s="1940"/>
      <c r="PFO127" s="1328"/>
      <c r="PFP127" s="1329"/>
      <c r="PFQ127" s="78"/>
      <c r="PFR127" s="1344"/>
      <c r="PFS127" s="1345"/>
      <c r="PFT127" s="1345"/>
      <c r="PFU127" s="1346"/>
      <c r="PFV127" s="73"/>
      <c r="PFW127" s="73"/>
      <c r="PFX127" s="73"/>
      <c r="PFY127" s="73"/>
      <c r="PFZ127" s="73"/>
      <c r="PGA127" s="73"/>
      <c r="PGB127" s="73"/>
      <c r="PGC127" s="73"/>
      <c r="PGD127" s="73"/>
      <c r="PGE127" s="73"/>
      <c r="PGF127" s="73"/>
      <c r="PGG127" s="73"/>
      <c r="PGH127" s="1344"/>
      <c r="PGI127" s="1346"/>
      <c r="PGJ127" s="85"/>
      <c r="PGK127" s="793"/>
      <c r="PGL127" s="1944"/>
      <c r="PGM127" s="798"/>
      <c r="PGN127" s="798"/>
      <c r="PGO127" s="799"/>
      <c r="PGP127" s="800"/>
      <c r="PGQ127" s="1328"/>
      <c r="PGR127" s="1329"/>
      <c r="PGS127" s="1939"/>
      <c r="PGT127" s="1940"/>
      <c r="PGU127" s="1328"/>
      <c r="PGV127" s="1329"/>
      <c r="PGW127" s="78"/>
      <c r="PGX127" s="1344"/>
      <c r="PGY127" s="1345"/>
      <c r="PGZ127" s="1345"/>
      <c r="PHA127" s="1346"/>
      <c r="PHB127" s="73"/>
      <c r="PHC127" s="73"/>
      <c r="PHD127" s="73"/>
      <c r="PHE127" s="73"/>
      <c r="PHF127" s="73"/>
      <c r="PHG127" s="73"/>
      <c r="PHH127" s="73"/>
      <c r="PHI127" s="73"/>
      <c r="PHJ127" s="73"/>
      <c r="PHK127" s="73"/>
      <c r="PHL127" s="73"/>
      <c r="PHM127" s="73"/>
      <c r="PHN127" s="1344"/>
      <c r="PHO127" s="1346"/>
      <c r="PHP127" s="85"/>
      <c r="PHQ127" s="793"/>
      <c r="PHR127" s="1944"/>
      <c r="PHS127" s="798"/>
      <c r="PHT127" s="798"/>
      <c r="PHU127" s="799"/>
      <c r="PHV127" s="800"/>
      <c r="PHW127" s="1328"/>
      <c r="PHX127" s="1329"/>
      <c r="PHY127" s="1939"/>
      <c r="PHZ127" s="1940"/>
      <c r="PIA127" s="1328"/>
      <c r="PIB127" s="1329"/>
      <c r="PIC127" s="78"/>
      <c r="PID127" s="1344"/>
      <c r="PIE127" s="1345"/>
      <c r="PIF127" s="1345"/>
      <c r="PIG127" s="1346"/>
      <c r="PIH127" s="73"/>
      <c r="PII127" s="73"/>
      <c r="PIJ127" s="73"/>
      <c r="PIK127" s="73"/>
      <c r="PIL127" s="73"/>
      <c r="PIM127" s="73"/>
      <c r="PIN127" s="73"/>
      <c r="PIO127" s="73"/>
      <c r="PIP127" s="73"/>
      <c r="PIQ127" s="73"/>
      <c r="PIR127" s="73"/>
      <c r="PIS127" s="73"/>
      <c r="PIT127" s="1344"/>
      <c r="PIU127" s="1346"/>
      <c r="PIV127" s="85"/>
      <c r="PIW127" s="793"/>
      <c r="PIX127" s="1944"/>
      <c r="PIY127" s="798"/>
      <c r="PIZ127" s="798"/>
      <c r="PJA127" s="799"/>
      <c r="PJB127" s="800"/>
      <c r="PJC127" s="1328"/>
      <c r="PJD127" s="1329"/>
      <c r="PJE127" s="1939"/>
      <c r="PJF127" s="1940"/>
      <c r="PJG127" s="1328"/>
      <c r="PJH127" s="1329"/>
      <c r="PJI127" s="78"/>
      <c r="PJJ127" s="1344"/>
      <c r="PJK127" s="1345"/>
      <c r="PJL127" s="1345"/>
      <c r="PJM127" s="1346"/>
      <c r="PJN127" s="73"/>
      <c r="PJO127" s="73"/>
      <c r="PJP127" s="73"/>
      <c r="PJQ127" s="73"/>
      <c r="PJR127" s="73"/>
      <c r="PJS127" s="73"/>
      <c r="PJT127" s="73"/>
      <c r="PJU127" s="73"/>
      <c r="PJV127" s="73"/>
      <c r="PJW127" s="73"/>
      <c r="PJX127" s="73"/>
      <c r="PJY127" s="73"/>
      <c r="PJZ127" s="1344"/>
      <c r="PKA127" s="1346"/>
      <c r="PKB127" s="85"/>
      <c r="PKC127" s="793"/>
      <c r="PKD127" s="1944"/>
      <c r="PKE127" s="798"/>
      <c r="PKF127" s="798"/>
      <c r="PKG127" s="799"/>
      <c r="PKH127" s="800"/>
      <c r="PKI127" s="1328"/>
      <c r="PKJ127" s="1329"/>
      <c r="PKK127" s="1939"/>
      <c r="PKL127" s="1940"/>
      <c r="PKM127" s="1328"/>
      <c r="PKN127" s="1329"/>
      <c r="PKO127" s="78"/>
      <c r="PKP127" s="1344"/>
      <c r="PKQ127" s="1345"/>
      <c r="PKR127" s="1345"/>
      <c r="PKS127" s="1346"/>
      <c r="PKT127" s="73"/>
      <c r="PKU127" s="73"/>
      <c r="PKV127" s="73"/>
      <c r="PKW127" s="73"/>
      <c r="PKX127" s="73"/>
      <c r="PKY127" s="73"/>
      <c r="PKZ127" s="73"/>
      <c r="PLA127" s="73"/>
      <c r="PLB127" s="73"/>
      <c r="PLC127" s="73"/>
      <c r="PLD127" s="73"/>
      <c r="PLE127" s="73"/>
      <c r="PLF127" s="1344"/>
      <c r="PLG127" s="1346"/>
      <c r="PLH127" s="85"/>
      <c r="PLI127" s="793"/>
      <c r="PLJ127" s="1944"/>
      <c r="PLK127" s="798"/>
      <c r="PLL127" s="798"/>
      <c r="PLM127" s="799"/>
      <c r="PLN127" s="800"/>
      <c r="PLO127" s="1328"/>
      <c r="PLP127" s="1329"/>
      <c r="PLQ127" s="1939"/>
      <c r="PLR127" s="1940"/>
      <c r="PLS127" s="1328"/>
      <c r="PLT127" s="1329"/>
      <c r="PLU127" s="78"/>
      <c r="PLV127" s="1344"/>
      <c r="PLW127" s="1345"/>
      <c r="PLX127" s="1345"/>
      <c r="PLY127" s="1346"/>
      <c r="PLZ127" s="73"/>
      <c r="PMA127" s="73"/>
      <c r="PMB127" s="73"/>
      <c r="PMC127" s="73"/>
      <c r="PMD127" s="73"/>
      <c r="PME127" s="73"/>
      <c r="PMF127" s="73"/>
      <c r="PMG127" s="73"/>
      <c r="PMH127" s="73"/>
      <c r="PMI127" s="73"/>
      <c r="PMJ127" s="73"/>
      <c r="PMK127" s="73"/>
      <c r="PML127" s="1344"/>
      <c r="PMM127" s="1346"/>
      <c r="PMN127" s="85"/>
      <c r="PMO127" s="793"/>
      <c r="PMP127" s="1944"/>
      <c r="PMQ127" s="798"/>
      <c r="PMR127" s="798"/>
      <c r="PMS127" s="799"/>
      <c r="PMT127" s="800"/>
      <c r="PMU127" s="1328"/>
      <c r="PMV127" s="1329"/>
      <c r="PMW127" s="1939"/>
      <c r="PMX127" s="1940"/>
      <c r="PMY127" s="1328"/>
      <c r="PMZ127" s="1329"/>
      <c r="PNA127" s="78"/>
      <c r="PNB127" s="1344"/>
      <c r="PNC127" s="1345"/>
      <c r="PND127" s="1345"/>
      <c r="PNE127" s="1346"/>
      <c r="PNF127" s="73"/>
      <c r="PNG127" s="73"/>
      <c r="PNH127" s="73"/>
      <c r="PNI127" s="73"/>
      <c r="PNJ127" s="73"/>
      <c r="PNK127" s="73"/>
      <c r="PNL127" s="73"/>
      <c r="PNM127" s="73"/>
      <c r="PNN127" s="73"/>
      <c r="PNO127" s="73"/>
      <c r="PNP127" s="73"/>
      <c r="PNQ127" s="73"/>
      <c r="PNR127" s="1344"/>
      <c r="PNS127" s="1346"/>
      <c r="PNT127" s="85"/>
      <c r="PNU127" s="793"/>
      <c r="PNV127" s="1944"/>
      <c r="PNW127" s="798"/>
      <c r="PNX127" s="798"/>
      <c r="PNY127" s="799"/>
      <c r="PNZ127" s="800"/>
      <c r="POA127" s="1328"/>
      <c r="POB127" s="1329"/>
      <c r="POC127" s="1939"/>
      <c r="POD127" s="1940"/>
      <c r="POE127" s="1328"/>
      <c r="POF127" s="1329"/>
      <c r="POG127" s="78"/>
      <c r="POH127" s="1344"/>
      <c r="POI127" s="1345"/>
      <c r="POJ127" s="1345"/>
      <c r="POK127" s="1346"/>
      <c r="POL127" s="73"/>
      <c r="POM127" s="73"/>
      <c r="PON127" s="73"/>
      <c r="POO127" s="73"/>
      <c r="POP127" s="73"/>
      <c r="POQ127" s="73"/>
      <c r="POR127" s="73"/>
      <c r="POS127" s="73"/>
      <c r="POT127" s="73"/>
      <c r="POU127" s="73"/>
      <c r="POV127" s="73"/>
      <c r="POW127" s="73"/>
      <c r="POX127" s="1344"/>
      <c r="POY127" s="1346"/>
      <c r="POZ127" s="85"/>
      <c r="PPA127" s="793"/>
      <c r="PPB127" s="1944"/>
      <c r="PPC127" s="798"/>
      <c r="PPD127" s="798"/>
      <c r="PPE127" s="799"/>
      <c r="PPF127" s="800"/>
      <c r="PPG127" s="1328"/>
      <c r="PPH127" s="1329"/>
      <c r="PPI127" s="1939"/>
      <c r="PPJ127" s="1940"/>
      <c r="PPK127" s="1328"/>
      <c r="PPL127" s="1329"/>
      <c r="PPM127" s="78"/>
      <c r="PPN127" s="1344"/>
      <c r="PPO127" s="1345"/>
      <c r="PPP127" s="1345"/>
      <c r="PPQ127" s="1346"/>
      <c r="PPR127" s="73"/>
      <c r="PPS127" s="73"/>
      <c r="PPT127" s="73"/>
      <c r="PPU127" s="73"/>
      <c r="PPV127" s="73"/>
      <c r="PPW127" s="73"/>
      <c r="PPX127" s="73"/>
      <c r="PPY127" s="73"/>
      <c r="PPZ127" s="73"/>
      <c r="PQA127" s="73"/>
      <c r="PQB127" s="73"/>
      <c r="PQC127" s="73"/>
      <c r="PQD127" s="1344"/>
      <c r="PQE127" s="1346"/>
      <c r="PQF127" s="85"/>
      <c r="PQG127" s="793"/>
      <c r="PQH127" s="1944"/>
      <c r="PQI127" s="798"/>
      <c r="PQJ127" s="798"/>
      <c r="PQK127" s="799"/>
      <c r="PQL127" s="800"/>
      <c r="PQM127" s="1328"/>
      <c r="PQN127" s="1329"/>
      <c r="PQO127" s="1939"/>
      <c r="PQP127" s="1940"/>
      <c r="PQQ127" s="1328"/>
      <c r="PQR127" s="1329"/>
      <c r="PQS127" s="78"/>
      <c r="PQT127" s="1344"/>
      <c r="PQU127" s="1345"/>
      <c r="PQV127" s="1345"/>
      <c r="PQW127" s="1346"/>
      <c r="PQX127" s="73"/>
      <c r="PQY127" s="73"/>
      <c r="PQZ127" s="73"/>
      <c r="PRA127" s="73"/>
      <c r="PRB127" s="73"/>
      <c r="PRC127" s="73"/>
      <c r="PRD127" s="73"/>
      <c r="PRE127" s="73"/>
      <c r="PRF127" s="73"/>
      <c r="PRG127" s="73"/>
      <c r="PRH127" s="73"/>
      <c r="PRI127" s="73"/>
      <c r="PRJ127" s="1344"/>
      <c r="PRK127" s="1346"/>
      <c r="PRL127" s="85"/>
      <c r="PRM127" s="793"/>
      <c r="PRN127" s="1944"/>
      <c r="PRO127" s="798"/>
      <c r="PRP127" s="798"/>
      <c r="PRQ127" s="799"/>
      <c r="PRR127" s="800"/>
      <c r="PRS127" s="1328"/>
      <c r="PRT127" s="1329"/>
      <c r="PRU127" s="1939"/>
      <c r="PRV127" s="1940"/>
      <c r="PRW127" s="1328"/>
      <c r="PRX127" s="1329"/>
      <c r="PRY127" s="78"/>
      <c r="PRZ127" s="1344"/>
      <c r="PSA127" s="1345"/>
      <c r="PSB127" s="1345"/>
      <c r="PSC127" s="1346"/>
      <c r="PSD127" s="73"/>
      <c r="PSE127" s="73"/>
      <c r="PSF127" s="73"/>
      <c r="PSG127" s="73"/>
      <c r="PSH127" s="73"/>
      <c r="PSI127" s="73"/>
      <c r="PSJ127" s="73"/>
      <c r="PSK127" s="73"/>
      <c r="PSL127" s="73"/>
      <c r="PSM127" s="73"/>
      <c r="PSN127" s="73"/>
      <c r="PSO127" s="73"/>
      <c r="PSP127" s="1344"/>
      <c r="PSQ127" s="1346"/>
      <c r="PSR127" s="85"/>
      <c r="PSS127" s="793"/>
      <c r="PST127" s="1944"/>
      <c r="PSU127" s="798"/>
      <c r="PSV127" s="798"/>
      <c r="PSW127" s="799"/>
      <c r="PSX127" s="800"/>
      <c r="PSY127" s="1328"/>
      <c r="PSZ127" s="1329"/>
      <c r="PTA127" s="1939"/>
      <c r="PTB127" s="1940"/>
      <c r="PTC127" s="1328"/>
      <c r="PTD127" s="1329"/>
      <c r="PTE127" s="78"/>
      <c r="PTF127" s="1344"/>
      <c r="PTG127" s="1345"/>
      <c r="PTH127" s="1345"/>
      <c r="PTI127" s="1346"/>
      <c r="PTJ127" s="73"/>
      <c r="PTK127" s="73"/>
      <c r="PTL127" s="73"/>
      <c r="PTM127" s="73"/>
      <c r="PTN127" s="73"/>
      <c r="PTO127" s="73"/>
      <c r="PTP127" s="73"/>
      <c r="PTQ127" s="73"/>
      <c r="PTR127" s="73"/>
      <c r="PTS127" s="73"/>
      <c r="PTT127" s="73"/>
      <c r="PTU127" s="73"/>
      <c r="PTV127" s="1344"/>
      <c r="PTW127" s="1346"/>
      <c r="PTX127" s="85"/>
      <c r="PTY127" s="793"/>
      <c r="PTZ127" s="1944"/>
      <c r="PUA127" s="798"/>
      <c r="PUB127" s="798"/>
      <c r="PUC127" s="799"/>
      <c r="PUD127" s="800"/>
      <c r="PUE127" s="1328"/>
      <c r="PUF127" s="1329"/>
      <c r="PUG127" s="1939"/>
      <c r="PUH127" s="1940"/>
      <c r="PUI127" s="1328"/>
      <c r="PUJ127" s="1329"/>
      <c r="PUK127" s="78"/>
      <c r="PUL127" s="1344"/>
      <c r="PUM127" s="1345"/>
      <c r="PUN127" s="1345"/>
      <c r="PUO127" s="1346"/>
      <c r="PUP127" s="73"/>
      <c r="PUQ127" s="73"/>
      <c r="PUR127" s="73"/>
      <c r="PUS127" s="73"/>
      <c r="PUT127" s="73"/>
      <c r="PUU127" s="73"/>
      <c r="PUV127" s="73"/>
      <c r="PUW127" s="73"/>
      <c r="PUX127" s="73"/>
      <c r="PUY127" s="73"/>
      <c r="PUZ127" s="73"/>
      <c r="PVA127" s="73"/>
      <c r="PVB127" s="1344"/>
      <c r="PVC127" s="1346"/>
      <c r="PVD127" s="85"/>
      <c r="PVE127" s="793"/>
      <c r="PVF127" s="1944"/>
      <c r="PVG127" s="798"/>
      <c r="PVH127" s="798"/>
      <c r="PVI127" s="799"/>
      <c r="PVJ127" s="800"/>
      <c r="PVK127" s="1328"/>
      <c r="PVL127" s="1329"/>
      <c r="PVM127" s="1939"/>
      <c r="PVN127" s="1940"/>
      <c r="PVO127" s="1328"/>
      <c r="PVP127" s="1329"/>
      <c r="PVQ127" s="78"/>
      <c r="PVR127" s="1344"/>
      <c r="PVS127" s="1345"/>
      <c r="PVT127" s="1345"/>
      <c r="PVU127" s="1346"/>
      <c r="PVV127" s="73"/>
      <c r="PVW127" s="73"/>
      <c r="PVX127" s="73"/>
      <c r="PVY127" s="73"/>
      <c r="PVZ127" s="73"/>
      <c r="PWA127" s="73"/>
      <c r="PWB127" s="73"/>
      <c r="PWC127" s="73"/>
      <c r="PWD127" s="73"/>
      <c r="PWE127" s="73"/>
      <c r="PWF127" s="73"/>
      <c r="PWG127" s="73"/>
      <c r="PWH127" s="1344"/>
      <c r="PWI127" s="1346"/>
      <c r="PWJ127" s="85"/>
      <c r="PWK127" s="793"/>
      <c r="PWL127" s="1944"/>
      <c r="PWM127" s="798"/>
      <c r="PWN127" s="798"/>
      <c r="PWO127" s="799"/>
      <c r="PWP127" s="800"/>
      <c r="PWQ127" s="1328"/>
      <c r="PWR127" s="1329"/>
      <c r="PWS127" s="1939"/>
      <c r="PWT127" s="1940"/>
      <c r="PWU127" s="1328"/>
      <c r="PWV127" s="1329"/>
      <c r="PWW127" s="78"/>
      <c r="PWX127" s="1344"/>
      <c r="PWY127" s="1345"/>
      <c r="PWZ127" s="1345"/>
      <c r="PXA127" s="1346"/>
      <c r="PXB127" s="73"/>
      <c r="PXC127" s="73"/>
      <c r="PXD127" s="73"/>
      <c r="PXE127" s="73"/>
      <c r="PXF127" s="73"/>
      <c r="PXG127" s="73"/>
      <c r="PXH127" s="73"/>
      <c r="PXI127" s="73"/>
      <c r="PXJ127" s="73"/>
      <c r="PXK127" s="73"/>
      <c r="PXL127" s="73"/>
      <c r="PXM127" s="73"/>
      <c r="PXN127" s="1344"/>
      <c r="PXO127" s="1346"/>
      <c r="PXP127" s="85"/>
      <c r="PXQ127" s="793"/>
      <c r="PXR127" s="1944"/>
      <c r="PXS127" s="798"/>
      <c r="PXT127" s="798"/>
      <c r="PXU127" s="799"/>
      <c r="PXV127" s="800"/>
      <c r="PXW127" s="1328"/>
      <c r="PXX127" s="1329"/>
      <c r="PXY127" s="1939"/>
      <c r="PXZ127" s="1940"/>
      <c r="PYA127" s="1328"/>
      <c r="PYB127" s="1329"/>
      <c r="PYC127" s="78"/>
      <c r="PYD127" s="1344"/>
      <c r="PYE127" s="1345"/>
      <c r="PYF127" s="1345"/>
      <c r="PYG127" s="1346"/>
      <c r="PYH127" s="73"/>
      <c r="PYI127" s="73"/>
      <c r="PYJ127" s="73"/>
      <c r="PYK127" s="73"/>
      <c r="PYL127" s="73"/>
      <c r="PYM127" s="73"/>
      <c r="PYN127" s="73"/>
      <c r="PYO127" s="73"/>
      <c r="PYP127" s="73"/>
      <c r="PYQ127" s="73"/>
      <c r="PYR127" s="73"/>
      <c r="PYS127" s="73"/>
      <c r="PYT127" s="1344"/>
      <c r="PYU127" s="1346"/>
      <c r="PYV127" s="85"/>
      <c r="PYW127" s="793"/>
      <c r="PYX127" s="1944"/>
      <c r="PYY127" s="798"/>
      <c r="PYZ127" s="798"/>
      <c r="PZA127" s="799"/>
      <c r="PZB127" s="800"/>
      <c r="PZC127" s="1328"/>
      <c r="PZD127" s="1329"/>
      <c r="PZE127" s="1939"/>
      <c r="PZF127" s="1940"/>
      <c r="PZG127" s="1328"/>
      <c r="PZH127" s="1329"/>
      <c r="PZI127" s="78"/>
      <c r="PZJ127" s="1344"/>
      <c r="PZK127" s="1345"/>
      <c r="PZL127" s="1345"/>
      <c r="PZM127" s="1346"/>
      <c r="PZN127" s="73"/>
      <c r="PZO127" s="73"/>
      <c r="PZP127" s="73"/>
      <c r="PZQ127" s="73"/>
      <c r="PZR127" s="73"/>
      <c r="PZS127" s="73"/>
      <c r="PZT127" s="73"/>
      <c r="PZU127" s="73"/>
      <c r="PZV127" s="73"/>
      <c r="PZW127" s="73"/>
      <c r="PZX127" s="73"/>
      <c r="PZY127" s="73"/>
      <c r="PZZ127" s="1344"/>
      <c r="QAA127" s="1346"/>
      <c r="QAB127" s="85"/>
      <c r="QAC127" s="793"/>
      <c r="QAD127" s="1944"/>
      <c r="QAE127" s="798"/>
      <c r="QAF127" s="798"/>
      <c r="QAG127" s="799"/>
      <c r="QAH127" s="800"/>
      <c r="QAI127" s="1328"/>
      <c r="QAJ127" s="1329"/>
      <c r="QAK127" s="1939"/>
      <c r="QAL127" s="1940"/>
      <c r="QAM127" s="1328"/>
      <c r="QAN127" s="1329"/>
      <c r="QAO127" s="78"/>
      <c r="QAP127" s="1344"/>
      <c r="QAQ127" s="1345"/>
      <c r="QAR127" s="1345"/>
      <c r="QAS127" s="1346"/>
      <c r="QAT127" s="73"/>
      <c r="QAU127" s="73"/>
      <c r="QAV127" s="73"/>
      <c r="QAW127" s="73"/>
      <c r="QAX127" s="73"/>
      <c r="QAY127" s="73"/>
      <c r="QAZ127" s="73"/>
      <c r="QBA127" s="73"/>
      <c r="QBB127" s="73"/>
      <c r="QBC127" s="73"/>
      <c r="QBD127" s="73"/>
      <c r="QBE127" s="73"/>
      <c r="QBF127" s="1344"/>
      <c r="QBG127" s="1346"/>
      <c r="QBH127" s="85"/>
      <c r="QBI127" s="793"/>
      <c r="QBJ127" s="1944"/>
      <c r="QBK127" s="798"/>
      <c r="QBL127" s="798"/>
      <c r="QBM127" s="799"/>
      <c r="QBN127" s="800"/>
      <c r="QBO127" s="1328"/>
      <c r="QBP127" s="1329"/>
      <c r="QBQ127" s="1939"/>
      <c r="QBR127" s="1940"/>
      <c r="QBS127" s="1328"/>
      <c r="QBT127" s="1329"/>
      <c r="QBU127" s="78"/>
      <c r="QBV127" s="1344"/>
      <c r="QBW127" s="1345"/>
      <c r="QBX127" s="1345"/>
      <c r="QBY127" s="1346"/>
      <c r="QBZ127" s="73"/>
      <c r="QCA127" s="73"/>
      <c r="QCB127" s="73"/>
      <c r="QCC127" s="73"/>
      <c r="QCD127" s="73"/>
      <c r="QCE127" s="73"/>
      <c r="QCF127" s="73"/>
      <c r="QCG127" s="73"/>
      <c r="QCH127" s="73"/>
      <c r="QCI127" s="73"/>
      <c r="QCJ127" s="73"/>
      <c r="QCK127" s="73"/>
      <c r="QCL127" s="1344"/>
      <c r="QCM127" s="1346"/>
      <c r="QCN127" s="85"/>
      <c r="QCO127" s="793"/>
      <c r="QCP127" s="1944"/>
      <c r="QCQ127" s="798"/>
      <c r="QCR127" s="798"/>
      <c r="QCS127" s="799"/>
      <c r="QCT127" s="800"/>
      <c r="QCU127" s="1328"/>
      <c r="QCV127" s="1329"/>
      <c r="QCW127" s="1939"/>
      <c r="QCX127" s="1940"/>
      <c r="QCY127" s="1328"/>
      <c r="QCZ127" s="1329"/>
      <c r="QDA127" s="78"/>
      <c r="QDB127" s="1344"/>
      <c r="QDC127" s="1345"/>
      <c r="QDD127" s="1345"/>
      <c r="QDE127" s="1346"/>
      <c r="QDF127" s="73"/>
      <c r="QDG127" s="73"/>
      <c r="QDH127" s="73"/>
      <c r="QDI127" s="73"/>
      <c r="QDJ127" s="73"/>
      <c r="QDK127" s="73"/>
      <c r="QDL127" s="73"/>
      <c r="QDM127" s="73"/>
      <c r="QDN127" s="73"/>
      <c r="QDO127" s="73"/>
      <c r="QDP127" s="73"/>
      <c r="QDQ127" s="73"/>
      <c r="QDR127" s="1344"/>
      <c r="QDS127" s="1346"/>
      <c r="QDT127" s="85"/>
      <c r="QDU127" s="793"/>
      <c r="QDV127" s="1944"/>
      <c r="QDW127" s="798"/>
      <c r="QDX127" s="798"/>
      <c r="QDY127" s="799"/>
      <c r="QDZ127" s="800"/>
      <c r="QEA127" s="1328"/>
      <c r="QEB127" s="1329"/>
      <c r="QEC127" s="1939"/>
      <c r="QED127" s="1940"/>
      <c r="QEE127" s="1328"/>
      <c r="QEF127" s="1329"/>
      <c r="QEG127" s="78"/>
      <c r="QEH127" s="1344"/>
      <c r="QEI127" s="1345"/>
      <c r="QEJ127" s="1345"/>
      <c r="QEK127" s="1346"/>
      <c r="QEL127" s="73"/>
      <c r="QEM127" s="73"/>
      <c r="QEN127" s="73"/>
      <c r="QEO127" s="73"/>
      <c r="QEP127" s="73"/>
      <c r="QEQ127" s="73"/>
      <c r="QER127" s="73"/>
      <c r="QES127" s="73"/>
      <c r="QET127" s="73"/>
      <c r="QEU127" s="73"/>
      <c r="QEV127" s="73"/>
      <c r="QEW127" s="73"/>
      <c r="QEX127" s="1344"/>
      <c r="QEY127" s="1346"/>
      <c r="QEZ127" s="85"/>
      <c r="QFA127" s="793"/>
      <c r="QFB127" s="1944"/>
      <c r="QFC127" s="798"/>
      <c r="QFD127" s="798"/>
      <c r="QFE127" s="799"/>
      <c r="QFF127" s="800"/>
      <c r="QFG127" s="1328"/>
      <c r="QFH127" s="1329"/>
      <c r="QFI127" s="1939"/>
      <c r="QFJ127" s="1940"/>
      <c r="QFK127" s="1328"/>
      <c r="QFL127" s="1329"/>
      <c r="QFM127" s="78"/>
      <c r="QFN127" s="1344"/>
      <c r="QFO127" s="1345"/>
      <c r="QFP127" s="1345"/>
      <c r="QFQ127" s="1346"/>
      <c r="QFR127" s="73"/>
      <c r="QFS127" s="73"/>
      <c r="QFT127" s="73"/>
      <c r="QFU127" s="73"/>
      <c r="QFV127" s="73"/>
      <c r="QFW127" s="73"/>
      <c r="QFX127" s="73"/>
      <c r="QFY127" s="73"/>
      <c r="QFZ127" s="73"/>
      <c r="QGA127" s="73"/>
      <c r="QGB127" s="73"/>
      <c r="QGC127" s="73"/>
      <c r="QGD127" s="1344"/>
      <c r="QGE127" s="1346"/>
      <c r="QGF127" s="85"/>
      <c r="QGG127" s="793"/>
      <c r="QGH127" s="1944"/>
      <c r="QGI127" s="798"/>
      <c r="QGJ127" s="798"/>
      <c r="QGK127" s="799"/>
      <c r="QGL127" s="800"/>
      <c r="QGM127" s="1328"/>
      <c r="QGN127" s="1329"/>
      <c r="QGO127" s="1939"/>
      <c r="QGP127" s="1940"/>
      <c r="QGQ127" s="1328"/>
      <c r="QGR127" s="1329"/>
      <c r="QGS127" s="78"/>
      <c r="QGT127" s="1344"/>
      <c r="QGU127" s="1345"/>
      <c r="QGV127" s="1345"/>
      <c r="QGW127" s="1346"/>
      <c r="QGX127" s="73"/>
      <c r="QGY127" s="73"/>
      <c r="QGZ127" s="73"/>
      <c r="QHA127" s="73"/>
      <c r="QHB127" s="73"/>
      <c r="QHC127" s="73"/>
      <c r="QHD127" s="73"/>
      <c r="QHE127" s="73"/>
      <c r="QHF127" s="73"/>
      <c r="QHG127" s="73"/>
      <c r="QHH127" s="73"/>
      <c r="QHI127" s="73"/>
      <c r="QHJ127" s="1344"/>
      <c r="QHK127" s="1346"/>
      <c r="QHL127" s="85"/>
      <c r="QHM127" s="793"/>
      <c r="QHN127" s="1944"/>
      <c r="QHO127" s="798"/>
      <c r="QHP127" s="798"/>
      <c r="QHQ127" s="799"/>
      <c r="QHR127" s="800"/>
      <c r="QHS127" s="1328"/>
      <c r="QHT127" s="1329"/>
      <c r="QHU127" s="1939"/>
      <c r="QHV127" s="1940"/>
      <c r="QHW127" s="1328"/>
      <c r="QHX127" s="1329"/>
      <c r="QHY127" s="78"/>
      <c r="QHZ127" s="1344"/>
      <c r="QIA127" s="1345"/>
      <c r="QIB127" s="1345"/>
      <c r="QIC127" s="1346"/>
      <c r="QID127" s="73"/>
      <c r="QIE127" s="73"/>
      <c r="QIF127" s="73"/>
      <c r="QIG127" s="73"/>
      <c r="QIH127" s="73"/>
      <c r="QII127" s="73"/>
      <c r="QIJ127" s="73"/>
      <c r="QIK127" s="73"/>
      <c r="QIL127" s="73"/>
      <c r="QIM127" s="73"/>
      <c r="QIN127" s="73"/>
      <c r="QIO127" s="73"/>
      <c r="QIP127" s="1344"/>
      <c r="QIQ127" s="1346"/>
      <c r="QIR127" s="85"/>
      <c r="QIS127" s="793"/>
      <c r="QIT127" s="1944"/>
      <c r="QIU127" s="798"/>
      <c r="QIV127" s="798"/>
      <c r="QIW127" s="799"/>
      <c r="QIX127" s="800"/>
      <c r="QIY127" s="1328"/>
      <c r="QIZ127" s="1329"/>
      <c r="QJA127" s="1939"/>
      <c r="QJB127" s="1940"/>
      <c r="QJC127" s="1328"/>
      <c r="QJD127" s="1329"/>
      <c r="QJE127" s="78"/>
      <c r="QJF127" s="1344"/>
      <c r="QJG127" s="1345"/>
      <c r="QJH127" s="1345"/>
      <c r="QJI127" s="1346"/>
      <c r="QJJ127" s="73"/>
      <c r="QJK127" s="73"/>
      <c r="QJL127" s="73"/>
      <c r="QJM127" s="73"/>
      <c r="QJN127" s="73"/>
      <c r="QJO127" s="73"/>
      <c r="QJP127" s="73"/>
      <c r="QJQ127" s="73"/>
      <c r="QJR127" s="73"/>
      <c r="QJS127" s="73"/>
      <c r="QJT127" s="73"/>
      <c r="QJU127" s="73"/>
      <c r="QJV127" s="1344"/>
      <c r="QJW127" s="1346"/>
      <c r="QJX127" s="85"/>
      <c r="QJY127" s="793"/>
      <c r="QJZ127" s="1944"/>
      <c r="QKA127" s="798"/>
      <c r="QKB127" s="798"/>
      <c r="QKC127" s="799"/>
      <c r="QKD127" s="800"/>
      <c r="QKE127" s="1328"/>
      <c r="QKF127" s="1329"/>
      <c r="QKG127" s="1939"/>
      <c r="QKH127" s="1940"/>
      <c r="QKI127" s="1328"/>
      <c r="QKJ127" s="1329"/>
      <c r="QKK127" s="78"/>
      <c r="QKL127" s="1344"/>
      <c r="QKM127" s="1345"/>
      <c r="QKN127" s="1345"/>
      <c r="QKO127" s="1346"/>
      <c r="QKP127" s="73"/>
      <c r="QKQ127" s="73"/>
      <c r="QKR127" s="73"/>
      <c r="QKS127" s="73"/>
      <c r="QKT127" s="73"/>
      <c r="QKU127" s="73"/>
      <c r="QKV127" s="73"/>
      <c r="QKW127" s="73"/>
      <c r="QKX127" s="73"/>
      <c r="QKY127" s="73"/>
      <c r="QKZ127" s="73"/>
      <c r="QLA127" s="73"/>
      <c r="QLB127" s="1344"/>
      <c r="QLC127" s="1346"/>
      <c r="QLD127" s="85"/>
      <c r="QLE127" s="793"/>
      <c r="QLF127" s="1944"/>
      <c r="QLG127" s="798"/>
      <c r="QLH127" s="798"/>
      <c r="QLI127" s="799"/>
      <c r="QLJ127" s="800"/>
      <c r="QLK127" s="1328"/>
      <c r="QLL127" s="1329"/>
      <c r="QLM127" s="1939"/>
      <c r="QLN127" s="1940"/>
      <c r="QLO127" s="1328"/>
      <c r="QLP127" s="1329"/>
      <c r="QLQ127" s="78"/>
      <c r="QLR127" s="1344"/>
      <c r="QLS127" s="1345"/>
      <c r="QLT127" s="1345"/>
      <c r="QLU127" s="1346"/>
      <c r="QLV127" s="73"/>
      <c r="QLW127" s="73"/>
      <c r="QLX127" s="73"/>
      <c r="QLY127" s="73"/>
      <c r="QLZ127" s="73"/>
      <c r="QMA127" s="73"/>
      <c r="QMB127" s="73"/>
      <c r="QMC127" s="73"/>
      <c r="QMD127" s="73"/>
      <c r="QME127" s="73"/>
      <c r="QMF127" s="73"/>
      <c r="QMG127" s="73"/>
      <c r="QMH127" s="1344"/>
      <c r="QMI127" s="1346"/>
      <c r="QMJ127" s="85"/>
      <c r="QMK127" s="793"/>
      <c r="QML127" s="1944"/>
      <c r="QMM127" s="798"/>
      <c r="QMN127" s="798"/>
      <c r="QMO127" s="799"/>
      <c r="QMP127" s="800"/>
      <c r="QMQ127" s="1328"/>
      <c r="QMR127" s="1329"/>
      <c r="QMS127" s="1939"/>
      <c r="QMT127" s="1940"/>
      <c r="QMU127" s="1328"/>
      <c r="QMV127" s="1329"/>
      <c r="QMW127" s="78"/>
      <c r="QMX127" s="1344"/>
      <c r="QMY127" s="1345"/>
      <c r="QMZ127" s="1345"/>
      <c r="QNA127" s="1346"/>
      <c r="QNB127" s="73"/>
      <c r="QNC127" s="73"/>
      <c r="QND127" s="73"/>
      <c r="QNE127" s="73"/>
      <c r="QNF127" s="73"/>
      <c r="QNG127" s="73"/>
      <c r="QNH127" s="73"/>
      <c r="QNI127" s="73"/>
      <c r="QNJ127" s="73"/>
      <c r="QNK127" s="73"/>
      <c r="QNL127" s="73"/>
      <c r="QNM127" s="73"/>
      <c r="QNN127" s="1344"/>
      <c r="QNO127" s="1346"/>
      <c r="QNP127" s="85"/>
      <c r="QNQ127" s="793"/>
      <c r="QNR127" s="1944"/>
      <c r="QNS127" s="798"/>
      <c r="QNT127" s="798"/>
      <c r="QNU127" s="799"/>
      <c r="QNV127" s="800"/>
      <c r="QNW127" s="1328"/>
      <c r="QNX127" s="1329"/>
      <c r="QNY127" s="1939"/>
      <c r="QNZ127" s="1940"/>
      <c r="QOA127" s="1328"/>
      <c r="QOB127" s="1329"/>
      <c r="QOC127" s="78"/>
      <c r="QOD127" s="1344"/>
      <c r="QOE127" s="1345"/>
      <c r="QOF127" s="1345"/>
      <c r="QOG127" s="1346"/>
      <c r="QOH127" s="73"/>
      <c r="QOI127" s="73"/>
      <c r="QOJ127" s="73"/>
      <c r="QOK127" s="73"/>
      <c r="QOL127" s="73"/>
      <c r="QOM127" s="73"/>
      <c r="QON127" s="73"/>
      <c r="QOO127" s="73"/>
      <c r="QOP127" s="73"/>
      <c r="QOQ127" s="73"/>
      <c r="QOR127" s="73"/>
      <c r="QOS127" s="73"/>
      <c r="QOT127" s="1344"/>
      <c r="QOU127" s="1346"/>
      <c r="QOV127" s="85"/>
      <c r="QOW127" s="793"/>
      <c r="QOX127" s="1944"/>
      <c r="QOY127" s="798"/>
      <c r="QOZ127" s="798"/>
      <c r="QPA127" s="799"/>
      <c r="QPB127" s="800"/>
      <c r="QPC127" s="1328"/>
      <c r="QPD127" s="1329"/>
      <c r="QPE127" s="1939"/>
      <c r="QPF127" s="1940"/>
      <c r="QPG127" s="1328"/>
      <c r="QPH127" s="1329"/>
      <c r="QPI127" s="78"/>
      <c r="QPJ127" s="1344"/>
      <c r="QPK127" s="1345"/>
      <c r="QPL127" s="1345"/>
      <c r="QPM127" s="1346"/>
      <c r="QPN127" s="73"/>
      <c r="QPO127" s="73"/>
      <c r="QPP127" s="73"/>
      <c r="QPQ127" s="73"/>
      <c r="QPR127" s="73"/>
      <c r="QPS127" s="73"/>
      <c r="QPT127" s="73"/>
      <c r="QPU127" s="73"/>
      <c r="QPV127" s="73"/>
      <c r="QPW127" s="73"/>
      <c r="QPX127" s="73"/>
      <c r="QPY127" s="73"/>
      <c r="QPZ127" s="1344"/>
      <c r="QQA127" s="1346"/>
      <c r="QQB127" s="85"/>
      <c r="QQC127" s="793"/>
      <c r="QQD127" s="1944"/>
      <c r="QQE127" s="798"/>
      <c r="QQF127" s="798"/>
      <c r="QQG127" s="799"/>
      <c r="QQH127" s="800"/>
      <c r="QQI127" s="1328"/>
      <c r="QQJ127" s="1329"/>
      <c r="QQK127" s="1939"/>
      <c r="QQL127" s="1940"/>
      <c r="QQM127" s="1328"/>
      <c r="QQN127" s="1329"/>
      <c r="QQO127" s="78"/>
      <c r="QQP127" s="1344"/>
      <c r="QQQ127" s="1345"/>
      <c r="QQR127" s="1345"/>
      <c r="QQS127" s="1346"/>
      <c r="QQT127" s="73"/>
      <c r="QQU127" s="73"/>
      <c r="QQV127" s="73"/>
      <c r="QQW127" s="73"/>
      <c r="QQX127" s="73"/>
      <c r="QQY127" s="73"/>
      <c r="QQZ127" s="73"/>
      <c r="QRA127" s="73"/>
      <c r="QRB127" s="73"/>
      <c r="QRC127" s="73"/>
      <c r="QRD127" s="73"/>
      <c r="QRE127" s="73"/>
      <c r="QRF127" s="1344"/>
      <c r="QRG127" s="1346"/>
      <c r="QRH127" s="85"/>
      <c r="QRI127" s="793"/>
      <c r="QRJ127" s="1944"/>
      <c r="QRK127" s="798"/>
      <c r="QRL127" s="798"/>
      <c r="QRM127" s="799"/>
      <c r="QRN127" s="800"/>
      <c r="QRO127" s="1328"/>
      <c r="QRP127" s="1329"/>
      <c r="QRQ127" s="1939"/>
      <c r="QRR127" s="1940"/>
      <c r="QRS127" s="1328"/>
      <c r="QRT127" s="1329"/>
      <c r="QRU127" s="78"/>
      <c r="QRV127" s="1344"/>
      <c r="QRW127" s="1345"/>
      <c r="QRX127" s="1345"/>
      <c r="QRY127" s="1346"/>
      <c r="QRZ127" s="73"/>
      <c r="QSA127" s="73"/>
      <c r="QSB127" s="73"/>
      <c r="QSC127" s="73"/>
      <c r="QSD127" s="73"/>
      <c r="QSE127" s="73"/>
      <c r="QSF127" s="73"/>
      <c r="QSG127" s="73"/>
      <c r="QSH127" s="73"/>
      <c r="QSI127" s="73"/>
      <c r="QSJ127" s="73"/>
      <c r="QSK127" s="73"/>
      <c r="QSL127" s="1344"/>
      <c r="QSM127" s="1346"/>
      <c r="QSN127" s="85"/>
      <c r="QSO127" s="793"/>
      <c r="QSP127" s="1944"/>
      <c r="QSQ127" s="798"/>
      <c r="QSR127" s="798"/>
      <c r="QSS127" s="799"/>
      <c r="QST127" s="800"/>
      <c r="QSU127" s="1328"/>
      <c r="QSV127" s="1329"/>
      <c r="QSW127" s="1939"/>
      <c r="QSX127" s="1940"/>
      <c r="QSY127" s="1328"/>
      <c r="QSZ127" s="1329"/>
      <c r="QTA127" s="78"/>
      <c r="QTB127" s="1344"/>
      <c r="QTC127" s="1345"/>
      <c r="QTD127" s="1345"/>
      <c r="QTE127" s="1346"/>
      <c r="QTF127" s="73"/>
      <c r="QTG127" s="73"/>
      <c r="QTH127" s="73"/>
      <c r="QTI127" s="73"/>
      <c r="QTJ127" s="73"/>
      <c r="QTK127" s="73"/>
      <c r="QTL127" s="73"/>
      <c r="QTM127" s="73"/>
      <c r="QTN127" s="73"/>
      <c r="QTO127" s="73"/>
      <c r="QTP127" s="73"/>
      <c r="QTQ127" s="73"/>
      <c r="QTR127" s="1344"/>
      <c r="QTS127" s="1346"/>
      <c r="QTT127" s="85"/>
      <c r="QTU127" s="793"/>
      <c r="QTV127" s="1944"/>
      <c r="QTW127" s="798"/>
      <c r="QTX127" s="798"/>
      <c r="QTY127" s="799"/>
      <c r="QTZ127" s="800"/>
      <c r="QUA127" s="1328"/>
      <c r="QUB127" s="1329"/>
      <c r="QUC127" s="1939"/>
      <c r="QUD127" s="1940"/>
      <c r="QUE127" s="1328"/>
      <c r="QUF127" s="1329"/>
      <c r="QUG127" s="78"/>
      <c r="QUH127" s="1344"/>
      <c r="QUI127" s="1345"/>
      <c r="QUJ127" s="1345"/>
      <c r="QUK127" s="1346"/>
      <c r="QUL127" s="73"/>
      <c r="QUM127" s="73"/>
      <c r="QUN127" s="73"/>
      <c r="QUO127" s="73"/>
      <c r="QUP127" s="73"/>
      <c r="QUQ127" s="73"/>
      <c r="QUR127" s="73"/>
      <c r="QUS127" s="73"/>
      <c r="QUT127" s="73"/>
      <c r="QUU127" s="73"/>
      <c r="QUV127" s="73"/>
      <c r="QUW127" s="73"/>
      <c r="QUX127" s="1344"/>
      <c r="QUY127" s="1346"/>
      <c r="QUZ127" s="85"/>
      <c r="QVA127" s="793"/>
      <c r="QVB127" s="1944"/>
      <c r="QVC127" s="798"/>
      <c r="QVD127" s="798"/>
      <c r="QVE127" s="799"/>
      <c r="QVF127" s="800"/>
      <c r="QVG127" s="1328"/>
      <c r="QVH127" s="1329"/>
      <c r="QVI127" s="1939"/>
      <c r="QVJ127" s="1940"/>
      <c r="QVK127" s="1328"/>
      <c r="QVL127" s="1329"/>
      <c r="QVM127" s="78"/>
      <c r="QVN127" s="1344"/>
      <c r="QVO127" s="1345"/>
      <c r="QVP127" s="1345"/>
      <c r="QVQ127" s="1346"/>
      <c r="QVR127" s="73"/>
      <c r="QVS127" s="73"/>
      <c r="QVT127" s="73"/>
      <c r="QVU127" s="73"/>
      <c r="QVV127" s="73"/>
      <c r="QVW127" s="73"/>
      <c r="QVX127" s="73"/>
      <c r="QVY127" s="73"/>
      <c r="QVZ127" s="73"/>
      <c r="QWA127" s="73"/>
      <c r="QWB127" s="73"/>
      <c r="QWC127" s="73"/>
      <c r="QWD127" s="1344"/>
      <c r="QWE127" s="1346"/>
      <c r="QWF127" s="85"/>
      <c r="QWG127" s="793"/>
      <c r="QWH127" s="1944"/>
      <c r="QWI127" s="798"/>
      <c r="QWJ127" s="798"/>
      <c r="QWK127" s="799"/>
      <c r="QWL127" s="800"/>
      <c r="QWM127" s="1328"/>
      <c r="QWN127" s="1329"/>
      <c r="QWO127" s="1939"/>
      <c r="QWP127" s="1940"/>
      <c r="QWQ127" s="1328"/>
      <c r="QWR127" s="1329"/>
      <c r="QWS127" s="78"/>
      <c r="QWT127" s="1344"/>
      <c r="QWU127" s="1345"/>
      <c r="QWV127" s="1345"/>
      <c r="QWW127" s="1346"/>
      <c r="QWX127" s="73"/>
      <c r="QWY127" s="73"/>
      <c r="QWZ127" s="73"/>
      <c r="QXA127" s="73"/>
      <c r="QXB127" s="73"/>
      <c r="QXC127" s="73"/>
      <c r="QXD127" s="73"/>
      <c r="QXE127" s="73"/>
      <c r="QXF127" s="73"/>
      <c r="QXG127" s="73"/>
      <c r="QXH127" s="73"/>
      <c r="QXI127" s="73"/>
      <c r="QXJ127" s="1344"/>
      <c r="QXK127" s="1346"/>
      <c r="QXL127" s="85"/>
      <c r="QXM127" s="793"/>
      <c r="QXN127" s="1944"/>
      <c r="QXO127" s="798"/>
      <c r="QXP127" s="798"/>
      <c r="QXQ127" s="799"/>
      <c r="QXR127" s="800"/>
      <c r="QXS127" s="1328"/>
      <c r="QXT127" s="1329"/>
      <c r="QXU127" s="1939"/>
      <c r="QXV127" s="1940"/>
      <c r="QXW127" s="1328"/>
      <c r="QXX127" s="1329"/>
      <c r="QXY127" s="78"/>
      <c r="QXZ127" s="1344"/>
      <c r="QYA127" s="1345"/>
      <c r="QYB127" s="1345"/>
      <c r="QYC127" s="1346"/>
      <c r="QYD127" s="73"/>
      <c r="QYE127" s="73"/>
      <c r="QYF127" s="73"/>
      <c r="QYG127" s="73"/>
      <c r="QYH127" s="73"/>
      <c r="QYI127" s="73"/>
      <c r="QYJ127" s="73"/>
      <c r="QYK127" s="73"/>
      <c r="QYL127" s="73"/>
      <c r="QYM127" s="73"/>
      <c r="QYN127" s="73"/>
      <c r="QYO127" s="73"/>
      <c r="QYP127" s="1344"/>
      <c r="QYQ127" s="1346"/>
      <c r="QYR127" s="85"/>
      <c r="QYS127" s="793"/>
      <c r="QYT127" s="1944"/>
      <c r="QYU127" s="798"/>
      <c r="QYV127" s="798"/>
      <c r="QYW127" s="799"/>
      <c r="QYX127" s="800"/>
      <c r="QYY127" s="1328"/>
      <c r="QYZ127" s="1329"/>
      <c r="QZA127" s="1939"/>
      <c r="QZB127" s="1940"/>
      <c r="QZC127" s="1328"/>
      <c r="QZD127" s="1329"/>
      <c r="QZE127" s="78"/>
      <c r="QZF127" s="1344"/>
      <c r="QZG127" s="1345"/>
      <c r="QZH127" s="1345"/>
      <c r="QZI127" s="1346"/>
      <c r="QZJ127" s="73"/>
      <c r="QZK127" s="73"/>
      <c r="QZL127" s="73"/>
      <c r="QZM127" s="73"/>
      <c r="QZN127" s="73"/>
      <c r="QZO127" s="73"/>
      <c r="QZP127" s="73"/>
      <c r="QZQ127" s="73"/>
      <c r="QZR127" s="73"/>
      <c r="QZS127" s="73"/>
      <c r="QZT127" s="73"/>
      <c r="QZU127" s="73"/>
      <c r="QZV127" s="1344"/>
      <c r="QZW127" s="1346"/>
      <c r="QZX127" s="85"/>
      <c r="QZY127" s="793"/>
      <c r="QZZ127" s="1944"/>
      <c r="RAA127" s="798"/>
      <c r="RAB127" s="798"/>
      <c r="RAC127" s="799"/>
      <c r="RAD127" s="800"/>
      <c r="RAE127" s="1328"/>
      <c r="RAF127" s="1329"/>
      <c r="RAG127" s="1939"/>
      <c r="RAH127" s="1940"/>
      <c r="RAI127" s="1328"/>
      <c r="RAJ127" s="1329"/>
      <c r="RAK127" s="78"/>
      <c r="RAL127" s="1344"/>
      <c r="RAM127" s="1345"/>
      <c r="RAN127" s="1345"/>
      <c r="RAO127" s="1346"/>
      <c r="RAP127" s="73"/>
      <c r="RAQ127" s="73"/>
      <c r="RAR127" s="73"/>
      <c r="RAS127" s="73"/>
      <c r="RAT127" s="73"/>
      <c r="RAU127" s="73"/>
      <c r="RAV127" s="73"/>
      <c r="RAW127" s="73"/>
      <c r="RAX127" s="73"/>
      <c r="RAY127" s="73"/>
      <c r="RAZ127" s="73"/>
      <c r="RBA127" s="73"/>
      <c r="RBB127" s="1344"/>
      <c r="RBC127" s="1346"/>
      <c r="RBD127" s="85"/>
      <c r="RBE127" s="793"/>
      <c r="RBF127" s="1944"/>
      <c r="RBG127" s="798"/>
      <c r="RBH127" s="798"/>
      <c r="RBI127" s="799"/>
      <c r="RBJ127" s="800"/>
      <c r="RBK127" s="1328"/>
      <c r="RBL127" s="1329"/>
      <c r="RBM127" s="1939"/>
      <c r="RBN127" s="1940"/>
      <c r="RBO127" s="1328"/>
      <c r="RBP127" s="1329"/>
      <c r="RBQ127" s="78"/>
      <c r="RBR127" s="1344"/>
      <c r="RBS127" s="1345"/>
      <c r="RBT127" s="1345"/>
      <c r="RBU127" s="1346"/>
      <c r="RBV127" s="73"/>
      <c r="RBW127" s="73"/>
      <c r="RBX127" s="73"/>
      <c r="RBY127" s="73"/>
      <c r="RBZ127" s="73"/>
      <c r="RCA127" s="73"/>
      <c r="RCB127" s="73"/>
      <c r="RCC127" s="73"/>
      <c r="RCD127" s="73"/>
      <c r="RCE127" s="73"/>
      <c r="RCF127" s="73"/>
      <c r="RCG127" s="73"/>
      <c r="RCH127" s="1344"/>
      <c r="RCI127" s="1346"/>
      <c r="RCJ127" s="85"/>
      <c r="RCK127" s="793"/>
      <c r="RCL127" s="1944"/>
      <c r="RCM127" s="798"/>
      <c r="RCN127" s="798"/>
      <c r="RCO127" s="799"/>
      <c r="RCP127" s="800"/>
      <c r="RCQ127" s="1328"/>
      <c r="RCR127" s="1329"/>
      <c r="RCS127" s="1939"/>
      <c r="RCT127" s="1940"/>
      <c r="RCU127" s="1328"/>
      <c r="RCV127" s="1329"/>
      <c r="RCW127" s="78"/>
      <c r="RCX127" s="1344"/>
      <c r="RCY127" s="1345"/>
      <c r="RCZ127" s="1345"/>
      <c r="RDA127" s="1346"/>
      <c r="RDB127" s="73"/>
      <c r="RDC127" s="73"/>
      <c r="RDD127" s="73"/>
      <c r="RDE127" s="73"/>
      <c r="RDF127" s="73"/>
      <c r="RDG127" s="73"/>
      <c r="RDH127" s="73"/>
      <c r="RDI127" s="73"/>
      <c r="RDJ127" s="73"/>
      <c r="RDK127" s="73"/>
      <c r="RDL127" s="73"/>
      <c r="RDM127" s="73"/>
      <c r="RDN127" s="1344"/>
      <c r="RDO127" s="1346"/>
      <c r="RDP127" s="85"/>
      <c r="RDQ127" s="793"/>
      <c r="RDR127" s="1944"/>
      <c r="RDS127" s="798"/>
      <c r="RDT127" s="798"/>
      <c r="RDU127" s="799"/>
      <c r="RDV127" s="800"/>
      <c r="RDW127" s="1328"/>
      <c r="RDX127" s="1329"/>
      <c r="RDY127" s="1939"/>
      <c r="RDZ127" s="1940"/>
      <c r="REA127" s="1328"/>
      <c r="REB127" s="1329"/>
      <c r="REC127" s="78"/>
      <c r="RED127" s="1344"/>
      <c r="REE127" s="1345"/>
      <c r="REF127" s="1345"/>
      <c r="REG127" s="1346"/>
      <c r="REH127" s="73"/>
      <c r="REI127" s="73"/>
      <c r="REJ127" s="73"/>
      <c r="REK127" s="73"/>
      <c r="REL127" s="73"/>
      <c r="REM127" s="73"/>
      <c r="REN127" s="73"/>
      <c r="REO127" s="73"/>
      <c r="REP127" s="73"/>
      <c r="REQ127" s="73"/>
      <c r="RER127" s="73"/>
      <c r="RES127" s="73"/>
      <c r="RET127" s="1344"/>
      <c r="REU127" s="1346"/>
      <c r="REV127" s="85"/>
      <c r="REW127" s="793"/>
      <c r="REX127" s="1944"/>
      <c r="REY127" s="798"/>
      <c r="REZ127" s="798"/>
      <c r="RFA127" s="799"/>
      <c r="RFB127" s="800"/>
      <c r="RFC127" s="1328"/>
      <c r="RFD127" s="1329"/>
      <c r="RFE127" s="1939"/>
      <c r="RFF127" s="1940"/>
      <c r="RFG127" s="1328"/>
      <c r="RFH127" s="1329"/>
      <c r="RFI127" s="78"/>
      <c r="RFJ127" s="1344"/>
      <c r="RFK127" s="1345"/>
      <c r="RFL127" s="1345"/>
      <c r="RFM127" s="1346"/>
      <c r="RFN127" s="73"/>
      <c r="RFO127" s="73"/>
      <c r="RFP127" s="73"/>
      <c r="RFQ127" s="73"/>
      <c r="RFR127" s="73"/>
      <c r="RFS127" s="73"/>
      <c r="RFT127" s="73"/>
      <c r="RFU127" s="73"/>
      <c r="RFV127" s="73"/>
      <c r="RFW127" s="73"/>
      <c r="RFX127" s="73"/>
      <c r="RFY127" s="73"/>
      <c r="RFZ127" s="1344"/>
      <c r="RGA127" s="1346"/>
      <c r="RGB127" s="85"/>
      <c r="RGC127" s="793"/>
      <c r="RGD127" s="1944"/>
      <c r="RGE127" s="798"/>
      <c r="RGF127" s="798"/>
      <c r="RGG127" s="799"/>
      <c r="RGH127" s="800"/>
      <c r="RGI127" s="1328"/>
      <c r="RGJ127" s="1329"/>
      <c r="RGK127" s="1939"/>
      <c r="RGL127" s="1940"/>
      <c r="RGM127" s="1328"/>
      <c r="RGN127" s="1329"/>
      <c r="RGO127" s="78"/>
      <c r="RGP127" s="1344"/>
      <c r="RGQ127" s="1345"/>
      <c r="RGR127" s="1345"/>
      <c r="RGS127" s="1346"/>
      <c r="RGT127" s="73"/>
      <c r="RGU127" s="73"/>
      <c r="RGV127" s="73"/>
      <c r="RGW127" s="73"/>
      <c r="RGX127" s="73"/>
      <c r="RGY127" s="73"/>
      <c r="RGZ127" s="73"/>
      <c r="RHA127" s="73"/>
      <c r="RHB127" s="73"/>
      <c r="RHC127" s="73"/>
      <c r="RHD127" s="73"/>
      <c r="RHE127" s="73"/>
      <c r="RHF127" s="1344"/>
      <c r="RHG127" s="1346"/>
      <c r="RHH127" s="85"/>
      <c r="RHI127" s="793"/>
      <c r="RHJ127" s="1944"/>
      <c r="RHK127" s="798"/>
      <c r="RHL127" s="798"/>
      <c r="RHM127" s="799"/>
      <c r="RHN127" s="800"/>
      <c r="RHO127" s="1328"/>
      <c r="RHP127" s="1329"/>
      <c r="RHQ127" s="1939"/>
      <c r="RHR127" s="1940"/>
      <c r="RHS127" s="1328"/>
      <c r="RHT127" s="1329"/>
      <c r="RHU127" s="78"/>
      <c r="RHV127" s="1344"/>
      <c r="RHW127" s="1345"/>
      <c r="RHX127" s="1345"/>
      <c r="RHY127" s="1346"/>
      <c r="RHZ127" s="73"/>
      <c r="RIA127" s="73"/>
      <c r="RIB127" s="73"/>
      <c r="RIC127" s="73"/>
      <c r="RID127" s="73"/>
      <c r="RIE127" s="73"/>
      <c r="RIF127" s="73"/>
      <c r="RIG127" s="73"/>
      <c r="RIH127" s="73"/>
      <c r="RII127" s="73"/>
      <c r="RIJ127" s="73"/>
      <c r="RIK127" s="73"/>
      <c r="RIL127" s="1344"/>
      <c r="RIM127" s="1346"/>
      <c r="RIN127" s="85"/>
      <c r="RIO127" s="793"/>
      <c r="RIP127" s="1944"/>
      <c r="RIQ127" s="798"/>
      <c r="RIR127" s="798"/>
      <c r="RIS127" s="799"/>
      <c r="RIT127" s="800"/>
      <c r="RIU127" s="1328"/>
      <c r="RIV127" s="1329"/>
      <c r="RIW127" s="1939"/>
      <c r="RIX127" s="1940"/>
      <c r="RIY127" s="1328"/>
      <c r="RIZ127" s="1329"/>
      <c r="RJA127" s="78"/>
      <c r="RJB127" s="1344"/>
      <c r="RJC127" s="1345"/>
      <c r="RJD127" s="1345"/>
      <c r="RJE127" s="1346"/>
      <c r="RJF127" s="73"/>
      <c r="RJG127" s="73"/>
      <c r="RJH127" s="73"/>
      <c r="RJI127" s="73"/>
      <c r="RJJ127" s="73"/>
      <c r="RJK127" s="73"/>
      <c r="RJL127" s="73"/>
      <c r="RJM127" s="73"/>
      <c r="RJN127" s="73"/>
      <c r="RJO127" s="73"/>
      <c r="RJP127" s="73"/>
      <c r="RJQ127" s="73"/>
      <c r="RJR127" s="1344"/>
      <c r="RJS127" s="1346"/>
      <c r="RJT127" s="85"/>
      <c r="RJU127" s="793"/>
      <c r="RJV127" s="1944"/>
      <c r="RJW127" s="798"/>
      <c r="RJX127" s="798"/>
      <c r="RJY127" s="799"/>
      <c r="RJZ127" s="800"/>
      <c r="RKA127" s="1328"/>
      <c r="RKB127" s="1329"/>
      <c r="RKC127" s="1939"/>
      <c r="RKD127" s="1940"/>
      <c r="RKE127" s="1328"/>
      <c r="RKF127" s="1329"/>
      <c r="RKG127" s="78"/>
      <c r="RKH127" s="1344"/>
      <c r="RKI127" s="1345"/>
      <c r="RKJ127" s="1345"/>
      <c r="RKK127" s="1346"/>
      <c r="RKL127" s="73"/>
      <c r="RKM127" s="73"/>
      <c r="RKN127" s="73"/>
      <c r="RKO127" s="73"/>
      <c r="RKP127" s="73"/>
      <c r="RKQ127" s="73"/>
      <c r="RKR127" s="73"/>
      <c r="RKS127" s="73"/>
      <c r="RKT127" s="73"/>
      <c r="RKU127" s="73"/>
      <c r="RKV127" s="73"/>
      <c r="RKW127" s="73"/>
      <c r="RKX127" s="1344"/>
      <c r="RKY127" s="1346"/>
      <c r="RKZ127" s="85"/>
      <c r="RLA127" s="793"/>
      <c r="RLB127" s="1944"/>
      <c r="RLC127" s="798"/>
      <c r="RLD127" s="798"/>
      <c r="RLE127" s="799"/>
      <c r="RLF127" s="800"/>
      <c r="RLG127" s="1328"/>
      <c r="RLH127" s="1329"/>
      <c r="RLI127" s="1939"/>
      <c r="RLJ127" s="1940"/>
      <c r="RLK127" s="1328"/>
      <c r="RLL127" s="1329"/>
      <c r="RLM127" s="78"/>
      <c r="RLN127" s="1344"/>
      <c r="RLO127" s="1345"/>
      <c r="RLP127" s="1345"/>
      <c r="RLQ127" s="1346"/>
      <c r="RLR127" s="73"/>
      <c r="RLS127" s="73"/>
      <c r="RLT127" s="73"/>
      <c r="RLU127" s="73"/>
      <c r="RLV127" s="73"/>
      <c r="RLW127" s="73"/>
      <c r="RLX127" s="73"/>
      <c r="RLY127" s="73"/>
      <c r="RLZ127" s="73"/>
      <c r="RMA127" s="73"/>
      <c r="RMB127" s="73"/>
      <c r="RMC127" s="73"/>
      <c r="RMD127" s="1344"/>
      <c r="RME127" s="1346"/>
      <c r="RMF127" s="85"/>
      <c r="RMG127" s="793"/>
      <c r="RMH127" s="1944"/>
      <c r="RMI127" s="798"/>
      <c r="RMJ127" s="798"/>
      <c r="RMK127" s="799"/>
      <c r="RML127" s="800"/>
      <c r="RMM127" s="1328"/>
      <c r="RMN127" s="1329"/>
      <c r="RMO127" s="1939"/>
      <c r="RMP127" s="1940"/>
      <c r="RMQ127" s="1328"/>
      <c r="RMR127" s="1329"/>
      <c r="RMS127" s="78"/>
      <c r="RMT127" s="1344"/>
      <c r="RMU127" s="1345"/>
      <c r="RMV127" s="1345"/>
      <c r="RMW127" s="1346"/>
      <c r="RMX127" s="73"/>
      <c r="RMY127" s="73"/>
      <c r="RMZ127" s="73"/>
      <c r="RNA127" s="73"/>
      <c r="RNB127" s="73"/>
      <c r="RNC127" s="73"/>
      <c r="RND127" s="73"/>
      <c r="RNE127" s="73"/>
      <c r="RNF127" s="73"/>
      <c r="RNG127" s="73"/>
      <c r="RNH127" s="73"/>
      <c r="RNI127" s="73"/>
      <c r="RNJ127" s="1344"/>
      <c r="RNK127" s="1346"/>
      <c r="RNL127" s="85"/>
      <c r="RNM127" s="793"/>
      <c r="RNN127" s="1944"/>
      <c r="RNO127" s="798"/>
      <c r="RNP127" s="798"/>
      <c r="RNQ127" s="799"/>
      <c r="RNR127" s="800"/>
      <c r="RNS127" s="1328"/>
      <c r="RNT127" s="1329"/>
      <c r="RNU127" s="1939"/>
      <c r="RNV127" s="1940"/>
      <c r="RNW127" s="1328"/>
      <c r="RNX127" s="1329"/>
      <c r="RNY127" s="78"/>
      <c r="RNZ127" s="1344"/>
      <c r="ROA127" s="1345"/>
      <c r="ROB127" s="1345"/>
      <c r="ROC127" s="1346"/>
      <c r="ROD127" s="73"/>
      <c r="ROE127" s="73"/>
      <c r="ROF127" s="73"/>
      <c r="ROG127" s="73"/>
      <c r="ROH127" s="73"/>
      <c r="ROI127" s="73"/>
      <c r="ROJ127" s="73"/>
      <c r="ROK127" s="73"/>
      <c r="ROL127" s="73"/>
      <c r="ROM127" s="73"/>
      <c r="RON127" s="73"/>
      <c r="ROO127" s="73"/>
      <c r="ROP127" s="1344"/>
      <c r="ROQ127" s="1346"/>
      <c r="ROR127" s="85"/>
      <c r="ROS127" s="793"/>
      <c r="ROT127" s="1944"/>
      <c r="ROU127" s="798"/>
      <c r="ROV127" s="798"/>
      <c r="ROW127" s="799"/>
      <c r="ROX127" s="800"/>
      <c r="ROY127" s="1328"/>
      <c r="ROZ127" s="1329"/>
      <c r="RPA127" s="1939"/>
      <c r="RPB127" s="1940"/>
      <c r="RPC127" s="1328"/>
      <c r="RPD127" s="1329"/>
      <c r="RPE127" s="78"/>
      <c r="RPF127" s="1344"/>
      <c r="RPG127" s="1345"/>
      <c r="RPH127" s="1345"/>
      <c r="RPI127" s="1346"/>
      <c r="RPJ127" s="73"/>
      <c r="RPK127" s="73"/>
      <c r="RPL127" s="73"/>
      <c r="RPM127" s="73"/>
      <c r="RPN127" s="73"/>
      <c r="RPO127" s="73"/>
      <c r="RPP127" s="73"/>
      <c r="RPQ127" s="73"/>
      <c r="RPR127" s="73"/>
      <c r="RPS127" s="73"/>
      <c r="RPT127" s="73"/>
      <c r="RPU127" s="73"/>
      <c r="RPV127" s="1344"/>
      <c r="RPW127" s="1346"/>
      <c r="RPX127" s="85"/>
      <c r="RPY127" s="793"/>
      <c r="RPZ127" s="1944"/>
      <c r="RQA127" s="798"/>
      <c r="RQB127" s="798"/>
      <c r="RQC127" s="799"/>
      <c r="RQD127" s="800"/>
      <c r="RQE127" s="1328"/>
      <c r="RQF127" s="1329"/>
      <c r="RQG127" s="1939"/>
      <c r="RQH127" s="1940"/>
      <c r="RQI127" s="1328"/>
      <c r="RQJ127" s="1329"/>
      <c r="RQK127" s="78"/>
      <c r="RQL127" s="1344"/>
      <c r="RQM127" s="1345"/>
      <c r="RQN127" s="1345"/>
      <c r="RQO127" s="1346"/>
      <c r="RQP127" s="73"/>
      <c r="RQQ127" s="73"/>
      <c r="RQR127" s="73"/>
      <c r="RQS127" s="73"/>
      <c r="RQT127" s="73"/>
      <c r="RQU127" s="73"/>
      <c r="RQV127" s="73"/>
      <c r="RQW127" s="73"/>
      <c r="RQX127" s="73"/>
      <c r="RQY127" s="73"/>
      <c r="RQZ127" s="73"/>
      <c r="RRA127" s="73"/>
      <c r="RRB127" s="1344"/>
      <c r="RRC127" s="1346"/>
      <c r="RRD127" s="85"/>
      <c r="RRE127" s="793"/>
      <c r="RRF127" s="1944"/>
      <c r="RRG127" s="798"/>
      <c r="RRH127" s="798"/>
      <c r="RRI127" s="799"/>
      <c r="RRJ127" s="800"/>
      <c r="RRK127" s="1328"/>
      <c r="RRL127" s="1329"/>
      <c r="RRM127" s="1939"/>
      <c r="RRN127" s="1940"/>
      <c r="RRO127" s="1328"/>
      <c r="RRP127" s="1329"/>
      <c r="RRQ127" s="78"/>
      <c r="RRR127" s="1344"/>
      <c r="RRS127" s="1345"/>
      <c r="RRT127" s="1345"/>
      <c r="RRU127" s="1346"/>
      <c r="RRV127" s="73"/>
      <c r="RRW127" s="73"/>
      <c r="RRX127" s="73"/>
      <c r="RRY127" s="73"/>
      <c r="RRZ127" s="73"/>
      <c r="RSA127" s="73"/>
      <c r="RSB127" s="73"/>
      <c r="RSC127" s="73"/>
      <c r="RSD127" s="73"/>
      <c r="RSE127" s="73"/>
      <c r="RSF127" s="73"/>
      <c r="RSG127" s="73"/>
      <c r="RSH127" s="1344"/>
      <c r="RSI127" s="1346"/>
      <c r="RSJ127" s="85"/>
      <c r="RSK127" s="793"/>
      <c r="RSL127" s="1944"/>
      <c r="RSM127" s="798"/>
      <c r="RSN127" s="798"/>
      <c r="RSO127" s="799"/>
      <c r="RSP127" s="800"/>
      <c r="RSQ127" s="1328"/>
      <c r="RSR127" s="1329"/>
      <c r="RSS127" s="1939"/>
      <c r="RST127" s="1940"/>
      <c r="RSU127" s="1328"/>
      <c r="RSV127" s="1329"/>
      <c r="RSW127" s="78"/>
      <c r="RSX127" s="1344"/>
      <c r="RSY127" s="1345"/>
      <c r="RSZ127" s="1345"/>
      <c r="RTA127" s="1346"/>
      <c r="RTB127" s="73"/>
      <c r="RTC127" s="73"/>
      <c r="RTD127" s="73"/>
      <c r="RTE127" s="73"/>
      <c r="RTF127" s="73"/>
      <c r="RTG127" s="73"/>
      <c r="RTH127" s="73"/>
      <c r="RTI127" s="73"/>
      <c r="RTJ127" s="73"/>
      <c r="RTK127" s="73"/>
      <c r="RTL127" s="73"/>
      <c r="RTM127" s="73"/>
      <c r="RTN127" s="1344"/>
      <c r="RTO127" s="1346"/>
      <c r="RTP127" s="85"/>
      <c r="RTQ127" s="793"/>
      <c r="RTR127" s="1944"/>
      <c r="RTS127" s="798"/>
      <c r="RTT127" s="798"/>
      <c r="RTU127" s="799"/>
      <c r="RTV127" s="800"/>
      <c r="RTW127" s="1328"/>
      <c r="RTX127" s="1329"/>
      <c r="RTY127" s="1939"/>
      <c r="RTZ127" s="1940"/>
      <c r="RUA127" s="1328"/>
      <c r="RUB127" s="1329"/>
      <c r="RUC127" s="78"/>
      <c r="RUD127" s="1344"/>
      <c r="RUE127" s="1345"/>
      <c r="RUF127" s="1345"/>
      <c r="RUG127" s="1346"/>
      <c r="RUH127" s="73"/>
      <c r="RUI127" s="73"/>
      <c r="RUJ127" s="73"/>
      <c r="RUK127" s="73"/>
      <c r="RUL127" s="73"/>
      <c r="RUM127" s="73"/>
      <c r="RUN127" s="73"/>
      <c r="RUO127" s="73"/>
      <c r="RUP127" s="73"/>
      <c r="RUQ127" s="73"/>
      <c r="RUR127" s="73"/>
      <c r="RUS127" s="73"/>
      <c r="RUT127" s="1344"/>
      <c r="RUU127" s="1346"/>
      <c r="RUV127" s="85"/>
      <c r="RUW127" s="793"/>
      <c r="RUX127" s="1944"/>
      <c r="RUY127" s="798"/>
      <c r="RUZ127" s="798"/>
      <c r="RVA127" s="799"/>
      <c r="RVB127" s="800"/>
      <c r="RVC127" s="1328"/>
      <c r="RVD127" s="1329"/>
      <c r="RVE127" s="1939"/>
      <c r="RVF127" s="1940"/>
      <c r="RVG127" s="1328"/>
      <c r="RVH127" s="1329"/>
      <c r="RVI127" s="78"/>
      <c r="RVJ127" s="1344"/>
      <c r="RVK127" s="1345"/>
      <c r="RVL127" s="1345"/>
      <c r="RVM127" s="1346"/>
      <c r="RVN127" s="73"/>
      <c r="RVO127" s="73"/>
      <c r="RVP127" s="73"/>
      <c r="RVQ127" s="73"/>
      <c r="RVR127" s="73"/>
      <c r="RVS127" s="73"/>
      <c r="RVT127" s="73"/>
      <c r="RVU127" s="73"/>
      <c r="RVV127" s="73"/>
      <c r="RVW127" s="73"/>
      <c r="RVX127" s="73"/>
      <c r="RVY127" s="73"/>
      <c r="RVZ127" s="1344"/>
      <c r="RWA127" s="1346"/>
      <c r="RWB127" s="85"/>
      <c r="RWC127" s="793"/>
      <c r="RWD127" s="1944"/>
      <c r="RWE127" s="798"/>
      <c r="RWF127" s="798"/>
      <c r="RWG127" s="799"/>
      <c r="RWH127" s="800"/>
      <c r="RWI127" s="1328"/>
      <c r="RWJ127" s="1329"/>
      <c r="RWK127" s="1939"/>
      <c r="RWL127" s="1940"/>
      <c r="RWM127" s="1328"/>
      <c r="RWN127" s="1329"/>
      <c r="RWO127" s="78"/>
      <c r="RWP127" s="1344"/>
      <c r="RWQ127" s="1345"/>
      <c r="RWR127" s="1345"/>
      <c r="RWS127" s="1346"/>
      <c r="RWT127" s="73"/>
      <c r="RWU127" s="73"/>
      <c r="RWV127" s="73"/>
      <c r="RWW127" s="73"/>
      <c r="RWX127" s="73"/>
      <c r="RWY127" s="73"/>
      <c r="RWZ127" s="73"/>
      <c r="RXA127" s="73"/>
      <c r="RXB127" s="73"/>
      <c r="RXC127" s="73"/>
      <c r="RXD127" s="73"/>
      <c r="RXE127" s="73"/>
      <c r="RXF127" s="1344"/>
      <c r="RXG127" s="1346"/>
      <c r="RXH127" s="85"/>
      <c r="RXI127" s="793"/>
      <c r="RXJ127" s="1944"/>
      <c r="RXK127" s="798"/>
      <c r="RXL127" s="798"/>
      <c r="RXM127" s="799"/>
      <c r="RXN127" s="800"/>
      <c r="RXO127" s="1328"/>
      <c r="RXP127" s="1329"/>
      <c r="RXQ127" s="1939"/>
      <c r="RXR127" s="1940"/>
      <c r="RXS127" s="1328"/>
      <c r="RXT127" s="1329"/>
      <c r="RXU127" s="78"/>
      <c r="RXV127" s="1344"/>
      <c r="RXW127" s="1345"/>
      <c r="RXX127" s="1345"/>
      <c r="RXY127" s="1346"/>
      <c r="RXZ127" s="73"/>
      <c r="RYA127" s="73"/>
      <c r="RYB127" s="73"/>
      <c r="RYC127" s="73"/>
      <c r="RYD127" s="73"/>
      <c r="RYE127" s="73"/>
      <c r="RYF127" s="73"/>
      <c r="RYG127" s="73"/>
      <c r="RYH127" s="73"/>
      <c r="RYI127" s="73"/>
      <c r="RYJ127" s="73"/>
      <c r="RYK127" s="73"/>
      <c r="RYL127" s="1344"/>
      <c r="RYM127" s="1346"/>
      <c r="RYN127" s="85"/>
      <c r="RYO127" s="793"/>
      <c r="RYP127" s="1944"/>
      <c r="RYQ127" s="798"/>
      <c r="RYR127" s="798"/>
      <c r="RYS127" s="799"/>
      <c r="RYT127" s="800"/>
      <c r="RYU127" s="1328"/>
      <c r="RYV127" s="1329"/>
      <c r="RYW127" s="1939"/>
      <c r="RYX127" s="1940"/>
      <c r="RYY127" s="1328"/>
      <c r="RYZ127" s="1329"/>
      <c r="RZA127" s="78"/>
      <c r="RZB127" s="1344"/>
      <c r="RZC127" s="1345"/>
      <c r="RZD127" s="1345"/>
      <c r="RZE127" s="1346"/>
      <c r="RZF127" s="73"/>
      <c r="RZG127" s="73"/>
      <c r="RZH127" s="73"/>
      <c r="RZI127" s="73"/>
      <c r="RZJ127" s="73"/>
      <c r="RZK127" s="73"/>
      <c r="RZL127" s="73"/>
      <c r="RZM127" s="73"/>
      <c r="RZN127" s="73"/>
      <c r="RZO127" s="73"/>
      <c r="RZP127" s="73"/>
      <c r="RZQ127" s="73"/>
      <c r="RZR127" s="1344"/>
      <c r="RZS127" s="1346"/>
      <c r="RZT127" s="85"/>
      <c r="RZU127" s="793"/>
      <c r="RZV127" s="1944"/>
      <c r="RZW127" s="798"/>
      <c r="RZX127" s="798"/>
      <c r="RZY127" s="799"/>
      <c r="RZZ127" s="800"/>
      <c r="SAA127" s="1328"/>
      <c r="SAB127" s="1329"/>
      <c r="SAC127" s="1939"/>
      <c r="SAD127" s="1940"/>
      <c r="SAE127" s="1328"/>
      <c r="SAF127" s="1329"/>
      <c r="SAG127" s="78"/>
      <c r="SAH127" s="1344"/>
      <c r="SAI127" s="1345"/>
      <c r="SAJ127" s="1345"/>
      <c r="SAK127" s="1346"/>
      <c r="SAL127" s="73"/>
      <c r="SAM127" s="73"/>
      <c r="SAN127" s="73"/>
      <c r="SAO127" s="73"/>
      <c r="SAP127" s="73"/>
      <c r="SAQ127" s="73"/>
      <c r="SAR127" s="73"/>
      <c r="SAS127" s="73"/>
      <c r="SAT127" s="73"/>
      <c r="SAU127" s="73"/>
      <c r="SAV127" s="73"/>
      <c r="SAW127" s="73"/>
      <c r="SAX127" s="1344"/>
      <c r="SAY127" s="1346"/>
      <c r="SAZ127" s="85"/>
      <c r="SBA127" s="793"/>
      <c r="SBB127" s="1944"/>
      <c r="SBC127" s="798"/>
      <c r="SBD127" s="798"/>
      <c r="SBE127" s="799"/>
      <c r="SBF127" s="800"/>
      <c r="SBG127" s="1328"/>
      <c r="SBH127" s="1329"/>
      <c r="SBI127" s="1939"/>
      <c r="SBJ127" s="1940"/>
      <c r="SBK127" s="1328"/>
      <c r="SBL127" s="1329"/>
      <c r="SBM127" s="78"/>
      <c r="SBN127" s="1344"/>
      <c r="SBO127" s="1345"/>
      <c r="SBP127" s="1345"/>
      <c r="SBQ127" s="1346"/>
      <c r="SBR127" s="73"/>
      <c r="SBS127" s="73"/>
      <c r="SBT127" s="73"/>
      <c r="SBU127" s="73"/>
      <c r="SBV127" s="73"/>
      <c r="SBW127" s="73"/>
      <c r="SBX127" s="73"/>
      <c r="SBY127" s="73"/>
      <c r="SBZ127" s="73"/>
      <c r="SCA127" s="73"/>
      <c r="SCB127" s="73"/>
      <c r="SCC127" s="73"/>
      <c r="SCD127" s="1344"/>
      <c r="SCE127" s="1346"/>
      <c r="SCF127" s="85"/>
      <c r="SCG127" s="793"/>
      <c r="SCH127" s="1944"/>
      <c r="SCI127" s="798"/>
      <c r="SCJ127" s="798"/>
      <c r="SCK127" s="799"/>
      <c r="SCL127" s="800"/>
      <c r="SCM127" s="1328"/>
      <c r="SCN127" s="1329"/>
      <c r="SCO127" s="1939"/>
      <c r="SCP127" s="1940"/>
      <c r="SCQ127" s="1328"/>
      <c r="SCR127" s="1329"/>
      <c r="SCS127" s="78"/>
      <c r="SCT127" s="1344"/>
      <c r="SCU127" s="1345"/>
      <c r="SCV127" s="1345"/>
      <c r="SCW127" s="1346"/>
      <c r="SCX127" s="73"/>
      <c r="SCY127" s="73"/>
      <c r="SCZ127" s="73"/>
      <c r="SDA127" s="73"/>
      <c r="SDB127" s="73"/>
      <c r="SDC127" s="73"/>
      <c r="SDD127" s="73"/>
      <c r="SDE127" s="73"/>
      <c r="SDF127" s="73"/>
      <c r="SDG127" s="73"/>
      <c r="SDH127" s="73"/>
      <c r="SDI127" s="73"/>
      <c r="SDJ127" s="1344"/>
      <c r="SDK127" s="1346"/>
      <c r="SDL127" s="85"/>
      <c r="SDM127" s="793"/>
      <c r="SDN127" s="1944"/>
      <c r="SDO127" s="798"/>
      <c r="SDP127" s="798"/>
      <c r="SDQ127" s="799"/>
      <c r="SDR127" s="800"/>
      <c r="SDS127" s="1328"/>
      <c r="SDT127" s="1329"/>
      <c r="SDU127" s="1939"/>
      <c r="SDV127" s="1940"/>
      <c r="SDW127" s="1328"/>
      <c r="SDX127" s="1329"/>
      <c r="SDY127" s="78"/>
      <c r="SDZ127" s="1344"/>
      <c r="SEA127" s="1345"/>
      <c r="SEB127" s="1345"/>
      <c r="SEC127" s="1346"/>
      <c r="SED127" s="73"/>
      <c r="SEE127" s="73"/>
      <c r="SEF127" s="73"/>
      <c r="SEG127" s="73"/>
      <c r="SEH127" s="73"/>
      <c r="SEI127" s="73"/>
      <c r="SEJ127" s="73"/>
      <c r="SEK127" s="73"/>
      <c r="SEL127" s="73"/>
      <c r="SEM127" s="73"/>
      <c r="SEN127" s="73"/>
      <c r="SEO127" s="73"/>
      <c r="SEP127" s="1344"/>
      <c r="SEQ127" s="1346"/>
      <c r="SER127" s="85"/>
      <c r="SES127" s="793"/>
      <c r="SET127" s="1944"/>
      <c r="SEU127" s="798"/>
      <c r="SEV127" s="798"/>
      <c r="SEW127" s="799"/>
      <c r="SEX127" s="800"/>
      <c r="SEY127" s="1328"/>
      <c r="SEZ127" s="1329"/>
      <c r="SFA127" s="1939"/>
      <c r="SFB127" s="1940"/>
      <c r="SFC127" s="1328"/>
      <c r="SFD127" s="1329"/>
      <c r="SFE127" s="78"/>
      <c r="SFF127" s="1344"/>
      <c r="SFG127" s="1345"/>
      <c r="SFH127" s="1345"/>
      <c r="SFI127" s="1346"/>
      <c r="SFJ127" s="73"/>
      <c r="SFK127" s="73"/>
      <c r="SFL127" s="73"/>
      <c r="SFM127" s="73"/>
      <c r="SFN127" s="73"/>
      <c r="SFO127" s="73"/>
      <c r="SFP127" s="73"/>
      <c r="SFQ127" s="73"/>
      <c r="SFR127" s="73"/>
      <c r="SFS127" s="73"/>
      <c r="SFT127" s="73"/>
      <c r="SFU127" s="73"/>
      <c r="SFV127" s="1344"/>
      <c r="SFW127" s="1346"/>
      <c r="SFX127" s="85"/>
      <c r="SFY127" s="793"/>
      <c r="SFZ127" s="1944"/>
      <c r="SGA127" s="798"/>
      <c r="SGB127" s="798"/>
      <c r="SGC127" s="799"/>
      <c r="SGD127" s="800"/>
      <c r="SGE127" s="1328"/>
      <c r="SGF127" s="1329"/>
      <c r="SGG127" s="1939"/>
      <c r="SGH127" s="1940"/>
      <c r="SGI127" s="1328"/>
      <c r="SGJ127" s="1329"/>
      <c r="SGK127" s="78"/>
      <c r="SGL127" s="1344"/>
      <c r="SGM127" s="1345"/>
      <c r="SGN127" s="1345"/>
      <c r="SGO127" s="1346"/>
      <c r="SGP127" s="73"/>
      <c r="SGQ127" s="73"/>
      <c r="SGR127" s="73"/>
      <c r="SGS127" s="73"/>
      <c r="SGT127" s="73"/>
      <c r="SGU127" s="73"/>
      <c r="SGV127" s="73"/>
      <c r="SGW127" s="73"/>
      <c r="SGX127" s="73"/>
      <c r="SGY127" s="73"/>
      <c r="SGZ127" s="73"/>
      <c r="SHA127" s="73"/>
      <c r="SHB127" s="1344"/>
      <c r="SHC127" s="1346"/>
      <c r="SHD127" s="85"/>
      <c r="SHE127" s="793"/>
      <c r="SHF127" s="1944"/>
      <c r="SHG127" s="798"/>
      <c r="SHH127" s="798"/>
      <c r="SHI127" s="799"/>
      <c r="SHJ127" s="800"/>
      <c r="SHK127" s="1328"/>
      <c r="SHL127" s="1329"/>
      <c r="SHM127" s="1939"/>
      <c r="SHN127" s="1940"/>
      <c r="SHO127" s="1328"/>
      <c r="SHP127" s="1329"/>
      <c r="SHQ127" s="78"/>
      <c r="SHR127" s="1344"/>
      <c r="SHS127" s="1345"/>
      <c r="SHT127" s="1345"/>
      <c r="SHU127" s="1346"/>
      <c r="SHV127" s="73"/>
      <c r="SHW127" s="73"/>
      <c r="SHX127" s="73"/>
      <c r="SHY127" s="73"/>
      <c r="SHZ127" s="73"/>
      <c r="SIA127" s="73"/>
      <c r="SIB127" s="73"/>
      <c r="SIC127" s="73"/>
      <c r="SID127" s="73"/>
      <c r="SIE127" s="73"/>
      <c r="SIF127" s="73"/>
      <c r="SIG127" s="73"/>
      <c r="SIH127" s="1344"/>
      <c r="SII127" s="1346"/>
      <c r="SIJ127" s="85"/>
      <c r="SIK127" s="793"/>
      <c r="SIL127" s="1944"/>
      <c r="SIM127" s="798"/>
      <c r="SIN127" s="798"/>
      <c r="SIO127" s="799"/>
      <c r="SIP127" s="800"/>
      <c r="SIQ127" s="1328"/>
      <c r="SIR127" s="1329"/>
      <c r="SIS127" s="1939"/>
      <c r="SIT127" s="1940"/>
      <c r="SIU127" s="1328"/>
      <c r="SIV127" s="1329"/>
      <c r="SIW127" s="78"/>
      <c r="SIX127" s="1344"/>
      <c r="SIY127" s="1345"/>
      <c r="SIZ127" s="1345"/>
      <c r="SJA127" s="1346"/>
      <c r="SJB127" s="73"/>
      <c r="SJC127" s="73"/>
      <c r="SJD127" s="73"/>
      <c r="SJE127" s="73"/>
      <c r="SJF127" s="73"/>
      <c r="SJG127" s="73"/>
      <c r="SJH127" s="73"/>
      <c r="SJI127" s="73"/>
      <c r="SJJ127" s="73"/>
      <c r="SJK127" s="73"/>
      <c r="SJL127" s="73"/>
      <c r="SJM127" s="73"/>
      <c r="SJN127" s="1344"/>
      <c r="SJO127" s="1346"/>
      <c r="SJP127" s="85"/>
      <c r="SJQ127" s="793"/>
      <c r="SJR127" s="1944"/>
      <c r="SJS127" s="798"/>
      <c r="SJT127" s="798"/>
      <c r="SJU127" s="799"/>
      <c r="SJV127" s="800"/>
      <c r="SJW127" s="1328"/>
      <c r="SJX127" s="1329"/>
      <c r="SJY127" s="1939"/>
      <c r="SJZ127" s="1940"/>
      <c r="SKA127" s="1328"/>
      <c r="SKB127" s="1329"/>
      <c r="SKC127" s="78"/>
      <c r="SKD127" s="1344"/>
      <c r="SKE127" s="1345"/>
      <c r="SKF127" s="1345"/>
      <c r="SKG127" s="1346"/>
      <c r="SKH127" s="73"/>
      <c r="SKI127" s="73"/>
      <c r="SKJ127" s="73"/>
      <c r="SKK127" s="73"/>
      <c r="SKL127" s="73"/>
      <c r="SKM127" s="73"/>
      <c r="SKN127" s="73"/>
      <c r="SKO127" s="73"/>
      <c r="SKP127" s="73"/>
      <c r="SKQ127" s="73"/>
      <c r="SKR127" s="73"/>
      <c r="SKS127" s="73"/>
      <c r="SKT127" s="1344"/>
      <c r="SKU127" s="1346"/>
      <c r="SKV127" s="85"/>
      <c r="SKW127" s="793"/>
      <c r="SKX127" s="1944"/>
      <c r="SKY127" s="798"/>
      <c r="SKZ127" s="798"/>
      <c r="SLA127" s="799"/>
      <c r="SLB127" s="800"/>
      <c r="SLC127" s="1328"/>
      <c r="SLD127" s="1329"/>
      <c r="SLE127" s="1939"/>
      <c r="SLF127" s="1940"/>
      <c r="SLG127" s="1328"/>
      <c r="SLH127" s="1329"/>
      <c r="SLI127" s="78"/>
      <c r="SLJ127" s="1344"/>
      <c r="SLK127" s="1345"/>
      <c r="SLL127" s="1345"/>
      <c r="SLM127" s="1346"/>
      <c r="SLN127" s="73"/>
      <c r="SLO127" s="73"/>
      <c r="SLP127" s="73"/>
      <c r="SLQ127" s="73"/>
      <c r="SLR127" s="73"/>
      <c r="SLS127" s="73"/>
      <c r="SLT127" s="73"/>
      <c r="SLU127" s="73"/>
      <c r="SLV127" s="73"/>
      <c r="SLW127" s="73"/>
      <c r="SLX127" s="73"/>
      <c r="SLY127" s="73"/>
      <c r="SLZ127" s="1344"/>
      <c r="SMA127" s="1346"/>
      <c r="SMB127" s="85"/>
      <c r="SMC127" s="793"/>
      <c r="SMD127" s="1944"/>
      <c r="SME127" s="798"/>
      <c r="SMF127" s="798"/>
      <c r="SMG127" s="799"/>
      <c r="SMH127" s="800"/>
      <c r="SMI127" s="1328"/>
      <c r="SMJ127" s="1329"/>
      <c r="SMK127" s="1939"/>
      <c r="SML127" s="1940"/>
      <c r="SMM127" s="1328"/>
      <c r="SMN127" s="1329"/>
      <c r="SMO127" s="78"/>
      <c r="SMP127" s="1344"/>
      <c r="SMQ127" s="1345"/>
      <c r="SMR127" s="1345"/>
      <c r="SMS127" s="1346"/>
      <c r="SMT127" s="73"/>
      <c r="SMU127" s="73"/>
      <c r="SMV127" s="73"/>
      <c r="SMW127" s="73"/>
      <c r="SMX127" s="73"/>
      <c r="SMY127" s="73"/>
      <c r="SMZ127" s="73"/>
      <c r="SNA127" s="73"/>
      <c r="SNB127" s="73"/>
      <c r="SNC127" s="73"/>
      <c r="SND127" s="73"/>
      <c r="SNE127" s="73"/>
      <c r="SNF127" s="1344"/>
      <c r="SNG127" s="1346"/>
      <c r="SNH127" s="85"/>
      <c r="SNI127" s="793"/>
      <c r="SNJ127" s="1944"/>
      <c r="SNK127" s="798"/>
      <c r="SNL127" s="798"/>
      <c r="SNM127" s="799"/>
      <c r="SNN127" s="800"/>
      <c r="SNO127" s="1328"/>
      <c r="SNP127" s="1329"/>
      <c r="SNQ127" s="1939"/>
      <c r="SNR127" s="1940"/>
      <c r="SNS127" s="1328"/>
      <c r="SNT127" s="1329"/>
      <c r="SNU127" s="78"/>
      <c r="SNV127" s="1344"/>
      <c r="SNW127" s="1345"/>
      <c r="SNX127" s="1345"/>
      <c r="SNY127" s="1346"/>
      <c r="SNZ127" s="73"/>
      <c r="SOA127" s="73"/>
      <c r="SOB127" s="73"/>
      <c r="SOC127" s="73"/>
      <c r="SOD127" s="73"/>
      <c r="SOE127" s="73"/>
      <c r="SOF127" s="73"/>
      <c r="SOG127" s="73"/>
      <c r="SOH127" s="73"/>
      <c r="SOI127" s="73"/>
      <c r="SOJ127" s="73"/>
      <c r="SOK127" s="73"/>
      <c r="SOL127" s="1344"/>
      <c r="SOM127" s="1346"/>
      <c r="SON127" s="85"/>
      <c r="SOO127" s="793"/>
      <c r="SOP127" s="1944"/>
      <c r="SOQ127" s="798"/>
      <c r="SOR127" s="798"/>
      <c r="SOS127" s="799"/>
      <c r="SOT127" s="800"/>
      <c r="SOU127" s="1328"/>
      <c r="SOV127" s="1329"/>
      <c r="SOW127" s="1939"/>
      <c r="SOX127" s="1940"/>
      <c r="SOY127" s="1328"/>
      <c r="SOZ127" s="1329"/>
      <c r="SPA127" s="78"/>
      <c r="SPB127" s="1344"/>
      <c r="SPC127" s="1345"/>
      <c r="SPD127" s="1345"/>
      <c r="SPE127" s="1346"/>
      <c r="SPF127" s="73"/>
      <c r="SPG127" s="73"/>
      <c r="SPH127" s="73"/>
      <c r="SPI127" s="73"/>
      <c r="SPJ127" s="73"/>
      <c r="SPK127" s="73"/>
      <c r="SPL127" s="73"/>
      <c r="SPM127" s="73"/>
      <c r="SPN127" s="73"/>
      <c r="SPO127" s="73"/>
      <c r="SPP127" s="73"/>
      <c r="SPQ127" s="73"/>
      <c r="SPR127" s="1344"/>
      <c r="SPS127" s="1346"/>
      <c r="SPT127" s="85"/>
      <c r="SPU127" s="793"/>
      <c r="SPV127" s="1944"/>
      <c r="SPW127" s="798"/>
      <c r="SPX127" s="798"/>
      <c r="SPY127" s="799"/>
      <c r="SPZ127" s="800"/>
      <c r="SQA127" s="1328"/>
      <c r="SQB127" s="1329"/>
      <c r="SQC127" s="1939"/>
      <c r="SQD127" s="1940"/>
      <c r="SQE127" s="1328"/>
      <c r="SQF127" s="1329"/>
      <c r="SQG127" s="78"/>
      <c r="SQH127" s="1344"/>
      <c r="SQI127" s="1345"/>
      <c r="SQJ127" s="1345"/>
      <c r="SQK127" s="1346"/>
      <c r="SQL127" s="73"/>
      <c r="SQM127" s="73"/>
      <c r="SQN127" s="73"/>
      <c r="SQO127" s="73"/>
      <c r="SQP127" s="73"/>
      <c r="SQQ127" s="73"/>
      <c r="SQR127" s="73"/>
      <c r="SQS127" s="73"/>
      <c r="SQT127" s="73"/>
      <c r="SQU127" s="73"/>
      <c r="SQV127" s="73"/>
      <c r="SQW127" s="73"/>
      <c r="SQX127" s="1344"/>
      <c r="SQY127" s="1346"/>
      <c r="SQZ127" s="85"/>
      <c r="SRA127" s="793"/>
      <c r="SRB127" s="1944"/>
      <c r="SRC127" s="798"/>
      <c r="SRD127" s="798"/>
      <c r="SRE127" s="799"/>
      <c r="SRF127" s="800"/>
      <c r="SRG127" s="1328"/>
      <c r="SRH127" s="1329"/>
      <c r="SRI127" s="1939"/>
      <c r="SRJ127" s="1940"/>
      <c r="SRK127" s="1328"/>
      <c r="SRL127" s="1329"/>
      <c r="SRM127" s="78"/>
      <c r="SRN127" s="1344"/>
      <c r="SRO127" s="1345"/>
      <c r="SRP127" s="1345"/>
      <c r="SRQ127" s="1346"/>
      <c r="SRR127" s="73"/>
      <c r="SRS127" s="73"/>
      <c r="SRT127" s="73"/>
      <c r="SRU127" s="73"/>
      <c r="SRV127" s="73"/>
      <c r="SRW127" s="73"/>
      <c r="SRX127" s="73"/>
      <c r="SRY127" s="73"/>
      <c r="SRZ127" s="73"/>
      <c r="SSA127" s="73"/>
      <c r="SSB127" s="73"/>
      <c r="SSC127" s="73"/>
      <c r="SSD127" s="1344"/>
      <c r="SSE127" s="1346"/>
      <c r="SSF127" s="85"/>
      <c r="SSG127" s="793"/>
      <c r="SSH127" s="1944"/>
      <c r="SSI127" s="798"/>
      <c r="SSJ127" s="798"/>
      <c r="SSK127" s="799"/>
      <c r="SSL127" s="800"/>
      <c r="SSM127" s="1328"/>
      <c r="SSN127" s="1329"/>
      <c r="SSO127" s="1939"/>
      <c r="SSP127" s="1940"/>
      <c r="SSQ127" s="1328"/>
      <c r="SSR127" s="1329"/>
      <c r="SSS127" s="78"/>
      <c r="SST127" s="1344"/>
      <c r="SSU127" s="1345"/>
      <c r="SSV127" s="1345"/>
      <c r="SSW127" s="1346"/>
      <c r="SSX127" s="73"/>
      <c r="SSY127" s="73"/>
      <c r="SSZ127" s="73"/>
      <c r="STA127" s="73"/>
      <c r="STB127" s="73"/>
      <c r="STC127" s="73"/>
      <c r="STD127" s="73"/>
      <c r="STE127" s="73"/>
      <c r="STF127" s="73"/>
      <c r="STG127" s="73"/>
      <c r="STH127" s="73"/>
      <c r="STI127" s="73"/>
      <c r="STJ127" s="1344"/>
      <c r="STK127" s="1346"/>
      <c r="STL127" s="85"/>
      <c r="STM127" s="793"/>
      <c r="STN127" s="1944"/>
      <c r="STO127" s="798"/>
      <c r="STP127" s="798"/>
      <c r="STQ127" s="799"/>
      <c r="STR127" s="800"/>
      <c r="STS127" s="1328"/>
      <c r="STT127" s="1329"/>
      <c r="STU127" s="1939"/>
      <c r="STV127" s="1940"/>
      <c r="STW127" s="1328"/>
      <c r="STX127" s="1329"/>
      <c r="STY127" s="78"/>
      <c r="STZ127" s="1344"/>
      <c r="SUA127" s="1345"/>
      <c r="SUB127" s="1345"/>
      <c r="SUC127" s="1346"/>
      <c r="SUD127" s="73"/>
      <c r="SUE127" s="73"/>
      <c r="SUF127" s="73"/>
      <c r="SUG127" s="73"/>
      <c r="SUH127" s="73"/>
      <c r="SUI127" s="73"/>
      <c r="SUJ127" s="73"/>
      <c r="SUK127" s="73"/>
      <c r="SUL127" s="73"/>
      <c r="SUM127" s="73"/>
      <c r="SUN127" s="73"/>
      <c r="SUO127" s="73"/>
      <c r="SUP127" s="1344"/>
      <c r="SUQ127" s="1346"/>
      <c r="SUR127" s="85"/>
      <c r="SUS127" s="793"/>
      <c r="SUT127" s="1944"/>
      <c r="SUU127" s="798"/>
      <c r="SUV127" s="798"/>
      <c r="SUW127" s="799"/>
      <c r="SUX127" s="800"/>
      <c r="SUY127" s="1328"/>
      <c r="SUZ127" s="1329"/>
      <c r="SVA127" s="1939"/>
      <c r="SVB127" s="1940"/>
      <c r="SVC127" s="1328"/>
      <c r="SVD127" s="1329"/>
      <c r="SVE127" s="78"/>
      <c r="SVF127" s="1344"/>
      <c r="SVG127" s="1345"/>
      <c r="SVH127" s="1345"/>
      <c r="SVI127" s="1346"/>
      <c r="SVJ127" s="73"/>
      <c r="SVK127" s="73"/>
      <c r="SVL127" s="73"/>
      <c r="SVM127" s="73"/>
      <c r="SVN127" s="73"/>
      <c r="SVO127" s="73"/>
      <c r="SVP127" s="73"/>
      <c r="SVQ127" s="73"/>
      <c r="SVR127" s="73"/>
      <c r="SVS127" s="73"/>
      <c r="SVT127" s="73"/>
      <c r="SVU127" s="73"/>
      <c r="SVV127" s="1344"/>
      <c r="SVW127" s="1346"/>
      <c r="SVX127" s="85"/>
      <c r="SVY127" s="793"/>
      <c r="SVZ127" s="1944"/>
      <c r="SWA127" s="798"/>
      <c r="SWB127" s="798"/>
      <c r="SWC127" s="799"/>
      <c r="SWD127" s="800"/>
      <c r="SWE127" s="1328"/>
      <c r="SWF127" s="1329"/>
      <c r="SWG127" s="1939"/>
      <c r="SWH127" s="1940"/>
      <c r="SWI127" s="1328"/>
      <c r="SWJ127" s="1329"/>
      <c r="SWK127" s="78"/>
      <c r="SWL127" s="1344"/>
      <c r="SWM127" s="1345"/>
      <c r="SWN127" s="1345"/>
      <c r="SWO127" s="1346"/>
      <c r="SWP127" s="73"/>
      <c r="SWQ127" s="73"/>
      <c r="SWR127" s="73"/>
      <c r="SWS127" s="73"/>
      <c r="SWT127" s="73"/>
      <c r="SWU127" s="73"/>
      <c r="SWV127" s="73"/>
      <c r="SWW127" s="73"/>
      <c r="SWX127" s="73"/>
      <c r="SWY127" s="73"/>
      <c r="SWZ127" s="73"/>
      <c r="SXA127" s="73"/>
      <c r="SXB127" s="1344"/>
      <c r="SXC127" s="1346"/>
      <c r="SXD127" s="85"/>
      <c r="SXE127" s="793"/>
      <c r="SXF127" s="1944"/>
      <c r="SXG127" s="798"/>
      <c r="SXH127" s="798"/>
      <c r="SXI127" s="799"/>
      <c r="SXJ127" s="800"/>
      <c r="SXK127" s="1328"/>
      <c r="SXL127" s="1329"/>
      <c r="SXM127" s="1939"/>
      <c r="SXN127" s="1940"/>
      <c r="SXO127" s="1328"/>
      <c r="SXP127" s="1329"/>
      <c r="SXQ127" s="78"/>
      <c r="SXR127" s="1344"/>
      <c r="SXS127" s="1345"/>
      <c r="SXT127" s="1345"/>
      <c r="SXU127" s="1346"/>
      <c r="SXV127" s="73"/>
      <c r="SXW127" s="73"/>
      <c r="SXX127" s="73"/>
      <c r="SXY127" s="73"/>
      <c r="SXZ127" s="73"/>
      <c r="SYA127" s="73"/>
      <c r="SYB127" s="73"/>
      <c r="SYC127" s="73"/>
      <c r="SYD127" s="73"/>
      <c r="SYE127" s="73"/>
      <c r="SYF127" s="73"/>
      <c r="SYG127" s="73"/>
      <c r="SYH127" s="1344"/>
      <c r="SYI127" s="1346"/>
      <c r="SYJ127" s="85"/>
      <c r="SYK127" s="793"/>
      <c r="SYL127" s="1944"/>
      <c r="SYM127" s="798"/>
      <c r="SYN127" s="798"/>
      <c r="SYO127" s="799"/>
      <c r="SYP127" s="800"/>
      <c r="SYQ127" s="1328"/>
      <c r="SYR127" s="1329"/>
      <c r="SYS127" s="1939"/>
      <c r="SYT127" s="1940"/>
      <c r="SYU127" s="1328"/>
      <c r="SYV127" s="1329"/>
      <c r="SYW127" s="78"/>
      <c r="SYX127" s="1344"/>
      <c r="SYY127" s="1345"/>
      <c r="SYZ127" s="1345"/>
      <c r="SZA127" s="1346"/>
      <c r="SZB127" s="73"/>
      <c r="SZC127" s="73"/>
      <c r="SZD127" s="73"/>
      <c r="SZE127" s="73"/>
      <c r="SZF127" s="73"/>
      <c r="SZG127" s="73"/>
      <c r="SZH127" s="73"/>
      <c r="SZI127" s="73"/>
      <c r="SZJ127" s="73"/>
      <c r="SZK127" s="73"/>
      <c r="SZL127" s="73"/>
      <c r="SZM127" s="73"/>
      <c r="SZN127" s="1344"/>
      <c r="SZO127" s="1346"/>
      <c r="SZP127" s="85"/>
      <c r="SZQ127" s="793"/>
      <c r="SZR127" s="1944"/>
      <c r="SZS127" s="798"/>
      <c r="SZT127" s="798"/>
      <c r="SZU127" s="799"/>
      <c r="SZV127" s="800"/>
      <c r="SZW127" s="1328"/>
      <c r="SZX127" s="1329"/>
      <c r="SZY127" s="1939"/>
      <c r="SZZ127" s="1940"/>
      <c r="TAA127" s="1328"/>
      <c r="TAB127" s="1329"/>
      <c r="TAC127" s="78"/>
      <c r="TAD127" s="1344"/>
      <c r="TAE127" s="1345"/>
      <c r="TAF127" s="1345"/>
      <c r="TAG127" s="1346"/>
      <c r="TAH127" s="73"/>
      <c r="TAI127" s="73"/>
      <c r="TAJ127" s="73"/>
      <c r="TAK127" s="73"/>
      <c r="TAL127" s="73"/>
      <c r="TAM127" s="73"/>
      <c r="TAN127" s="73"/>
      <c r="TAO127" s="73"/>
      <c r="TAP127" s="73"/>
      <c r="TAQ127" s="73"/>
      <c r="TAR127" s="73"/>
      <c r="TAS127" s="73"/>
      <c r="TAT127" s="1344"/>
      <c r="TAU127" s="1346"/>
      <c r="TAV127" s="85"/>
      <c r="TAW127" s="793"/>
      <c r="TAX127" s="1944"/>
      <c r="TAY127" s="798"/>
      <c r="TAZ127" s="798"/>
      <c r="TBA127" s="799"/>
      <c r="TBB127" s="800"/>
      <c r="TBC127" s="1328"/>
      <c r="TBD127" s="1329"/>
      <c r="TBE127" s="1939"/>
      <c r="TBF127" s="1940"/>
      <c r="TBG127" s="1328"/>
      <c r="TBH127" s="1329"/>
      <c r="TBI127" s="78"/>
      <c r="TBJ127" s="1344"/>
      <c r="TBK127" s="1345"/>
      <c r="TBL127" s="1345"/>
      <c r="TBM127" s="1346"/>
      <c r="TBN127" s="73"/>
      <c r="TBO127" s="73"/>
      <c r="TBP127" s="73"/>
      <c r="TBQ127" s="73"/>
      <c r="TBR127" s="73"/>
      <c r="TBS127" s="73"/>
      <c r="TBT127" s="73"/>
      <c r="TBU127" s="73"/>
      <c r="TBV127" s="73"/>
      <c r="TBW127" s="73"/>
      <c r="TBX127" s="73"/>
      <c r="TBY127" s="73"/>
      <c r="TBZ127" s="1344"/>
      <c r="TCA127" s="1346"/>
      <c r="TCB127" s="85"/>
      <c r="TCC127" s="793"/>
      <c r="TCD127" s="1944"/>
      <c r="TCE127" s="798"/>
      <c r="TCF127" s="798"/>
      <c r="TCG127" s="799"/>
      <c r="TCH127" s="800"/>
      <c r="TCI127" s="1328"/>
      <c r="TCJ127" s="1329"/>
      <c r="TCK127" s="1939"/>
      <c r="TCL127" s="1940"/>
      <c r="TCM127" s="1328"/>
      <c r="TCN127" s="1329"/>
      <c r="TCO127" s="78"/>
      <c r="TCP127" s="1344"/>
      <c r="TCQ127" s="1345"/>
      <c r="TCR127" s="1345"/>
      <c r="TCS127" s="1346"/>
      <c r="TCT127" s="73"/>
      <c r="TCU127" s="73"/>
      <c r="TCV127" s="73"/>
      <c r="TCW127" s="73"/>
      <c r="TCX127" s="73"/>
      <c r="TCY127" s="73"/>
      <c r="TCZ127" s="73"/>
      <c r="TDA127" s="73"/>
      <c r="TDB127" s="73"/>
      <c r="TDC127" s="73"/>
      <c r="TDD127" s="73"/>
      <c r="TDE127" s="73"/>
      <c r="TDF127" s="1344"/>
      <c r="TDG127" s="1346"/>
      <c r="TDH127" s="85"/>
      <c r="TDI127" s="793"/>
      <c r="TDJ127" s="1944"/>
      <c r="TDK127" s="798"/>
      <c r="TDL127" s="798"/>
      <c r="TDM127" s="799"/>
      <c r="TDN127" s="800"/>
      <c r="TDO127" s="1328"/>
      <c r="TDP127" s="1329"/>
      <c r="TDQ127" s="1939"/>
      <c r="TDR127" s="1940"/>
      <c r="TDS127" s="1328"/>
      <c r="TDT127" s="1329"/>
      <c r="TDU127" s="78"/>
      <c r="TDV127" s="1344"/>
      <c r="TDW127" s="1345"/>
      <c r="TDX127" s="1345"/>
      <c r="TDY127" s="1346"/>
      <c r="TDZ127" s="73"/>
      <c r="TEA127" s="73"/>
      <c r="TEB127" s="73"/>
      <c r="TEC127" s="73"/>
      <c r="TED127" s="73"/>
      <c r="TEE127" s="73"/>
      <c r="TEF127" s="73"/>
      <c r="TEG127" s="73"/>
      <c r="TEH127" s="73"/>
      <c r="TEI127" s="73"/>
      <c r="TEJ127" s="73"/>
      <c r="TEK127" s="73"/>
      <c r="TEL127" s="1344"/>
      <c r="TEM127" s="1346"/>
      <c r="TEN127" s="85"/>
      <c r="TEO127" s="793"/>
      <c r="TEP127" s="1944"/>
      <c r="TEQ127" s="798"/>
      <c r="TER127" s="798"/>
      <c r="TES127" s="799"/>
      <c r="TET127" s="800"/>
      <c r="TEU127" s="1328"/>
      <c r="TEV127" s="1329"/>
      <c r="TEW127" s="1939"/>
      <c r="TEX127" s="1940"/>
      <c r="TEY127" s="1328"/>
      <c r="TEZ127" s="1329"/>
      <c r="TFA127" s="78"/>
      <c r="TFB127" s="1344"/>
      <c r="TFC127" s="1345"/>
      <c r="TFD127" s="1345"/>
      <c r="TFE127" s="1346"/>
      <c r="TFF127" s="73"/>
      <c r="TFG127" s="73"/>
      <c r="TFH127" s="73"/>
      <c r="TFI127" s="73"/>
      <c r="TFJ127" s="73"/>
      <c r="TFK127" s="73"/>
      <c r="TFL127" s="73"/>
      <c r="TFM127" s="73"/>
      <c r="TFN127" s="73"/>
      <c r="TFO127" s="73"/>
      <c r="TFP127" s="73"/>
      <c r="TFQ127" s="73"/>
      <c r="TFR127" s="1344"/>
      <c r="TFS127" s="1346"/>
      <c r="TFT127" s="85"/>
      <c r="TFU127" s="793"/>
      <c r="TFV127" s="1944"/>
      <c r="TFW127" s="798"/>
      <c r="TFX127" s="798"/>
      <c r="TFY127" s="799"/>
      <c r="TFZ127" s="800"/>
      <c r="TGA127" s="1328"/>
      <c r="TGB127" s="1329"/>
      <c r="TGC127" s="1939"/>
      <c r="TGD127" s="1940"/>
      <c r="TGE127" s="1328"/>
      <c r="TGF127" s="1329"/>
      <c r="TGG127" s="78"/>
      <c r="TGH127" s="1344"/>
      <c r="TGI127" s="1345"/>
      <c r="TGJ127" s="1345"/>
      <c r="TGK127" s="1346"/>
      <c r="TGL127" s="73"/>
      <c r="TGM127" s="73"/>
      <c r="TGN127" s="73"/>
      <c r="TGO127" s="73"/>
      <c r="TGP127" s="73"/>
      <c r="TGQ127" s="73"/>
      <c r="TGR127" s="73"/>
      <c r="TGS127" s="73"/>
      <c r="TGT127" s="73"/>
      <c r="TGU127" s="73"/>
      <c r="TGV127" s="73"/>
      <c r="TGW127" s="73"/>
      <c r="TGX127" s="1344"/>
      <c r="TGY127" s="1346"/>
      <c r="TGZ127" s="85"/>
      <c r="THA127" s="793"/>
      <c r="THB127" s="1944"/>
      <c r="THC127" s="798"/>
      <c r="THD127" s="798"/>
      <c r="THE127" s="799"/>
      <c r="THF127" s="800"/>
      <c r="THG127" s="1328"/>
      <c r="THH127" s="1329"/>
      <c r="THI127" s="1939"/>
      <c r="THJ127" s="1940"/>
      <c r="THK127" s="1328"/>
      <c r="THL127" s="1329"/>
      <c r="THM127" s="78"/>
      <c r="THN127" s="1344"/>
      <c r="THO127" s="1345"/>
      <c r="THP127" s="1345"/>
      <c r="THQ127" s="1346"/>
      <c r="THR127" s="73"/>
      <c r="THS127" s="73"/>
      <c r="THT127" s="73"/>
      <c r="THU127" s="73"/>
      <c r="THV127" s="73"/>
      <c r="THW127" s="73"/>
      <c r="THX127" s="73"/>
      <c r="THY127" s="73"/>
      <c r="THZ127" s="73"/>
      <c r="TIA127" s="73"/>
      <c r="TIB127" s="73"/>
      <c r="TIC127" s="73"/>
      <c r="TID127" s="1344"/>
      <c r="TIE127" s="1346"/>
      <c r="TIF127" s="85"/>
      <c r="TIG127" s="793"/>
      <c r="TIH127" s="1944"/>
      <c r="TII127" s="798"/>
      <c r="TIJ127" s="798"/>
      <c r="TIK127" s="799"/>
      <c r="TIL127" s="800"/>
      <c r="TIM127" s="1328"/>
      <c r="TIN127" s="1329"/>
      <c r="TIO127" s="1939"/>
      <c r="TIP127" s="1940"/>
      <c r="TIQ127" s="1328"/>
      <c r="TIR127" s="1329"/>
      <c r="TIS127" s="78"/>
      <c r="TIT127" s="1344"/>
      <c r="TIU127" s="1345"/>
      <c r="TIV127" s="1345"/>
      <c r="TIW127" s="1346"/>
      <c r="TIX127" s="73"/>
      <c r="TIY127" s="73"/>
      <c r="TIZ127" s="73"/>
      <c r="TJA127" s="73"/>
      <c r="TJB127" s="73"/>
      <c r="TJC127" s="73"/>
      <c r="TJD127" s="73"/>
      <c r="TJE127" s="73"/>
      <c r="TJF127" s="73"/>
      <c r="TJG127" s="73"/>
      <c r="TJH127" s="73"/>
      <c r="TJI127" s="73"/>
      <c r="TJJ127" s="1344"/>
      <c r="TJK127" s="1346"/>
      <c r="TJL127" s="85"/>
      <c r="TJM127" s="793"/>
      <c r="TJN127" s="1944"/>
      <c r="TJO127" s="798"/>
      <c r="TJP127" s="798"/>
      <c r="TJQ127" s="799"/>
      <c r="TJR127" s="800"/>
      <c r="TJS127" s="1328"/>
      <c r="TJT127" s="1329"/>
      <c r="TJU127" s="1939"/>
      <c r="TJV127" s="1940"/>
      <c r="TJW127" s="1328"/>
      <c r="TJX127" s="1329"/>
      <c r="TJY127" s="78"/>
      <c r="TJZ127" s="1344"/>
      <c r="TKA127" s="1345"/>
      <c r="TKB127" s="1345"/>
      <c r="TKC127" s="1346"/>
      <c r="TKD127" s="73"/>
      <c r="TKE127" s="73"/>
      <c r="TKF127" s="73"/>
      <c r="TKG127" s="73"/>
      <c r="TKH127" s="73"/>
      <c r="TKI127" s="73"/>
      <c r="TKJ127" s="73"/>
      <c r="TKK127" s="73"/>
      <c r="TKL127" s="73"/>
      <c r="TKM127" s="73"/>
      <c r="TKN127" s="73"/>
      <c r="TKO127" s="73"/>
      <c r="TKP127" s="1344"/>
      <c r="TKQ127" s="1346"/>
      <c r="TKR127" s="85"/>
      <c r="TKS127" s="793"/>
      <c r="TKT127" s="1944"/>
      <c r="TKU127" s="798"/>
      <c r="TKV127" s="798"/>
      <c r="TKW127" s="799"/>
      <c r="TKX127" s="800"/>
      <c r="TKY127" s="1328"/>
      <c r="TKZ127" s="1329"/>
      <c r="TLA127" s="1939"/>
      <c r="TLB127" s="1940"/>
      <c r="TLC127" s="1328"/>
      <c r="TLD127" s="1329"/>
      <c r="TLE127" s="78"/>
      <c r="TLF127" s="1344"/>
      <c r="TLG127" s="1345"/>
      <c r="TLH127" s="1345"/>
      <c r="TLI127" s="1346"/>
      <c r="TLJ127" s="73"/>
      <c r="TLK127" s="73"/>
      <c r="TLL127" s="73"/>
      <c r="TLM127" s="73"/>
      <c r="TLN127" s="73"/>
      <c r="TLO127" s="73"/>
      <c r="TLP127" s="73"/>
      <c r="TLQ127" s="73"/>
      <c r="TLR127" s="73"/>
      <c r="TLS127" s="73"/>
      <c r="TLT127" s="73"/>
      <c r="TLU127" s="73"/>
      <c r="TLV127" s="1344"/>
      <c r="TLW127" s="1346"/>
      <c r="TLX127" s="85"/>
      <c r="TLY127" s="793"/>
      <c r="TLZ127" s="1944"/>
      <c r="TMA127" s="798"/>
      <c r="TMB127" s="798"/>
      <c r="TMC127" s="799"/>
      <c r="TMD127" s="800"/>
      <c r="TME127" s="1328"/>
      <c r="TMF127" s="1329"/>
      <c r="TMG127" s="1939"/>
      <c r="TMH127" s="1940"/>
      <c r="TMI127" s="1328"/>
      <c r="TMJ127" s="1329"/>
      <c r="TMK127" s="78"/>
      <c r="TML127" s="1344"/>
      <c r="TMM127" s="1345"/>
      <c r="TMN127" s="1345"/>
      <c r="TMO127" s="1346"/>
      <c r="TMP127" s="73"/>
      <c r="TMQ127" s="73"/>
      <c r="TMR127" s="73"/>
      <c r="TMS127" s="73"/>
      <c r="TMT127" s="73"/>
      <c r="TMU127" s="73"/>
      <c r="TMV127" s="73"/>
      <c r="TMW127" s="73"/>
      <c r="TMX127" s="73"/>
      <c r="TMY127" s="73"/>
      <c r="TMZ127" s="73"/>
      <c r="TNA127" s="73"/>
      <c r="TNB127" s="1344"/>
      <c r="TNC127" s="1346"/>
      <c r="TND127" s="85"/>
      <c r="TNE127" s="793"/>
      <c r="TNF127" s="1944"/>
      <c r="TNG127" s="798"/>
      <c r="TNH127" s="798"/>
      <c r="TNI127" s="799"/>
      <c r="TNJ127" s="800"/>
      <c r="TNK127" s="1328"/>
      <c r="TNL127" s="1329"/>
      <c r="TNM127" s="1939"/>
      <c r="TNN127" s="1940"/>
      <c r="TNO127" s="1328"/>
      <c r="TNP127" s="1329"/>
      <c r="TNQ127" s="78"/>
      <c r="TNR127" s="1344"/>
      <c r="TNS127" s="1345"/>
      <c r="TNT127" s="1345"/>
      <c r="TNU127" s="1346"/>
      <c r="TNV127" s="73"/>
      <c r="TNW127" s="73"/>
      <c r="TNX127" s="73"/>
      <c r="TNY127" s="73"/>
      <c r="TNZ127" s="73"/>
      <c r="TOA127" s="73"/>
      <c r="TOB127" s="73"/>
      <c r="TOC127" s="73"/>
      <c r="TOD127" s="73"/>
      <c r="TOE127" s="73"/>
      <c r="TOF127" s="73"/>
      <c r="TOG127" s="73"/>
      <c r="TOH127" s="1344"/>
      <c r="TOI127" s="1346"/>
      <c r="TOJ127" s="85"/>
      <c r="TOK127" s="793"/>
      <c r="TOL127" s="1944"/>
      <c r="TOM127" s="798"/>
      <c r="TON127" s="798"/>
      <c r="TOO127" s="799"/>
      <c r="TOP127" s="800"/>
      <c r="TOQ127" s="1328"/>
      <c r="TOR127" s="1329"/>
      <c r="TOS127" s="1939"/>
      <c r="TOT127" s="1940"/>
      <c r="TOU127" s="1328"/>
      <c r="TOV127" s="1329"/>
      <c r="TOW127" s="78"/>
      <c r="TOX127" s="1344"/>
      <c r="TOY127" s="1345"/>
      <c r="TOZ127" s="1345"/>
      <c r="TPA127" s="1346"/>
      <c r="TPB127" s="73"/>
      <c r="TPC127" s="73"/>
      <c r="TPD127" s="73"/>
      <c r="TPE127" s="73"/>
      <c r="TPF127" s="73"/>
      <c r="TPG127" s="73"/>
      <c r="TPH127" s="73"/>
      <c r="TPI127" s="73"/>
      <c r="TPJ127" s="73"/>
      <c r="TPK127" s="73"/>
      <c r="TPL127" s="73"/>
      <c r="TPM127" s="73"/>
      <c r="TPN127" s="1344"/>
      <c r="TPO127" s="1346"/>
      <c r="TPP127" s="85"/>
      <c r="TPQ127" s="793"/>
      <c r="TPR127" s="1944"/>
      <c r="TPS127" s="798"/>
      <c r="TPT127" s="798"/>
      <c r="TPU127" s="799"/>
      <c r="TPV127" s="800"/>
      <c r="TPW127" s="1328"/>
      <c r="TPX127" s="1329"/>
      <c r="TPY127" s="1939"/>
      <c r="TPZ127" s="1940"/>
      <c r="TQA127" s="1328"/>
      <c r="TQB127" s="1329"/>
      <c r="TQC127" s="78"/>
      <c r="TQD127" s="1344"/>
      <c r="TQE127" s="1345"/>
      <c r="TQF127" s="1345"/>
      <c r="TQG127" s="1346"/>
      <c r="TQH127" s="73"/>
      <c r="TQI127" s="73"/>
      <c r="TQJ127" s="73"/>
      <c r="TQK127" s="73"/>
      <c r="TQL127" s="73"/>
      <c r="TQM127" s="73"/>
      <c r="TQN127" s="73"/>
      <c r="TQO127" s="73"/>
      <c r="TQP127" s="73"/>
      <c r="TQQ127" s="73"/>
      <c r="TQR127" s="73"/>
      <c r="TQS127" s="73"/>
      <c r="TQT127" s="1344"/>
      <c r="TQU127" s="1346"/>
      <c r="TQV127" s="85"/>
      <c r="TQW127" s="793"/>
      <c r="TQX127" s="1944"/>
      <c r="TQY127" s="798"/>
      <c r="TQZ127" s="798"/>
      <c r="TRA127" s="799"/>
      <c r="TRB127" s="800"/>
      <c r="TRC127" s="1328"/>
      <c r="TRD127" s="1329"/>
      <c r="TRE127" s="1939"/>
      <c r="TRF127" s="1940"/>
      <c r="TRG127" s="1328"/>
      <c r="TRH127" s="1329"/>
      <c r="TRI127" s="78"/>
      <c r="TRJ127" s="1344"/>
      <c r="TRK127" s="1345"/>
      <c r="TRL127" s="1345"/>
      <c r="TRM127" s="1346"/>
      <c r="TRN127" s="73"/>
      <c r="TRO127" s="73"/>
      <c r="TRP127" s="73"/>
      <c r="TRQ127" s="73"/>
      <c r="TRR127" s="73"/>
      <c r="TRS127" s="73"/>
      <c r="TRT127" s="73"/>
      <c r="TRU127" s="73"/>
      <c r="TRV127" s="73"/>
      <c r="TRW127" s="73"/>
      <c r="TRX127" s="73"/>
      <c r="TRY127" s="73"/>
      <c r="TRZ127" s="1344"/>
      <c r="TSA127" s="1346"/>
      <c r="TSB127" s="85"/>
      <c r="TSC127" s="793"/>
      <c r="TSD127" s="1944"/>
      <c r="TSE127" s="798"/>
      <c r="TSF127" s="798"/>
      <c r="TSG127" s="799"/>
      <c r="TSH127" s="800"/>
      <c r="TSI127" s="1328"/>
      <c r="TSJ127" s="1329"/>
      <c r="TSK127" s="1939"/>
      <c r="TSL127" s="1940"/>
      <c r="TSM127" s="1328"/>
      <c r="TSN127" s="1329"/>
      <c r="TSO127" s="78"/>
      <c r="TSP127" s="1344"/>
      <c r="TSQ127" s="1345"/>
      <c r="TSR127" s="1345"/>
      <c r="TSS127" s="1346"/>
      <c r="TST127" s="73"/>
      <c r="TSU127" s="73"/>
      <c r="TSV127" s="73"/>
      <c r="TSW127" s="73"/>
      <c r="TSX127" s="73"/>
      <c r="TSY127" s="73"/>
      <c r="TSZ127" s="73"/>
      <c r="TTA127" s="73"/>
      <c r="TTB127" s="73"/>
      <c r="TTC127" s="73"/>
      <c r="TTD127" s="73"/>
      <c r="TTE127" s="73"/>
      <c r="TTF127" s="1344"/>
      <c r="TTG127" s="1346"/>
      <c r="TTH127" s="85"/>
      <c r="TTI127" s="793"/>
      <c r="TTJ127" s="1944"/>
      <c r="TTK127" s="798"/>
      <c r="TTL127" s="798"/>
      <c r="TTM127" s="799"/>
      <c r="TTN127" s="800"/>
      <c r="TTO127" s="1328"/>
      <c r="TTP127" s="1329"/>
      <c r="TTQ127" s="1939"/>
      <c r="TTR127" s="1940"/>
      <c r="TTS127" s="1328"/>
      <c r="TTT127" s="1329"/>
      <c r="TTU127" s="78"/>
      <c r="TTV127" s="1344"/>
      <c r="TTW127" s="1345"/>
      <c r="TTX127" s="1345"/>
      <c r="TTY127" s="1346"/>
      <c r="TTZ127" s="73"/>
      <c r="TUA127" s="73"/>
      <c r="TUB127" s="73"/>
      <c r="TUC127" s="73"/>
      <c r="TUD127" s="73"/>
      <c r="TUE127" s="73"/>
      <c r="TUF127" s="73"/>
      <c r="TUG127" s="73"/>
      <c r="TUH127" s="73"/>
      <c r="TUI127" s="73"/>
      <c r="TUJ127" s="73"/>
      <c r="TUK127" s="73"/>
      <c r="TUL127" s="1344"/>
      <c r="TUM127" s="1346"/>
      <c r="TUN127" s="85"/>
      <c r="TUO127" s="793"/>
      <c r="TUP127" s="1944"/>
      <c r="TUQ127" s="798"/>
      <c r="TUR127" s="798"/>
      <c r="TUS127" s="799"/>
      <c r="TUT127" s="800"/>
      <c r="TUU127" s="1328"/>
      <c r="TUV127" s="1329"/>
      <c r="TUW127" s="1939"/>
      <c r="TUX127" s="1940"/>
      <c r="TUY127" s="1328"/>
      <c r="TUZ127" s="1329"/>
      <c r="TVA127" s="78"/>
      <c r="TVB127" s="1344"/>
      <c r="TVC127" s="1345"/>
      <c r="TVD127" s="1345"/>
      <c r="TVE127" s="1346"/>
      <c r="TVF127" s="73"/>
      <c r="TVG127" s="73"/>
      <c r="TVH127" s="73"/>
      <c r="TVI127" s="73"/>
      <c r="TVJ127" s="73"/>
      <c r="TVK127" s="73"/>
      <c r="TVL127" s="73"/>
      <c r="TVM127" s="73"/>
      <c r="TVN127" s="73"/>
      <c r="TVO127" s="73"/>
      <c r="TVP127" s="73"/>
      <c r="TVQ127" s="73"/>
      <c r="TVR127" s="1344"/>
      <c r="TVS127" s="1346"/>
      <c r="TVT127" s="85"/>
      <c r="TVU127" s="793"/>
      <c r="TVV127" s="1944"/>
      <c r="TVW127" s="798"/>
      <c r="TVX127" s="798"/>
      <c r="TVY127" s="799"/>
      <c r="TVZ127" s="800"/>
      <c r="TWA127" s="1328"/>
      <c r="TWB127" s="1329"/>
      <c r="TWC127" s="1939"/>
      <c r="TWD127" s="1940"/>
      <c r="TWE127" s="1328"/>
      <c r="TWF127" s="1329"/>
      <c r="TWG127" s="78"/>
      <c r="TWH127" s="1344"/>
      <c r="TWI127" s="1345"/>
      <c r="TWJ127" s="1345"/>
      <c r="TWK127" s="1346"/>
      <c r="TWL127" s="73"/>
      <c r="TWM127" s="73"/>
      <c r="TWN127" s="73"/>
      <c r="TWO127" s="73"/>
      <c r="TWP127" s="73"/>
      <c r="TWQ127" s="73"/>
      <c r="TWR127" s="73"/>
      <c r="TWS127" s="73"/>
      <c r="TWT127" s="73"/>
      <c r="TWU127" s="73"/>
      <c r="TWV127" s="73"/>
      <c r="TWW127" s="73"/>
      <c r="TWX127" s="1344"/>
      <c r="TWY127" s="1346"/>
      <c r="TWZ127" s="85"/>
      <c r="TXA127" s="793"/>
      <c r="TXB127" s="1944"/>
      <c r="TXC127" s="798"/>
      <c r="TXD127" s="798"/>
      <c r="TXE127" s="799"/>
      <c r="TXF127" s="800"/>
      <c r="TXG127" s="1328"/>
      <c r="TXH127" s="1329"/>
      <c r="TXI127" s="1939"/>
      <c r="TXJ127" s="1940"/>
      <c r="TXK127" s="1328"/>
      <c r="TXL127" s="1329"/>
      <c r="TXM127" s="78"/>
      <c r="TXN127" s="1344"/>
      <c r="TXO127" s="1345"/>
      <c r="TXP127" s="1345"/>
      <c r="TXQ127" s="1346"/>
      <c r="TXR127" s="73"/>
      <c r="TXS127" s="73"/>
      <c r="TXT127" s="73"/>
      <c r="TXU127" s="73"/>
      <c r="TXV127" s="73"/>
      <c r="TXW127" s="73"/>
      <c r="TXX127" s="73"/>
      <c r="TXY127" s="73"/>
      <c r="TXZ127" s="73"/>
      <c r="TYA127" s="73"/>
      <c r="TYB127" s="73"/>
      <c r="TYC127" s="73"/>
      <c r="TYD127" s="1344"/>
      <c r="TYE127" s="1346"/>
      <c r="TYF127" s="85"/>
      <c r="TYG127" s="793"/>
      <c r="TYH127" s="1944"/>
      <c r="TYI127" s="798"/>
      <c r="TYJ127" s="798"/>
      <c r="TYK127" s="799"/>
      <c r="TYL127" s="800"/>
      <c r="TYM127" s="1328"/>
      <c r="TYN127" s="1329"/>
      <c r="TYO127" s="1939"/>
      <c r="TYP127" s="1940"/>
      <c r="TYQ127" s="1328"/>
      <c r="TYR127" s="1329"/>
      <c r="TYS127" s="78"/>
      <c r="TYT127" s="1344"/>
      <c r="TYU127" s="1345"/>
      <c r="TYV127" s="1345"/>
      <c r="TYW127" s="1346"/>
      <c r="TYX127" s="73"/>
      <c r="TYY127" s="73"/>
      <c r="TYZ127" s="73"/>
      <c r="TZA127" s="73"/>
      <c r="TZB127" s="73"/>
      <c r="TZC127" s="73"/>
      <c r="TZD127" s="73"/>
      <c r="TZE127" s="73"/>
      <c r="TZF127" s="73"/>
      <c r="TZG127" s="73"/>
      <c r="TZH127" s="73"/>
      <c r="TZI127" s="73"/>
      <c r="TZJ127" s="1344"/>
      <c r="TZK127" s="1346"/>
      <c r="TZL127" s="85"/>
      <c r="TZM127" s="793"/>
      <c r="TZN127" s="1944"/>
      <c r="TZO127" s="798"/>
      <c r="TZP127" s="798"/>
      <c r="TZQ127" s="799"/>
      <c r="TZR127" s="800"/>
      <c r="TZS127" s="1328"/>
      <c r="TZT127" s="1329"/>
      <c r="TZU127" s="1939"/>
      <c r="TZV127" s="1940"/>
      <c r="TZW127" s="1328"/>
      <c r="TZX127" s="1329"/>
      <c r="TZY127" s="78"/>
      <c r="TZZ127" s="1344"/>
      <c r="UAA127" s="1345"/>
      <c r="UAB127" s="1345"/>
      <c r="UAC127" s="1346"/>
      <c r="UAD127" s="73"/>
      <c r="UAE127" s="73"/>
      <c r="UAF127" s="73"/>
      <c r="UAG127" s="73"/>
      <c r="UAH127" s="73"/>
      <c r="UAI127" s="73"/>
      <c r="UAJ127" s="73"/>
      <c r="UAK127" s="73"/>
      <c r="UAL127" s="73"/>
      <c r="UAM127" s="73"/>
      <c r="UAN127" s="73"/>
      <c r="UAO127" s="73"/>
      <c r="UAP127" s="1344"/>
      <c r="UAQ127" s="1346"/>
      <c r="UAR127" s="85"/>
      <c r="UAS127" s="793"/>
      <c r="UAT127" s="1944"/>
      <c r="UAU127" s="798"/>
      <c r="UAV127" s="798"/>
      <c r="UAW127" s="799"/>
      <c r="UAX127" s="800"/>
      <c r="UAY127" s="1328"/>
      <c r="UAZ127" s="1329"/>
      <c r="UBA127" s="1939"/>
      <c r="UBB127" s="1940"/>
      <c r="UBC127" s="1328"/>
      <c r="UBD127" s="1329"/>
      <c r="UBE127" s="78"/>
      <c r="UBF127" s="1344"/>
      <c r="UBG127" s="1345"/>
      <c r="UBH127" s="1345"/>
      <c r="UBI127" s="1346"/>
      <c r="UBJ127" s="73"/>
      <c r="UBK127" s="73"/>
      <c r="UBL127" s="73"/>
      <c r="UBM127" s="73"/>
      <c r="UBN127" s="73"/>
      <c r="UBO127" s="73"/>
      <c r="UBP127" s="73"/>
      <c r="UBQ127" s="73"/>
      <c r="UBR127" s="73"/>
      <c r="UBS127" s="73"/>
      <c r="UBT127" s="73"/>
      <c r="UBU127" s="73"/>
      <c r="UBV127" s="1344"/>
      <c r="UBW127" s="1346"/>
      <c r="UBX127" s="85"/>
      <c r="UBY127" s="793"/>
      <c r="UBZ127" s="1944"/>
      <c r="UCA127" s="798"/>
      <c r="UCB127" s="798"/>
      <c r="UCC127" s="799"/>
      <c r="UCD127" s="800"/>
      <c r="UCE127" s="1328"/>
      <c r="UCF127" s="1329"/>
      <c r="UCG127" s="1939"/>
      <c r="UCH127" s="1940"/>
      <c r="UCI127" s="1328"/>
      <c r="UCJ127" s="1329"/>
      <c r="UCK127" s="78"/>
      <c r="UCL127" s="1344"/>
      <c r="UCM127" s="1345"/>
      <c r="UCN127" s="1345"/>
      <c r="UCO127" s="1346"/>
      <c r="UCP127" s="73"/>
      <c r="UCQ127" s="73"/>
      <c r="UCR127" s="73"/>
      <c r="UCS127" s="73"/>
      <c r="UCT127" s="73"/>
      <c r="UCU127" s="73"/>
      <c r="UCV127" s="73"/>
      <c r="UCW127" s="73"/>
      <c r="UCX127" s="73"/>
      <c r="UCY127" s="73"/>
      <c r="UCZ127" s="73"/>
      <c r="UDA127" s="73"/>
      <c r="UDB127" s="1344"/>
      <c r="UDC127" s="1346"/>
      <c r="UDD127" s="85"/>
      <c r="UDE127" s="793"/>
      <c r="UDF127" s="1944"/>
      <c r="UDG127" s="798"/>
      <c r="UDH127" s="798"/>
      <c r="UDI127" s="799"/>
      <c r="UDJ127" s="800"/>
      <c r="UDK127" s="1328"/>
      <c r="UDL127" s="1329"/>
      <c r="UDM127" s="1939"/>
      <c r="UDN127" s="1940"/>
      <c r="UDO127" s="1328"/>
      <c r="UDP127" s="1329"/>
      <c r="UDQ127" s="78"/>
      <c r="UDR127" s="1344"/>
      <c r="UDS127" s="1345"/>
      <c r="UDT127" s="1345"/>
      <c r="UDU127" s="1346"/>
      <c r="UDV127" s="73"/>
      <c r="UDW127" s="73"/>
      <c r="UDX127" s="73"/>
      <c r="UDY127" s="73"/>
      <c r="UDZ127" s="73"/>
      <c r="UEA127" s="73"/>
      <c r="UEB127" s="73"/>
      <c r="UEC127" s="73"/>
      <c r="UED127" s="73"/>
      <c r="UEE127" s="73"/>
      <c r="UEF127" s="73"/>
      <c r="UEG127" s="73"/>
      <c r="UEH127" s="1344"/>
      <c r="UEI127" s="1346"/>
      <c r="UEJ127" s="85"/>
      <c r="UEK127" s="793"/>
      <c r="UEL127" s="1944"/>
      <c r="UEM127" s="798"/>
      <c r="UEN127" s="798"/>
      <c r="UEO127" s="799"/>
      <c r="UEP127" s="800"/>
      <c r="UEQ127" s="1328"/>
      <c r="UER127" s="1329"/>
      <c r="UES127" s="1939"/>
      <c r="UET127" s="1940"/>
      <c r="UEU127" s="1328"/>
      <c r="UEV127" s="1329"/>
      <c r="UEW127" s="78"/>
      <c r="UEX127" s="1344"/>
      <c r="UEY127" s="1345"/>
      <c r="UEZ127" s="1345"/>
      <c r="UFA127" s="1346"/>
      <c r="UFB127" s="73"/>
      <c r="UFC127" s="73"/>
      <c r="UFD127" s="73"/>
      <c r="UFE127" s="73"/>
      <c r="UFF127" s="73"/>
      <c r="UFG127" s="73"/>
      <c r="UFH127" s="73"/>
      <c r="UFI127" s="73"/>
      <c r="UFJ127" s="73"/>
      <c r="UFK127" s="73"/>
      <c r="UFL127" s="73"/>
      <c r="UFM127" s="73"/>
      <c r="UFN127" s="1344"/>
      <c r="UFO127" s="1346"/>
      <c r="UFP127" s="85"/>
      <c r="UFQ127" s="793"/>
      <c r="UFR127" s="1944"/>
      <c r="UFS127" s="798"/>
      <c r="UFT127" s="798"/>
      <c r="UFU127" s="799"/>
      <c r="UFV127" s="800"/>
      <c r="UFW127" s="1328"/>
      <c r="UFX127" s="1329"/>
      <c r="UFY127" s="1939"/>
      <c r="UFZ127" s="1940"/>
      <c r="UGA127" s="1328"/>
      <c r="UGB127" s="1329"/>
      <c r="UGC127" s="78"/>
      <c r="UGD127" s="1344"/>
      <c r="UGE127" s="1345"/>
      <c r="UGF127" s="1345"/>
      <c r="UGG127" s="1346"/>
      <c r="UGH127" s="73"/>
      <c r="UGI127" s="73"/>
      <c r="UGJ127" s="73"/>
      <c r="UGK127" s="73"/>
      <c r="UGL127" s="73"/>
      <c r="UGM127" s="73"/>
      <c r="UGN127" s="73"/>
      <c r="UGO127" s="73"/>
      <c r="UGP127" s="73"/>
      <c r="UGQ127" s="73"/>
      <c r="UGR127" s="73"/>
      <c r="UGS127" s="73"/>
      <c r="UGT127" s="1344"/>
      <c r="UGU127" s="1346"/>
      <c r="UGV127" s="85"/>
      <c r="UGW127" s="793"/>
      <c r="UGX127" s="1944"/>
      <c r="UGY127" s="798"/>
      <c r="UGZ127" s="798"/>
      <c r="UHA127" s="799"/>
      <c r="UHB127" s="800"/>
      <c r="UHC127" s="1328"/>
      <c r="UHD127" s="1329"/>
      <c r="UHE127" s="1939"/>
      <c r="UHF127" s="1940"/>
      <c r="UHG127" s="1328"/>
      <c r="UHH127" s="1329"/>
      <c r="UHI127" s="78"/>
      <c r="UHJ127" s="1344"/>
      <c r="UHK127" s="1345"/>
      <c r="UHL127" s="1345"/>
      <c r="UHM127" s="1346"/>
      <c r="UHN127" s="73"/>
      <c r="UHO127" s="73"/>
      <c r="UHP127" s="73"/>
      <c r="UHQ127" s="73"/>
      <c r="UHR127" s="73"/>
      <c r="UHS127" s="73"/>
      <c r="UHT127" s="73"/>
      <c r="UHU127" s="73"/>
      <c r="UHV127" s="73"/>
      <c r="UHW127" s="73"/>
      <c r="UHX127" s="73"/>
      <c r="UHY127" s="73"/>
      <c r="UHZ127" s="1344"/>
      <c r="UIA127" s="1346"/>
      <c r="UIB127" s="85"/>
      <c r="UIC127" s="793"/>
      <c r="UID127" s="1944"/>
      <c r="UIE127" s="798"/>
      <c r="UIF127" s="798"/>
      <c r="UIG127" s="799"/>
      <c r="UIH127" s="800"/>
      <c r="UII127" s="1328"/>
      <c r="UIJ127" s="1329"/>
      <c r="UIK127" s="1939"/>
      <c r="UIL127" s="1940"/>
      <c r="UIM127" s="1328"/>
      <c r="UIN127" s="1329"/>
      <c r="UIO127" s="78"/>
      <c r="UIP127" s="1344"/>
      <c r="UIQ127" s="1345"/>
      <c r="UIR127" s="1345"/>
      <c r="UIS127" s="1346"/>
      <c r="UIT127" s="73"/>
      <c r="UIU127" s="73"/>
      <c r="UIV127" s="73"/>
      <c r="UIW127" s="73"/>
      <c r="UIX127" s="73"/>
      <c r="UIY127" s="73"/>
      <c r="UIZ127" s="73"/>
      <c r="UJA127" s="73"/>
      <c r="UJB127" s="73"/>
      <c r="UJC127" s="73"/>
      <c r="UJD127" s="73"/>
      <c r="UJE127" s="73"/>
      <c r="UJF127" s="1344"/>
      <c r="UJG127" s="1346"/>
      <c r="UJH127" s="85"/>
      <c r="UJI127" s="793"/>
      <c r="UJJ127" s="1944"/>
      <c r="UJK127" s="798"/>
      <c r="UJL127" s="798"/>
      <c r="UJM127" s="799"/>
      <c r="UJN127" s="800"/>
      <c r="UJO127" s="1328"/>
      <c r="UJP127" s="1329"/>
      <c r="UJQ127" s="1939"/>
      <c r="UJR127" s="1940"/>
      <c r="UJS127" s="1328"/>
      <c r="UJT127" s="1329"/>
      <c r="UJU127" s="78"/>
      <c r="UJV127" s="1344"/>
      <c r="UJW127" s="1345"/>
      <c r="UJX127" s="1345"/>
      <c r="UJY127" s="1346"/>
      <c r="UJZ127" s="73"/>
      <c r="UKA127" s="73"/>
      <c r="UKB127" s="73"/>
      <c r="UKC127" s="73"/>
      <c r="UKD127" s="73"/>
      <c r="UKE127" s="73"/>
      <c r="UKF127" s="73"/>
      <c r="UKG127" s="73"/>
      <c r="UKH127" s="73"/>
      <c r="UKI127" s="73"/>
      <c r="UKJ127" s="73"/>
      <c r="UKK127" s="73"/>
      <c r="UKL127" s="1344"/>
      <c r="UKM127" s="1346"/>
      <c r="UKN127" s="85"/>
      <c r="UKO127" s="793"/>
      <c r="UKP127" s="1944"/>
      <c r="UKQ127" s="798"/>
      <c r="UKR127" s="798"/>
      <c r="UKS127" s="799"/>
      <c r="UKT127" s="800"/>
      <c r="UKU127" s="1328"/>
      <c r="UKV127" s="1329"/>
      <c r="UKW127" s="1939"/>
      <c r="UKX127" s="1940"/>
      <c r="UKY127" s="1328"/>
      <c r="UKZ127" s="1329"/>
      <c r="ULA127" s="78"/>
      <c r="ULB127" s="1344"/>
      <c r="ULC127" s="1345"/>
      <c r="ULD127" s="1345"/>
      <c r="ULE127" s="1346"/>
      <c r="ULF127" s="73"/>
      <c r="ULG127" s="73"/>
      <c r="ULH127" s="73"/>
      <c r="ULI127" s="73"/>
      <c r="ULJ127" s="73"/>
      <c r="ULK127" s="73"/>
      <c r="ULL127" s="73"/>
      <c r="ULM127" s="73"/>
      <c r="ULN127" s="73"/>
      <c r="ULO127" s="73"/>
      <c r="ULP127" s="73"/>
      <c r="ULQ127" s="73"/>
      <c r="ULR127" s="1344"/>
      <c r="ULS127" s="1346"/>
      <c r="ULT127" s="85"/>
      <c r="ULU127" s="793"/>
      <c r="ULV127" s="1944"/>
      <c r="ULW127" s="798"/>
      <c r="ULX127" s="798"/>
      <c r="ULY127" s="799"/>
      <c r="ULZ127" s="800"/>
      <c r="UMA127" s="1328"/>
      <c r="UMB127" s="1329"/>
      <c r="UMC127" s="1939"/>
      <c r="UMD127" s="1940"/>
      <c r="UME127" s="1328"/>
      <c r="UMF127" s="1329"/>
      <c r="UMG127" s="78"/>
      <c r="UMH127" s="1344"/>
      <c r="UMI127" s="1345"/>
      <c r="UMJ127" s="1345"/>
      <c r="UMK127" s="1346"/>
      <c r="UML127" s="73"/>
      <c r="UMM127" s="73"/>
      <c r="UMN127" s="73"/>
      <c r="UMO127" s="73"/>
      <c r="UMP127" s="73"/>
      <c r="UMQ127" s="73"/>
      <c r="UMR127" s="73"/>
      <c r="UMS127" s="73"/>
      <c r="UMT127" s="73"/>
      <c r="UMU127" s="73"/>
      <c r="UMV127" s="73"/>
      <c r="UMW127" s="73"/>
      <c r="UMX127" s="1344"/>
      <c r="UMY127" s="1346"/>
      <c r="UMZ127" s="85"/>
      <c r="UNA127" s="793"/>
      <c r="UNB127" s="1944"/>
      <c r="UNC127" s="798"/>
      <c r="UND127" s="798"/>
      <c r="UNE127" s="799"/>
      <c r="UNF127" s="800"/>
      <c r="UNG127" s="1328"/>
      <c r="UNH127" s="1329"/>
      <c r="UNI127" s="1939"/>
      <c r="UNJ127" s="1940"/>
      <c r="UNK127" s="1328"/>
      <c r="UNL127" s="1329"/>
      <c r="UNM127" s="78"/>
      <c r="UNN127" s="1344"/>
      <c r="UNO127" s="1345"/>
      <c r="UNP127" s="1345"/>
      <c r="UNQ127" s="1346"/>
      <c r="UNR127" s="73"/>
      <c r="UNS127" s="73"/>
      <c r="UNT127" s="73"/>
      <c r="UNU127" s="73"/>
      <c r="UNV127" s="73"/>
      <c r="UNW127" s="73"/>
      <c r="UNX127" s="73"/>
      <c r="UNY127" s="73"/>
      <c r="UNZ127" s="73"/>
      <c r="UOA127" s="73"/>
      <c r="UOB127" s="73"/>
      <c r="UOC127" s="73"/>
      <c r="UOD127" s="1344"/>
      <c r="UOE127" s="1346"/>
      <c r="UOF127" s="85"/>
      <c r="UOG127" s="793"/>
      <c r="UOH127" s="1944"/>
      <c r="UOI127" s="798"/>
      <c r="UOJ127" s="798"/>
      <c r="UOK127" s="799"/>
      <c r="UOL127" s="800"/>
      <c r="UOM127" s="1328"/>
      <c r="UON127" s="1329"/>
      <c r="UOO127" s="1939"/>
      <c r="UOP127" s="1940"/>
      <c r="UOQ127" s="1328"/>
      <c r="UOR127" s="1329"/>
      <c r="UOS127" s="78"/>
      <c r="UOT127" s="1344"/>
      <c r="UOU127" s="1345"/>
      <c r="UOV127" s="1345"/>
      <c r="UOW127" s="1346"/>
      <c r="UOX127" s="73"/>
      <c r="UOY127" s="73"/>
      <c r="UOZ127" s="73"/>
      <c r="UPA127" s="73"/>
      <c r="UPB127" s="73"/>
      <c r="UPC127" s="73"/>
      <c r="UPD127" s="73"/>
      <c r="UPE127" s="73"/>
      <c r="UPF127" s="73"/>
      <c r="UPG127" s="73"/>
      <c r="UPH127" s="73"/>
      <c r="UPI127" s="73"/>
      <c r="UPJ127" s="1344"/>
      <c r="UPK127" s="1346"/>
      <c r="UPL127" s="85"/>
      <c r="UPM127" s="793"/>
      <c r="UPN127" s="1944"/>
      <c r="UPO127" s="798"/>
      <c r="UPP127" s="798"/>
      <c r="UPQ127" s="799"/>
      <c r="UPR127" s="800"/>
      <c r="UPS127" s="1328"/>
      <c r="UPT127" s="1329"/>
      <c r="UPU127" s="1939"/>
      <c r="UPV127" s="1940"/>
      <c r="UPW127" s="1328"/>
      <c r="UPX127" s="1329"/>
      <c r="UPY127" s="78"/>
      <c r="UPZ127" s="1344"/>
      <c r="UQA127" s="1345"/>
      <c r="UQB127" s="1345"/>
      <c r="UQC127" s="1346"/>
      <c r="UQD127" s="73"/>
      <c r="UQE127" s="73"/>
      <c r="UQF127" s="73"/>
      <c r="UQG127" s="73"/>
      <c r="UQH127" s="73"/>
      <c r="UQI127" s="73"/>
      <c r="UQJ127" s="73"/>
      <c r="UQK127" s="73"/>
      <c r="UQL127" s="73"/>
      <c r="UQM127" s="73"/>
      <c r="UQN127" s="73"/>
      <c r="UQO127" s="73"/>
      <c r="UQP127" s="1344"/>
      <c r="UQQ127" s="1346"/>
      <c r="UQR127" s="85"/>
      <c r="UQS127" s="793"/>
      <c r="UQT127" s="1944"/>
      <c r="UQU127" s="798"/>
      <c r="UQV127" s="798"/>
      <c r="UQW127" s="799"/>
      <c r="UQX127" s="800"/>
      <c r="UQY127" s="1328"/>
      <c r="UQZ127" s="1329"/>
      <c r="URA127" s="1939"/>
      <c r="URB127" s="1940"/>
      <c r="URC127" s="1328"/>
      <c r="URD127" s="1329"/>
      <c r="URE127" s="78"/>
      <c r="URF127" s="1344"/>
      <c r="URG127" s="1345"/>
      <c r="URH127" s="1345"/>
      <c r="URI127" s="1346"/>
      <c r="URJ127" s="73"/>
      <c r="URK127" s="73"/>
      <c r="URL127" s="73"/>
      <c r="URM127" s="73"/>
      <c r="URN127" s="73"/>
      <c r="URO127" s="73"/>
      <c r="URP127" s="73"/>
      <c r="URQ127" s="73"/>
      <c r="URR127" s="73"/>
      <c r="URS127" s="73"/>
      <c r="URT127" s="73"/>
      <c r="URU127" s="73"/>
      <c r="URV127" s="1344"/>
      <c r="URW127" s="1346"/>
      <c r="URX127" s="85"/>
      <c r="URY127" s="793"/>
      <c r="URZ127" s="1944"/>
      <c r="USA127" s="798"/>
      <c r="USB127" s="798"/>
      <c r="USC127" s="799"/>
      <c r="USD127" s="800"/>
      <c r="USE127" s="1328"/>
      <c r="USF127" s="1329"/>
      <c r="USG127" s="1939"/>
      <c r="USH127" s="1940"/>
      <c r="USI127" s="1328"/>
      <c r="USJ127" s="1329"/>
      <c r="USK127" s="78"/>
      <c r="USL127" s="1344"/>
      <c r="USM127" s="1345"/>
      <c r="USN127" s="1345"/>
      <c r="USO127" s="1346"/>
      <c r="USP127" s="73"/>
      <c r="USQ127" s="73"/>
      <c r="USR127" s="73"/>
      <c r="USS127" s="73"/>
      <c r="UST127" s="73"/>
      <c r="USU127" s="73"/>
      <c r="USV127" s="73"/>
      <c r="USW127" s="73"/>
      <c r="USX127" s="73"/>
      <c r="USY127" s="73"/>
      <c r="USZ127" s="73"/>
      <c r="UTA127" s="73"/>
      <c r="UTB127" s="1344"/>
      <c r="UTC127" s="1346"/>
      <c r="UTD127" s="85"/>
      <c r="UTE127" s="793"/>
      <c r="UTF127" s="1944"/>
      <c r="UTG127" s="798"/>
      <c r="UTH127" s="798"/>
      <c r="UTI127" s="799"/>
      <c r="UTJ127" s="800"/>
      <c r="UTK127" s="1328"/>
      <c r="UTL127" s="1329"/>
      <c r="UTM127" s="1939"/>
      <c r="UTN127" s="1940"/>
      <c r="UTO127" s="1328"/>
      <c r="UTP127" s="1329"/>
      <c r="UTQ127" s="78"/>
      <c r="UTR127" s="1344"/>
      <c r="UTS127" s="1345"/>
      <c r="UTT127" s="1345"/>
      <c r="UTU127" s="1346"/>
      <c r="UTV127" s="73"/>
      <c r="UTW127" s="73"/>
      <c r="UTX127" s="73"/>
      <c r="UTY127" s="73"/>
      <c r="UTZ127" s="73"/>
      <c r="UUA127" s="73"/>
      <c r="UUB127" s="73"/>
      <c r="UUC127" s="73"/>
      <c r="UUD127" s="73"/>
      <c r="UUE127" s="73"/>
      <c r="UUF127" s="73"/>
      <c r="UUG127" s="73"/>
      <c r="UUH127" s="1344"/>
      <c r="UUI127" s="1346"/>
      <c r="UUJ127" s="85"/>
      <c r="UUK127" s="793"/>
      <c r="UUL127" s="1944"/>
      <c r="UUM127" s="798"/>
      <c r="UUN127" s="798"/>
      <c r="UUO127" s="799"/>
      <c r="UUP127" s="800"/>
      <c r="UUQ127" s="1328"/>
      <c r="UUR127" s="1329"/>
      <c r="UUS127" s="1939"/>
      <c r="UUT127" s="1940"/>
      <c r="UUU127" s="1328"/>
      <c r="UUV127" s="1329"/>
      <c r="UUW127" s="78"/>
      <c r="UUX127" s="1344"/>
      <c r="UUY127" s="1345"/>
      <c r="UUZ127" s="1345"/>
      <c r="UVA127" s="1346"/>
      <c r="UVB127" s="73"/>
      <c r="UVC127" s="73"/>
      <c r="UVD127" s="73"/>
      <c r="UVE127" s="73"/>
      <c r="UVF127" s="73"/>
      <c r="UVG127" s="73"/>
      <c r="UVH127" s="73"/>
      <c r="UVI127" s="73"/>
      <c r="UVJ127" s="73"/>
      <c r="UVK127" s="73"/>
      <c r="UVL127" s="73"/>
      <c r="UVM127" s="73"/>
      <c r="UVN127" s="1344"/>
      <c r="UVO127" s="1346"/>
      <c r="UVP127" s="85"/>
      <c r="UVQ127" s="793"/>
      <c r="UVR127" s="1944"/>
      <c r="UVS127" s="798"/>
      <c r="UVT127" s="798"/>
      <c r="UVU127" s="799"/>
      <c r="UVV127" s="800"/>
      <c r="UVW127" s="1328"/>
      <c r="UVX127" s="1329"/>
      <c r="UVY127" s="1939"/>
      <c r="UVZ127" s="1940"/>
      <c r="UWA127" s="1328"/>
      <c r="UWB127" s="1329"/>
      <c r="UWC127" s="78"/>
      <c r="UWD127" s="1344"/>
      <c r="UWE127" s="1345"/>
      <c r="UWF127" s="1345"/>
      <c r="UWG127" s="1346"/>
      <c r="UWH127" s="73"/>
      <c r="UWI127" s="73"/>
      <c r="UWJ127" s="73"/>
      <c r="UWK127" s="73"/>
      <c r="UWL127" s="73"/>
      <c r="UWM127" s="73"/>
      <c r="UWN127" s="73"/>
      <c r="UWO127" s="73"/>
      <c r="UWP127" s="73"/>
      <c r="UWQ127" s="73"/>
      <c r="UWR127" s="73"/>
      <c r="UWS127" s="73"/>
      <c r="UWT127" s="1344"/>
      <c r="UWU127" s="1346"/>
      <c r="UWV127" s="85"/>
      <c r="UWW127" s="793"/>
      <c r="UWX127" s="1944"/>
      <c r="UWY127" s="798"/>
      <c r="UWZ127" s="798"/>
      <c r="UXA127" s="799"/>
      <c r="UXB127" s="800"/>
      <c r="UXC127" s="1328"/>
      <c r="UXD127" s="1329"/>
      <c r="UXE127" s="1939"/>
      <c r="UXF127" s="1940"/>
      <c r="UXG127" s="1328"/>
      <c r="UXH127" s="1329"/>
      <c r="UXI127" s="78"/>
      <c r="UXJ127" s="1344"/>
      <c r="UXK127" s="1345"/>
      <c r="UXL127" s="1345"/>
      <c r="UXM127" s="1346"/>
      <c r="UXN127" s="73"/>
      <c r="UXO127" s="73"/>
      <c r="UXP127" s="73"/>
      <c r="UXQ127" s="73"/>
      <c r="UXR127" s="73"/>
      <c r="UXS127" s="73"/>
      <c r="UXT127" s="73"/>
      <c r="UXU127" s="73"/>
      <c r="UXV127" s="73"/>
      <c r="UXW127" s="73"/>
      <c r="UXX127" s="73"/>
      <c r="UXY127" s="73"/>
      <c r="UXZ127" s="1344"/>
      <c r="UYA127" s="1346"/>
      <c r="UYB127" s="85"/>
      <c r="UYC127" s="793"/>
      <c r="UYD127" s="1944"/>
      <c r="UYE127" s="798"/>
      <c r="UYF127" s="798"/>
      <c r="UYG127" s="799"/>
      <c r="UYH127" s="800"/>
      <c r="UYI127" s="1328"/>
      <c r="UYJ127" s="1329"/>
      <c r="UYK127" s="1939"/>
      <c r="UYL127" s="1940"/>
      <c r="UYM127" s="1328"/>
      <c r="UYN127" s="1329"/>
      <c r="UYO127" s="78"/>
      <c r="UYP127" s="1344"/>
      <c r="UYQ127" s="1345"/>
      <c r="UYR127" s="1345"/>
      <c r="UYS127" s="1346"/>
      <c r="UYT127" s="73"/>
      <c r="UYU127" s="73"/>
      <c r="UYV127" s="73"/>
      <c r="UYW127" s="73"/>
      <c r="UYX127" s="73"/>
      <c r="UYY127" s="73"/>
      <c r="UYZ127" s="73"/>
      <c r="UZA127" s="73"/>
      <c r="UZB127" s="73"/>
      <c r="UZC127" s="73"/>
      <c r="UZD127" s="73"/>
      <c r="UZE127" s="73"/>
      <c r="UZF127" s="1344"/>
      <c r="UZG127" s="1346"/>
      <c r="UZH127" s="85"/>
      <c r="UZI127" s="793"/>
      <c r="UZJ127" s="1944"/>
      <c r="UZK127" s="798"/>
      <c r="UZL127" s="798"/>
      <c r="UZM127" s="799"/>
      <c r="UZN127" s="800"/>
      <c r="UZO127" s="1328"/>
      <c r="UZP127" s="1329"/>
      <c r="UZQ127" s="1939"/>
      <c r="UZR127" s="1940"/>
      <c r="UZS127" s="1328"/>
      <c r="UZT127" s="1329"/>
      <c r="UZU127" s="78"/>
      <c r="UZV127" s="1344"/>
      <c r="UZW127" s="1345"/>
      <c r="UZX127" s="1345"/>
      <c r="UZY127" s="1346"/>
      <c r="UZZ127" s="73"/>
      <c r="VAA127" s="73"/>
      <c r="VAB127" s="73"/>
      <c r="VAC127" s="73"/>
      <c r="VAD127" s="73"/>
      <c r="VAE127" s="73"/>
      <c r="VAF127" s="73"/>
      <c r="VAG127" s="73"/>
      <c r="VAH127" s="73"/>
      <c r="VAI127" s="73"/>
      <c r="VAJ127" s="73"/>
      <c r="VAK127" s="73"/>
      <c r="VAL127" s="1344"/>
      <c r="VAM127" s="1346"/>
      <c r="VAN127" s="85"/>
      <c r="VAO127" s="793"/>
      <c r="VAP127" s="1944"/>
      <c r="VAQ127" s="798"/>
      <c r="VAR127" s="798"/>
      <c r="VAS127" s="799"/>
      <c r="VAT127" s="800"/>
      <c r="VAU127" s="1328"/>
      <c r="VAV127" s="1329"/>
      <c r="VAW127" s="1939"/>
      <c r="VAX127" s="1940"/>
      <c r="VAY127" s="1328"/>
      <c r="VAZ127" s="1329"/>
      <c r="VBA127" s="78"/>
      <c r="VBB127" s="1344"/>
      <c r="VBC127" s="1345"/>
      <c r="VBD127" s="1345"/>
      <c r="VBE127" s="1346"/>
      <c r="VBF127" s="73"/>
      <c r="VBG127" s="73"/>
      <c r="VBH127" s="73"/>
      <c r="VBI127" s="73"/>
      <c r="VBJ127" s="73"/>
      <c r="VBK127" s="73"/>
      <c r="VBL127" s="73"/>
      <c r="VBM127" s="73"/>
      <c r="VBN127" s="73"/>
      <c r="VBO127" s="73"/>
      <c r="VBP127" s="73"/>
      <c r="VBQ127" s="73"/>
      <c r="VBR127" s="1344"/>
      <c r="VBS127" s="1346"/>
      <c r="VBT127" s="85"/>
      <c r="VBU127" s="793"/>
      <c r="VBV127" s="1944"/>
      <c r="VBW127" s="798"/>
      <c r="VBX127" s="798"/>
      <c r="VBY127" s="799"/>
      <c r="VBZ127" s="800"/>
      <c r="VCA127" s="1328"/>
      <c r="VCB127" s="1329"/>
      <c r="VCC127" s="1939"/>
      <c r="VCD127" s="1940"/>
      <c r="VCE127" s="1328"/>
      <c r="VCF127" s="1329"/>
      <c r="VCG127" s="78"/>
      <c r="VCH127" s="1344"/>
      <c r="VCI127" s="1345"/>
      <c r="VCJ127" s="1345"/>
      <c r="VCK127" s="1346"/>
      <c r="VCL127" s="73"/>
      <c r="VCM127" s="73"/>
      <c r="VCN127" s="73"/>
      <c r="VCO127" s="73"/>
      <c r="VCP127" s="73"/>
      <c r="VCQ127" s="73"/>
      <c r="VCR127" s="73"/>
      <c r="VCS127" s="73"/>
      <c r="VCT127" s="73"/>
      <c r="VCU127" s="73"/>
      <c r="VCV127" s="73"/>
      <c r="VCW127" s="73"/>
      <c r="VCX127" s="1344"/>
      <c r="VCY127" s="1346"/>
      <c r="VCZ127" s="85"/>
      <c r="VDA127" s="793"/>
      <c r="VDB127" s="1944"/>
      <c r="VDC127" s="798"/>
      <c r="VDD127" s="798"/>
      <c r="VDE127" s="799"/>
      <c r="VDF127" s="800"/>
      <c r="VDG127" s="1328"/>
      <c r="VDH127" s="1329"/>
      <c r="VDI127" s="1939"/>
      <c r="VDJ127" s="1940"/>
      <c r="VDK127" s="1328"/>
      <c r="VDL127" s="1329"/>
      <c r="VDM127" s="78"/>
      <c r="VDN127" s="1344"/>
      <c r="VDO127" s="1345"/>
      <c r="VDP127" s="1345"/>
      <c r="VDQ127" s="1346"/>
      <c r="VDR127" s="73"/>
      <c r="VDS127" s="73"/>
      <c r="VDT127" s="73"/>
      <c r="VDU127" s="73"/>
      <c r="VDV127" s="73"/>
      <c r="VDW127" s="73"/>
      <c r="VDX127" s="73"/>
      <c r="VDY127" s="73"/>
      <c r="VDZ127" s="73"/>
      <c r="VEA127" s="73"/>
      <c r="VEB127" s="73"/>
      <c r="VEC127" s="73"/>
      <c r="VED127" s="1344"/>
      <c r="VEE127" s="1346"/>
      <c r="VEF127" s="85"/>
      <c r="VEG127" s="793"/>
      <c r="VEH127" s="1944"/>
      <c r="VEI127" s="798"/>
      <c r="VEJ127" s="798"/>
      <c r="VEK127" s="799"/>
      <c r="VEL127" s="800"/>
      <c r="VEM127" s="1328"/>
      <c r="VEN127" s="1329"/>
      <c r="VEO127" s="1939"/>
      <c r="VEP127" s="1940"/>
      <c r="VEQ127" s="1328"/>
      <c r="VER127" s="1329"/>
      <c r="VES127" s="78"/>
      <c r="VET127" s="1344"/>
      <c r="VEU127" s="1345"/>
      <c r="VEV127" s="1345"/>
      <c r="VEW127" s="1346"/>
      <c r="VEX127" s="73"/>
      <c r="VEY127" s="73"/>
      <c r="VEZ127" s="73"/>
      <c r="VFA127" s="73"/>
      <c r="VFB127" s="73"/>
      <c r="VFC127" s="73"/>
      <c r="VFD127" s="73"/>
      <c r="VFE127" s="73"/>
      <c r="VFF127" s="73"/>
      <c r="VFG127" s="73"/>
      <c r="VFH127" s="73"/>
      <c r="VFI127" s="73"/>
      <c r="VFJ127" s="1344"/>
      <c r="VFK127" s="1346"/>
      <c r="VFL127" s="85"/>
      <c r="VFM127" s="793"/>
      <c r="VFN127" s="1944"/>
      <c r="VFO127" s="798"/>
      <c r="VFP127" s="798"/>
      <c r="VFQ127" s="799"/>
      <c r="VFR127" s="800"/>
      <c r="VFS127" s="1328"/>
      <c r="VFT127" s="1329"/>
      <c r="VFU127" s="1939"/>
      <c r="VFV127" s="1940"/>
      <c r="VFW127" s="1328"/>
      <c r="VFX127" s="1329"/>
      <c r="VFY127" s="78"/>
      <c r="VFZ127" s="1344"/>
      <c r="VGA127" s="1345"/>
      <c r="VGB127" s="1345"/>
      <c r="VGC127" s="1346"/>
      <c r="VGD127" s="73"/>
      <c r="VGE127" s="73"/>
      <c r="VGF127" s="73"/>
      <c r="VGG127" s="73"/>
      <c r="VGH127" s="73"/>
      <c r="VGI127" s="73"/>
      <c r="VGJ127" s="73"/>
      <c r="VGK127" s="73"/>
      <c r="VGL127" s="73"/>
      <c r="VGM127" s="73"/>
      <c r="VGN127" s="73"/>
      <c r="VGO127" s="73"/>
      <c r="VGP127" s="1344"/>
      <c r="VGQ127" s="1346"/>
      <c r="VGR127" s="85"/>
      <c r="VGS127" s="793"/>
      <c r="VGT127" s="1944"/>
      <c r="VGU127" s="798"/>
      <c r="VGV127" s="798"/>
      <c r="VGW127" s="799"/>
      <c r="VGX127" s="800"/>
      <c r="VGY127" s="1328"/>
      <c r="VGZ127" s="1329"/>
      <c r="VHA127" s="1939"/>
      <c r="VHB127" s="1940"/>
      <c r="VHC127" s="1328"/>
      <c r="VHD127" s="1329"/>
      <c r="VHE127" s="78"/>
      <c r="VHF127" s="1344"/>
      <c r="VHG127" s="1345"/>
      <c r="VHH127" s="1345"/>
      <c r="VHI127" s="1346"/>
      <c r="VHJ127" s="73"/>
      <c r="VHK127" s="73"/>
      <c r="VHL127" s="73"/>
      <c r="VHM127" s="73"/>
      <c r="VHN127" s="73"/>
      <c r="VHO127" s="73"/>
      <c r="VHP127" s="73"/>
      <c r="VHQ127" s="73"/>
      <c r="VHR127" s="73"/>
      <c r="VHS127" s="73"/>
      <c r="VHT127" s="73"/>
      <c r="VHU127" s="73"/>
      <c r="VHV127" s="1344"/>
      <c r="VHW127" s="1346"/>
      <c r="VHX127" s="85"/>
      <c r="VHY127" s="793"/>
      <c r="VHZ127" s="1944"/>
      <c r="VIA127" s="798"/>
      <c r="VIB127" s="798"/>
      <c r="VIC127" s="799"/>
      <c r="VID127" s="800"/>
      <c r="VIE127" s="1328"/>
      <c r="VIF127" s="1329"/>
      <c r="VIG127" s="1939"/>
      <c r="VIH127" s="1940"/>
      <c r="VII127" s="1328"/>
      <c r="VIJ127" s="1329"/>
      <c r="VIK127" s="78"/>
      <c r="VIL127" s="1344"/>
      <c r="VIM127" s="1345"/>
      <c r="VIN127" s="1345"/>
      <c r="VIO127" s="1346"/>
      <c r="VIP127" s="73"/>
      <c r="VIQ127" s="73"/>
      <c r="VIR127" s="73"/>
      <c r="VIS127" s="73"/>
      <c r="VIT127" s="73"/>
      <c r="VIU127" s="73"/>
      <c r="VIV127" s="73"/>
      <c r="VIW127" s="73"/>
      <c r="VIX127" s="73"/>
      <c r="VIY127" s="73"/>
      <c r="VIZ127" s="73"/>
      <c r="VJA127" s="73"/>
      <c r="VJB127" s="1344"/>
      <c r="VJC127" s="1346"/>
      <c r="VJD127" s="85"/>
      <c r="VJE127" s="793"/>
      <c r="VJF127" s="1944"/>
      <c r="VJG127" s="798"/>
      <c r="VJH127" s="798"/>
      <c r="VJI127" s="799"/>
      <c r="VJJ127" s="800"/>
      <c r="VJK127" s="1328"/>
      <c r="VJL127" s="1329"/>
      <c r="VJM127" s="1939"/>
      <c r="VJN127" s="1940"/>
      <c r="VJO127" s="1328"/>
      <c r="VJP127" s="1329"/>
      <c r="VJQ127" s="78"/>
      <c r="VJR127" s="1344"/>
      <c r="VJS127" s="1345"/>
      <c r="VJT127" s="1345"/>
      <c r="VJU127" s="1346"/>
      <c r="VJV127" s="73"/>
      <c r="VJW127" s="73"/>
      <c r="VJX127" s="73"/>
      <c r="VJY127" s="73"/>
      <c r="VJZ127" s="73"/>
      <c r="VKA127" s="73"/>
      <c r="VKB127" s="73"/>
      <c r="VKC127" s="73"/>
      <c r="VKD127" s="73"/>
      <c r="VKE127" s="73"/>
      <c r="VKF127" s="73"/>
      <c r="VKG127" s="73"/>
      <c r="VKH127" s="1344"/>
      <c r="VKI127" s="1346"/>
      <c r="VKJ127" s="85"/>
      <c r="VKK127" s="793"/>
      <c r="VKL127" s="1944"/>
      <c r="VKM127" s="798"/>
      <c r="VKN127" s="798"/>
      <c r="VKO127" s="799"/>
      <c r="VKP127" s="800"/>
      <c r="VKQ127" s="1328"/>
      <c r="VKR127" s="1329"/>
      <c r="VKS127" s="1939"/>
      <c r="VKT127" s="1940"/>
      <c r="VKU127" s="1328"/>
      <c r="VKV127" s="1329"/>
      <c r="VKW127" s="78"/>
      <c r="VKX127" s="1344"/>
      <c r="VKY127" s="1345"/>
      <c r="VKZ127" s="1345"/>
      <c r="VLA127" s="1346"/>
      <c r="VLB127" s="73"/>
      <c r="VLC127" s="73"/>
      <c r="VLD127" s="73"/>
      <c r="VLE127" s="73"/>
      <c r="VLF127" s="73"/>
      <c r="VLG127" s="73"/>
      <c r="VLH127" s="73"/>
      <c r="VLI127" s="73"/>
      <c r="VLJ127" s="73"/>
      <c r="VLK127" s="73"/>
      <c r="VLL127" s="73"/>
      <c r="VLM127" s="73"/>
      <c r="VLN127" s="1344"/>
      <c r="VLO127" s="1346"/>
      <c r="VLP127" s="85"/>
      <c r="VLQ127" s="793"/>
      <c r="VLR127" s="1944"/>
      <c r="VLS127" s="798"/>
      <c r="VLT127" s="798"/>
      <c r="VLU127" s="799"/>
      <c r="VLV127" s="800"/>
      <c r="VLW127" s="1328"/>
      <c r="VLX127" s="1329"/>
      <c r="VLY127" s="1939"/>
      <c r="VLZ127" s="1940"/>
      <c r="VMA127" s="1328"/>
      <c r="VMB127" s="1329"/>
      <c r="VMC127" s="78"/>
      <c r="VMD127" s="1344"/>
      <c r="VME127" s="1345"/>
      <c r="VMF127" s="1345"/>
      <c r="VMG127" s="1346"/>
      <c r="VMH127" s="73"/>
      <c r="VMI127" s="73"/>
      <c r="VMJ127" s="73"/>
      <c r="VMK127" s="73"/>
      <c r="VML127" s="73"/>
      <c r="VMM127" s="73"/>
      <c r="VMN127" s="73"/>
      <c r="VMO127" s="73"/>
      <c r="VMP127" s="73"/>
      <c r="VMQ127" s="73"/>
      <c r="VMR127" s="73"/>
      <c r="VMS127" s="73"/>
      <c r="VMT127" s="1344"/>
      <c r="VMU127" s="1346"/>
      <c r="VMV127" s="85"/>
      <c r="VMW127" s="793"/>
      <c r="VMX127" s="1944"/>
      <c r="VMY127" s="798"/>
      <c r="VMZ127" s="798"/>
      <c r="VNA127" s="799"/>
      <c r="VNB127" s="800"/>
      <c r="VNC127" s="1328"/>
      <c r="VND127" s="1329"/>
      <c r="VNE127" s="1939"/>
      <c r="VNF127" s="1940"/>
      <c r="VNG127" s="1328"/>
      <c r="VNH127" s="1329"/>
      <c r="VNI127" s="78"/>
      <c r="VNJ127" s="1344"/>
      <c r="VNK127" s="1345"/>
      <c r="VNL127" s="1345"/>
      <c r="VNM127" s="1346"/>
      <c r="VNN127" s="73"/>
      <c r="VNO127" s="73"/>
      <c r="VNP127" s="73"/>
      <c r="VNQ127" s="73"/>
      <c r="VNR127" s="73"/>
      <c r="VNS127" s="73"/>
      <c r="VNT127" s="73"/>
      <c r="VNU127" s="73"/>
      <c r="VNV127" s="73"/>
      <c r="VNW127" s="73"/>
      <c r="VNX127" s="73"/>
      <c r="VNY127" s="73"/>
      <c r="VNZ127" s="1344"/>
      <c r="VOA127" s="1346"/>
      <c r="VOB127" s="85"/>
      <c r="VOC127" s="793"/>
      <c r="VOD127" s="1944"/>
      <c r="VOE127" s="798"/>
      <c r="VOF127" s="798"/>
      <c r="VOG127" s="799"/>
      <c r="VOH127" s="800"/>
      <c r="VOI127" s="1328"/>
      <c r="VOJ127" s="1329"/>
      <c r="VOK127" s="1939"/>
      <c r="VOL127" s="1940"/>
      <c r="VOM127" s="1328"/>
      <c r="VON127" s="1329"/>
      <c r="VOO127" s="78"/>
      <c r="VOP127" s="1344"/>
      <c r="VOQ127" s="1345"/>
      <c r="VOR127" s="1345"/>
      <c r="VOS127" s="1346"/>
      <c r="VOT127" s="73"/>
      <c r="VOU127" s="73"/>
      <c r="VOV127" s="73"/>
      <c r="VOW127" s="73"/>
      <c r="VOX127" s="73"/>
      <c r="VOY127" s="73"/>
      <c r="VOZ127" s="73"/>
      <c r="VPA127" s="73"/>
      <c r="VPB127" s="73"/>
      <c r="VPC127" s="73"/>
      <c r="VPD127" s="73"/>
      <c r="VPE127" s="73"/>
      <c r="VPF127" s="1344"/>
      <c r="VPG127" s="1346"/>
      <c r="VPH127" s="85"/>
      <c r="VPI127" s="793"/>
      <c r="VPJ127" s="1944"/>
      <c r="VPK127" s="798"/>
      <c r="VPL127" s="798"/>
      <c r="VPM127" s="799"/>
      <c r="VPN127" s="800"/>
      <c r="VPO127" s="1328"/>
      <c r="VPP127" s="1329"/>
      <c r="VPQ127" s="1939"/>
      <c r="VPR127" s="1940"/>
      <c r="VPS127" s="1328"/>
      <c r="VPT127" s="1329"/>
      <c r="VPU127" s="78"/>
      <c r="VPV127" s="1344"/>
      <c r="VPW127" s="1345"/>
      <c r="VPX127" s="1345"/>
      <c r="VPY127" s="1346"/>
      <c r="VPZ127" s="73"/>
      <c r="VQA127" s="73"/>
      <c r="VQB127" s="73"/>
      <c r="VQC127" s="73"/>
      <c r="VQD127" s="73"/>
      <c r="VQE127" s="73"/>
      <c r="VQF127" s="73"/>
      <c r="VQG127" s="73"/>
      <c r="VQH127" s="73"/>
      <c r="VQI127" s="73"/>
      <c r="VQJ127" s="73"/>
      <c r="VQK127" s="73"/>
      <c r="VQL127" s="1344"/>
      <c r="VQM127" s="1346"/>
      <c r="VQN127" s="85"/>
      <c r="VQO127" s="793"/>
      <c r="VQP127" s="1944"/>
      <c r="VQQ127" s="798"/>
      <c r="VQR127" s="798"/>
      <c r="VQS127" s="799"/>
      <c r="VQT127" s="800"/>
      <c r="VQU127" s="1328"/>
      <c r="VQV127" s="1329"/>
      <c r="VQW127" s="1939"/>
      <c r="VQX127" s="1940"/>
      <c r="VQY127" s="1328"/>
      <c r="VQZ127" s="1329"/>
      <c r="VRA127" s="78"/>
      <c r="VRB127" s="1344"/>
      <c r="VRC127" s="1345"/>
      <c r="VRD127" s="1345"/>
      <c r="VRE127" s="1346"/>
      <c r="VRF127" s="73"/>
      <c r="VRG127" s="73"/>
      <c r="VRH127" s="73"/>
      <c r="VRI127" s="73"/>
      <c r="VRJ127" s="73"/>
      <c r="VRK127" s="73"/>
      <c r="VRL127" s="73"/>
      <c r="VRM127" s="73"/>
      <c r="VRN127" s="73"/>
      <c r="VRO127" s="73"/>
      <c r="VRP127" s="73"/>
      <c r="VRQ127" s="73"/>
      <c r="VRR127" s="1344"/>
      <c r="VRS127" s="1346"/>
      <c r="VRT127" s="85"/>
      <c r="VRU127" s="793"/>
      <c r="VRV127" s="1944"/>
      <c r="VRW127" s="798"/>
      <c r="VRX127" s="798"/>
      <c r="VRY127" s="799"/>
      <c r="VRZ127" s="800"/>
      <c r="VSA127" s="1328"/>
      <c r="VSB127" s="1329"/>
      <c r="VSC127" s="1939"/>
      <c r="VSD127" s="1940"/>
      <c r="VSE127" s="1328"/>
      <c r="VSF127" s="1329"/>
      <c r="VSG127" s="78"/>
      <c r="VSH127" s="1344"/>
      <c r="VSI127" s="1345"/>
      <c r="VSJ127" s="1345"/>
      <c r="VSK127" s="1346"/>
      <c r="VSL127" s="73"/>
      <c r="VSM127" s="73"/>
      <c r="VSN127" s="73"/>
      <c r="VSO127" s="73"/>
      <c r="VSP127" s="73"/>
      <c r="VSQ127" s="73"/>
      <c r="VSR127" s="73"/>
      <c r="VSS127" s="73"/>
      <c r="VST127" s="73"/>
      <c r="VSU127" s="73"/>
      <c r="VSV127" s="73"/>
      <c r="VSW127" s="73"/>
      <c r="VSX127" s="1344"/>
      <c r="VSY127" s="1346"/>
      <c r="VSZ127" s="85"/>
      <c r="VTA127" s="793"/>
      <c r="VTB127" s="1944"/>
      <c r="VTC127" s="798"/>
      <c r="VTD127" s="798"/>
      <c r="VTE127" s="799"/>
      <c r="VTF127" s="800"/>
      <c r="VTG127" s="1328"/>
      <c r="VTH127" s="1329"/>
      <c r="VTI127" s="1939"/>
      <c r="VTJ127" s="1940"/>
      <c r="VTK127" s="1328"/>
      <c r="VTL127" s="1329"/>
      <c r="VTM127" s="78"/>
      <c r="VTN127" s="1344"/>
      <c r="VTO127" s="1345"/>
      <c r="VTP127" s="1345"/>
      <c r="VTQ127" s="1346"/>
      <c r="VTR127" s="73"/>
      <c r="VTS127" s="73"/>
      <c r="VTT127" s="73"/>
      <c r="VTU127" s="73"/>
      <c r="VTV127" s="73"/>
      <c r="VTW127" s="73"/>
      <c r="VTX127" s="73"/>
      <c r="VTY127" s="73"/>
      <c r="VTZ127" s="73"/>
      <c r="VUA127" s="73"/>
      <c r="VUB127" s="73"/>
      <c r="VUC127" s="73"/>
      <c r="VUD127" s="1344"/>
      <c r="VUE127" s="1346"/>
      <c r="VUF127" s="85"/>
      <c r="VUG127" s="793"/>
      <c r="VUH127" s="1944"/>
      <c r="VUI127" s="798"/>
      <c r="VUJ127" s="798"/>
      <c r="VUK127" s="799"/>
      <c r="VUL127" s="800"/>
      <c r="VUM127" s="1328"/>
      <c r="VUN127" s="1329"/>
      <c r="VUO127" s="1939"/>
      <c r="VUP127" s="1940"/>
      <c r="VUQ127" s="1328"/>
      <c r="VUR127" s="1329"/>
      <c r="VUS127" s="78"/>
      <c r="VUT127" s="1344"/>
      <c r="VUU127" s="1345"/>
      <c r="VUV127" s="1345"/>
      <c r="VUW127" s="1346"/>
      <c r="VUX127" s="73"/>
      <c r="VUY127" s="73"/>
      <c r="VUZ127" s="73"/>
      <c r="VVA127" s="73"/>
      <c r="VVB127" s="73"/>
      <c r="VVC127" s="73"/>
      <c r="VVD127" s="73"/>
      <c r="VVE127" s="73"/>
      <c r="VVF127" s="73"/>
      <c r="VVG127" s="73"/>
      <c r="VVH127" s="73"/>
      <c r="VVI127" s="73"/>
      <c r="VVJ127" s="1344"/>
      <c r="VVK127" s="1346"/>
      <c r="VVL127" s="85"/>
      <c r="VVM127" s="793"/>
      <c r="VVN127" s="1944"/>
      <c r="VVO127" s="798"/>
      <c r="VVP127" s="798"/>
      <c r="VVQ127" s="799"/>
      <c r="VVR127" s="800"/>
      <c r="VVS127" s="1328"/>
      <c r="VVT127" s="1329"/>
      <c r="VVU127" s="1939"/>
      <c r="VVV127" s="1940"/>
      <c r="VVW127" s="1328"/>
      <c r="VVX127" s="1329"/>
      <c r="VVY127" s="78"/>
      <c r="VVZ127" s="1344"/>
      <c r="VWA127" s="1345"/>
      <c r="VWB127" s="1345"/>
      <c r="VWC127" s="1346"/>
      <c r="VWD127" s="73"/>
      <c r="VWE127" s="73"/>
      <c r="VWF127" s="73"/>
      <c r="VWG127" s="73"/>
      <c r="VWH127" s="73"/>
      <c r="VWI127" s="73"/>
      <c r="VWJ127" s="73"/>
      <c r="VWK127" s="73"/>
      <c r="VWL127" s="73"/>
      <c r="VWM127" s="73"/>
      <c r="VWN127" s="73"/>
      <c r="VWO127" s="73"/>
      <c r="VWP127" s="1344"/>
      <c r="VWQ127" s="1346"/>
      <c r="VWR127" s="85"/>
      <c r="VWS127" s="793"/>
      <c r="VWT127" s="1944"/>
      <c r="VWU127" s="798"/>
      <c r="VWV127" s="798"/>
      <c r="VWW127" s="799"/>
      <c r="VWX127" s="800"/>
      <c r="VWY127" s="1328"/>
      <c r="VWZ127" s="1329"/>
      <c r="VXA127" s="1939"/>
      <c r="VXB127" s="1940"/>
      <c r="VXC127" s="1328"/>
      <c r="VXD127" s="1329"/>
      <c r="VXE127" s="78"/>
      <c r="VXF127" s="1344"/>
      <c r="VXG127" s="1345"/>
      <c r="VXH127" s="1345"/>
      <c r="VXI127" s="1346"/>
      <c r="VXJ127" s="73"/>
      <c r="VXK127" s="73"/>
      <c r="VXL127" s="73"/>
      <c r="VXM127" s="73"/>
      <c r="VXN127" s="73"/>
      <c r="VXO127" s="73"/>
      <c r="VXP127" s="73"/>
      <c r="VXQ127" s="73"/>
      <c r="VXR127" s="73"/>
      <c r="VXS127" s="73"/>
      <c r="VXT127" s="73"/>
      <c r="VXU127" s="73"/>
      <c r="VXV127" s="1344"/>
      <c r="VXW127" s="1346"/>
      <c r="VXX127" s="85"/>
      <c r="VXY127" s="793"/>
      <c r="VXZ127" s="1944"/>
      <c r="VYA127" s="798"/>
      <c r="VYB127" s="798"/>
      <c r="VYC127" s="799"/>
      <c r="VYD127" s="800"/>
      <c r="VYE127" s="1328"/>
      <c r="VYF127" s="1329"/>
      <c r="VYG127" s="1939"/>
      <c r="VYH127" s="1940"/>
      <c r="VYI127" s="1328"/>
      <c r="VYJ127" s="1329"/>
      <c r="VYK127" s="78"/>
      <c r="VYL127" s="1344"/>
      <c r="VYM127" s="1345"/>
      <c r="VYN127" s="1345"/>
      <c r="VYO127" s="1346"/>
      <c r="VYP127" s="73"/>
      <c r="VYQ127" s="73"/>
      <c r="VYR127" s="73"/>
      <c r="VYS127" s="73"/>
      <c r="VYT127" s="73"/>
      <c r="VYU127" s="73"/>
      <c r="VYV127" s="73"/>
      <c r="VYW127" s="73"/>
      <c r="VYX127" s="73"/>
      <c r="VYY127" s="73"/>
      <c r="VYZ127" s="73"/>
      <c r="VZA127" s="73"/>
      <c r="VZB127" s="1344"/>
      <c r="VZC127" s="1346"/>
      <c r="VZD127" s="85"/>
      <c r="VZE127" s="793"/>
      <c r="VZF127" s="1944"/>
      <c r="VZG127" s="798"/>
      <c r="VZH127" s="798"/>
      <c r="VZI127" s="799"/>
      <c r="VZJ127" s="800"/>
      <c r="VZK127" s="1328"/>
      <c r="VZL127" s="1329"/>
      <c r="VZM127" s="1939"/>
      <c r="VZN127" s="1940"/>
      <c r="VZO127" s="1328"/>
      <c r="VZP127" s="1329"/>
      <c r="VZQ127" s="78"/>
      <c r="VZR127" s="1344"/>
      <c r="VZS127" s="1345"/>
      <c r="VZT127" s="1345"/>
      <c r="VZU127" s="1346"/>
      <c r="VZV127" s="73"/>
      <c r="VZW127" s="73"/>
      <c r="VZX127" s="73"/>
      <c r="VZY127" s="73"/>
      <c r="VZZ127" s="73"/>
      <c r="WAA127" s="73"/>
      <c r="WAB127" s="73"/>
      <c r="WAC127" s="73"/>
      <c r="WAD127" s="73"/>
      <c r="WAE127" s="73"/>
      <c r="WAF127" s="73"/>
      <c r="WAG127" s="73"/>
      <c r="WAH127" s="1344"/>
      <c r="WAI127" s="1346"/>
      <c r="WAJ127" s="85"/>
      <c r="WAK127" s="793"/>
      <c r="WAL127" s="1944"/>
      <c r="WAM127" s="798"/>
      <c r="WAN127" s="798"/>
      <c r="WAO127" s="799"/>
      <c r="WAP127" s="800"/>
      <c r="WAQ127" s="1328"/>
      <c r="WAR127" s="1329"/>
      <c r="WAS127" s="1939"/>
      <c r="WAT127" s="1940"/>
      <c r="WAU127" s="1328"/>
      <c r="WAV127" s="1329"/>
      <c r="WAW127" s="78"/>
      <c r="WAX127" s="1344"/>
      <c r="WAY127" s="1345"/>
      <c r="WAZ127" s="1345"/>
      <c r="WBA127" s="1346"/>
      <c r="WBB127" s="73"/>
      <c r="WBC127" s="73"/>
      <c r="WBD127" s="73"/>
      <c r="WBE127" s="73"/>
      <c r="WBF127" s="73"/>
      <c r="WBG127" s="73"/>
      <c r="WBH127" s="73"/>
      <c r="WBI127" s="73"/>
      <c r="WBJ127" s="73"/>
      <c r="WBK127" s="73"/>
      <c r="WBL127" s="73"/>
      <c r="WBM127" s="73"/>
      <c r="WBN127" s="1344"/>
      <c r="WBO127" s="1346"/>
      <c r="WBP127" s="85"/>
      <c r="WBQ127" s="793"/>
      <c r="WBR127" s="1944"/>
      <c r="WBS127" s="798"/>
      <c r="WBT127" s="798"/>
      <c r="WBU127" s="799"/>
      <c r="WBV127" s="800"/>
      <c r="WBW127" s="1328"/>
      <c r="WBX127" s="1329"/>
      <c r="WBY127" s="1939"/>
      <c r="WBZ127" s="1940"/>
      <c r="WCA127" s="1328"/>
      <c r="WCB127" s="1329"/>
      <c r="WCC127" s="78"/>
      <c r="WCD127" s="1344"/>
      <c r="WCE127" s="1345"/>
      <c r="WCF127" s="1345"/>
      <c r="WCG127" s="1346"/>
      <c r="WCH127" s="73"/>
      <c r="WCI127" s="73"/>
      <c r="WCJ127" s="73"/>
      <c r="WCK127" s="73"/>
      <c r="WCL127" s="73"/>
      <c r="WCM127" s="73"/>
      <c r="WCN127" s="73"/>
      <c r="WCO127" s="73"/>
      <c r="WCP127" s="73"/>
      <c r="WCQ127" s="73"/>
      <c r="WCR127" s="73"/>
      <c r="WCS127" s="73"/>
      <c r="WCT127" s="1344"/>
      <c r="WCU127" s="1346"/>
      <c r="WCV127" s="85"/>
      <c r="WCW127" s="793"/>
      <c r="WCX127" s="1944"/>
      <c r="WCY127" s="798"/>
      <c r="WCZ127" s="798"/>
      <c r="WDA127" s="799"/>
      <c r="WDB127" s="800"/>
      <c r="WDC127" s="1328"/>
      <c r="WDD127" s="1329"/>
      <c r="WDE127" s="1939"/>
      <c r="WDF127" s="1940"/>
      <c r="WDG127" s="1328"/>
      <c r="WDH127" s="1329"/>
      <c r="WDI127" s="78"/>
      <c r="WDJ127" s="1344"/>
      <c r="WDK127" s="1345"/>
      <c r="WDL127" s="1345"/>
      <c r="WDM127" s="1346"/>
      <c r="WDN127" s="73"/>
      <c r="WDO127" s="73"/>
      <c r="WDP127" s="73"/>
      <c r="WDQ127" s="73"/>
      <c r="WDR127" s="73"/>
      <c r="WDS127" s="73"/>
      <c r="WDT127" s="73"/>
      <c r="WDU127" s="73"/>
      <c r="WDV127" s="73"/>
      <c r="WDW127" s="73"/>
      <c r="WDX127" s="73"/>
      <c r="WDY127" s="73"/>
      <c r="WDZ127" s="1344"/>
      <c r="WEA127" s="1346"/>
      <c r="WEB127" s="85"/>
      <c r="WEC127" s="793"/>
      <c r="WED127" s="1944"/>
      <c r="WEE127" s="798"/>
      <c r="WEF127" s="798"/>
      <c r="WEG127" s="799"/>
      <c r="WEH127" s="800"/>
      <c r="WEI127" s="1328"/>
      <c r="WEJ127" s="1329"/>
      <c r="WEK127" s="1939"/>
      <c r="WEL127" s="1940"/>
      <c r="WEM127" s="1328"/>
      <c r="WEN127" s="1329"/>
      <c r="WEO127" s="78"/>
      <c r="WEP127" s="1344"/>
      <c r="WEQ127" s="1345"/>
      <c r="WER127" s="1345"/>
      <c r="WES127" s="1346"/>
      <c r="WET127" s="73"/>
      <c r="WEU127" s="73"/>
      <c r="WEV127" s="73"/>
      <c r="WEW127" s="73"/>
      <c r="WEX127" s="73"/>
      <c r="WEY127" s="73"/>
      <c r="WEZ127" s="73"/>
      <c r="WFA127" s="73"/>
      <c r="WFB127" s="73"/>
      <c r="WFC127" s="73"/>
      <c r="WFD127" s="73"/>
      <c r="WFE127" s="73"/>
      <c r="WFF127" s="1344"/>
      <c r="WFG127" s="1346"/>
      <c r="WFH127" s="85"/>
      <c r="WFI127" s="793"/>
      <c r="WFJ127" s="1944"/>
      <c r="WFK127" s="798"/>
      <c r="WFL127" s="798"/>
      <c r="WFM127" s="799"/>
      <c r="WFN127" s="800"/>
      <c r="WFO127" s="1328"/>
      <c r="WFP127" s="1329"/>
      <c r="WFQ127" s="1939"/>
      <c r="WFR127" s="1940"/>
      <c r="WFS127" s="1328"/>
      <c r="WFT127" s="1329"/>
      <c r="WFU127" s="78"/>
      <c r="WFV127" s="1344"/>
      <c r="WFW127" s="1345"/>
      <c r="WFX127" s="1345"/>
      <c r="WFY127" s="1346"/>
      <c r="WFZ127" s="73"/>
      <c r="WGA127" s="73"/>
      <c r="WGB127" s="73"/>
      <c r="WGC127" s="73"/>
      <c r="WGD127" s="73"/>
      <c r="WGE127" s="73"/>
      <c r="WGF127" s="73"/>
      <c r="WGG127" s="73"/>
      <c r="WGH127" s="73"/>
      <c r="WGI127" s="73"/>
      <c r="WGJ127" s="73"/>
      <c r="WGK127" s="73"/>
      <c r="WGL127" s="1344"/>
      <c r="WGM127" s="1346"/>
      <c r="WGN127" s="85"/>
      <c r="WGO127" s="793"/>
      <c r="WGP127" s="1944"/>
      <c r="WGQ127" s="798"/>
      <c r="WGR127" s="798"/>
      <c r="WGS127" s="799"/>
      <c r="WGT127" s="800"/>
      <c r="WGU127" s="1328"/>
      <c r="WGV127" s="1329"/>
      <c r="WGW127" s="1939"/>
      <c r="WGX127" s="1940"/>
      <c r="WGY127" s="1328"/>
      <c r="WGZ127" s="1329"/>
      <c r="WHA127" s="78"/>
      <c r="WHB127" s="1344"/>
      <c r="WHC127" s="1345"/>
      <c r="WHD127" s="1345"/>
      <c r="WHE127" s="1346"/>
      <c r="WHF127" s="73"/>
      <c r="WHG127" s="73"/>
      <c r="WHH127" s="73"/>
      <c r="WHI127" s="73"/>
      <c r="WHJ127" s="73"/>
      <c r="WHK127" s="73"/>
      <c r="WHL127" s="73"/>
      <c r="WHM127" s="73"/>
      <c r="WHN127" s="73"/>
      <c r="WHO127" s="73"/>
      <c r="WHP127" s="73"/>
      <c r="WHQ127" s="73"/>
      <c r="WHR127" s="1344"/>
      <c r="WHS127" s="1346"/>
      <c r="WHT127" s="85"/>
      <c r="WHU127" s="793"/>
      <c r="WHV127" s="1944"/>
      <c r="WHW127" s="798"/>
      <c r="WHX127" s="798"/>
      <c r="WHY127" s="799"/>
      <c r="WHZ127" s="800"/>
      <c r="WIA127" s="1328"/>
      <c r="WIB127" s="1329"/>
      <c r="WIC127" s="1939"/>
      <c r="WID127" s="1940"/>
      <c r="WIE127" s="1328"/>
      <c r="WIF127" s="1329"/>
      <c r="WIG127" s="78"/>
      <c r="WIH127" s="1344"/>
      <c r="WII127" s="1345"/>
      <c r="WIJ127" s="1345"/>
      <c r="WIK127" s="1346"/>
      <c r="WIL127" s="73"/>
      <c r="WIM127" s="73"/>
      <c r="WIN127" s="73"/>
      <c r="WIO127" s="73"/>
      <c r="WIP127" s="73"/>
      <c r="WIQ127" s="73"/>
      <c r="WIR127" s="73"/>
      <c r="WIS127" s="73"/>
      <c r="WIT127" s="73"/>
      <c r="WIU127" s="73"/>
      <c r="WIV127" s="73"/>
      <c r="WIW127" s="73"/>
      <c r="WIX127" s="1344"/>
      <c r="WIY127" s="1346"/>
      <c r="WIZ127" s="85"/>
      <c r="WJA127" s="793"/>
      <c r="WJB127" s="1944"/>
      <c r="WJC127" s="798"/>
      <c r="WJD127" s="798"/>
      <c r="WJE127" s="799"/>
      <c r="WJF127" s="800"/>
      <c r="WJG127" s="1328"/>
      <c r="WJH127" s="1329"/>
      <c r="WJI127" s="1939"/>
      <c r="WJJ127" s="1940"/>
      <c r="WJK127" s="1328"/>
      <c r="WJL127" s="1329"/>
      <c r="WJM127" s="78"/>
      <c r="WJN127" s="1344"/>
      <c r="WJO127" s="1345"/>
      <c r="WJP127" s="1345"/>
      <c r="WJQ127" s="1346"/>
      <c r="WJR127" s="73"/>
      <c r="WJS127" s="73"/>
      <c r="WJT127" s="73"/>
      <c r="WJU127" s="73"/>
      <c r="WJV127" s="73"/>
      <c r="WJW127" s="73"/>
      <c r="WJX127" s="73"/>
      <c r="WJY127" s="73"/>
      <c r="WJZ127" s="73"/>
      <c r="WKA127" s="73"/>
      <c r="WKB127" s="73"/>
      <c r="WKC127" s="73"/>
      <c r="WKD127" s="1344"/>
      <c r="WKE127" s="1346"/>
      <c r="WKF127" s="85"/>
      <c r="WKG127" s="793"/>
      <c r="WKH127" s="1944"/>
      <c r="WKI127" s="798"/>
      <c r="WKJ127" s="798"/>
      <c r="WKK127" s="799"/>
      <c r="WKL127" s="800"/>
      <c r="WKM127" s="1328"/>
      <c r="WKN127" s="1329"/>
      <c r="WKO127" s="1939"/>
      <c r="WKP127" s="1940"/>
      <c r="WKQ127" s="1328"/>
      <c r="WKR127" s="1329"/>
      <c r="WKS127" s="78"/>
      <c r="WKT127" s="1344"/>
      <c r="WKU127" s="1345"/>
      <c r="WKV127" s="1345"/>
      <c r="WKW127" s="1346"/>
      <c r="WKX127" s="73"/>
      <c r="WKY127" s="73"/>
      <c r="WKZ127" s="73"/>
      <c r="WLA127" s="73"/>
      <c r="WLB127" s="73"/>
      <c r="WLC127" s="73"/>
      <c r="WLD127" s="73"/>
      <c r="WLE127" s="73"/>
      <c r="WLF127" s="73"/>
      <c r="WLG127" s="73"/>
      <c r="WLH127" s="73"/>
      <c r="WLI127" s="73"/>
      <c r="WLJ127" s="1344"/>
      <c r="WLK127" s="1346"/>
      <c r="WLL127" s="85"/>
      <c r="WLM127" s="793"/>
      <c r="WLN127" s="1944"/>
      <c r="WLO127" s="798"/>
      <c r="WLP127" s="798"/>
      <c r="WLQ127" s="799"/>
      <c r="WLR127" s="800"/>
      <c r="WLS127" s="1328"/>
      <c r="WLT127" s="1329"/>
      <c r="WLU127" s="1939"/>
      <c r="WLV127" s="1940"/>
      <c r="WLW127" s="1328"/>
      <c r="WLX127" s="1329"/>
      <c r="WLY127" s="78"/>
      <c r="WLZ127" s="1344"/>
      <c r="WMA127" s="1345"/>
      <c r="WMB127" s="1345"/>
      <c r="WMC127" s="1346"/>
      <c r="WMD127" s="73"/>
      <c r="WME127" s="73"/>
      <c r="WMF127" s="73"/>
      <c r="WMG127" s="73"/>
      <c r="WMH127" s="73"/>
      <c r="WMI127" s="73"/>
      <c r="WMJ127" s="73"/>
      <c r="WMK127" s="73"/>
      <c r="WML127" s="73"/>
      <c r="WMM127" s="73"/>
      <c r="WMN127" s="73"/>
      <c r="WMO127" s="73"/>
      <c r="WMP127" s="1344"/>
      <c r="WMQ127" s="1346"/>
      <c r="WMR127" s="85"/>
      <c r="WMS127" s="793"/>
      <c r="WMT127" s="1944"/>
      <c r="WMU127" s="798"/>
      <c r="WMV127" s="798"/>
      <c r="WMW127" s="799"/>
      <c r="WMX127" s="800"/>
      <c r="WMY127" s="1328"/>
      <c r="WMZ127" s="1329"/>
      <c r="WNA127" s="1939"/>
      <c r="WNB127" s="1940"/>
      <c r="WNC127" s="1328"/>
      <c r="WND127" s="1329"/>
      <c r="WNE127" s="78"/>
      <c r="WNF127" s="1344"/>
      <c r="WNG127" s="1345"/>
      <c r="WNH127" s="1345"/>
      <c r="WNI127" s="1346"/>
      <c r="WNJ127" s="73"/>
      <c r="WNK127" s="73"/>
      <c r="WNL127" s="73"/>
      <c r="WNM127" s="73"/>
      <c r="WNN127" s="73"/>
      <c r="WNO127" s="73"/>
      <c r="WNP127" s="73"/>
      <c r="WNQ127" s="73"/>
      <c r="WNR127" s="73"/>
      <c r="WNS127" s="73"/>
      <c r="WNT127" s="73"/>
      <c r="WNU127" s="73"/>
      <c r="WNV127" s="1344"/>
      <c r="WNW127" s="1346"/>
      <c r="WNX127" s="85"/>
      <c r="WNY127" s="793"/>
      <c r="WNZ127" s="1944"/>
      <c r="WOA127" s="798"/>
      <c r="WOB127" s="798"/>
      <c r="WOC127" s="799"/>
      <c r="WOD127" s="800"/>
      <c r="WOE127" s="1328"/>
      <c r="WOF127" s="1329"/>
      <c r="WOG127" s="1939"/>
      <c r="WOH127" s="1940"/>
      <c r="WOI127" s="1328"/>
      <c r="WOJ127" s="1329"/>
      <c r="WOK127" s="78"/>
      <c r="WOL127" s="1344"/>
      <c r="WOM127" s="1345"/>
      <c r="WON127" s="1345"/>
      <c r="WOO127" s="1346"/>
      <c r="WOP127" s="73"/>
      <c r="WOQ127" s="73"/>
      <c r="WOR127" s="73"/>
      <c r="WOS127" s="73"/>
      <c r="WOT127" s="73"/>
      <c r="WOU127" s="73"/>
      <c r="WOV127" s="73"/>
      <c r="WOW127" s="73"/>
      <c r="WOX127" s="73"/>
      <c r="WOY127" s="73"/>
      <c r="WOZ127" s="73"/>
      <c r="WPA127" s="73"/>
      <c r="WPB127" s="1344"/>
      <c r="WPC127" s="1346"/>
      <c r="WPD127" s="85"/>
      <c r="WPE127" s="793"/>
      <c r="WPF127" s="1944"/>
      <c r="WPG127" s="798"/>
      <c r="WPH127" s="798"/>
      <c r="WPI127" s="799"/>
      <c r="WPJ127" s="800"/>
      <c r="WPK127" s="1328"/>
      <c r="WPL127" s="1329"/>
      <c r="WPM127" s="1939"/>
      <c r="WPN127" s="1940"/>
      <c r="WPO127" s="1328"/>
      <c r="WPP127" s="1329"/>
      <c r="WPQ127" s="78"/>
      <c r="WPR127" s="1344"/>
      <c r="WPS127" s="1345"/>
      <c r="WPT127" s="1345"/>
      <c r="WPU127" s="1346"/>
      <c r="WPV127" s="73"/>
      <c r="WPW127" s="73"/>
      <c r="WPX127" s="73"/>
      <c r="WPY127" s="73"/>
      <c r="WPZ127" s="73"/>
      <c r="WQA127" s="73"/>
      <c r="WQB127" s="73"/>
      <c r="WQC127" s="73"/>
      <c r="WQD127" s="73"/>
      <c r="WQE127" s="73"/>
      <c r="WQF127" s="73"/>
      <c r="WQG127" s="73"/>
      <c r="WQH127" s="1344"/>
      <c r="WQI127" s="1346"/>
      <c r="WQJ127" s="85"/>
      <c r="WQK127" s="793"/>
      <c r="WQL127" s="1944"/>
      <c r="WQM127" s="798"/>
      <c r="WQN127" s="798"/>
      <c r="WQO127" s="799"/>
      <c r="WQP127" s="800"/>
      <c r="WQQ127" s="1328"/>
      <c r="WQR127" s="1329"/>
      <c r="WQS127" s="1939"/>
      <c r="WQT127" s="1940"/>
      <c r="WQU127" s="1328"/>
      <c r="WQV127" s="1329"/>
      <c r="WQW127" s="78"/>
      <c r="WQX127" s="1344"/>
      <c r="WQY127" s="1345"/>
      <c r="WQZ127" s="1345"/>
      <c r="WRA127" s="1346"/>
      <c r="WRB127" s="73"/>
      <c r="WRC127" s="73"/>
      <c r="WRD127" s="73"/>
      <c r="WRE127" s="73"/>
      <c r="WRF127" s="73"/>
      <c r="WRG127" s="73"/>
      <c r="WRH127" s="73"/>
      <c r="WRI127" s="73"/>
      <c r="WRJ127" s="73"/>
      <c r="WRK127" s="73"/>
      <c r="WRL127" s="73"/>
      <c r="WRM127" s="73"/>
      <c r="WRN127" s="1344"/>
      <c r="WRO127" s="1346"/>
      <c r="WRP127" s="85"/>
      <c r="WRQ127" s="793"/>
      <c r="WRR127" s="1944"/>
      <c r="WRS127" s="798"/>
      <c r="WRT127" s="798"/>
      <c r="WRU127" s="799"/>
      <c r="WRV127" s="800"/>
      <c r="WRW127" s="1328"/>
      <c r="WRX127" s="1329"/>
      <c r="WRY127" s="1939"/>
      <c r="WRZ127" s="1940"/>
      <c r="WSA127" s="1328"/>
      <c r="WSB127" s="1329"/>
      <c r="WSC127" s="78"/>
      <c r="WSD127" s="1344"/>
      <c r="WSE127" s="1345"/>
      <c r="WSF127" s="1345"/>
      <c r="WSG127" s="1346"/>
      <c r="WSH127" s="73"/>
      <c r="WSI127" s="73"/>
      <c r="WSJ127" s="73"/>
      <c r="WSK127" s="73"/>
      <c r="WSL127" s="73"/>
      <c r="WSM127" s="73"/>
      <c r="WSN127" s="73"/>
      <c r="WSO127" s="73"/>
      <c r="WSP127" s="73"/>
      <c r="WSQ127" s="73"/>
      <c r="WSR127" s="73"/>
      <c r="WSS127" s="73"/>
      <c r="WST127" s="1344"/>
      <c r="WSU127" s="1346"/>
      <c r="WSV127" s="85"/>
      <c r="WSW127" s="793"/>
      <c r="WSX127" s="1944"/>
      <c r="WSY127" s="798"/>
      <c r="WSZ127" s="798"/>
      <c r="WTA127" s="799"/>
      <c r="WTB127" s="800"/>
      <c r="WTC127" s="1328"/>
      <c r="WTD127" s="1329"/>
      <c r="WTE127" s="1939"/>
      <c r="WTF127" s="1940"/>
      <c r="WTG127" s="1328"/>
      <c r="WTH127" s="1329"/>
      <c r="WTI127" s="78"/>
      <c r="WTJ127" s="1344"/>
      <c r="WTK127" s="1345"/>
      <c r="WTL127" s="1345"/>
      <c r="WTM127" s="1346"/>
      <c r="WTN127" s="73"/>
      <c r="WTO127" s="73"/>
      <c r="WTP127" s="73"/>
      <c r="WTQ127" s="73"/>
      <c r="WTR127" s="73"/>
      <c r="WTS127" s="73"/>
      <c r="WTT127" s="73"/>
      <c r="WTU127" s="73"/>
      <c r="WTV127" s="73"/>
      <c r="WTW127" s="73"/>
      <c r="WTX127" s="73"/>
      <c r="WTY127" s="73"/>
      <c r="WTZ127" s="1344"/>
      <c r="WUA127" s="1346"/>
      <c r="WUB127" s="85"/>
      <c r="WUC127" s="793"/>
      <c r="WUD127" s="1944"/>
      <c r="WUE127" s="798"/>
      <c r="WUF127" s="798"/>
      <c r="WUG127" s="799"/>
      <c r="WUH127" s="800"/>
      <c r="WUI127" s="1328"/>
      <c r="WUJ127" s="1329"/>
      <c r="WUK127" s="1939"/>
      <c r="WUL127" s="1940"/>
      <c r="WUM127" s="1328"/>
      <c r="WUN127" s="1329"/>
      <c r="WUO127" s="78"/>
      <c r="WUP127" s="1344"/>
      <c r="WUQ127" s="1345"/>
      <c r="WUR127" s="1345"/>
      <c r="WUS127" s="1346"/>
      <c r="WUT127" s="73"/>
      <c r="WUU127" s="73"/>
      <c r="WUV127" s="73"/>
      <c r="WUW127" s="73"/>
      <c r="WUX127" s="73"/>
      <c r="WUY127" s="73"/>
      <c r="WUZ127" s="73"/>
      <c r="WVA127" s="73"/>
      <c r="WVB127" s="73"/>
      <c r="WVC127" s="73"/>
      <c r="WVD127" s="73"/>
      <c r="WVE127" s="73"/>
      <c r="WVF127" s="1344"/>
      <c r="WVG127" s="1346"/>
      <c r="WVH127" s="85"/>
      <c r="WVI127" s="793"/>
      <c r="WVJ127" s="1944"/>
      <c r="WVK127" s="798"/>
      <c r="WVL127" s="798"/>
      <c r="WVM127" s="799"/>
      <c r="WVN127" s="800"/>
      <c r="WVO127" s="1328"/>
      <c r="WVP127" s="1329"/>
      <c r="WVQ127" s="1939"/>
      <c r="WVR127" s="1940"/>
      <c r="WVS127" s="1328"/>
      <c r="WVT127" s="1329"/>
      <c r="WVU127" s="78"/>
      <c r="WVV127" s="1344"/>
      <c r="WVW127" s="1345"/>
      <c r="WVX127" s="1345"/>
      <c r="WVY127" s="1346"/>
      <c r="WVZ127" s="73"/>
      <c r="WWA127" s="73"/>
      <c r="WWB127" s="73"/>
      <c r="WWC127" s="73"/>
      <c r="WWD127" s="73"/>
      <c r="WWE127" s="73"/>
      <c r="WWF127" s="73"/>
      <c r="WWG127" s="73"/>
      <c r="WWH127" s="73"/>
      <c r="WWI127" s="73"/>
      <c r="WWJ127" s="73"/>
      <c r="WWK127" s="73"/>
      <c r="WWL127" s="1344"/>
      <c r="WWM127" s="1346"/>
      <c r="WWN127" s="85"/>
      <c r="WWO127" s="793"/>
      <c r="WWP127" s="1944"/>
      <c r="WWQ127" s="798"/>
      <c r="WWR127" s="798"/>
      <c r="WWS127" s="799"/>
      <c r="WWT127" s="800"/>
      <c r="WWU127" s="1328"/>
      <c r="WWV127" s="1329"/>
      <c r="WWW127" s="1939"/>
      <c r="WWX127" s="1940"/>
      <c r="WWY127" s="1328"/>
      <c r="WWZ127" s="1329"/>
      <c r="WXA127" s="78"/>
      <c r="WXB127" s="1344"/>
      <c r="WXC127" s="1345"/>
      <c r="WXD127" s="1345"/>
      <c r="WXE127" s="1346"/>
      <c r="WXF127" s="73"/>
      <c r="WXG127" s="73"/>
      <c r="WXH127" s="73"/>
      <c r="WXI127" s="73"/>
      <c r="WXJ127" s="73"/>
      <c r="WXK127" s="73"/>
      <c r="WXL127" s="73"/>
      <c r="WXM127" s="73"/>
      <c r="WXN127" s="73"/>
      <c r="WXO127" s="73"/>
      <c r="WXP127" s="73"/>
      <c r="WXQ127" s="73"/>
      <c r="WXR127" s="1344"/>
      <c r="WXS127" s="1346"/>
      <c r="WXT127" s="85"/>
      <c r="WXU127" s="793"/>
      <c r="WXV127" s="1944"/>
      <c r="WXW127" s="798"/>
      <c r="WXX127" s="798"/>
      <c r="WXY127" s="799"/>
      <c r="WXZ127" s="800"/>
      <c r="WYA127" s="1328"/>
      <c r="WYB127" s="1329"/>
      <c r="WYC127" s="1939"/>
      <c r="WYD127" s="1940"/>
      <c r="WYE127" s="1328"/>
      <c r="WYF127" s="1329"/>
      <c r="WYG127" s="78"/>
      <c r="WYH127" s="1344"/>
      <c r="WYI127" s="1345"/>
      <c r="WYJ127" s="1345"/>
      <c r="WYK127" s="1346"/>
      <c r="WYL127" s="73"/>
      <c r="WYM127" s="73"/>
      <c r="WYN127" s="73"/>
      <c r="WYO127" s="73"/>
      <c r="WYP127" s="73"/>
      <c r="WYQ127" s="73"/>
      <c r="WYR127" s="73"/>
      <c r="WYS127" s="73"/>
      <c r="WYT127" s="73"/>
      <c r="WYU127" s="73"/>
      <c r="WYV127" s="73"/>
      <c r="WYW127" s="73"/>
      <c r="WYX127" s="1344"/>
      <c r="WYY127" s="1346"/>
      <c r="WYZ127" s="85"/>
      <c r="WZA127" s="793"/>
      <c r="WZB127" s="1944"/>
      <c r="WZC127" s="798"/>
      <c r="WZD127" s="798"/>
      <c r="WZE127" s="799"/>
      <c r="WZF127" s="800"/>
      <c r="WZG127" s="1328"/>
      <c r="WZH127" s="1329"/>
      <c r="WZI127" s="1939"/>
      <c r="WZJ127" s="1940"/>
      <c r="WZK127" s="1328"/>
      <c r="WZL127" s="1329"/>
      <c r="WZM127" s="78"/>
      <c r="WZN127" s="1344"/>
      <c r="WZO127" s="1345"/>
      <c r="WZP127" s="1345"/>
      <c r="WZQ127" s="1346"/>
      <c r="WZR127" s="73"/>
      <c r="WZS127" s="73"/>
      <c r="WZT127" s="73"/>
      <c r="WZU127" s="73"/>
      <c r="WZV127" s="73"/>
      <c r="WZW127" s="73"/>
      <c r="WZX127" s="73"/>
      <c r="WZY127" s="73"/>
      <c r="WZZ127" s="73"/>
      <c r="XAA127" s="73"/>
      <c r="XAB127" s="73"/>
      <c r="XAC127" s="73"/>
      <c r="XAD127" s="1344"/>
      <c r="XAE127" s="1346"/>
      <c r="XAF127" s="85"/>
      <c r="XAG127" s="793"/>
      <c r="XAH127" s="1944"/>
      <c r="XAI127" s="798"/>
      <c r="XAJ127" s="798"/>
      <c r="XAK127" s="799"/>
      <c r="XAL127" s="800"/>
      <c r="XAM127" s="1328"/>
      <c r="XAN127" s="1329"/>
      <c r="XAO127" s="1939"/>
      <c r="XAP127" s="1940"/>
      <c r="XAQ127" s="1328"/>
      <c r="XAR127" s="1329"/>
      <c r="XAS127" s="78"/>
      <c r="XAT127" s="1344"/>
      <c r="XAU127" s="1345"/>
      <c r="XAV127" s="1345"/>
      <c r="XAW127" s="1346"/>
      <c r="XAX127" s="73"/>
      <c r="XAY127" s="73"/>
      <c r="XAZ127" s="73"/>
      <c r="XBA127" s="73"/>
      <c r="XBB127" s="73"/>
      <c r="XBC127" s="73"/>
      <c r="XBD127" s="73"/>
      <c r="XBE127" s="73"/>
      <c r="XBF127" s="73"/>
      <c r="XBG127" s="73"/>
      <c r="XBH127" s="73"/>
      <c r="XBI127" s="73"/>
      <c r="XBJ127" s="1344"/>
      <c r="XBK127" s="1346"/>
      <c r="XBL127" s="85"/>
      <c r="XBM127" s="793"/>
      <c r="XBN127" s="1944"/>
      <c r="XBO127" s="798"/>
      <c r="XBP127" s="798"/>
      <c r="XBQ127" s="799"/>
      <c r="XBR127" s="800"/>
      <c r="XBS127" s="1328"/>
      <c r="XBT127" s="1329"/>
      <c r="XBU127" s="1939"/>
      <c r="XBV127" s="1940"/>
      <c r="XBW127" s="1328"/>
      <c r="XBX127" s="1329"/>
      <c r="XBY127" s="78"/>
      <c r="XBZ127" s="1344"/>
      <c r="XCA127" s="1345"/>
      <c r="XCB127" s="1345"/>
      <c r="XCC127" s="1346"/>
      <c r="XCD127" s="73"/>
      <c r="XCE127" s="73"/>
      <c r="XCF127" s="73"/>
      <c r="XCG127" s="73"/>
      <c r="XCH127" s="73"/>
      <c r="XCI127" s="73"/>
      <c r="XCJ127" s="73"/>
      <c r="XCK127" s="73"/>
      <c r="XCL127" s="73"/>
      <c r="XCM127" s="73"/>
      <c r="XCN127" s="73"/>
      <c r="XCO127" s="73"/>
      <c r="XCP127" s="1344"/>
      <c r="XCQ127" s="1346"/>
      <c r="XCR127" s="85"/>
      <c r="XCS127" s="793"/>
      <c r="XCT127" s="1944"/>
      <c r="XCU127" s="798"/>
      <c r="XCV127" s="798"/>
      <c r="XCW127" s="799"/>
      <c r="XCX127" s="800"/>
      <c r="XCY127" s="1328"/>
      <c r="XCZ127" s="1329"/>
      <c r="XDA127" s="1939"/>
      <c r="XDB127" s="1940"/>
      <c r="XDC127" s="1328"/>
      <c r="XDD127" s="1329"/>
      <c r="XDE127" s="78"/>
      <c r="XDF127" s="1344"/>
      <c r="XDG127" s="1345"/>
      <c r="XDH127" s="1345"/>
      <c r="XDI127" s="1346"/>
      <c r="XDJ127" s="73"/>
      <c r="XDK127" s="73"/>
      <c r="XDL127" s="73"/>
      <c r="XDM127" s="73"/>
      <c r="XDN127" s="73"/>
      <c r="XDO127" s="73"/>
      <c r="XDP127" s="73"/>
      <c r="XDQ127" s="73"/>
      <c r="XDR127" s="73"/>
      <c r="XDS127" s="73"/>
      <c r="XDT127" s="73"/>
      <c r="XDU127" s="73"/>
      <c r="XDV127" s="1344"/>
      <c r="XDW127" s="1346"/>
      <c r="XDX127" s="85"/>
      <c r="XDY127" s="793"/>
      <c r="XDZ127" s="1944"/>
      <c r="XEA127" s="798"/>
      <c r="XEB127" s="798"/>
      <c r="XEC127" s="799"/>
      <c r="XED127" s="800"/>
      <c r="XEE127" s="1328"/>
      <c r="XEF127" s="1329"/>
      <c r="XEG127" s="1939"/>
      <c r="XEH127" s="1940"/>
      <c r="XEI127" s="1328"/>
      <c r="XEJ127" s="1329"/>
      <c r="XEK127" s="78"/>
      <c r="XEL127" s="1344"/>
      <c r="XEM127" s="1345"/>
      <c r="XEN127" s="1345"/>
      <c r="XEO127" s="1346"/>
      <c r="XEP127" s="73"/>
      <c r="XEQ127" s="73"/>
      <c r="XER127" s="73"/>
      <c r="XES127" s="73"/>
      <c r="XET127" s="73"/>
      <c r="XEU127" s="73"/>
      <c r="XEV127" s="73"/>
      <c r="XEW127" s="73"/>
      <c r="XEX127" s="73"/>
      <c r="XEY127" s="73"/>
      <c r="XEZ127" s="73"/>
      <c r="XFA127" s="73"/>
      <c r="XFB127" s="1344"/>
      <c r="XFC127" s="1346"/>
      <c r="XFD127" s="85"/>
    </row>
    <row r="128" spans="1:16384" ht="20.100000000000001" customHeight="1" x14ac:dyDescent="0.25">
      <c r="A128" s="713">
        <f>A123+1</f>
        <v>21</v>
      </c>
      <c r="B128" s="1011" t="s">
        <v>360</v>
      </c>
      <c r="C128" s="796" t="s">
        <v>361</v>
      </c>
      <c r="D128" s="1317">
        <v>1</v>
      </c>
      <c r="E128" s="721" t="s">
        <v>255</v>
      </c>
      <c r="F128" s="722"/>
      <c r="G128" s="721" t="s">
        <v>362</v>
      </c>
      <c r="H128" s="722"/>
      <c r="I128" s="1945">
        <v>100000</v>
      </c>
      <c r="J128" s="1946"/>
      <c r="K128" s="721" t="s">
        <v>363</v>
      </c>
      <c r="L128" s="722"/>
      <c r="M128" s="717">
        <v>1</v>
      </c>
      <c r="N128" s="1950" t="s">
        <v>364</v>
      </c>
      <c r="O128" s="1951"/>
      <c r="P128" s="1951"/>
      <c r="Q128" s="1952"/>
      <c r="R128" s="60"/>
      <c r="S128" s="60"/>
      <c r="T128" s="60"/>
      <c r="U128" s="60"/>
      <c r="V128" s="60"/>
      <c r="W128" s="60"/>
      <c r="X128" s="60"/>
      <c r="Y128" s="60"/>
      <c r="Z128" s="60"/>
      <c r="AA128" s="60"/>
      <c r="AB128" s="60"/>
      <c r="AC128" s="60"/>
      <c r="AD128" s="698" t="s">
        <v>278</v>
      </c>
      <c r="AE128" s="699"/>
      <c r="AF128" s="1307"/>
    </row>
    <row r="129" spans="1:32" ht="20.100000000000001" customHeight="1" x14ac:dyDescent="0.25">
      <c r="A129" s="714">
        <f t="shared" si="1"/>
        <v>22</v>
      </c>
      <c r="B129" s="1012" t="s">
        <v>360</v>
      </c>
      <c r="C129" s="797"/>
      <c r="D129" s="797"/>
      <c r="E129" s="723"/>
      <c r="F129" s="724"/>
      <c r="G129" s="723"/>
      <c r="H129" s="724"/>
      <c r="I129" s="1947"/>
      <c r="J129" s="1948"/>
      <c r="K129" s="723"/>
      <c r="L129" s="724"/>
      <c r="M129" s="1949"/>
      <c r="N129" s="1953"/>
      <c r="O129" s="1954"/>
      <c r="P129" s="1954"/>
      <c r="Q129" s="1955"/>
      <c r="R129" s="60"/>
      <c r="S129" s="60"/>
      <c r="T129" s="60"/>
      <c r="U129" s="60"/>
      <c r="V129" s="60"/>
      <c r="W129" s="60"/>
      <c r="X129" s="60"/>
      <c r="Y129" s="60"/>
      <c r="Z129" s="60"/>
      <c r="AA129" s="60"/>
      <c r="AB129" s="60"/>
      <c r="AC129" s="60"/>
      <c r="AD129" s="700"/>
      <c r="AE129" s="701"/>
      <c r="AF129" s="1308"/>
    </row>
    <row r="130" spans="1:32" ht="45" customHeight="1" thickBot="1" x14ac:dyDescent="0.3">
      <c r="A130" s="714">
        <f t="shared" si="1"/>
        <v>23</v>
      </c>
      <c r="B130" s="1012" t="s">
        <v>360</v>
      </c>
      <c r="C130" s="797"/>
      <c r="D130" s="797"/>
      <c r="E130" s="723"/>
      <c r="F130" s="724"/>
      <c r="G130" s="723"/>
      <c r="H130" s="724"/>
      <c r="I130" s="1947"/>
      <c r="J130" s="1948"/>
      <c r="K130" s="723"/>
      <c r="L130" s="724"/>
      <c r="M130" s="6">
        <v>2</v>
      </c>
      <c r="N130" s="809" t="s">
        <v>365</v>
      </c>
      <c r="O130" s="810"/>
      <c r="P130" s="810"/>
      <c r="Q130" s="811"/>
      <c r="R130" s="75"/>
      <c r="S130" s="75"/>
      <c r="T130" s="75"/>
      <c r="U130" s="75"/>
      <c r="V130" s="75"/>
      <c r="W130" s="75"/>
      <c r="X130" s="75"/>
      <c r="Y130" s="75"/>
      <c r="Z130" s="75"/>
      <c r="AA130" s="75"/>
      <c r="AB130" s="75"/>
      <c r="AC130" s="75"/>
      <c r="AD130" s="700"/>
      <c r="AE130" s="701"/>
      <c r="AF130" s="1308"/>
    </row>
    <row r="131" spans="1:32" ht="20.100000000000001" customHeight="1" x14ac:dyDescent="0.25">
      <c r="A131" s="714">
        <f t="shared" si="1"/>
        <v>24</v>
      </c>
      <c r="B131" s="1012" t="s">
        <v>360</v>
      </c>
      <c r="C131" s="797"/>
      <c r="D131" s="797"/>
      <c r="E131" s="723"/>
      <c r="F131" s="724"/>
      <c r="G131" s="723"/>
      <c r="H131" s="724"/>
      <c r="I131" s="1947"/>
      <c r="J131" s="1948"/>
      <c r="K131" s="723"/>
      <c r="L131" s="724"/>
      <c r="M131" s="1956">
        <v>3</v>
      </c>
      <c r="N131" s="1619" t="s">
        <v>366</v>
      </c>
      <c r="O131" s="1620"/>
      <c r="P131" s="1620"/>
      <c r="Q131" s="1621"/>
      <c r="R131" s="60"/>
      <c r="S131" s="60"/>
      <c r="T131" s="60"/>
      <c r="U131" s="60"/>
      <c r="V131" s="60"/>
      <c r="W131" s="60"/>
      <c r="X131" s="60"/>
      <c r="Y131" s="60"/>
      <c r="Z131" s="60"/>
      <c r="AA131" s="60"/>
      <c r="AB131" s="60"/>
      <c r="AC131" s="60"/>
      <c r="AD131" s="700"/>
      <c r="AE131" s="701"/>
      <c r="AF131" s="1308"/>
    </row>
    <row r="132" spans="1:32" ht="18" customHeight="1" thickBot="1" x14ac:dyDescent="0.3">
      <c r="A132" s="714">
        <f t="shared" si="1"/>
        <v>25</v>
      </c>
      <c r="B132" s="1012" t="s">
        <v>360</v>
      </c>
      <c r="C132" s="797"/>
      <c r="D132" s="797"/>
      <c r="E132" s="723"/>
      <c r="F132" s="724"/>
      <c r="G132" s="723"/>
      <c r="H132" s="724"/>
      <c r="I132" s="1947"/>
      <c r="J132" s="1948"/>
      <c r="K132" s="723"/>
      <c r="L132" s="724"/>
      <c r="M132" s="718"/>
      <c r="N132" s="1957"/>
      <c r="O132" s="1958"/>
      <c r="P132" s="1958"/>
      <c r="Q132" s="1959"/>
      <c r="R132" s="146"/>
      <c r="S132" s="146"/>
      <c r="T132" s="146"/>
      <c r="U132" s="146"/>
      <c r="V132" s="146"/>
      <c r="W132" s="146"/>
      <c r="X132" s="146"/>
      <c r="Y132" s="146"/>
      <c r="Z132" s="146"/>
      <c r="AA132" s="146"/>
      <c r="AB132" s="146"/>
      <c r="AC132" s="146"/>
      <c r="AD132" s="804"/>
      <c r="AE132" s="805"/>
      <c r="AF132" s="1309"/>
    </row>
    <row r="133" spans="1:32" ht="30" customHeight="1" thickBot="1" x14ac:dyDescent="0.3">
      <c r="A133" s="79"/>
      <c r="B133" s="80"/>
      <c r="C133" s="80"/>
      <c r="D133" s="80"/>
      <c r="E133" s="1"/>
      <c r="F133" s="2"/>
      <c r="G133" s="689" t="s">
        <v>48</v>
      </c>
      <c r="H133" s="690"/>
      <c r="I133" s="1434">
        <f>SUM(I29:J132)</f>
        <v>424000</v>
      </c>
      <c r="J133" s="1435"/>
      <c r="K133" s="691"/>
      <c r="L133" s="692"/>
      <c r="M133" s="16">
        <f>COUNT(M29:M132)</f>
        <v>35</v>
      </c>
      <c r="N133" s="693"/>
      <c r="O133" s="694"/>
      <c r="P133" s="694"/>
      <c r="Q133" s="695"/>
      <c r="R133" s="82"/>
      <c r="S133" s="82"/>
      <c r="T133" s="82"/>
      <c r="U133" s="82"/>
      <c r="V133" s="82"/>
      <c r="W133" s="82"/>
      <c r="X133" s="82"/>
      <c r="Y133" s="82"/>
      <c r="Z133" s="82"/>
      <c r="AA133" s="82"/>
      <c r="AB133" s="82"/>
      <c r="AC133" s="646"/>
      <c r="AD133" s="1436"/>
      <c r="AE133" s="692"/>
      <c r="AF133" s="83"/>
    </row>
  </sheetData>
  <mergeCells count="18770">
    <mergeCell ref="G18:AF18"/>
    <mergeCell ref="G19:AF19"/>
    <mergeCell ref="A20:F20"/>
    <mergeCell ref="G20:AF20"/>
    <mergeCell ref="A21:AF21"/>
    <mergeCell ref="A22:F22"/>
    <mergeCell ref="G22:AF22"/>
    <mergeCell ref="A14:F14"/>
    <mergeCell ref="G14:AF14"/>
    <mergeCell ref="A15:F15"/>
    <mergeCell ref="G15:AF15"/>
    <mergeCell ref="G16:AF16"/>
    <mergeCell ref="G17:AF17"/>
    <mergeCell ref="A11:F11"/>
    <mergeCell ref="G11:AF11"/>
    <mergeCell ref="A12:F12"/>
    <mergeCell ref="G12:AF12"/>
    <mergeCell ref="A13:F13"/>
    <mergeCell ref="G13:AF13"/>
    <mergeCell ref="A7:F7"/>
    <mergeCell ref="G7:AF7"/>
    <mergeCell ref="A8:AF8"/>
    <mergeCell ref="A9:F9"/>
    <mergeCell ref="G9:AF9"/>
    <mergeCell ref="A10:F10"/>
    <mergeCell ref="G10:AF10"/>
    <mergeCell ref="A1:AF2"/>
    <mergeCell ref="A3:AF3"/>
    <mergeCell ref="A4:AC4"/>
    <mergeCell ref="A5:F5"/>
    <mergeCell ref="G5:AF5"/>
    <mergeCell ref="A6:F6"/>
    <mergeCell ref="G6:AF6"/>
    <mergeCell ref="G29:H33"/>
    <mergeCell ref="I29:J33"/>
    <mergeCell ref="K29:L33"/>
    <mergeCell ref="N29:Q29"/>
    <mergeCell ref="AD29:AE33"/>
    <mergeCell ref="AF29:AF33"/>
    <mergeCell ref="N30:Q30"/>
    <mergeCell ref="N31:Q31"/>
    <mergeCell ref="N32:Q32"/>
    <mergeCell ref="N33:Q33"/>
    <mergeCell ref="AF26:AF28"/>
    <mergeCell ref="R27:T27"/>
    <mergeCell ref="U27:W27"/>
    <mergeCell ref="X27:Z27"/>
    <mergeCell ref="AA27:AC27"/>
    <mergeCell ref="A29:A33"/>
    <mergeCell ref="B29:B33"/>
    <mergeCell ref="C29:C33"/>
    <mergeCell ref="D29:D33"/>
    <mergeCell ref="E29:F33"/>
    <mergeCell ref="G26:H28"/>
    <mergeCell ref="I26:J28"/>
    <mergeCell ref="K26:L28"/>
    <mergeCell ref="M26:Q28"/>
    <mergeCell ref="R26:AC26"/>
    <mergeCell ref="AD26:AE28"/>
    <mergeCell ref="A23:I23"/>
    <mergeCell ref="J23:AF23"/>
    <mergeCell ref="A24:I24"/>
    <mergeCell ref="J24:AF24"/>
    <mergeCell ref="A25:AF25"/>
    <mergeCell ref="A26:A28"/>
    <mergeCell ref="B26:B28"/>
    <mergeCell ref="C26:C28"/>
    <mergeCell ref="D26:D28"/>
    <mergeCell ref="E26:F28"/>
    <mergeCell ref="I44:J48"/>
    <mergeCell ref="K44:L48"/>
    <mergeCell ref="N44:Q44"/>
    <mergeCell ref="AD44:AE48"/>
    <mergeCell ref="AF44:AF48"/>
    <mergeCell ref="N45:Q45"/>
    <mergeCell ref="N46:Q46"/>
    <mergeCell ref="N47:Q47"/>
    <mergeCell ref="N48:Q48"/>
    <mergeCell ref="A44:A48"/>
    <mergeCell ref="B44:B48"/>
    <mergeCell ref="C44:C48"/>
    <mergeCell ref="D44:D48"/>
    <mergeCell ref="E44:F48"/>
    <mergeCell ref="G44:H48"/>
    <mergeCell ref="I39:J43"/>
    <mergeCell ref="K39:L43"/>
    <mergeCell ref="N39:Q39"/>
    <mergeCell ref="AD39:AE43"/>
    <mergeCell ref="AF39:AF43"/>
    <mergeCell ref="N40:Q40"/>
    <mergeCell ref="N41:Q41"/>
    <mergeCell ref="N42:Q42"/>
    <mergeCell ref="N43:Q43"/>
    <mergeCell ref="A39:A43"/>
    <mergeCell ref="B39:B43"/>
    <mergeCell ref="C39:C43"/>
    <mergeCell ref="D39:D43"/>
    <mergeCell ref="E39:F43"/>
    <mergeCell ref="G39:H43"/>
    <mergeCell ref="I34:J38"/>
    <mergeCell ref="K34:L38"/>
    <mergeCell ref="N34:Q34"/>
    <mergeCell ref="AD34:AE38"/>
    <mergeCell ref="AF34:AF38"/>
    <mergeCell ref="N35:Q35"/>
    <mergeCell ref="N36:Q36"/>
    <mergeCell ref="N37:Q37"/>
    <mergeCell ref="N38:Q38"/>
    <mergeCell ref="A34:A38"/>
    <mergeCell ref="B34:B38"/>
    <mergeCell ref="C34:C38"/>
    <mergeCell ref="D34:D38"/>
    <mergeCell ref="E34:F38"/>
    <mergeCell ref="G34:H38"/>
    <mergeCell ref="I59:J63"/>
    <mergeCell ref="K59:L63"/>
    <mergeCell ref="N59:Q59"/>
    <mergeCell ref="AD59:AE63"/>
    <mergeCell ref="AF59:AF63"/>
    <mergeCell ref="N60:Q60"/>
    <mergeCell ref="N61:Q61"/>
    <mergeCell ref="N62:Q62"/>
    <mergeCell ref="N63:Q63"/>
    <mergeCell ref="A59:A63"/>
    <mergeCell ref="B59:B63"/>
    <mergeCell ref="C59:C63"/>
    <mergeCell ref="D59:D63"/>
    <mergeCell ref="E59:F63"/>
    <mergeCell ref="G59:H63"/>
    <mergeCell ref="I54:J58"/>
    <mergeCell ref="K54:L58"/>
    <mergeCell ref="N54:Q54"/>
    <mergeCell ref="AD54:AE57"/>
    <mergeCell ref="AF54:AF57"/>
    <mergeCell ref="N55:Q55"/>
    <mergeCell ref="N56:Q56"/>
    <mergeCell ref="N57:Q57"/>
    <mergeCell ref="N58:Q58"/>
    <mergeCell ref="AD58:AE58"/>
    <mergeCell ref="A54:A58"/>
    <mergeCell ref="B54:B58"/>
    <mergeCell ref="C54:C58"/>
    <mergeCell ref="D54:D58"/>
    <mergeCell ref="E54:F58"/>
    <mergeCell ref="G54:H58"/>
    <mergeCell ref="I49:J53"/>
    <mergeCell ref="K49:L53"/>
    <mergeCell ref="N49:Q49"/>
    <mergeCell ref="AD49:AE53"/>
    <mergeCell ref="AF49:AF53"/>
    <mergeCell ref="N50:Q50"/>
    <mergeCell ref="N51:Q51"/>
    <mergeCell ref="N52:Q52"/>
    <mergeCell ref="N53:Q53"/>
    <mergeCell ref="A49:A53"/>
    <mergeCell ref="B49:B53"/>
    <mergeCell ref="C49:C53"/>
    <mergeCell ref="D49:D53"/>
    <mergeCell ref="E49:F53"/>
    <mergeCell ref="G49:H53"/>
    <mergeCell ref="A73:A77"/>
    <mergeCell ref="B73:B77"/>
    <mergeCell ref="C73:C77"/>
    <mergeCell ref="D73:D77"/>
    <mergeCell ref="E73:F77"/>
    <mergeCell ref="G73:H77"/>
    <mergeCell ref="I69:J72"/>
    <mergeCell ref="K69:L72"/>
    <mergeCell ref="N69:Q69"/>
    <mergeCell ref="AD69:AE72"/>
    <mergeCell ref="AF69:AF72"/>
    <mergeCell ref="N70:Q70"/>
    <mergeCell ref="N71:Q71"/>
    <mergeCell ref="N72:Q72"/>
    <mergeCell ref="A69:A72"/>
    <mergeCell ref="B69:B72"/>
    <mergeCell ref="C69:C72"/>
    <mergeCell ref="D69:D72"/>
    <mergeCell ref="E69:F72"/>
    <mergeCell ref="G69:H72"/>
    <mergeCell ref="I64:J68"/>
    <mergeCell ref="K64:L68"/>
    <mergeCell ref="N64:Q64"/>
    <mergeCell ref="AD64:AE68"/>
    <mergeCell ref="AF64:AF68"/>
    <mergeCell ref="N65:Q65"/>
    <mergeCell ref="N66:Q66"/>
    <mergeCell ref="N67:Q67"/>
    <mergeCell ref="N68:Q68"/>
    <mergeCell ref="A64:A68"/>
    <mergeCell ref="B64:B68"/>
    <mergeCell ref="C64:C68"/>
    <mergeCell ref="D64:D68"/>
    <mergeCell ref="E64:F68"/>
    <mergeCell ref="G64:H68"/>
    <mergeCell ref="CY73:CZ77"/>
    <mergeCell ref="DA73:DB77"/>
    <mergeCell ref="DC73:DD77"/>
    <mergeCell ref="DF73:DI73"/>
    <mergeCell ref="DV73:DW73"/>
    <mergeCell ref="DY73:DY77"/>
    <mergeCell ref="DV77:DW77"/>
    <mergeCell ref="CP73:CQ73"/>
    <mergeCell ref="CS73:CS77"/>
    <mergeCell ref="CT73:CT77"/>
    <mergeCell ref="CU73:CU77"/>
    <mergeCell ref="CV73:CV77"/>
    <mergeCell ref="CW73:CX77"/>
    <mergeCell ref="BP73:BP77"/>
    <mergeCell ref="BQ73:BR77"/>
    <mergeCell ref="BS73:BT77"/>
    <mergeCell ref="BU73:BV77"/>
    <mergeCell ref="BW73:BX77"/>
    <mergeCell ref="BZ73:CC73"/>
    <mergeCell ref="AQ73:AR77"/>
    <mergeCell ref="AT73:AW73"/>
    <mergeCell ref="BJ73:BK73"/>
    <mergeCell ref="BM73:BM77"/>
    <mergeCell ref="BN73:BN77"/>
    <mergeCell ref="BO73:BO77"/>
    <mergeCell ref="AH73:AH77"/>
    <mergeCell ref="AI73:AI77"/>
    <mergeCell ref="AJ73:AJ77"/>
    <mergeCell ref="AK73:AL77"/>
    <mergeCell ref="AM73:AN77"/>
    <mergeCell ref="AO73:AP77"/>
    <mergeCell ref="I73:J77"/>
    <mergeCell ref="K73:L77"/>
    <mergeCell ref="N73:Q73"/>
    <mergeCell ref="AD73:AE77"/>
    <mergeCell ref="AF73:AF77"/>
    <mergeCell ref="AG73:AG77"/>
    <mergeCell ref="GH73:GI73"/>
    <mergeCell ref="GK73:GK77"/>
    <mergeCell ref="GL73:GL77"/>
    <mergeCell ref="GM73:GM77"/>
    <mergeCell ref="GN73:GN77"/>
    <mergeCell ref="GO73:GP77"/>
    <mergeCell ref="GH74:GI74"/>
    <mergeCell ref="GH75:GI75"/>
    <mergeCell ref="GH76:GI76"/>
    <mergeCell ref="FH73:FH77"/>
    <mergeCell ref="FI73:FJ77"/>
    <mergeCell ref="FK73:FL77"/>
    <mergeCell ref="FM73:FN77"/>
    <mergeCell ref="FO73:FP77"/>
    <mergeCell ref="FR73:FU73"/>
    <mergeCell ref="FR74:FU74"/>
    <mergeCell ref="FR75:FU75"/>
    <mergeCell ref="FR76:FU76"/>
    <mergeCell ref="EI73:EJ77"/>
    <mergeCell ref="EL73:EO73"/>
    <mergeCell ref="FB73:FC73"/>
    <mergeCell ref="FE73:FE77"/>
    <mergeCell ref="FF73:FF77"/>
    <mergeCell ref="FG73:FG77"/>
    <mergeCell ref="EL74:EO74"/>
    <mergeCell ref="FB74:FC74"/>
    <mergeCell ref="FB75:FC75"/>
    <mergeCell ref="FB76:FC76"/>
    <mergeCell ref="DZ73:DZ77"/>
    <mergeCell ref="EA73:EA77"/>
    <mergeCell ref="EB73:EB77"/>
    <mergeCell ref="EC73:ED77"/>
    <mergeCell ref="EE73:EF77"/>
    <mergeCell ref="EG73:EH77"/>
    <mergeCell ref="EL77:EO77"/>
    <mergeCell ref="FB77:FC77"/>
    <mergeCell ref="FR77:FU77"/>
    <mergeCell ref="GH77:GI77"/>
    <mergeCell ref="JZ73:KA73"/>
    <mergeCell ref="KC73:KC77"/>
    <mergeCell ref="KD73:KD77"/>
    <mergeCell ref="KE73:KE77"/>
    <mergeCell ref="KF73:KF77"/>
    <mergeCell ref="KG73:KH77"/>
    <mergeCell ref="JZ74:KA74"/>
    <mergeCell ref="JZ75:KA75"/>
    <mergeCell ref="IZ73:IZ77"/>
    <mergeCell ref="JA73:JB77"/>
    <mergeCell ref="JC73:JD77"/>
    <mergeCell ref="JE73:JF77"/>
    <mergeCell ref="JG73:JH77"/>
    <mergeCell ref="JJ73:JM73"/>
    <mergeCell ref="JJ74:JM74"/>
    <mergeCell ref="JJ75:JM75"/>
    <mergeCell ref="IA73:IB77"/>
    <mergeCell ref="ID73:IG73"/>
    <mergeCell ref="IT73:IU73"/>
    <mergeCell ref="IW73:IW77"/>
    <mergeCell ref="IX73:IX77"/>
    <mergeCell ref="IY73:IY77"/>
    <mergeCell ref="ID74:IG74"/>
    <mergeCell ref="IT74:IU74"/>
    <mergeCell ref="ID75:IG75"/>
    <mergeCell ref="IT75:IU75"/>
    <mergeCell ref="HR73:HR77"/>
    <mergeCell ref="HS73:HS77"/>
    <mergeCell ref="HT73:HT77"/>
    <mergeCell ref="HU73:HV77"/>
    <mergeCell ref="HW73:HX77"/>
    <mergeCell ref="HY73:HZ77"/>
    <mergeCell ref="GQ73:GR77"/>
    <mergeCell ref="GS73:GT77"/>
    <mergeCell ref="GU73:GV77"/>
    <mergeCell ref="GX73:HA73"/>
    <mergeCell ref="HN73:HO73"/>
    <mergeCell ref="HQ73:HQ77"/>
    <mergeCell ref="GX74:HA74"/>
    <mergeCell ref="HN74:HO74"/>
    <mergeCell ref="GX75:HA75"/>
    <mergeCell ref="HN75:HO75"/>
    <mergeCell ref="GX76:HA76"/>
    <mergeCell ref="HN76:HO76"/>
    <mergeCell ref="ID76:IG76"/>
    <mergeCell ref="IT76:IU76"/>
    <mergeCell ref="JJ76:JM76"/>
    <mergeCell ref="JZ76:KA76"/>
    <mergeCell ref="ID77:IG77"/>
    <mergeCell ref="IT77:IU77"/>
    <mergeCell ref="JJ77:JM77"/>
    <mergeCell ref="JZ77:KA77"/>
    <mergeCell ref="GX77:HA77"/>
    <mergeCell ref="HN77:HO77"/>
    <mergeCell ref="NR73:NS73"/>
    <mergeCell ref="NU73:NU77"/>
    <mergeCell ref="NV73:NV77"/>
    <mergeCell ref="NW73:NW77"/>
    <mergeCell ref="NX73:NX77"/>
    <mergeCell ref="NY73:NZ77"/>
    <mergeCell ref="NR74:NS74"/>
    <mergeCell ref="NR75:NS75"/>
    <mergeCell ref="MR73:MR77"/>
    <mergeCell ref="MS73:MT77"/>
    <mergeCell ref="MU73:MV77"/>
    <mergeCell ref="MW73:MX77"/>
    <mergeCell ref="MY73:MZ77"/>
    <mergeCell ref="NB73:NE73"/>
    <mergeCell ref="NB74:NE74"/>
    <mergeCell ref="NB75:NE75"/>
    <mergeCell ref="LS73:LT77"/>
    <mergeCell ref="LV73:LY73"/>
    <mergeCell ref="ML73:MM73"/>
    <mergeCell ref="MO73:MO77"/>
    <mergeCell ref="MP73:MP77"/>
    <mergeCell ref="MQ73:MQ77"/>
    <mergeCell ref="LV74:LY74"/>
    <mergeCell ref="ML74:MM74"/>
    <mergeCell ref="LV75:LY75"/>
    <mergeCell ref="ML75:MM75"/>
    <mergeCell ref="LJ73:LJ77"/>
    <mergeCell ref="LK73:LK77"/>
    <mergeCell ref="LL73:LL77"/>
    <mergeCell ref="LM73:LN77"/>
    <mergeCell ref="LO73:LP77"/>
    <mergeCell ref="LQ73:LR77"/>
    <mergeCell ref="KI73:KJ77"/>
    <mergeCell ref="KK73:KL77"/>
    <mergeCell ref="KM73:KN77"/>
    <mergeCell ref="KP73:KS73"/>
    <mergeCell ref="LF73:LG73"/>
    <mergeCell ref="LI73:LI77"/>
    <mergeCell ref="KP74:KS74"/>
    <mergeCell ref="LF74:LG74"/>
    <mergeCell ref="KP75:KS75"/>
    <mergeCell ref="LF75:LG75"/>
    <mergeCell ref="KP76:KS76"/>
    <mergeCell ref="LF76:LG76"/>
    <mergeCell ref="LV76:LY76"/>
    <mergeCell ref="ML76:MM76"/>
    <mergeCell ref="NB76:NE76"/>
    <mergeCell ref="NR76:NS76"/>
    <mergeCell ref="KP77:KS77"/>
    <mergeCell ref="LF77:LG77"/>
    <mergeCell ref="LV77:LY77"/>
    <mergeCell ref="ML77:MM77"/>
    <mergeCell ref="NB77:NE77"/>
    <mergeCell ref="NR77:NS77"/>
    <mergeCell ref="RJ73:RK73"/>
    <mergeCell ref="RM73:RM77"/>
    <mergeCell ref="RN73:RN77"/>
    <mergeCell ref="RO73:RO77"/>
    <mergeCell ref="RP73:RP77"/>
    <mergeCell ref="RQ73:RR77"/>
    <mergeCell ref="RJ74:RK74"/>
    <mergeCell ref="RJ75:RK75"/>
    <mergeCell ref="QJ73:QJ77"/>
    <mergeCell ref="QK73:QL77"/>
    <mergeCell ref="QM73:QN77"/>
    <mergeCell ref="QO73:QP77"/>
    <mergeCell ref="QQ73:QR77"/>
    <mergeCell ref="QT73:QW73"/>
    <mergeCell ref="QT74:QW74"/>
    <mergeCell ref="QT75:QW75"/>
    <mergeCell ref="PK73:PL77"/>
    <mergeCell ref="PN73:PQ73"/>
    <mergeCell ref="QD73:QE73"/>
    <mergeCell ref="QG73:QG77"/>
    <mergeCell ref="QH73:QH77"/>
    <mergeCell ref="QI73:QI77"/>
    <mergeCell ref="PN74:PQ74"/>
    <mergeCell ref="QD74:QE74"/>
    <mergeCell ref="PN75:PQ75"/>
    <mergeCell ref="QD75:QE75"/>
    <mergeCell ref="PB73:PB77"/>
    <mergeCell ref="PC73:PC77"/>
    <mergeCell ref="PD73:PD77"/>
    <mergeCell ref="PE73:PF77"/>
    <mergeCell ref="PG73:PH77"/>
    <mergeCell ref="PI73:PJ77"/>
    <mergeCell ref="OA73:OB77"/>
    <mergeCell ref="OC73:OD77"/>
    <mergeCell ref="OE73:OF77"/>
    <mergeCell ref="OH73:OK73"/>
    <mergeCell ref="OX73:OY73"/>
    <mergeCell ref="PA73:PA77"/>
    <mergeCell ref="OH74:OK74"/>
    <mergeCell ref="OX74:OY74"/>
    <mergeCell ref="OH75:OK75"/>
    <mergeCell ref="OX75:OY75"/>
    <mergeCell ref="OH76:OK76"/>
    <mergeCell ref="OX76:OY76"/>
    <mergeCell ref="PN76:PQ76"/>
    <mergeCell ref="QD76:QE76"/>
    <mergeCell ref="QT76:QW76"/>
    <mergeCell ref="RJ76:RK76"/>
    <mergeCell ref="PN77:PQ77"/>
    <mergeCell ref="QD77:QE77"/>
    <mergeCell ref="QT77:QW77"/>
    <mergeCell ref="RJ77:RK77"/>
    <mergeCell ref="OH77:OK77"/>
    <mergeCell ref="OX77:OY77"/>
    <mergeCell ref="VB73:VC73"/>
    <mergeCell ref="VE73:VE77"/>
    <mergeCell ref="VF73:VF77"/>
    <mergeCell ref="VG73:VG77"/>
    <mergeCell ref="VH73:VH77"/>
    <mergeCell ref="VI73:VJ77"/>
    <mergeCell ref="VB74:VC74"/>
    <mergeCell ref="VB75:VC75"/>
    <mergeCell ref="UB73:UB77"/>
    <mergeCell ref="UC73:UD77"/>
    <mergeCell ref="UE73:UF77"/>
    <mergeCell ref="UG73:UH77"/>
    <mergeCell ref="UI73:UJ77"/>
    <mergeCell ref="UL73:UO73"/>
    <mergeCell ref="UL74:UO74"/>
    <mergeCell ref="UL75:UO75"/>
    <mergeCell ref="TC73:TD77"/>
    <mergeCell ref="TF73:TI73"/>
    <mergeCell ref="TV73:TW73"/>
    <mergeCell ref="TY73:TY77"/>
    <mergeCell ref="TZ73:TZ77"/>
    <mergeCell ref="UA73:UA77"/>
    <mergeCell ref="TF74:TI74"/>
    <mergeCell ref="TV74:TW74"/>
    <mergeCell ref="TF75:TI75"/>
    <mergeCell ref="TV75:TW75"/>
    <mergeCell ref="ST73:ST77"/>
    <mergeCell ref="SU73:SU77"/>
    <mergeCell ref="SV73:SV77"/>
    <mergeCell ref="SW73:SX77"/>
    <mergeCell ref="SY73:SZ77"/>
    <mergeCell ref="TA73:TB77"/>
    <mergeCell ref="RS73:RT77"/>
    <mergeCell ref="RU73:RV77"/>
    <mergeCell ref="RW73:RX77"/>
    <mergeCell ref="RZ73:SC73"/>
    <mergeCell ref="SP73:SQ73"/>
    <mergeCell ref="SS73:SS77"/>
    <mergeCell ref="RZ74:SC74"/>
    <mergeCell ref="SP74:SQ74"/>
    <mergeCell ref="RZ75:SC75"/>
    <mergeCell ref="SP75:SQ75"/>
    <mergeCell ref="RZ76:SC76"/>
    <mergeCell ref="SP76:SQ76"/>
    <mergeCell ref="TF76:TI76"/>
    <mergeCell ref="TV76:TW76"/>
    <mergeCell ref="UL76:UO76"/>
    <mergeCell ref="VB76:VC76"/>
    <mergeCell ref="TF77:TI77"/>
    <mergeCell ref="TV77:TW77"/>
    <mergeCell ref="UL77:UO77"/>
    <mergeCell ref="VB77:VC77"/>
    <mergeCell ref="RZ77:SC77"/>
    <mergeCell ref="SP77:SQ77"/>
    <mergeCell ref="YT73:YU73"/>
    <mergeCell ref="YW73:YW77"/>
    <mergeCell ref="YX73:YX77"/>
    <mergeCell ref="YY73:YY77"/>
    <mergeCell ref="YZ73:YZ77"/>
    <mergeCell ref="ZA73:ZB77"/>
    <mergeCell ref="YT74:YU74"/>
    <mergeCell ref="YT75:YU75"/>
    <mergeCell ref="XT73:XT77"/>
    <mergeCell ref="XU73:XV77"/>
    <mergeCell ref="XW73:XX77"/>
    <mergeCell ref="XY73:XZ77"/>
    <mergeCell ref="YA73:YB77"/>
    <mergeCell ref="YD73:YG73"/>
    <mergeCell ref="YD74:YG74"/>
    <mergeCell ref="YD75:YG75"/>
    <mergeCell ref="WU73:WV77"/>
    <mergeCell ref="WX73:XA73"/>
    <mergeCell ref="XN73:XO73"/>
    <mergeCell ref="XQ73:XQ77"/>
    <mergeCell ref="XR73:XR77"/>
    <mergeCell ref="XS73:XS77"/>
    <mergeCell ref="WX74:XA74"/>
    <mergeCell ref="XN74:XO74"/>
    <mergeCell ref="WX75:XA75"/>
    <mergeCell ref="XN75:XO75"/>
    <mergeCell ref="WL73:WL77"/>
    <mergeCell ref="WM73:WM77"/>
    <mergeCell ref="WN73:WN77"/>
    <mergeCell ref="WO73:WP77"/>
    <mergeCell ref="WQ73:WR77"/>
    <mergeCell ref="WS73:WT77"/>
    <mergeCell ref="VK73:VL77"/>
    <mergeCell ref="VM73:VN77"/>
    <mergeCell ref="VO73:VP77"/>
    <mergeCell ref="VR73:VU73"/>
    <mergeCell ref="WH73:WI73"/>
    <mergeCell ref="WK73:WK77"/>
    <mergeCell ref="VR74:VU74"/>
    <mergeCell ref="WH74:WI74"/>
    <mergeCell ref="VR75:VU75"/>
    <mergeCell ref="WH75:WI75"/>
    <mergeCell ref="VR76:VU76"/>
    <mergeCell ref="WH76:WI76"/>
    <mergeCell ref="WX76:XA76"/>
    <mergeCell ref="XN76:XO76"/>
    <mergeCell ref="YD76:YG76"/>
    <mergeCell ref="YT76:YU76"/>
    <mergeCell ref="WX77:XA77"/>
    <mergeCell ref="XN77:XO77"/>
    <mergeCell ref="YD77:YG77"/>
    <mergeCell ref="YT77:YU77"/>
    <mergeCell ref="VR77:VU77"/>
    <mergeCell ref="WH77:WI77"/>
    <mergeCell ref="ACL73:ACM73"/>
    <mergeCell ref="ACO73:ACO77"/>
    <mergeCell ref="ACP73:ACP77"/>
    <mergeCell ref="ACQ73:ACQ77"/>
    <mergeCell ref="ACR73:ACR77"/>
    <mergeCell ref="ACS73:ACT77"/>
    <mergeCell ref="ACL74:ACM74"/>
    <mergeCell ref="ACL75:ACM75"/>
    <mergeCell ref="ABL73:ABL77"/>
    <mergeCell ref="ABM73:ABN77"/>
    <mergeCell ref="ABO73:ABP77"/>
    <mergeCell ref="ABQ73:ABR77"/>
    <mergeCell ref="ABS73:ABT77"/>
    <mergeCell ref="ABV73:ABY73"/>
    <mergeCell ref="ABV74:ABY74"/>
    <mergeCell ref="ABV75:ABY75"/>
    <mergeCell ref="AAM73:AAN77"/>
    <mergeCell ref="AAP73:AAS73"/>
    <mergeCell ref="ABF73:ABG73"/>
    <mergeCell ref="ABI73:ABI77"/>
    <mergeCell ref="ABJ73:ABJ77"/>
    <mergeCell ref="ABK73:ABK77"/>
    <mergeCell ref="AAP74:AAS74"/>
    <mergeCell ref="ABF74:ABG74"/>
    <mergeCell ref="AAP75:AAS75"/>
    <mergeCell ref="ABF75:ABG75"/>
    <mergeCell ref="AAD73:AAD77"/>
    <mergeCell ref="AAE73:AAE77"/>
    <mergeCell ref="AAF73:AAF77"/>
    <mergeCell ref="AAG73:AAH77"/>
    <mergeCell ref="AAI73:AAJ77"/>
    <mergeCell ref="AAK73:AAL77"/>
    <mergeCell ref="ZC73:ZD77"/>
    <mergeCell ref="ZE73:ZF77"/>
    <mergeCell ref="ZG73:ZH77"/>
    <mergeCell ref="ZJ73:ZM73"/>
    <mergeCell ref="ZZ73:AAA73"/>
    <mergeCell ref="AAC73:AAC77"/>
    <mergeCell ref="ZJ74:ZM74"/>
    <mergeCell ref="ZZ74:AAA74"/>
    <mergeCell ref="ZJ75:ZM75"/>
    <mergeCell ref="ZZ75:AAA75"/>
    <mergeCell ref="ZJ76:ZM76"/>
    <mergeCell ref="ZZ76:AAA76"/>
    <mergeCell ref="AAP76:AAS76"/>
    <mergeCell ref="ABF76:ABG76"/>
    <mergeCell ref="ABV76:ABY76"/>
    <mergeCell ref="ACL76:ACM76"/>
    <mergeCell ref="ZJ77:ZM77"/>
    <mergeCell ref="ZZ77:AAA77"/>
    <mergeCell ref="AGD73:AGE73"/>
    <mergeCell ref="AGG73:AGG77"/>
    <mergeCell ref="AGH73:AGH77"/>
    <mergeCell ref="AGI73:AGI77"/>
    <mergeCell ref="AGJ73:AGJ77"/>
    <mergeCell ref="AGK73:AGL77"/>
    <mergeCell ref="AGD74:AGE74"/>
    <mergeCell ref="AGD75:AGE75"/>
    <mergeCell ref="AFD73:AFD77"/>
    <mergeCell ref="AFE73:AFF77"/>
    <mergeCell ref="AFG73:AFH77"/>
    <mergeCell ref="AFI73:AFJ77"/>
    <mergeCell ref="AFK73:AFL77"/>
    <mergeCell ref="AFN73:AFQ73"/>
    <mergeCell ref="AFN74:AFQ74"/>
    <mergeCell ref="AFN75:AFQ75"/>
    <mergeCell ref="AEE73:AEF77"/>
    <mergeCell ref="AEH73:AEK73"/>
    <mergeCell ref="AEX73:AEY73"/>
    <mergeCell ref="AFA73:AFA77"/>
    <mergeCell ref="AFB73:AFB77"/>
    <mergeCell ref="AFC73:AFC77"/>
    <mergeCell ref="AEH74:AEK74"/>
    <mergeCell ref="AEX74:AEY74"/>
    <mergeCell ref="AEH75:AEK75"/>
    <mergeCell ref="AEX75:AEY75"/>
    <mergeCell ref="ADV73:ADV77"/>
    <mergeCell ref="ADW73:ADW77"/>
    <mergeCell ref="ADX73:ADX77"/>
    <mergeCell ref="ADY73:ADZ77"/>
    <mergeCell ref="AEA73:AEB77"/>
    <mergeCell ref="AEC73:AED77"/>
    <mergeCell ref="ACU73:ACV77"/>
    <mergeCell ref="ACW73:ACX77"/>
    <mergeCell ref="ACY73:ACZ77"/>
    <mergeCell ref="ADB73:ADE73"/>
    <mergeCell ref="ADR73:ADS73"/>
    <mergeCell ref="ADU73:ADU77"/>
    <mergeCell ref="ADB74:ADE74"/>
    <mergeCell ref="ADR74:ADS74"/>
    <mergeCell ref="ADB75:ADE75"/>
    <mergeCell ref="ADR75:ADS75"/>
    <mergeCell ref="AJV73:AJW73"/>
    <mergeCell ref="AJY73:AJY77"/>
    <mergeCell ref="AJZ73:AJZ77"/>
    <mergeCell ref="AKA73:AKA77"/>
    <mergeCell ref="AKB73:AKB77"/>
    <mergeCell ref="AKC73:AKD77"/>
    <mergeCell ref="AJV74:AJW74"/>
    <mergeCell ref="AJV75:AJW75"/>
    <mergeCell ref="AIV73:AIV77"/>
    <mergeCell ref="AIW73:AIX77"/>
    <mergeCell ref="AIY73:AIZ77"/>
    <mergeCell ref="AJA73:AJB77"/>
    <mergeCell ref="AJC73:AJD77"/>
    <mergeCell ref="AJF73:AJI73"/>
    <mergeCell ref="AJF74:AJI74"/>
    <mergeCell ref="AJF75:AJI75"/>
    <mergeCell ref="AHW73:AHX77"/>
    <mergeCell ref="AHZ73:AIC73"/>
    <mergeCell ref="AIP73:AIQ73"/>
    <mergeCell ref="AIS73:AIS77"/>
    <mergeCell ref="AIT73:AIT77"/>
    <mergeCell ref="AIU73:AIU77"/>
    <mergeCell ref="AHZ74:AIC74"/>
    <mergeCell ref="AIP74:AIQ74"/>
    <mergeCell ref="AHZ75:AIC75"/>
    <mergeCell ref="AIP75:AIQ75"/>
    <mergeCell ref="AHN73:AHN77"/>
    <mergeCell ref="AHO73:AHO77"/>
    <mergeCell ref="AHP73:AHP77"/>
    <mergeCell ref="AHQ73:AHR77"/>
    <mergeCell ref="AHS73:AHT77"/>
    <mergeCell ref="AHU73:AHV77"/>
    <mergeCell ref="AGM73:AGN77"/>
    <mergeCell ref="AGO73:AGP77"/>
    <mergeCell ref="AGQ73:AGR77"/>
    <mergeCell ref="AGT73:AGW73"/>
    <mergeCell ref="AHJ73:AHK73"/>
    <mergeCell ref="AHM73:AHM77"/>
    <mergeCell ref="AGT74:AGW74"/>
    <mergeCell ref="AHJ74:AHK74"/>
    <mergeCell ref="AGT75:AGW75"/>
    <mergeCell ref="AHJ75:AHK75"/>
    <mergeCell ref="AHZ77:AIC77"/>
    <mergeCell ref="AIP77:AIQ77"/>
    <mergeCell ref="AJF77:AJI77"/>
    <mergeCell ref="AJV77:AJW77"/>
    <mergeCell ref="ANN73:ANO73"/>
    <mergeCell ref="ANQ73:ANQ77"/>
    <mergeCell ref="ANR73:ANR77"/>
    <mergeCell ref="ANS73:ANS77"/>
    <mergeCell ref="ANT73:ANT77"/>
    <mergeCell ref="ANU73:ANV77"/>
    <mergeCell ref="ANN74:ANO74"/>
    <mergeCell ref="ANN75:ANO75"/>
    <mergeCell ref="AMN73:AMN77"/>
    <mergeCell ref="AMO73:AMP77"/>
    <mergeCell ref="AMQ73:AMR77"/>
    <mergeCell ref="AMS73:AMT77"/>
    <mergeCell ref="AMU73:AMV77"/>
    <mergeCell ref="AMX73:ANA73"/>
    <mergeCell ref="AMX74:ANA74"/>
    <mergeCell ref="AMX75:ANA75"/>
    <mergeCell ref="ALO73:ALP77"/>
    <mergeCell ref="ALR73:ALU73"/>
    <mergeCell ref="AMH73:AMI73"/>
    <mergeCell ref="AMK73:AMK77"/>
    <mergeCell ref="AML73:AML77"/>
    <mergeCell ref="AMM73:AMM77"/>
    <mergeCell ref="ALR74:ALU74"/>
    <mergeCell ref="AMH74:AMI74"/>
    <mergeCell ref="ALR75:ALU75"/>
    <mergeCell ref="AMH75:AMI75"/>
    <mergeCell ref="ALF73:ALF77"/>
    <mergeCell ref="ALG73:ALG77"/>
    <mergeCell ref="ALH73:ALH77"/>
    <mergeCell ref="ALI73:ALJ77"/>
    <mergeCell ref="ALK73:ALL77"/>
    <mergeCell ref="ALM73:ALN77"/>
    <mergeCell ref="AKE73:AKF77"/>
    <mergeCell ref="AKG73:AKH77"/>
    <mergeCell ref="AKI73:AKJ77"/>
    <mergeCell ref="AKL73:AKO73"/>
    <mergeCell ref="ALB73:ALC73"/>
    <mergeCell ref="ALE73:ALE77"/>
    <mergeCell ref="AKL74:AKO74"/>
    <mergeCell ref="ALB74:ALC74"/>
    <mergeCell ref="AKL75:AKO75"/>
    <mergeCell ref="ALB75:ALC75"/>
    <mergeCell ref="ALR77:ALU77"/>
    <mergeCell ref="AMH77:AMI77"/>
    <mergeCell ref="AMX77:ANA77"/>
    <mergeCell ref="ANN77:ANO77"/>
    <mergeCell ref="AKL77:AKO77"/>
    <mergeCell ref="ALB77:ALC77"/>
    <mergeCell ref="ARF73:ARG73"/>
    <mergeCell ref="ARI73:ARI77"/>
    <mergeCell ref="ARJ73:ARJ77"/>
    <mergeCell ref="ARK73:ARK77"/>
    <mergeCell ref="ARL73:ARL77"/>
    <mergeCell ref="ARM73:ARN77"/>
    <mergeCell ref="ARF74:ARG74"/>
    <mergeCell ref="ARF75:ARG75"/>
    <mergeCell ref="AQF73:AQF77"/>
    <mergeCell ref="AQG73:AQH77"/>
    <mergeCell ref="AQI73:AQJ77"/>
    <mergeCell ref="AQK73:AQL77"/>
    <mergeCell ref="AQM73:AQN77"/>
    <mergeCell ref="AQP73:AQS73"/>
    <mergeCell ref="AQP74:AQS74"/>
    <mergeCell ref="AQP75:AQS75"/>
    <mergeCell ref="APG73:APH77"/>
    <mergeCell ref="APJ73:APM73"/>
    <mergeCell ref="APZ73:AQA73"/>
    <mergeCell ref="AQC73:AQC77"/>
    <mergeCell ref="AQD73:AQD77"/>
    <mergeCell ref="AQE73:AQE77"/>
    <mergeCell ref="APJ74:APM74"/>
    <mergeCell ref="APZ74:AQA74"/>
    <mergeCell ref="APJ75:APM75"/>
    <mergeCell ref="APZ75:AQA75"/>
    <mergeCell ref="AOX73:AOX77"/>
    <mergeCell ref="AOY73:AOY77"/>
    <mergeCell ref="AOZ73:AOZ77"/>
    <mergeCell ref="APA73:APB77"/>
    <mergeCell ref="APC73:APD77"/>
    <mergeCell ref="APE73:APF77"/>
    <mergeCell ref="ANW73:ANX77"/>
    <mergeCell ref="ANY73:ANZ77"/>
    <mergeCell ref="AOA73:AOB77"/>
    <mergeCell ref="AOD73:AOG73"/>
    <mergeCell ref="AOT73:AOU73"/>
    <mergeCell ref="AOW73:AOW77"/>
    <mergeCell ref="AOD74:AOG74"/>
    <mergeCell ref="AOT74:AOU74"/>
    <mergeCell ref="AOD75:AOG75"/>
    <mergeCell ref="AOT75:AOU75"/>
    <mergeCell ref="APJ77:APM77"/>
    <mergeCell ref="APZ77:AQA77"/>
    <mergeCell ref="AQP77:AQS77"/>
    <mergeCell ref="ARF77:ARG77"/>
    <mergeCell ref="AOD77:AOG77"/>
    <mergeCell ref="AOT77:AOU77"/>
    <mergeCell ref="AUX73:AUY73"/>
    <mergeCell ref="AVA73:AVA77"/>
    <mergeCell ref="AVB73:AVB77"/>
    <mergeCell ref="AVC73:AVC77"/>
    <mergeCell ref="AVD73:AVD77"/>
    <mergeCell ref="AVE73:AVF77"/>
    <mergeCell ref="AUX74:AUY74"/>
    <mergeCell ref="AUX75:AUY75"/>
    <mergeCell ref="ATX73:ATX77"/>
    <mergeCell ref="ATY73:ATZ77"/>
    <mergeCell ref="AUA73:AUB77"/>
    <mergeCell ref="AUC73:AUD77"/>
    <mergeCell ref="AUE73:AUF77"/>
    <mergeCell ref="AUH73:AUK73"/>
    <mergeCell ref="AUH74:AUK74"/>
    <mergeCell ref="AUH75:AUK75"/>
    <mergeCell ref="ASY73:ASZ77"/>
    <mergeCell ref="ATB73:ATE73"/>
    <mergeCell ref="ATR73:ATS73"/>
    <mergeCell ref="ATU73:ATU77"/>
    <mergeCell ref="ATV73:ATV77"/>
    <mergeCell ref="ATW73:ATW77"/>
    <mergeCell ref="ATB74:ATE74"/>
    <mergeCell ref="ATR74:ATS74"/>
    <mergeCell ref="ATB75:ATE75"/>
    <mergeCell ref="ATR75:ATS75"/>
    <mergeCell ref="ASP73:ASP77"/>
    <mergeCell ref="ASQ73:ASQ77"/>
    <mergeCell ref="ASR73:ASR77"/>
    <mergeCell ref="ASS73:AST77"/>
    <mergeCell ref="ASU73:ASV77"/>
    <mergeCell ref="ASW73:ASX77"/>
    <mergeCell ref="ARO73:ARP77"/>
    <mergeCell ref="ARQ73:ARR77"/>
    <mergeCell ref="ARS73:ART77"/>
    <mergeCell ref="ARV73:ARY73"/>
    <mergeCell ref="ASL73:ASM73"/>
    <mergeCell ref="ASO73:ASO77"/>
    <mergeCell ref="ARV74:ARY74"/>
    <mergeCell ref="ASL74:ASM74"/>
    <mergeCell ref="ARV75:ARY75"/>
    <mergeCell ref="ASL75:ASM75"/>
    <mergeCell ref="ATB77:ATE77"/>
    <mergeCell ref="ATR77:ATS77"/>
    <mergeCell ref="AUH77:AUK77"/>
    <mergeCell ref="AUX77:AUY77"/>
    <mergeCell ref="ARV77:ARY77"/>
    <mergeCell ref="ASL77:ASM77"/>
    <mergeCell ref="AYP73:AYQ73"/>
    <mergeCell ref="AYS73:AYS77"/>
    <mergeCell ref="AYT73:AYT77"/>
    <mergeCell ref="AYU73:AYU77"/>
    <mergeCell ref="AYV73:AYV77"/>
    <mergeCell ref="AYW73:AYX77"/>
    <mergeCell ref="AYP74:AYQ74"/>
    <mergeCell ref="AYP75:AYQ75"/>
    <mergeCell ref="AXP73:AXP77"/>
    <mergeCell ref="AXQ73:AXR77"/>
    <mergeCell ref="AXS73:AXT77"/>
    <mergeCell ref="AXU73:AXV77"/>
    <mergeCell ref="AXW73:AXX77"/>
    <mergeCell ref="AXZ73:AYC73"/>
    <mergeCell ref="AXZ74:AYC74"/>
    <mergeCell ref="AXZ75:AYC75"/>
    <mergeCell ref="AWQ73:AWR77"/>
    <mergeCell ref="AWT73:AWW73"/>
    <mergeCell ref="AXJ73:AXK73"/>
    <mergeCell ref="AXM73:AXM77"/>
    <mergeCell ref="AXN73:AXN77"/>
    <mergeCell ref="AXO73:AXO77"/>
    <mergeCell ref="AWT74:AWW74"/>
    <mergeCell ref="AXJ74:AXK74"/>
    <mergeCell ref="AWT75:AWW75"/>
    <mergeCell ref="AXJ75:AXK75"/>
    <mergeCell ref="AWH73:AWH77"/>
    <mergeCell ref="AWI73:AWI77"/>
    <mergeCell ref="AWJ73:AWJ77"/>
    <mergeCell ref="AWK73:AWL77"/>
    <mergeCell ref="AWM73:AWN77"/>
    <mergeCell ref="AWO73:AWP77"/>
    <mergeCell ref="AVG73:AVH77"/>
    <mergeCell ref="AVI73:AVJ77"/>
    <mergeCell ref="AVK73:AVL77"/>
    <mergeCell ref="AVN73:AVQ73"/>
    <mergeCell ref="AWD73:AWE73"/>
    <mergeCell ref="AWG73:AWG77"/>
    <mergeCell ref="AVN74:AVQ74"/>
    <mergeCell ref="AWD74:AWE74"/>
    <mergeCell ref="AVN75:AVQ75"/>
    <mergeCell ref="AWD75:AWE75"/>
    <mergeCell ref="AVN76:AVQ76"/>
    <mergeCell ref="AWD76:AWE76"/>
    <mergeCell ref="AWT76:AWW76"/>
    <mergeCell ref="AXJ76:AXK76"/>
    <mergeCell ref="AXZ76:AYC76"/>
    <mergeCell ref="AYP76:AYQ76"/>
    <mergeCell ref="AWT77:AWW77"/>
    <mergeCell ref="AXJ77:AXK77"/>
    <mergeCell ref="AXZ77:AYC77"/>
    <mergeCell ref="AYP77:AYQ77"/>
    <mergeCell ref="AVN77:AVQ77"/>
    <mergeCell ref="AWD77:AWE77"/>
    <mergeCell ref="BCH73:BCI73"/>
    <mergeCell ref="BCK73:BCK77"/>
    <mergeCell ref="BCL73:BCL77"/>
    <mergeCell ref="BCM73:BCM77"/>
    <mergeCell ref="BCN73:BCN77"/>
    <mergeCell ref="BCO73:BCP77"/>
    <mergeCell ref="BCH74:BCI74"/>
    <mergeCell ref="BCH75:BCI75"/>
    <mergeCell ref="BBH73:BBH77"/>
    <mergeCell ref="BBI73:BBJ77"/>
    <mergeCell ref="BBK73:BBL77"/>
    <mergeCell ref="BBM73:BBN77"/>
    <mergeCell ref="BBO73:BBP77"/>
    <mergeCell ref="BBR73:BBU73"/>
    <mergeCell ref="BBR74:BBU74"/>
    <mergeCell ref="BBR75:BBU75"/>
    <mergeCell ref="BAI73:BAJ77"/>
    <mergeCell ref="BAL73:BAO73"/>
    <mergeCell ref="BBB73:BBC73"/>
    <mergeCell ref="BBE73:BBE77"/>
    <mergeCell ref="BBF73:BBF77"/>
    <mergeCell ref="BBG73:BBG77"/>
    <mergeCell ref="BAL74:BAO74"/>
    <mergeCell ref="BBB74:BBC74"/>
    <mergeCell ref="BAL75:BAO75"/>
    <mergeCell ref="BBB75:BBC75"/>
    <mergeCell ref="AZZ73:AZZ77"/>
    <mergeCell ref="BAA73:BAA77"/>
    <mergeCell ref="BAB73:BAB77"/>
    <mergeCell ref="BAC73:BAD77"/>
    <mergeCell ref="BAE73:BAF77"/>
    <mergeCell ref="BAG73:BAH77"/>
    <mergeCell ref="AYY73:AYZ77"/>
    <mergeCell ref="AZA73:AZB77"/>
    <mergeCell ref="AZC73:AZD77"/>
    <mergeCell ref="AZF73:AZI73"/>
    <mergeCell ref="AZV73:AZW73"/>
    <mergeCell ref="AZY73:AZY77"/>
    <mergeCell ref="AZF74:AZI74"/>
    <mergeCell ref="AZV74:AZW74"/>
    <mergeCell ref="AZF75:AZI75"/>
    <mergeCell ref="AZV75:AZW75"/>
    <mergeCell ref="AZF76:AZI76"/>
    <mergeCell ref="AZV76:AZW76"/>
    <mergeCell ref="BAL76:BAO76"/>
    <mergeCell ref="BBB76:BBC76"/>
    <mergeCell ref="BBR76:BBU76"/>
    <mergeCell ref="BCH76:BCI76"/>
    <mergeCell ref="BAL77:BAO77"/>
    <mergeCell ref="BBB77:BBC77"/>
    <mergeCell ref="BBR77:BBU77"/>
    <mergeCell ref="BCH77:BCI77"/>
    <mergeCell ref="AZF77:AZI77"/>
    <mergeCell ref="AZV77:AZW77"/>
    <mergeCell ref="BFZ73:BGA73"/>
    <mergeCell ref="BGC73:BGC77"/>
    <mergeCell ref="BGD73:BGD77"/>
    <mergeCell ref="BGE73:BGE77"/>
    <mergeCell ref="BGF73:BGF77"/>
    <mergeCell ref="BGG73:BGH77"/>
    <mergeCell ref="BFZ74:BGA74"/>
    <mergeCell ref="BFZ75:BGA75"/>
    <mergeCell ref="BEZ73:BEZ77"/>
    <mergeCell ref="BFA73:BFB77"/>
    <mergeCell ref="BFC73:BFD77"/>
    <mergeCell ref="BFE73:BFF77"/>
    <mergeCell ref="BFG73:BFH77"/>
    <mergeCell ref="BFJ73:BFM73"/>
    <mergeCell ref="BFJ74:BFM74"/>
    <mergeCell ref="BFJ75:BFM75"/>
    <mergeCell ref="BEA73:BEB77"/>
    <mergeCell ref="BED73:BEG73"/>
    <mergeCell ref="BET73:BEU73"/>
    <mergeCell ref="BEW73:BEW77"/>
    <mergeCell ref="BEX73:BEX77"/>
    <mergeCell ref="BEY73:BEY77"/>
    <mergeCell ref="BED74:BEG74"/>
    <mergeCell ref="BET74:BEU74"/>
    <mergeCell ref="BED75:BEG75"/>
    <mergeCell ref="BET75:BEU75"/>
    <mergeCell ref="BDR73:BDR77"/>
    <mergeCell ref="BDS73:BDS77"/>
    <mergeCell ref="BDT73:BDT77"/>
    <mergeCell ref="BDU73:BDV77"/>
    <mergeCell ref="BDW73:BDX77"/>
    <mergeCell ref="BDY73:BDZ77"/>
    <mergeCell ref="BCQ73:BCR77"/>
    <mergeCell ref="BCS73:BCT77"/>
    <mergeCell ref="BCU73:BCV77"/>
    <mergeCell ref="BCX73:BDA73"/>
    <mergeCell ref="BDN73:BDO73"/>
    <mergeCell ref="BDQ73:BDQ77"/>
    <mergeCell ref="BCX74:BDA74"/>
    <mergeCell ref="BDN74:BDO74"/>
    <mergeCell ref="BCX75:BDA75"/>
    <mergeCell ref="BDN75:BDO75"/>
    <mergeCell ref="BCX76:BDA76"/>
    <mergeCell ref="BDN76:BDO76"/>
    <mergeCell ref="BED76:BEG76"/>
    <mergeCell ref="BET76:BEU76"/>
    <mergeCell ref="BFJ76:BFM76"/>
    <mergeCell ref="BFZ76:BGA76"/>
    <mergeCell ref="BCX77:BDA77"/>
    <mergeCell ref="BDN77:BDO77"/>
    <mergeCell ref="BED77:BEG77"/>
    <mergeCell ref="BET77:BEU77"/>
    <mergeCell ref="BFJ77:BFM77"/>
    <mergeCell ref="BFZ77:BGA77"/>
    <mergeCell ref="BJR73:BJS73"/>
    <mergeCell ref="BJU73:BJU77"/>
    <mergeCell ref="BJV73:BJV77"/>
    <mergeCell ref="BJW73:BJW77"/>
    <mergeCell ref="BJX73:BJX77"/>
    <mergeCell ref="BJY73:BJZ77"/>
    <mergeCell ref="BJR74:BJS74"/>
    <mergeCell ref="BJR75:BJS75"/>
    <mergeCell ref="BIR73:BIR77"/>
    <mergeCell ref="BIS73:BIT77"/>
    <mergeCell ref="BIU73:BIV77"/>
    <mergeCell ref="BIW73:BIX77"/>
    <mergeCell ref="BIY73:BIZ77"/>
    <mergeCell ref="BJB73:BJE73"/>
    <mergeCell ref="BJB74:BJE74"/>
    <mergeCell ref="BJB75:BJE75"/>
    <mergeCell ref="BHS73:BHT77"/>
    <mergeCell ref="BHV73:BHY73"/>
    <mergeCell ref="BIL73:BIM73"/>
    <mergeCell ref="BIO73:BIO77"/>
    <mergeCell ref="BIP73:BIP77"/>
    <mergeCell ref="BIQ73:BIQ77"/>
    <mergeCell ref="BHV74:BHY74"/>
    <mergeCell ref="BIL74:BIM74"/>
    <mergeCell ref="BHV75:BHY75"/>
    <mergeCell ref="BIL75:BIM75"/>
    <mergeCell ref="BHJ73:BHJ77"/>
    <mergeCell ref="BHK73:BHK77"/>
    <mergeCell ref="BHL73:BHL77"/>
    <mergeCell ref="BHM73:BHN77"/>
    <mergeCell ref="BHO73:BHP77"/>
    <mergeCell ref="BHQ73:BHR77"/>
    <mergeCell ref="BGI73:BGJ77"/>
    <mergeCell ref="BGK73:BGL77"/>
    <mergeCell ref="BGM73:BGN77"/>
    <mergeCell ref="BGP73:BGS73"/>
    <mergeCell ref="BHF73:BHG73"/>
    <mergeCell ref="BHI73:BHI77"/>
    <mergeCell ref="BGP74:BGS74"/>
    <mergeCell ref="BHF74:BHG74"/>
    <mergeCell ref="BGP75:BGS75"/>
    <mergeCell ref="BHF75:BHG75"/>
    <mergeCell ref="BGP76:BGS76"/>
    <mergeCell ref="BHF76:BHG76"/>
    <mergeCell ref="BHV76:BHY76"/>
    <mergeCell ref="BIL76:BIM76"/>
    <mergeCell ref="BJB76:BJE76"/>
    <mergeCell ref="BJR76:BJS76"/>
    <mergeCell ref="BHV77:BHY77"/>
    <mergeCell ref="BIL77:BIM77"/>
    <mergeCell ref="BJB77:BJE77"/>
    <mergeCell ref="BJR77:BJS77"/>
    <mergeCell ref="BGP77:BGS77"/>
    <mergeCell ref="BHF77:BHG77"/>
    <mergeCell ref="BNJ73:BNK73"/>
    <mergeCell ref="BNM73:BNM77"/>
    <mergeCell ref="BNN73:BNN77"/>
    <mergeCell ref="BNO73:BNO77"/>
    <mergeCell ref="BNP73:BNP77"/>
    <mergeCell ref="BNQ73:BNR77"/>
    <mergeCell ref="BNJ74:BNK74"/>
    <mergeCell ref="BNJ75:BNK75"/>
    <mergeCell ref="BMJ73:BMJ77"/>
    <mergeCell ref="BMK73:BML77"/>
    <mergeCell ref="BMM73:BMN77"/>
    <mergeCell ref="BMO73:BMP77"/>
    <mergeCell ref="BMQ73:BMR77"/>
    <mergeCell ref="BMT73:BMW73"/>
    <mergeCell ref="BMT74:BMW74"/>
    <mergeCell ref="BMT75:BMW75"/>
    <mergeCell ref="BLK73:BLL77"/>
    <mergeCell ref="BLN73:BLQ73"/>
    <mergeCell ref="BMD73:BME73"/>
    <mergeCell ref="BMG73:BMG77"/>
    <mergeCell ref="BMH73:BMH77"/>
    <mergeCell ref="BMI73:BMI77"/>
    <mergeCell ref="BLN74:BLQ74"/>
    <mergeCell ref="BMD74:BME74"/>
    <mergeCell ref="BLN75:BLQ75"/>
    <mergeCell ref="BMD75:BME75"/>
    <mergeCell ref="BLB73:BLB77"/>
    <mergeCell ref="BLC73:BLC77"/>
    <mergeCell ref="BLD73:BLD77"/>
    <mergeCell ref="BLE73:BLF77"/>
    <mergeCell ref="BLG73:BLH77"/>
    <mergeCell ref="BLI73:BLJ77"/>
    <mergeCell ref="BKA73:BKB77"/>
    <mergeCell ref="BKC73:BKD77"/>
    <mergeCell ref="BKE73:BKF77"/>
    <mergeCell ref="BKH73:BKK73"/>
    <mergeCell ref="BKX73:BKY73"/>
    <mergeCell ref="BLA73:BLA77"/>
    <mergeCell ref="BKH74:BKK74"/>
    <mergeCell ref="BKX74:BKY74"/>
    <mergeCell ref="BKH75:BKK75"/>
    <mergeCell ref="BKX75:BKY75"/>
    <mergeCell ref="BKH76:BKK76"/>
    <mergeCell ref="BKX76:BKY76"/>
    <mergeCell ref="BLN76:BLQ76"/>
    <mergeCell ref="BMD76:BME76"/>
    <mergeCell ref="BMT76:BMW76"/>
    <mergeCell ref="BNJ76:BNK76"/>
    <mergeCell ref="BLN77:BLQ77"/>
    <mergeCell ref="BMD77:BME77"/>
    <mergeCell ref="BMT77:BMW77"/>
    <mergeCell ref="BNJ77:BNK77"/>
    <mergeCell ref="BKH77:BKK77"/>
    <mergeCell ref="BKX77:BKY77"/>
    <mergeCell ref="BRB73:BRC73"/>
    <mergeCell ref="BRE73:BRE77"/>
    <mergeCell ref="BRF73:BRF77"/>
    <mergeCell ref="BRG73:BRG77"/>
    <mergeCell ref="BRH73:BRH77"/>
    <mergeCell ref="BRI73:BRJ77"/>
    <mergeCell ref="BRB74:BRC74"/>
    <mergeCell ref="BRB75:BRC75"/>
    <mergeCell ref="BQB73:BQB77"/>
    <mergeCell ref="BQC73:BQD77"/>
    <mergeCell ref="BQE73:BQF77"/>
    <mergeCell ref="BQG73:BQH77"/>
    <mergeCell ref="BQI73:BQJ77"/>
    <mergeCell ref="BQL73:BQO73"/>
    <mergeCell ref="BQL74:BQO74"/>
    <mergeCell ref="BQL75:BQO75"/>
    <mergeCell ref="BPC73:BPD77"/>
    <mergeCell ref="BPF73:BPI73"/>
    <mergeCell ref="BPV73:BPW73"/>
    <mergeCell ref="BPY73:BPY77"/>
    <mergeCell ref="BPZ73:BPZ77"/>
    <mergeCell ref="BQA73:BQA77"/>
    <mergeCell ref="BPF74:BPI74"/>
    <mergeCell ref="BPV74:BPW74"/>
    <mergeCell ref="BPF75:BPI75"/>
    <mergeCell ref="BPV75:BPW75"/>
    <mergeCell ref="BOT73:BOT77"/>
    <mergeCell ref="BOU73:BOU77"/>
    <mergeCell ref="BOV73:BOV77"/>
    <mergeCell ref="BOW73:BOX77"/>
    <mergeCell ref="BOY73:BOZ77"/>
    <mergeCell ref="BPA73:BPB77"/>
    <mergeCell ref="BNS73:BNT77"/>
    <mergeCell ref="BNU73:BNV77"/>
    <mergeCell ref="BNW73:BNX77"/>
    <mergeCell ref="BNZ73:BOC73"/>
    <mergeCell ref="BOP73:BOQ73"/>
    <mergeCell ref="BOS73:BOS77"/>
    <mergeCell ref="BNZ74:BOC74"/>
    <mergeCell ref="BOP74:BOQ74"/>
    <mergeCell ref="BNZ75:BOC75"/>
    <mergeCell ref="BOP75:BOQ75"/>
    <mergeCell ref="BNZ76:BOC76"/>
    <mergeCell ref="BOP76:BOQ76"/>
    <mergeCell ref="BPF76:BPI76"/>
    <mergeCell ref="BPV76:BPW76"/>
    <mergeCell ref="BQL76:BQO76"/>
    <mergeCell ref="BRB76:BRC76"/>
    <mergeCell ref="BPF77:BPI77"/>
    <mergeCell ref="BPV77:BPW77"/>
    <mergeCell ref="BQL77:BQO77"/>
    <mergeCell ref="BRB77:BRC77"/>
    <mergeCell ref="BNZ77:BOC77"/>
    <mergeCell ref="BOP77:BOQ77"/>
    <mergeCell ref="BUT73:BUU73"/>
    <mergeCell ref="BUW73:BUW77"/>
    <mergeCell ref="BUX73:BUX77"/>
    <mergeCell ref="BUY73:BUY77"/>
    <mergeCell ref="BUZ73:BUZ77"/>
    <mergeCell ref="BVA73:BVB77"/>
    <mergeCell ref="BUT74:BUU74"/>
    <mergeCell ref="BUT75:BUU75"/>
    <mergeCell ref="BTT73:BTT77"/>
    <mergeCell ref="BTU73:BTV77"/>
    <mergeCell ref="BTW73:BTX77"/>
    <mergeCell ref="BTY73:BTZ77"/>
    <mergeCell ref="BUA73:BUB77"/>
    <mergeCell ref="BUD73:BUG73"/>
    <mergeCell ref="BUD74:BUG74"/>
    <mergeCell ref="BUD75:BUG75"/>
    <mergeCell ref="BSU73:BSV77"/>
    <mergeCell ref="BSX73:BTA73"/>
    <mergeCell ref="BTN73:BTO73"/>
    <mergeCell ref="BTQ73:BTQ77"/>
    <mergeCell ref="BTR73:BTR77"/>
    <mergeCell ref="BTS73:BTS77"/>
    <mergeCell ref="BSX74:BTA74"/>
    <mergeCell ref="BTN74:BTO74"/>
    <mergeCell ref="BSX75:BTA75"/>
    <mergeCell ref="BTN75:BTO75"/>
    <mergeCell ref="BSL73:BSL77"/>
    <mergeCell ref="BSM73:BSM77"/>
    <mergeCell ref="BSN73:BSN77"/>
    <mergeCell ref="BSO73:BSP77"/>
    <mergeCell ref="BSQ73:BSR77"/>
    <mergeCell ref="BSS73:BST77"/>
    <mergeCell ref="BRK73:BRL77"/>
    <mergeCell ref="BRM73:BRN77"/>
    <mergeCell ref="BRO73:BRP77"/>
    <mergeCell ref="BRR73:BRU73"/>
    <mergeCell ref="BSH73:BSI73"/>
    <mergeCell ref="BSK73:BSK77"/>
    <mergeCell ref="BRR74:BRU74"/>
    <mergeCell ref="BSH74:BSI74"/>
    <mergeCell ref="BRR75:BRU75"/>
    <mergeCell ref="BSH75:BSI75"/>
    <mergeCell ref="BRR76:BRU76"/>
    <mergeCell ref="BSH76:BSI76"/>
    <mergeCell ref="BSX76:BTA76"/>
    <mergeCell ref="BTN76:BTO76"/>
    <mergeCell ref="BUD76:BUG76"/>
    <mergeCell ref="BUT76:BUU76"/>
    <mergeCell ref="BSX77:BTA77"/>
    <mergeCell ref="BTN77:BTO77"/>
    <mergeCell ref="BUD77:BUG77"/>
    <mergeCell ref="BUT77:BUU77"/>
    <mergeCell ref="BRR77:BRU77"/>
    <mergeCell ref="BSH77:BSI77"/>
    <mergeCell ref="BYL73:BYM73"/>
    <mergeCell ref="BYO73:BYO77"/>
    <mergeCell ref="BYP73:BYP77"/>
    <mergeCell ref="BYQ73:BYQ77"/>
    <mergeCell ref="BYR73:BYR77"/>
    <mergeCell ref="BYS73:BYT77"/>
    <mergeCell ref="BYL74:BYM74"/>
    <mergeCell ref="BYL75:BYM75"/>
    <mergeCell ref="BXL73:BXL77"/>
    <mergeCell ref="BXM73:BXN77"/>
    <mergeCell ref="BXO73:BXP77"/>
    <mergeCell ref="BXQ73:BXR77"/>
    <mergeCell ref="BXS73:BXT77"/>
    <mergeCell ref="BXV73:BXY73"/>
    <mergeCell ref="BXV74:BXY74"/>
    <mergeCell ref="BXV75:BXY75"/>
    <mergeCell ref="BWM73:BWN77"/>
    <mergeCell ref="BWP73:BWS73"/>
    <mergeCell ref="BXF73:BXG73"/>
    <mergeCell ref="BXI73:BXI77"/>
    <mergeCell ref="BXJ73:BXJ77"/>
    <mergeCell ref="BXK73:BXK77"/>
    <mergeCell ref="BWP74:BWS74"/>
    <mergeCell ref="BXF74:BXG74"/>
    <mergeCell ref="BWP75:BWS75"/>
    <mergeCell ref="BXF75:BXG75"/>
    <mergeCell ref="BWD73:BWD77"/>
    <mergeCell ref="BWE73:BWE77"/>
    <mergeCell ref="BWF73:BWF77"/>
    <mergeCell ref="BWG73:BWH77"/>
    <mergeCell ref="BWI73:BWJ77"/>
    <mergeCell ref="BWK73:BWL77"/>
    <mergeCell ref="BVC73:BVD77"/>
    <mergeCell ref="BVE73:BVF77"/>
    <mergeCell ref="BVG73:BVH77"/>
    <mergeCell ref="BVJ73:BVM73"/>
    <mergeCell ref="BVZ73:BWA73"/>
    <mergeCell ref="BWC73:BWC77"/>
    <mergeCell ref="BVJ74:BVM74"/>
    <mergeCell ref="BVZ74:BWA74"/>
    <mergeCell ref="BVJ75:BVM75"/>
    <mergeCell ref="BVZ75:BWA75"/>
    <mergeCell ref="BVJ76:BVM76"/>
    <mergeCell ref="BVZ76:BWA76"/>
    <mergeCell ref="BWP76:BWS76"/>
    <mergeCell ref="BXF76:BXG76"/>
    <mergeCell ref="BXV76:BXY76"/>
    <mergeCell ref="BYL76:BYM76"/>
    <mergeCell ref="BWP77:BWS77"/>
    <mergeCell ref="BXF77:BXG77"/>
    <mergeCell ref="BXV77:BXY77"/>
    <mergeCell ref="BYL77:BYM77"/>
    <mergeCell ref="BVJ77:BVM77"/>
    <mergeCell ref="BVZ77:BWA77"/>
    <mergeCell ref="CCD73:CCE73"/>
    <mergeCell ref="CCG73:CCG77"/>
    <mergeCell ref="CCH73:CCH77"/>
    <mergeCell ref="CCI73:CCI77"/>
    <mergeCell ref="CCJ73:CCJ77"/>
    <mergeCell ref="CCK73:CCL77"/>
    <mergeCell ref="CCD74:CCE74"/>
    <mergeCell ref="CCD75:CCE75"/>
    <mergeCell ref="CBD73:CBD77"/>
    <mergeCell ref="CBE73:CBF77"/>
    <mergeCell ref="CBG73:CBH77"/>
    <mergeCell ref="CBI73:CBJ77"/>
    <mergeCell ref="CBK73:CBL77"/>
    <mergeCell ref="CBN73:CBQ73"/>
    <mergeCell ref="CBN74:CBQ74"/>
    <mergeCell ref="CBN75:CBQ75"/>
    <mergeCell ref="CAE73:CAF77"/>
    <mergeCell ref="CAH73:CAK73"/>
    <mergeCell ref="CAX73:CAY73"/>
    <mergeCell ref="CBA73:CBA77"/>
    <mergeCell ref="CBB73:CBB77"/>
    <mergeCell ref="CBC73:CBC77"/>
    <mergeCell ref="CAH74:CAK74"/>
    <mergeCell ref="CAX74:CAY74"/>
    <mergeCell ref="CAH75:CAK75"/>
    <mergeCell ref="CAX75:CAY75"/>
    <mergeCell ref="BZV73:BZV77"/>
    <mergeCell ref="BZW73:BZW77"/>
    <mergeCell ref="BZX73:BZX77"/>
    <mergeCell ref="BZY73:BZZ77"/>
    <mergeCell ref="CAA73:CAB77"/>
    <mergeCell ref="CAC73:CAD77"/>
    <mergeCell ref="BYU73:BYV77"/>
    <mergeCell ref="BYW73:BYX77"/>
    <mergeCell ref="BYY73:BYZ77"/>
    <mergeCell ref="BZB73:BZE73"/>
    <mergeCell ref="BZR73:BZS73"/>
    <mergeCell ref="BZU73:BZU77"/>
    <mergeCell ref="BZB74:BZE74"/>
    <mergeCell ref="BZR74:BZS74"/>
    <mergeCell ref="BZB75:BZE75"/>
    <mergeCell ref="BZR75:BZS75"/>
    <mergeCell ref="BZB76:BZE76"/>
    <mergeCell ref="BZR76:BZS76"/>
    <mergeCell ref="CAH76:CAK76"/>
    <mergeCell ref="CAX76:CAY76"/>
    <mergeCell ref="CBN76:CBQ76"/>
    <mergeCell ref="CCD76:CCE76"/>
    <mergeCell ref="BZB77:BZE77"/>
    <mergeCell ref="BZR77:BZS77"/>
    <mergeCell ref="CAH77:CAK77"/>
    <mergeCell ref="CAX77:CAY77"/>
    <mergeCell ref="CBN77:CBQ77"/>
    <mergeCell ref="CCD77:CCE77"/>
    <mergeCell ref="CFV73:CFW73"/>
    <mergeCell ref="CFY73:CFY77"/>
    <mergeCell ref="CFZ73:CFZ77"/>
    <mergeCell ref="CGA73:CGA77"/>
    <mergeCell ref="CGB73:CGB77"/>
    <mergeCell ref="CGC73:CGD77"/>
    <mergeCell ref="CFV74:CFW74"/>
    <mergeCell ref="CFV75:CFW75"/>
    <mergeCell ref="CEV73:CEV77"/>
    <mergeCell ref="CEW73:CEX77"/>
    <mergeCell ref="CEY73:CEZ77"/>
    <mergeCell ref="CFA73:CFB77"/>
    <mergeCell ref="CFC73:CFD77"/>
    <mergeCell ref="CFF73:CFI73"/>
    <mergeCell ref="CFF74:CFI74"/>
    <mergeCell ref="CFF75:CFI75"/>
    <mergeCell ref="CDW73:CDX77"/>
    <mergeCell ref="CDZ73:CEC73"/>
    <mergeCell ref="CEP73:CEQ73"/>
    <mergeCell ref="CES73:CES77"/>
    <mergeCell ref="CET73:CET77"/>
    <mergeCell ref="CEU73:CEU77"/>
    <mergeCell ref="CDZ74:CEC74"/>
    <mergeCell ref="CEP74:CEQ74"/>
    <mergeCell ref="CDZ75:CEC75"/>
    <mergeCell ref="CEP75:CEQ75"/>
    <mergeCell ref="CDN73:CDN77"/>
    <mergeCell ref="CDO73:CDO77"/>
    <mergeCell ref="CDP73:CDP77"/>
    <mergeCell ref="CDQ73:CDR77"/>
    <mergeCell ref="CDS73:CDT77"/>
    <mergeCell ref="CDU73:CDV77"/>
    <mergeCell ref="CCM73:CCN77"/>
    <mergeCell ref="CCO73:CCP77"/>
    <mergeCell ref="CCQ73:CCR77"/>
    <mergeCell ref="CCT73:CCW73"/>
    <mergeCell ref="CDJ73:CDK73"/>
    <mergeCell ref="CDM73:CDM77"/>
    <mergeCell ref="CCT74:CCW74"/>
    <mergeCell ref="CDJ74:CDK74"/>
    <mergeCell ref="CCT75:CCW75"/>
    <mergeCell ref="CDJ75:CDK75"/>
    <mergeCell ref="CCT76:CCW76"/>
    <mergeCell ref="CDJ76:CDK76"/>
    <mergeCell ref="CDZ76:CEC76"/>
    <mergeCell ref="CEP76:CEQ76"/>
    <mergeCell ref="CFF76:CFI76"/>
    <mergeCell ref="CFV76:CFW76"/>
    <mergeCell ref="CDZ77:CEC77"/>
    <mergeCell ref="CEP77:CEQ77"/>
    <mergeCell ref="CFF77:CFI77"/>
    <mergeCell ref="CFV77:CFW77"/>
    <mergeCell ref="CCT77:CCW77"/>
    <mergeCell ref="CDJ77:CDK77"/>
    <mergeCell ref="CJN73:CJO73"/>
    <mergeCell ref="CJQ73:CJQ77"/>
    <mergeCell ref="CJR73:CJR77"/>
    <mergeCell ref="CJS73:CJS77"/>
    <mergeCell ref="CJT73:CJT77"/>
    <mergeCell ref="CJU73:CJV77"/>
    <mergeCell ref="CJN74:CJO74"/>
    <mergeCell ref="CJN75:CJO75"/>
    <mergeCell ref="CIN73:CIN77"/>
    <mergeCell ref="CIO73:CIP77"/>
    <mergeCell ref="CIQ73:CIR77"/>
    <mergeCell ref="CIS73:CIT77"/>
    <mergeCell ref="CIU73:CIV77"/>
    <mergeCell ref="CIX73:CJA73"/>
    <mergeCell ref="CIX74:CJA74"/>
    <mergeCell ref="CIX75:CJA75"/>
    <mergeCell ref="CHO73:CHP77"/>
    <mergeCell ref="CHR73:CHU73"/>
    <mergeCell ref="CIH73:CII73"/>
    <mergeCell ref="CIK73:CIK77"/>
    <mergeCell ref="CIL73:CIL77"/>
    <mergeCell ref="CIM73:CIM77"/>
    <mergeCell ref="CHR74:CHU74"/>
    <mergeCell ref="CIH74:CII74"/>
    <mergeCell ref="CHR75:CHU75"/>
    <mergeCell ref="CIH75:CII75"/>
    <mergeCell ref="CHF73:CHF77"/>
    <mergeCell ref="CHG73:CHG77"/>
    <mergeCell ref="CHH73:CHH77"/>
    <mergeCell ref="CHI73:CHJ77"/>
    <mergeCell ref="CHK73:CHL77"/>
    <mergeCell ref="CHM73:CHN77"/>
    <mergeCell ref="CGE73:CGF77"/>
    <mergeCell ref="CGG73:CGH77"/>
    <mergeCell ref="CGI73:CGJ77"/>
    <mergeCell ref="CGL73:CGO73"/>
    <mergeCell ref="CHB73:CHC73"/>
    <mergeCell ref="CHE73:CHE77"/>
    <mergeCell ref="CGL74:CGO74"/>
    <mergeCell ref="CHB74:CHC74"/>
    <mergeCell ref="CGL75:CGO75"/>
    <mergeCell ref="CHB75:CHC75"/>
    <mergeCell ref="CGL76:CGO76"/>
    <mergeCell ref="CHB76:CHC76"/>
    <mergeCell ref="CHR76:CHU76"/>
    <mergeCell ref="CIH76:CII76"/>
    <mergeCell ref="CIX76:CJA76"/>
    <mergeCell ref="CJN76:CJO76"/>
    <mergeCell ref="CHR77:CHU77"/>
    <mergeCell ref="CIH77:CII77"/>
    <mergeCell ref="CIX77:CJA77"/>
    <mergeCell ref="CJN77:CJO77"/>
    <mergeCell ref="CGL77:CGO77"/>
    <mergeCell ref="CHB77:CHC77"/>
    <mergeCell ref="CNF73:CNG73"/>
    <mergeCell ref="CNI73:CNI77"/>
    <mergeCell ref="CNJ73:CNJ77"/>
    <mergeCell ref="CNK73:CNK77"/>
    <mergeCell ref="CNL73:CNL77"/>
    <mergeCell ref="CNM73:CNN77"/>
    <mergeCell ref="CNF74:CNG74"/>
    <mergeCell ref="CNF75:CNG75"/>
    <mergeCell ref="CMF73:CMF77"/>
    <mergeCell ref="CMG73:CMH77"/>
    <mergeCell ref="CMI73:CMJ77"/>
    <mergeCell ref="CMK73:CML77"/>
    <mergeCell ref="CMM73:CMN77"/>
    <mergeCell ref="CMP73:CMS73"/>
    <mergeCell ref="CMP74:CMS74"/>
    <mergeCell ref="CMP75:CMS75"/>
    <mergeCell ref="CLG73:CLH77"/>
    <mergeCell ref="CLJ73:CLM73"/>
    <mergeCell ref="CLZ73:CMA73"/>
    <mergeCell ref="CMC73:CMC77"/>
    <mergeCell ref="CMD73:CMD77"/>
    <mergeCell ref="CME73:CME77"/>
    <mergeCell ref="CLJ74:CLM74"/>
    <mergeCell ref="CLZ74:CMA74"/>
    <mergeCell ref="CLJ75:CLM75"/>
    <mergeCell ref="CLZ75:CMA75"/>
    <mergeCell ref="CKX73:CKX77"/>
    <mergeCell ref="CKY73:CKY77"/>
    <mergeCell ref="CKZ73:CKZ77"/>
    <mergeCell ref="CLA73:CLB77"/>
    <mergeCell ref="CLC73:CLD77"/>
    <mergeCell ref="CLE73:CLF77"/>
    <mergeCell ref="CJW73:CJX77"/>
    <mergeCell ref="CJY73:CJZ77"/>
    <mergeCell ref="CKA73:CKB77"/>
    <mergeCell ref="CKD73:CKG73"/>
    <mergeCell ref="CKT73:CKU73"/>
    <mergeCell ref="CKW73:CKW77"/>
    <mergeCell ref="CKD74:CKG74"/>
    <mergeCell ref="CKT74:CKU74"/>
    <mergeCell ref="CKD75:CKG75"/>
    <mergeCell ref="CKT75:CKU75"/>
    <mergeCell ref="CKD76:CKG76"/>
    <mergeCell ref="CKT76:CKU76"/>
    <mergeCell ref="CLJ76:CLM76"/>
    <mergeCell ref="CLZ76:CMA76"/>
    <mergeCell ref="CMP76:CMS76"/>
    <mergeCell ref="CNF76:CNG76"/>
    <mergeCell ref="CLJ77:CLM77"/>
    <mergeCell ref="CLZ77:CMA77"/>
    <mergeCell ref="CMP77:CMS77"/>
    <mergeCell ref="CNF77:CNG77"/>
    <mergeCell ref="CKD77:CKG77"/>
    <mergeCell ref="CKT77:CKU77"/>
    <mergeCell ref="CQX73:CQY73"/>
    <mergeCell ref="CRA73:CRA77"/>
    <mergeCell ref="CRB73:CRB77"/>
    <mergeCell ref="CRC73:CRC77"/>
    <mergeCell ref="CRD73:CRD77"/>
    <mergeCell ref="CRE73:CRF77"/>
    <mergeCell ref="CQX74:CQY74"/>
    <mergeCell ref="CQX75:CQY75"/>
    <mergeCell ref="CPX73:CPX77"/>
    <mergeCell ref="CPY73:CPZ77"/>
    <mergeCell ref="CQA73:CQB77"/>
    <mergeCell ref="CQC73:CQD77"/>
    <mergeCell ref="CQE73:CQF77"/>
    <mergeCell ref="CQH73:CQK73"/>
    <mergeCell ref="CQH74:CQK74"/>
    <mergeCell ref="CQH75:CQK75"/>
    <mergeCell ref="COY73:COZ77"/>
    <mergeCell ref="CPB73:CPE73"/>
    <mergeCell ref="CPR73:CPS73"/>
    <mergeCell ref="CPU73:CPU77"/>
    <mergeCell ref="CPV73:CPV77"/>
    <mergeCell ref="CPW73:CPW77"/>
    <mergeCell ref="CPB74:CPE74"/>
    <mergeCell ref="CPR74:CPS74"/>
    <mergeCell ref="CPB75:CPE75"/>
    <mergeCell ref="CPR75:CPS75"/>
    <mergeCell ref="COP73:COP77"/>
    <mergeCell ref="COQ73:COQ77"/>
    <mergeCell ref="COR73:COR77"/>
    <mergeCell ref="COS73:COT77"/>
    <mergeCell ref="COU73:COV77"/>
    <mergeCell ref="COW73:COX77"/>
    <mergeCell ref="CNO73:CNP77"/>
    <mergeCell ref="CNQ73:CNR77"/>
    <mergeCell ref="CNS73:CNT77"/>
    <mergeCell ref="CNV73:CNY73"/>
    <mergeCell ref="COL73:COM73"/>
    <mergeCell ref="COO73:COO77"/>
    <mergeCell ref="CNV74:CNY74"/>
    <mergeCell ref="COL74:COM74"/>
    <mergeCell ref="CNV75:CNY75"/>
    <mergeCell ref="COL75:COM75"/>
    <mergeCell ref="CNV76:CNY76"/>
    <mergeCell ref="COL76:COM76"/>
    <mergeCell ref="CPB76:CPE76"/>
    <mergeCell ref="CPR76:CPS76"/>
    <mergeCell ref="CQH76:CQK76"/>
    <mergeCell ref="CQX76:CQY76"/>
    <mergeCell ref="CPB77:CPE77"/>
    <mergeCell ref="CPR77:CPS77"/>
    <mergeCell ref="CQH77:CQK77"/>
    <mergeCell ref="CQX77:CQY77"/>
    <mergeCell ref="CNV77:CNY77"/>
    <mergeCell ref="COL77:COM77"/>
    <mergeCell ref="CUP73:CUQ73"/>
    <mergeCell ref="CUS73:CUS77"/>
    <mergeCell ref="CUT73:CUT77"/>
    <mergeCell ref="CUU73:CUU77"/>
    <mergeCell ref="CUV73:CUV77"/>
    <mergeCell ref="CUW73:CUX77"/>
    <mergeCell ref="CUP74:CUQ74"/>
    <mergeCell ref="CUP75:CUQ75"/>
    <mergeCell ref="CTP73:CTP77"/>
    <mergeCell ref="CTQ73:CTR77"/>
    <mergeCell ref="CTS73:CTT77"/>
    <mergeCell ref="CTU73:CTV77"/>
    <mergeCell ref="CTW73:CTX77"/>
    <mergeCell ref="CTZ73:CUC73"/>
    <mergeCell ref="CTZ74:CUC74"/>
    <mergeCell ref="CTZ75:CUC75"/>
    <mergeCell ref="CSQ73:CSR77"/>
    <mergeCell ref="CST73:CSW73"/>
    <mergeCell ref="CTJ73:CTK73"/>
    <mergeCell ref="CTM73:CTM77"/>
    <mergeCell ref="CTN73:CTN77"/>
    <mergeCell ref="CTO73:CTO77"/>
    <mergeCell ref="CST74:CSW74"/>
    <mergeCell ref="CTJ74:CTK74"/>
    <mergeCell ref="CST75:CSW75"/>
    <mergeCell ref="CTJ75:CTK75"/>
    <mergeCell ref="CSH73:CSH77"/>
    <mergeCell ref="CSI73:CSI77"/>
    <mergeCell ref="CSJ73:CSJ77"/>
    <mergeCell ref="CSK73:CSL77"/>
    <mergeCell ref="CSM73:CSN77"/>
    <mergeCell ref="CSO73:CSP77"/>
    <mergeCell ref="CRG73:CRH77"/>
    <mergeCell ref="CRI73:CRJ77"/>
    <mergeCell ref="CRK73:CRL77"/>
    <mergeCell ref="CRN73:CRQ73"/>
    <mergeCell ref="CSD73:CSE73"/>
    <mergeCell ref="CSG73:CSG77"/>
    <mergeCell ref="CRN74:CRQ74"/>
    <mergeCell ref="CSD74:CSE74"/>
    <mergeCell ref="CRN75:CRQ75"/>
    <mergeCell ref="CSD75:CSE75"/>
    <mergeCell ref="CRN76:CRQ76"/>
    <mergeCell ref="CSD76:CSE76"/>
    <mergeCell ref="CST76:CSW76"/>
    <mergeCell ref="CTJ76:CTK76"/>
    <mergeCell ref="CTZ76:CUC76"/>
    <mergeCell ref="CUP76:CUQ76"/>
    <mergeCell ref="CST77:CSW77"/>
    <mergeCell ref="CTJ77:CTK77"/>
    <mergeCell ref="CTZ77:CUC77"/>
    <mergeCell ref="CUP77:CUQ77"/>
    <mergeCell ref="CRN77:CRQ77"/>
    <mergeCell ref="CSD77:CSE77"/>
    <mergeCell ref="CYH73:CYI73"/>
    <mergeCell ref="CYK73:CYK77"/>
    <mergeCell ref="CYL73:CYL77"/>
    <mergeCell ref="CYM73:CYM77"/>
    <mergeCell ref="CYN73:CYN77"/>
    <mergeCell ref="CYO73:CYP77"/>
    <mergeCell ref="CYH74:CYI74"/>
    <mergeCell ref="CYH75:CYI75"/>
    <mergeCell ref="CXH73:CXH77"/>
    <mergeCell ref="CXI73:CXJ77"/>
    <mergeCell ref="CXK73:CXL77"/>
    <mergeCell ref="CXM73:CXN77"/>
    <mergeCell ref="CXO73:CXP77"/>
    <mergeCell ref="CXR73:CXU73"/>
    <mergeCell ref="CXR74:CXU74"/>
    <mergeCell ref="CXR75:CXU75"/>
    <mergeCell ref="CWI73:CWJ77"/>
    <mergeCell ref="CWL73:CWO73"/>
    <mergeCell ref="CXB73:CXC73"/>
    <mergeCell ref="CXE73:CXE77"/>
    <mergeCell ref="CXF73:CXF77"/>
    <mergeCell ref="CXG73:CXG77"/>
    <mergeCell ref="CWL74:CWO74"/>
    <mergeCell ref="CXB74:CXC74"/>
    <mergeCell ref="CWL75:CWO75"/>
    <mergeCell ref="CXB75:CXC75"/>
    <mergeCell ref="CVZ73:CVZ77"/>
    <mergeCell ref="CWA73:CWA77"/>
    <mergeCell ref="CWB73:CWB77"/>
    <mergeCell ref="CWC73:CWD77"/>
    <mergeCell ref="CWE73:CWF77"/>
    <mergeCell ref="CWG73:CWH77"/>
    <mergeCell ref="CUY73:CUZ77"/>
    <mergeCell ref="CVA73:CVB77"/>
    <mergeCell ref="CVC73:CVD77"/>
    <mergeCell ref="CVF73:CVI73"/>
    <mergeCell ref="CVV73:CVW73"/>
    <mergeCell ref="CVY73:CVY77"/>
    <mergeCell ref="CVF74:CVI74"/>
    <mergeCell ref="CVV74:CVW74"/>
    <mergeCell ref="CVF75:CVI75"/>
    <mergeCell ref="CVV75:CVW75"/>
    <mergeCell ref="CVF76:CVI76"/>
    <mergeCell ref="CVV76:CVW76"/>
    <mergeCell ref="CWL76:CWO76"/>
    <mergeCell ref="CXB76:CXC76"/>
    <mergeCell ref="CXR76:CXU76"/>
    <mergeCell ref="CYH76:CYI76"/>
    <mergeCell ref="CVF77:CVI77"/>
    <mergeCell ref="CVV77:CVW77"/>
    <mergeCell ref="CWL77:CWO77"/>
    <mergeCell ref="CXB77:CXC77"/>
    <mergeCell ref="CXR77:CXU77"/>
    <mergeCell ref="CYH77:CYI77"/>
    <mergeCell ref="DBZ73:DCA73"/>
    <mergeCell ref="DCC73:DCC77"/>
    <mergeCell ref="DCD73:DCD77"/>
    <mergeCell ref="DCE73:DCE77"/>
    <mergeCell ref="DCF73:DCF77"/>
    <mergeCell ref="DCG73:DCH77"/>
    <mergeCell ref="DBZ74:DCA74"/>
    <mergeCell ref="DBZ75:DCA75"/>
    <mergeCell ref="DAZ73:DAZ77"/>
    <mergeCell ref="DBA73:DBB77"/>
    <mergeCell ref="DBC73:DBD77"/>
    <mergeCell ref="DBE73:DBF77"/>
    <mergeCell ref="DBG73:DBH77"/>
    <mergeCell ref="DBJ73:DBM73"/>
    <mergeCell ref="DBJ74:DBM74"/>
    <mergeCell ref="DBJ75:DBM75"/>
    <mergeCell ref="DAA73:DAB77"/>
    <mergeCell ref="DAD73:DAG73"/>
    <mergeCell ref="DAT73:DAU73"/>
    <mergeCell ref="DAW73:DAW77"/>
    <mergeCell ref="DAX73:DAX77"/>
    <mergeCell ref="DAY73:DAY77"/>
    <mergeCell ref="DAD74:DAG74"/>
    <mergeCell ref="DAT74:DAU74"/>
    <mergeCell ref="DAD75:DAG75"/>
    <mergeCell ref="DAT75:DAU75"/>
    <mergeCell ref="CZR73:CZR77"/>
    <mergeCell ref="CZS73:CZS77"/>
    <mergeCell ref="CZT73:CZT77"/>
    <mergeCell ref="CZU73:CZV77"/>
    <mergeCell ref="CZW73:CZX77"/>
    <mergeCell ref="CZY73:CZZ77"/>
    <mergeCell ref="CYQ73:CYR77"/>
    <mergeCell ref="CYS73:CYT77"/>
    <mergeCell ref="CYU73:CYV77"/>
    <mergeCell ref="CYX73:CZA73"/>
    <mergeCell ref="CZN73:CZO73"/>
    <mergeCell ref="CZQ73:CZQ77"/>
    <mergeCell ref="CYX74:CZA74"/>
    <mergeCell ref="CZN74:CZO74"/>
    <mergeCell ref="CYX75:CZA75"/>
    <mergeCell ref="CZN75:CZO75"/>
    <mergeCell ref="CYX76:CZA76"/>
    <mergeCell ref="CZN76:CZO76"/>
    <mergeCell ref="DAD76:DAG76"/>
    <mergeCell ref="DAT76:DAU76"/>
    <mergeCell ref="DBJ76:DBM76"/>
    <mergeCell ref="DBZ76:DCA76"/>
    <mergeCell ref="DAD77:DAG77"/>
    <mergeCell ref="DAT77:DAU77"/>
    <mergeCell ref="DBJ77:DBM77"/>
    <mergeCell ref="DBZ77:DCA77"/>
    <mergeCell ref="CYX77:CZA77"/>
    <mergeCell ref="CZN77:CZO77"/>
    <mergeCell ref="DFR73:DFS73"/>
    <mergeCell ref="DFU73:DFU77"/>
    <mergeCell ref="DFV73:DFV77"/>
    <mergeCell ref="DFW73:DFW77"/>
    <mergeCell ref="DFX73:DFX77"/>
    <mergeCell ref="DFY73:DFZ77"/>
    <mergeCell ref="DFR74:DFS74"/>
    <mergeCell ref="DFR75:DFS75"/>
    <mergeCell ref="DER73:DER77"/>
    <mergeCell ref="DES73:DET77"/>
    <mergeCell ref="DEU73:DEV77"/>
    <mergeCell ref="DEW73:DEX77"/>
    <mergeCell ref="DEY73:DEZ77"/>
    <mergeCell ref="DFB73:DFE73"/>
    <mergeCell ref="DFB74:DFE74"/>
    <mergeCell ref="DFB75:DFE75"/>
    <mergeCell ref="DDS73:DDT77"/>
    <mergeCell ref="DDV73:DDY73"/>
    <mergeCell ref="DEL73:DEM73"/>
    <mergeCell ref="DEO73:DEO77"/>
    <mergeCell ref="DEP73:DEP77"/>
    <mergeCell ref="DEQ73:DEQ77"/>
    <mergeCell ref="DDV74:DDY74"/>
    <mergeCell ref="DEL74:DEM74"/>
    <mergeCell ref="DDV75:DDY75"/>
    <mergeCell ref="DEL75:DEM75"/>
    <mergeCell ref="DDJ73:DDJ77"/>
    <mergeCell ref="DDK73:DDK77"/>
    <mergeCell ref="DDL73:DDL77"/>
    <mergeCell ref="DDM73:DDN77"/>
    <mergeCell ref="DDO73:DDP77"/>
    <mergeCell ref="DDQ73:DDR77"/>
    <mergeCell ref="DCI73:DCJ77"/>
    <mergeCell ref="DCK73:DCL77"/>
    <mergeCell ref="DCM73:DCN77"/>
    <mergeCell ref="DCP73:DCS73"/>
    <mergeCell ref="DDF73:DDG73"/>
    <mergeCell ref="DDI73:DDI77"/>
    <mergeCell ref="DCP74:DCS74"/>
    <mergeCell ref="DDF74:DDG74"/>
    <mergeCell ref="DCP75:DCS75"/>
    <mergeCell ref="DDF75:DDG75"/>
    <mergeCell ref="DCP76:DCS76"/>
    <mergeCell ref="DDF76:DDG76"/>
    <mergeCell ref="DDV76:DDY76"/>
    <mergeCell ref="DEL76:DEM76"/>
    <mergeCell ref="DFB76:DFE76"/>
    <mergeCell ref="DFR76:DFS76"/>
    <mergeCell ref="DDV77:DDY77"/>
    <mergeCell ref="DEL77:DEM77"/>
    <mergeCell ref="DFB77:DFE77"/>
    <mergeCell ref="DFR77:DFS77"/>
    <mergeCell ref="DCP77:DCS77"/>
    <mergeCell ref="DDF77:DDG77"/>
    <mergeCell ref="DJJ73:DJK73"/>
    <mergeCell ref="DJM73:DJM77"/>
    <mergeCell ref="DJN73:DJN77"/>
    <mergeCell ref="DJO73:DJO77"/>
    <mergeCell ref="DJP73:DJP77"/>
    <mergeCell ref="DJQ73:DJR77"/>
    <mergeCell ref="DJJ74:DJK74"/>
    <mergeCell ref="DJJ75:DJK75"/>
    <mergeCell ref="DIJ73:DIJ77"/>
    <mergeCell ref="DIK73:DIL77"/>
    <mergeCell ref="DIM73:DIN77"/>
    <mergeCell ref="DIO73:DIP77"/>
    <mergeCell ref="DIQ73:DIR77"/>
    <mergeCell ref="DIT73:DIW73"/>
    <mergeCell ref="DIT74:DIW74"/>
    <mergeCell ref="DIT75:DIW75"/>
    <mergeCell ref="DHK73:DHL77"/>
    <mergeCell ref="DHN73:DHQ73"/>
    <mergeCell ref="DID73:DIE73"/>
    <mergeCell ref="DIG73:DIG77"/>
    <mergeCell ref="DIH73:DIH77"/>
    <mergeCell ref="DII73:DII77"/>
    <mergeCell ref="DHN74:DHQ74"/>
    <mergeCell ref="DID74:DIE74"/>
    <mergeCell ref="DHN75:DHQ75"/>
    <mergeCell ref="DID75:DIE75"/>
    <mergeCell ref="DHB73:DHB77"/>
    <mergeCell ref="DHC73:DHC77"/>
    <mergeCell ref="DHD73:DHD77"/>
    <mergeCell ref="DHE73:DHF77"/>
    <mergeCell ref="DHG73:DHH77"/>
    <mergeCell ref="DHI73:DHJ77"/>
    <mergeCell ref="DGA73:DGB77"/>
    <mergeCell ref="DGC73:DGD77"/>
    <mergeCell ref="DGE73:DGF77"/>
    <mergeCell ref="DGH73:DGK73"/>
    <mergeCell ref="DGX73:DGY73"/>
    <mergeCell ref="DHA73:DHA77"/>
    <mergeCell ref="DGH74:DGK74"/>
    <mergeCell ref="DGX74:DGY74"/>
    <mergeCell ref="DGH75:DGK75"/>
    <mergeCell ref="DGX75:DGY75"/>
    <mergeCell ref="DGH76:DGK76"/>
    <mergeCell ref="DGX76:DGY76"/>
    <mergeCell ref="DHN76:DHQ76"/>
    <mergeCell ref="DID76:DIE76"/>
    <mergeCell ref="DIT76:DIW76"/>
    <mergeCell ref="DJJ76:DJK76"/>
    <mergeCell ref="DHN77:DHQ77"/>
    <mergeCell ref="DID77:DIE77"/>
    <mergeCell ref="DIT77:DIW77"/>
    <mergeCell ref="DJJ77:DJK77"/>
    <mergeCell ref="DGH77:DGK77"/>
    <mergeCell ref="DGX77:DGY77"/>
    <mergeCell ref="DNB73:DNC73"/>
    <mergeCell ref="DNE73:DNE77"/>
    <mergeCell ref="DNF73:DNF77"/>
    <mergeCell ref="DNG73:DNG77"/>
    <mergeCell ref="DNH73:DNH77"/>
    <mergeCell ref="DNI73:DNJ77"/>
    <mergeCell ref="DNB74:DNC74"/>
    <mergeCell ref="DNB75:DNC75"/>
    <mergeCell ref="DMB73:DMB77"/>
    <mergeCell ref="DMC73:DMD77"/>
    <mergeCell ref="DME73:DMF77"/>
    <mergeCell ref="DMG73:DMH77"/>
    <mergeCell ref="DMI73:DMJ77"/>
    <mergeCell ref="DML73:DMO73"/>
    <mergeCell ref="DML74:DMO74"/>
    <mergeCell ref="DML75:DMO75"/>
    <mergeCell ref="DLC73:DLD77"/>
    <mergeCell ref="DLF73:DLI73"/>
    <mergeCell ref="DLV73:DLW73"/>
    <mergeCell ref="DLY73:DLY77"/>
    <mergeCell ref="DLZ73:DLZ77"/>
    <mergeCell ref="DMA73:DMA77"/>
    <mergeCell ref="DLF74:DLI74"/>
    <mergeCell ref="DLV74:DLW74"/>
    <mergeCell ref="DLF75:DLI75"/>
    <mergeCell ref="DLV75:DLW75"/>
    <mergeCell ref="DKT73:DKT77"/>
    <mergeCell ref="DKU73:DKU77"/>
    <mergeCell ref="DKV73:DKV77"/>
    <mergeCell ref="DKW73:DKX77"/>
    <mergeCell ref="DKY73:DKZ77"/>
    <mergeCell ref="DLA73:DLB77"/>
    <mergeCell ref="DJS73:DJT77"/>
    <mergeCell ref="DJU73:DJV77"/>
    <mergeCell ref="DJW73:DJX77"/>
    <mergeCell ref="DJZ73:DKC73"/>
    <mergeCell ref="DKP73:DKQ73"/>
    <mergeCell ref="DKS73:DKS77"/>
    <mergeCell ref="DJZ74:DKC74"/>
    <mergeCell ref="DKP74:DKQ74"/>
    <mergeCell ref="DJZ75:DKC75"/>
    <mergeCell ref="DKP75:DKQ75"/>
    <mergeCell ref="DJZ76:DKC76"/>
    <mergeCell ref="DKP76:DKQ76"/>
    <mergeCell ref="DLF76:DLI76"/>
    <mergeCell ref="DLV76:DLW76"/>
    <mergeCell ref="DML76:DMO76"/>
    <mergeCell ref="DNB76:DNC76"/>
    <mergeCell ref="DLF77:DLI77"/>
    <mergeCell ref="DLV77:DLW77"/>
    <mergeCell ref="DML77:DMO77"/>
    <mergeCell ref="DNB77:DNC77"/>
    <mergeCell ref="DJZ77:DKC77"/>
    <mergeCell ref="DKP77:DKQ77"/>
    <mergeCell ref="DQT73:DQU73"/>
    <mergeCell ref="DQW73:DQW77"/>
    <mergeCell ref="DQX73:DQX77"/>
    <mergeCell ref="DQY73:DQY77"/>
    <mergeCell ref="DQZ73:DQZ77"/>
    <mergeCell ref="DRA73:DRB77"/>
    <mergeCell ref="DQT74:DQU74"/>
    <mergeCell ref="DQT75:DQU75"/>
    <mergeCell ref="DPT73:DPT77"/>
    <mergeCell ref="DPU73:DPV77"/>
    <mergeCell ref="DPW73:DPX77"/>
    <mergeCell ref="DPY73:DPZ77"/>
    <mergeCell ref="DQA73:DQB77"/>
    <mergeCell ref="DQD73:DQG73"/>
    <mergeCell ref="DQD74:DQG74"/>
    <mergeCell ref="DQD75:DQG75"/>
    <mergeCell ref="DOU73:DOV77"/>
    <mergeCell ref="DOX73:DPA73"/>
    <mergeCell ref="DPN73:DPO73"/>
    <mergeCell ref="DPQ73:DPQ77"/>
    <mergeCell ref="DPR73:DPR77"/>
    <mergeCell ref="DPS73:DPS77"/>
    <mergeCell ref="DOX74:DPA74"/>
    <mergeCell ref="DPN74:DPO74"/>
    <mergeCell ref="DOX75:DPA75"/>
    <mergeCell ref="DPN75:DPO75"/>
    <mergeCell ref="DOL73:DOL77"/>
    <mergeCell ref="DOM73:DOM77"/>
    <mergeCell ref="DON73:DON77"/>
    <mergeCell ref="DOO73:DOP77"/>
    <mergeCell ref="DOQ73:DOR77"/>
    <mergeCell ref="DOS73:DOT77"/>
    <mergeCell ref="DNK73:DNL77"/>
    <mergeCell ref="DNM73:DNN77"/>
    <mergeCell ref="DNO73:DNP77"/>
    <mergeCell ref="DNR73:DNU73"/>
    <mergeCell ref="DOH73:DOI73"/>
    <mergeCell ref="DOK73:DOK77"/>
    <mergeCell ref="DNR74:DNU74"/>
    <mergeCell ref="DOH74:DOI74"/>
    <mergeCell ref="DNR75:DNU75"/>
    <mergeCell ref="DOH75:DOI75"/>
    <mergeCell ref="DNR76:DNU76"/>
    <mergeCell ref="DOH76:DOI76"/>
    <mergeCell ref="DOX76:DPA76"/>
    <mergeCell ref="DPN76:DPO76"/>
    <mergeCell ref="DQD76:DQG76"/>
    <mergeCell ref="DQT76:DQU76"/>
    <mergeCell ref="DOX77:DPA77"/>
    <mergeCell ref="DPN77:DPO77"/>
    <mergeCell ref="DQD77:DQG77"/>
    <mergeCell ref="DQT77:DQU77"/>
    <mergeCell ref="DNR77:DNU77"/>
    <mergeCell ref="DOH77:DOI77"/>
    <mergeCell ref="DUL73:DUM73"/>
    <mergeCell ref="DUO73:DUO77"/>
    <mergeCell ref="DUP73:DUP77"/>
    <mergeCell ref="DUQ73:DUQ77"/>
    <mergeCell ref="DUR73:DUR77"/>
    <mergeCell ref="DUS73:DUT77"/>
    <mergeCell ref="DUL74:DUM74"/>
    <mergeCell ref="DUL75:DUM75"/>
    <mergeCell ref="DTL73:DTL77"/>
    <mergeCell ref="DTM73:DTN77"/>
    <mergeCell ref="DTO73:DTP77"/>
    <mergeCell ref="DTQ73:DTR77"/>
    <mergeCell ref="DTS73:DTT77"/>
    <mergeCell ref="DTV73:DTY73"/>
    <mergeCell ref="DTV74:DTY74"/>
    <mergeCell ref="DTV75:DTY75"/>
    <mergeCell ref="DSM73:DSN77"/>
    <mergeCell ref="DSP73:DSS73"/>
    <mergeCell ref="DTF73:DTG73"/>
    <mergeCell ref="DTI73:DTI77"/>
    <mergeCell ref="DTJ73:DTJ77"/>
    <mergeCell ref="DTK73:DTK77"/>
    <mergeCell ref="DSP74:DSS74"/>
    <mergeCell ref="DTF74:DTG74"/>
    <mergeCell ref="DSP75:DSS75"/>
    <mergeCell ref="DTF75:DTG75"/>
    <mergeCell ref="DSD73:DSD77"/>
    <mergeCell ref="DSE73:DSE77"/>
    <mergeCell ref="DSF73:DSF77"/>
    <mergeCell ref="DSG73:DSH77"/>
    <mergeCell ref="DSI73:DSJ77"/>
    <mergeCell ref="DSK73:DSL77"/>
    <mergeCell ref="DRC73:DRD77"/>
    <mergeCell ref="DRE73:DRF77"/>
    <mergeCell ref="DRG73:DRH77"/>
    <mergeCell ref="DRJ73:DRM73"/>
    <mergeCell ref="DRZ73:DSA73"/>
    <mergeCell ref="DSC73:DSC77"/>
    <mergeCell ref="DRJ74:DRM74"/>
    <mergeCell ref="DRZ74:DSA74"/>
    <mergeCell ref="DRJ75:DRM75"/>
    <mergeCell ref="DRZ75:DSA75"/>
    <mergeCell ref="DRJ76:DRM76"/>
    <mergeCell ref="DRZ76:DSA76"/>
    <mergeCell ref="DSP76:DSS76"/>
    <mergeCell ref="DTF76:DTG76"/>
    <mergeCell ref="DTV76:DTY76"/>
    <mergeCell ref="DUL76:DUM76"/>
    <mergeCell ref="DRJ77:DRM77"/>
    <mergeCell ref="DRZ77:DSA77"/>
    <mergeCell ref="DSP77:DSS77"/>
    <mergeCell ref="DTF77:DTG77"/>
    <mergeCell ref="DTV77:DTY77"/>
    <mergeCell ref="DUL77:DUM77"/>
    <mergeCell ref="DYD73:DYE73"/>
    <mergeCell ref="DYG73:DYG77"/>
    <mergeCell ref="DYH73:DYH77"/>
    <mergeCell ref="DYI73:DYI77"/>
    <mergeCell ref="DYJ73:DYJ77"/>
    <mergeCell ref="DYK73:DYL77"/>
    <mergeCell ref="DYD74:DYE74"/>
    <mergeCell ref="DYD75:DYE75"/>
    <mergeCell ref="DXD73:DXD77"/>
    <mergeCell ref="DXE73:DXF77"/>
    <mergeCell ref="DXG73:DXH77"/>
    <mergeCell ref="DXI73:DXJ77"/>
    <mergeCell ref="DXK73:DXL77"/>
    <mergeCell ref="DXN73:DXQ73"/>
    <mergeCell ref="DXN74:DXQ74"/>
    <mergeCell ref="DXN75:DXQ75"/>
    <mergeCell ref="DWE73:DWF77"/>
    <mergeCell ref="DWH73:DWK73"/>
    <mergeCell ref="DWX73:DWY73"/>
    <mergeCell ref="DXA73:DXA77"/>
    <mergeCell ref="DXB73:DXB77"/>
    <mergeCell ref="DXC73:DXC77"/>
    <mergeCell ref="DWH74:DWK74"/>
    <mergeCell ref="DWX74:DWY74"/>
    <mergeCell ref="DWH75:DWK75"/>
    <mergeCell ref="DWX75:DWY75"/>
    <mergeCell ref="DVV73:DVV77"/>
    <mergeCell ref="DVW73:DVW77"/>
    <mergeCell ref="DVX73:DVX77"/>
    <mergeCell ref="DVY73:DVZ77"/>
    <mergeCell ref="DWA73:DWB77"/>
    <mergeCell ref="DWC73:DWD77"/>
    <mergeCell ref="DUU73:DUV77"/>
    <mergeCell ref="DUW73:DUX77"/>
    <mergeCell ref="DUY73:DUZ77"/>
    <mergeCell ref="DVB73:DVE73"/>
    <mergeCell ref="DVR73:DVS73"/>
    <mergeCell ref="DVU73:DVU77"/>
    <mergeCell ref="DVB74:DVE74"/>
    <mergeCell ref="DVR74:DVS74"/>
    <mergeCell ref="DVB75:DVE75"/>
    <mergeCell ref="DVR75:DVS75"/>
    <mergeCell ref="DVB76:DVE76"/>
    <mergeCell ref="DVR76:DVS76"/>
    <mergeCell ref="DWH76:DWK76"/>
    <mergeCell ref="DWX76:DWY76"/>
    <mergeCell ref="DXN76:DXQ76"/>
    <mergeCell ref="DYD76:DYE76"/>
    <mergeCell ref="DWH77:DWK77"/>
    <mergeCell ref="DWX77:DWY77"/>
    <mergeCell ref="DXN77:DXQ77"/>
    <mergeCell ref="DYD77:DYE77"/>
    <mergeCell ref="DVB77:DVE77"/>
    <mergeCell ref="DVR77:DVS77"/>
    <mergeCell ref="EBV73:EBW73"/>
    <mergeCell ref="EBY73:EBY77"/>
    <mergeCell ref="EBZ73:EBZ77"/>
    <mergeCell ref="ECA73:ECA77"/>
    <mergeCell ref="ECB73:ECB77"/>
    <mergeCell ref="ECC73:ECD77"/>
    <mergeCell ref="EBV74:EBW74"/>
    <mergeCell ref="EBV75:EBW75"/>
    <mergeCell ref="EAV73:EAV77"/>
    <mergeCell ref="EAW73:EAX77"/>
    <mergeCell ref="EAY73:EAZ77"/>
    <mergeCell ref="EBA73:EBB77"/>
    <mergeCell ref="EBC73:EBD77"/>
    <mergeCell ref="EBF73:EBI73"/>
    <mergeCell ref="EBF74:EBI74"/>
    <mergeCell ref="EBF75:EBI75"/>
    <mergeCell ref="DZW73:DZX77"/>
    <mergeCell ref="DZZ73:EAC73"/>
    <mergeCell ref="EAP73:EAQ73"/>
    <mergeCell ref="EAS73:EAS77"/>
    <mergeCell ref="EAT73:EAT77"/>
    <mergeCell ref="EAU73:EAU77"/>
    <mergeCell ref="DZZ74:EAC74"/>
    <mergeCell ref="EAP74:EAQ74"/>
    <mergeCell ref="DZZ75:EAC75"/>
    <mergeCell ref="EAP75:EAQ75"/>
    <mergeCell ref="DZN73:DZN77"/>
    <mergeCell ref="DZO73:DZO77"/>
    <mergeCell ref="DZP73:DZP77"/>
    <mergeCell ref="DZQ73:DZR77"/>
    <mergeCell ref="DZS73:DZT77"/>
    <mergeCell ref="DZU73:DZV77"/>
    <mergeCell ref="DYM73:DYN77"/>
    <mergeCell ref="DYO73:DYP77"/>
    <mergeCell ref="DYQ73:DYR77"/>
    <mergeCell ref="DYT73:DYW73"/>
    <mergeCell ref="DZJ73:DZK73"/>
    <mergeCell ref="DZM73:DZM77"/>
    <mergeCell ref="DYT74:DYW74"/>
    <mergeCell ref="DZJ74:DZK74"/>
    <mergeCell ref="DYT75:DYW75"/>
    <mergeCell ref="DZJ75:DZK75"/>
    <mergeCell ref="DYT76:DYW76"/>
    <mergeCell ref="DZJ76:DZK76"/>
    <mergeCell ref="DZZ76:EAC76"/>
    <mergeCell ref="EAP76:EAQ76"/>
    <mergeCell ref="EBF76:EBI76"/>
    <mergeCell ref="EBV76:EBW76"/>
    <mergeCell ref="DZZ77:EAC77"/>
    <mergeCell ref="EAP77:EAQ77"/>
    <mergeCell ref="EBF77:EBI77"/>
    <mergeCell ref="EBV77:EBW77"/>
    <mergeCell ref="DYT77:DYW77"/>
    <mergeCell ref="DZJ77:DZK77"/>
    <mergeCell ref="EFN73:EFO73"/>
    <mergeCell ref="EFQ73:EFQ77"/>
    <mergeCell ref="EFR73:EFR77"/>
    <mergeCell ref="EFS73:EFS77"/>
    <mergeCell ref="EFT73:EFT77"/>
    <mergeCell ref="EFU73:EFV77"/>
    <mergeCell ref="EFN74:EFO74"/>
    <mergeCell ref="EFN75:EFO75"/>
    <mergeCell ref="EEN73:EEN77"/>
    <mergeCell ref="EEO73:EEP77"/>
    <mergeCell ref="EEQ73:EER77"/>
    <mergeCell ref="EES73:EET77"/>
    <mergeCell ref="EEU73:EEV77"/>
    <mergeCell ref="EEX73:EFA73"/>
    <mergeCell ref="EEX74:EFA74"/>
    <mergeCell ref="EEX75:EFA75"/>
    <mergeCell ref="EDO73:EDP77"/>
    <mergeCell ref="EDR73:EDU73"/>
    <mergeCell ref="EEH73:EEI73"/>
    <mergeCell ref="EEK73:EEK77"/>
    <mergeCell ref="EEL73:EEL77"/>
    <mergeCell ref="EEM73:EEM77"/>
    <mergeCell ref="EDR74:EDU74"/>
    <mergeCell ref="EEH74:EEI74"/>
    <mergeCell ref="EDR75:EDU75"/>
    <mergeCell ref="EEH75:EEI75"/>
    <mergeCell ref="EDF73:EDF77"/>
    <mergeCell ref="EDG73:EDG77"/>
    <mergeCell ref="EDH73:EDH77"/>
    <mergeCell ref="EDI73:EDJ77"/>
    <mergeCell ref="EDK73:EDL77"/>
    <mergeCell ref="EDM73:EDN77"/>
    <mergeCell ref="ECE73:ECF77"/>
    <mergeCell ref="ECG73:ECH77"/>
    <mergeCell ref="ECI73:ECJ77"/>
    <mergeCell ref="ECL73:ECO73"/>
    <mergeCell ref="EDB73:EDC73"/>
    <mergeCell ref="EDE73:EDE77"/>
    <mergeCell ref="ECL74:ECO74"/>
    <mergeCell ref="EDB74:EDC74"/>
    <mergeCell ref="ECL75:ECO75"/>
    <mergeCell ref="EDB75:EDC75"/>
    <mergeCell ref="ECL76:ECO76"/>
    <mergeCell ref="EDB76:EDC76"/>
    <mergeCell ref="EDR76:EDU76"/>
    <mergeCell ref="EEH76:EEI76"/>
    <mergeCell ref="EEX76:EFA76"/>
    <mergeCell ref="EFN76:EFO76"/>
    <mergeCell ref="EDR77:EDU77"/>
    <mergeCell ref="EEH77:EEI77"/>
    <mergeCell ref="EEX77:EFA77"/>
    <mergeCell ref="EFN77:EFO77"/>
    <mergeCell ref="ECL77:ECO77"/>
    <mergeCell ref="EDB77:EDC77"/>
    <mergeCell ref="EJF73:EJG73"/>
    <mergeCell ref="EJI73:EJI77"/>
    <mergeCell ref="EJJ73:EJJ77"/>
    <mergeCell ref="EJK73:EJK77"/>
    <mergeCell ref="EJL73:EJL77"/>
    <mergeCell ref="EJM73:EJN77"/>
    <mergeCell ref="EJF74:EJG74"/>
    <mergeCell ref="EJF75:EJG75"/>
    <mergeCell ref="EIF73:EIF77"/>
    <mergeCell ref="EIG73:EIH77"/>
    <mergeCell ref="EII73:EIJ77"/>
    <mergeCell ref="EIK73:EIL77"/>
    <mergeCell ref="EIM73:EIN77"/>
    <mergeCell ref="EIP73:EIS73"/>
    <mergeCell ref="EIP74:EIS74"/>
    <mergeCell ref="EIP75:EIS75"/>
    <mergeCell ref="EHG73:EHH77"/>
    <mergeCell ref="EHJ73:EHM73"/>
    <mergeCell ref="EHZ73:EIA73"/>
    <mergeCell ref="EIC73:EIC77"/>
    <mergeCell ref="EID73:EID77"/>
    <mergeCell ref="EIE73:EIE77"/>
    <mergeCell ref="EHJ74:EHM74"/>
    <mergeCell ref="EHZ74:EIA74"/>
    <mergeCell ref="EHJ75:EHM75"/>
    <mergeCell ref="EHZ75:EIA75"/>
    <mergeCell ref="EGX73:EGX77"/>
    <mergeCell ref="EGY73:EGY77"/>
    <mergeCell ref="EGZ73:EGZ77"/>
    <mergeCell ref="EHA73:EHB77"/>
    <mergeCell ref="EHC73:EHD77"/>
    <mergeCell ref="EHE73:EHF77"/>
    <mergeCell ref="EFW73:EFX77"/>
    <mergeCell ref="EFY73:EFZ77"/>
    <mergeCell ref="EGA73:EGB77"/>
    <mergeCell ref="EGD73:EGG73"/>
    <mergeCell ref="EGT73:EGU73"/>
    <mergeCell ref="EGW73:EGW77"/>
    <mergeCell ref="EGD74:EGG74"/>
    <mergeCell ref="EGT74:EGU74"/>
    <mergeCell ref="EGD75:EGG75"/>
    <mergeCell ref="EGT75:EGU75"/>
    <mergeCell ref="EGD76:EGG76"/>
    <mergeCell ref="EGT76:EGU76"/>
    <mergeCell ref="EHJ76:EHM76"/>
    <mergeCell ref="EHZ76:EIA76"/>
    <mergeCell ref="EIP76:EIS76"/>
    <mergeCell ref="EJF76:EJG76"/>
    <mergeCell ref="EHJ77:EHM77"/>
    <mergeCell ref="EHZ77:EIA77"/>
    <mergeCell ref="EIP77:EIS77"/>
    <mergeCell ref="EJF77:EJG77"/>
    <mergeCell ref="EGD77:EGG77"/>
    <mergeCell ref="EGT77:EGU77"/>
    <mergeCell ref="EMX73:EMY73"/>
    <mergeCell ref="ENA73:ENA77"/>
    <mergeCell ref="ENB73:ENB77"/>
    <mergeCell ref="ENC73:ENC77"/>
    <mergeCell ref="END73:END77"/>
    <mergeCell ref="ENE73:ENF77"/>
    <mergeCell ref="EMX74:EMY74"/>
    <mergeCell ref="EMX75:EMY75"/>
    <mergeCell ref="ELX73:ELX77"/>
    <mergeCell ref="ELY73:ELZ77"/>
    <mergeCell ref="EMA73:EMB77"/>
    <mergeCell ref="EMC73:EMD77"/>
    <mergeCell ref="EME73:EMF77"/>
    <mergeCell ref="EMH73:EMK73"/>
    <mergeCell ref="EMH74:EMK74"/>
    <mergeCell ref="EMH75:EMK75"/>
    <mergeCell ref="EKY73:EKZ77"/>
    <mergeCell ref="ELB73:ELE73"/>
    <mergeCell ref="ELR73:ELS73"/>
    <mergeCell ref="ELU73:ELU77"/>
    <mergeCell ref="ELV73:ELV77"/>
    <mergeCell ref="ELW73:ELW77"/>
    <mergeCell ref="ELB74:ELE74"/>
    <mergeCell ref="ELR74:ELS74"/>
    <mergeCell ref="ELB75:ELE75"/>
    <mergeCell ref="ELR75:ELS75"/>
    <mergeCell ref="EKP73:EKP77"/>
    <mergeCell ref="EKQ73:EKQ77"/>
    <mergeCell ref="EKR73:EKR77"/>
    <mergeCell ref="EKS73:EKT77"/>
    <mergeCell ref="EKU73:EKV77"/>
    <mergeCell ref="EKW73:EKX77"/>
    <mergeCell ref="EJO73:EJP77"/>
    <mergeCell ref="EJQ73:EJR77"/>
    <mergeCell ref="EJS73:EJT77"/>
    <mergeCell ref="EJV73:EJY73"/>
    <mergeCell ref="EKL73:EKM73"/>
    <mergeCell ref="EKO73:EKO77"/>
    <mergeCell ref="EJV74:EJY74"/>
    <mergeCell ref="EKL74:EKM74"/>
    <mergeCell ref="EJV75:EJY75"/>
    <mergeCell ref="EKL75:EKM75"/>
    <mergeCell ref="EJV76:EJY76"/>
    <mergeCell ref="EKL76:EKM76"/>
    <mergeCell ref="ELB76:ELE76"/>
    <mergeCell ref="ELR76:ELS76"/>
    <mergeCell ref="EMH76:EMK76"/>
    <mergeCell ref="EMX76:EMY76"/>
    <mergeCell ref="ELB77:ELE77"/>
    <mergeCell ref="ELR77:ELS77"/>
    <mergeCell ref="EMH77:EMK77"/>
    <mergeCell ref="EMX77:EMY77"/>
    <mergeCell ref="EJV77:EJY77"/>
    <mergeCell ref="EKL77:EKM77"/>
    <mergeCell ref="EQP73:EQQ73"/>
    <mergeCell ref="EQS73:EQS77"/>
    <mergeCell ref="EQT73:EQT77"/>
    <mergeCell ref="EQU73:EQU77"/>
    <mergeCell ref="EQV73:EQV77"/>
    <mergeCell ref="EQW73:EQX77"/>
    <mergeCell ref="EQP74:EQQ74"/>
    <mergeCell ref="EQP75:EQQ75"/>
    <mergeCell ref="EPP73:EPP77"/>
    <mergeCell ref="EPQ73:EPR77"/>
    <mergeCell ref="EPS73:EPT77"/>
    <mergeCell ref="EPU73:EPV77"/>
    <mergeCell ref="EPW73:EPX77"/>
    <mergeCell ref="EPZ73:EQC73"/>
    <mergeCell ref="EPZ74:EQC74"/>
    <mergeCell ref="EPZ75:EQC75"/>
    <mergeCell ref="EOQ73:EOR77"/>
    <mergeCell ref="EOT73:EOW73"/>
    <mergeCell ref="EPJ73:EPK73"/>
    <mergeCell ref="EPM73:EPM77"/>
    <mergeCell ref="EPN73:EPN77"/>
    <mergeCell ref="EPO73:EPO77"/>
    <mergeCell ref="EOT74:EOW74"/>
    <mergeCell ref="EPJ74:EPK74"/>
    <mergeCell ref="EOT75:EOW75"/>
    <mergeCell ref="EPJ75:EPK75"/>
    <mergeCell ref="EOH73:EOH77"/>
    <mergeCell ref="EOI73:EOI77"/>
    <mergeCell ref="EOJ73:EOJ77"/>
    <mergeCell ref="EOK73:EOL77"/>
    <mergeCell ref="EOM73:EON77"/>
    <mergeCell ref="EOO73:EOP77"/>
    <mergeCell ref="ENG73:ENH77"/>
    <mergeCell ref="ENI73:ENJ77"/>
    <mergeCell ref="ENK73:ENL77"/>
    <mergeCell ref="ENN73:ENQ73"/>
    <mergeCell ref="EOD73:EOE73"/>
    <mergeCell ref="EOG73:EOG77"/>
    <mergeCell ref="ENN74:ENQ74"/>
    <mergeCell ref="EOD74:EOE74"/>
    <mergeCell ref="ENN75:ENQ75"/>
    <mergeCell ref="EOD75:EOE75"/>
    <mergeCell ref="ENN76:ENQ76"/>
    <mergeCell ref="EOD76:EOE76"/>
    <mergeCell ref="EOT76:EOW76"/>
    <mergeCell ref="EPJ76:EPK76"/>
    <mergeCell ref="EPZ76:EQC76"/>
    <mergeCell ref="EQP76:EQQ76"/>
    <mergeCell ref="ENN77:ENQ77"/>
    <mergeCell ref="EOD77:EOE77"/>
    <mergeCell ref="EOT77:EOW77"/>
    <mergeCell ref="EPJ77:EPK77"/>
    <mergeCell ref="EPZ77:EQC77"/>
    <mergeCell ref="EQP77:EQQ77"/>
    <mergeCell ref="EUH73:EUI73"/>
    <mergeCell ref="EUK73:EUK77"/>
    <mergeCell ref="EUL73:EUL77"/>
    <mergeCell ref="EUM73:EUM77"/>
    <mergeCell ref="EUN73:EUN77"/>
    <mergeCell ref="EUO73:EUP77"/>
    <mergeCell ref="EUH74:EUI74"/>
    <mergeCell ref="EUH75:EUI75"/>
    <mergeCell ref="ETH73:ETH77"/>
    <mergeCell ref="ETI73:ETJ77"/>
    <mergeCell ref="ETK73:ETL77"/>
    <mergeCell ref="ETM73:ETN77"/>
    <mergeCell ref="ETO73:ETP77"/>
    <mergeCell ref="ETR73:ETU73"/>
    <mergeCell ref="ETR74:ETU74"/>
    <mergeCell ref="ETR75:ETU75"/>
    <mergeCell ref="ESI73:ESJ77"/>
    <mergeCell ref="ESL73:ESO73"/>
    <mergeCell ref="ETB73:ETC73"/>
    <mergeCell ref="ETE73:ETE77"/>
    <mergeCell ref="ETF73:ETF77"/>
    <mergeCell ref="ETG73:ETG77"/>
    <mergeCell ref="ESL74:ESO74"/>
    <mergeCell ref="ETB74:ETC74"/>
    <mergeCell ref="ESL75:ESO75"/>
    <mergeCell ref="ETB75:ETC75"/>
    <mergeCell ref="ERZ73:ERZ77"/>
    <mergeCell ref="ESA73:ESA77"/>
    <mergeCell ref="ESB73:ESB77"/>
    <mergeCell ref="ESC73:ESD77"/>
    <mergeCell ref="ESE73:ESF77"/>
    <mergeCell ref="ESG73:ESH77"/>
    <mergeCell ref="EQY73:EQZ77"/>
    <mergeCell ref="ERA73:ERB77"/>
    <mergeCell ref="ERC73:ERD77"/>
    <mergeCell ref="ERF73:ERI73"/>
    <mergeCell ref="ERV73:ERW73"/>
    <mergeCell ref="ERY73:ERY77"/>
    <mergeCell ref="ERF74:ERI74"/>
    <mergeCell ref="ERV74:ERW74"/>
    <mergeCell ref="ERF75:ERI75"/>
    <mergeCell ref="ERV75:ERW75"/>
    <mergeCell ref="ERF76:ERI76"/>
    <mergeCell ref="ERV76:ERW76"/>
    <mergeCell ref="ESL76:ESO76"/>
    <mergeCell ref="ETB76:ETC76"/>
    <mergeCell ref="ETR76:ETU76"/>
    <mergeCell ref="EUH76:EUI76"/>
    <mergeCell ref="ESL77:ESO77"/>
    <mergeCell ref="ETB77:ETC77"/>
    <mergeCell ref="ETR77:ETU77"/>
    <mergeCell ref="EUH77:EUI77"/>
    <mergeCell ref="ERF77:ERI77"/>
    <mergeCell ref="ERV77:ERW77"/>
    <mergeCell ref="EXZ73:EYA73"/>
    <mergeCell ref="EYC73:EYC77"/>
    <mergeCell ref="EYD73:EYD77"/>
    <mergeCell ref="EYE73:EYE77"/>
    <mergeCell ref="EYF73:EYF77"/>
    <mergeCell ref="EYG73:EYH77"/>
    <mergeCell ref="EXZ74:EYA74"/>
    <mergeCell ref="EXZ75:EYA75"/>
    <mergeCell ref="EWZ73:EWZ77"/>
    <mergeCell ref="EXA73:EXB77"/>
    <mergeCell ref="EXC73:EXD77"/>
    <mergeCell ref="EXE73:EXF77"/>
    <mergeCell ref="EXG73:EXH77"/>
    <mergeCell ref="EXJ73:EXM73"/>
    <mergeCell ref="EXJ74:EXM74"/>
    <mergeCell ref="EXJ75:EXM75"/>
    <mergeCell ref="EWA73:EWB77"/>
    <mergeCell ref="EWD73:EWG73"/>
    <mergeCell ref="EWT73:EWU73"/>
    <mergeCell ref="EWW73:EWW77"/>
    <mergeCell ref="EWX73:EWX77"/>
    <mergeCell ref="EWY73:EWY77"/>
    <mergeCell ref="EWD74:EWG74"/>
    <mergeCell ref="EWT74:EWU74"/>
    <mergeCell ref="EWD75:EWG75"/>
    <mergeCell ref="EWT75:EWU75"/>
    <mergeCell ref="EVR73:EVR77"/>
    <mergeCell ref="EVS73:EVS77"/>
    <mergeCell ref="EVT73:EVT77"/>
    <mergeCell ref="EVU73:EVV77"/>
    <mergeCell ref="EVW73:EVX77"/>
    <mergeCell ref="EVY73:EVZ77"/>
    <mergeCell ref="EUQ73:EUR77"/>
    <mergeCell ref="EUS73:EUT77"/>
    <mergeCell ref="EUU73:EUV77"/>
    <mergeCell ref="EUX73:EVA73"/>
    <mergeCell ref="EVN73:EVO73"/>
    <mergeCell ref="EVQ73:EVQ77"/>
    <mergeCell ref="EUX74:EVA74"/>
    <mergeCell ref="EVN74:EVO74"/>
    <mergeCell ref="EUX75:EVA75"/>
    <mergeCell ref="EVN75:EVO75"/>
    <mergeCell ref="EUX76:EVA76"/>
    <mergeCell ref="EVN76:EVO76"/>
    <mergeCell ref="EWD76:EWG76"/>
    <mergeCell ref="EWT76:EWU76"/>
    <mergeCell ref="EXJ76:EXM76"/>
    <mergeCell ref="EXZ76:EYA76"/>
    <mergeCell ref="EWD77:EWG77"/>
    <mergeCell ref="EWT77:EWU77"/>
    <mergeCell ref="EXJ77:EXM77"/>
    <mergeCell ref="EXZ77:EYA77"/>
    <mergeCell ref="EUX77:EVA77"/>
    <mergeCell ref="EVN77:EVO77"/>
    <mergeCell ref="FBR73:FBS73"/>
    <mergeCell ref="FBU73:FBU77"/>
    <mergeCell ref="FBV73:FBV77"/>
    <mergeCell ref="FBW73:FBW77"/>
    <mergeCell ref="FBX73:FBX77"/>
    <mergeCell ref="FBY73:FBZ77"/>
    <mergeCell ref="FBR74:FBS74"/>
    <mergeCell ref="FBR75:FBS75"/>
    <mergeCell ref="FAR73:FAR77"/>
    <mergeCell ref="FAS73:FAT77"/>
    <mergeCell ref="FAU73:FAV77"/>
    <mergeCell ref="FAW73:FAX77"/>
    <mergeCell ref="FAY73:FAZ77"/>
    <mergeCell ref="FBB73:FBE73"/>
    <mergeCell ref="FBB74:FBE74"/>
    <mergeCell ref="FBB75:FBE75"/>
    <mergeCell ref="EZS73:EZT77"/>
    <mergeCell ref="EZV73:EZY73"/>
    <mergeCell ref="FAL73:FAM73"/>
    <mergeCell ref="FAO73:FAO77"/>
    <mergeCell ref="FAP73:FAP77"/>
    <mergeCell ref="FAQ73:FAQ77"/>
    <mergeCell ref="EZV74:EZY74"/>
    <mergeCell ref="FAL74:FAM74"/>
    <mergeCell ref="EZV75:EZY75"/>
    <mergeCell ref="FAL75:FAM75"/>
    <mergeCell ref="EZJ73:EZJ77"/>
    <mergeCell ref="EZK73:EZK77"/>
    <mergeCell ref="EZL73:EZL77"/>
    <mergeCell ref="EZM73:EZN77"/>
    <mergeCell ref="EZO73:EZP77"/>
    <mergeCell ref="EZQ73:EZR77"/>
    <mergeCell ref="EYI73:EYJ77"/>
    <mergeCell ref="EYK73:EYL77"/>
    <mergeCell ref="EYM73:EYN77"/>
    <mergeCell ref="EYP73:EYS73"/>
    <mergeCell ref="EZF73:EZG73"/>
    <mergeCell ref="EZI73:EZI77"/>
    <mergeCell ref="EYP74:EYS74"/>
    <mergeCell ref="EZF74:EZG74"/>
    <mergeCell ref="EYP75:EYS75"/>
    <mergeCell ref="EZF75:EZG75"/>
    <mergeCell ref="EYP76:EYS76"/>
    <mergeCell ref="EZF76:EZG76"/>
    <mergeCell ref="EZV76:EZY76"/>
    <mergeCell ref="FAL76:FAM76"/>
    <mergeCell ref="FBB76:FBE76"/>
    <mergeCell ref="FBR76:FBS76"/>
    <mergeCell ref="EZV77:EZY77"/>
    <mergeCell ref="FAL77:FAM77"/>
    <mergeCell ref="FBB77:FBE77"/>
    <mergeCell ref="FBR77:FBS77"/>
    <mergeCell ref="EYP77:EYS77"/>
    <mergeCell ref="EZF77:EZG77"/>
    <mergeCell ref="FFJ73:FFK73"/>
    <mergeCell ref="FFM73:FFM77"/>
    <mergeCell ref="FFN73:FFN77"/>
    <mergeCell ref="FFO73:FFO77"/>
    <mergeCell ref="FFP73:FFP77"/>
    <mergeCell ref="FFQ73:FFR77"/>
    <mergeCell ref="FFJ74:FFK74"/>
    <mergeCell ref="FFJ75:FFK75"/>
    <mergeCell ref="FEJ73:FEJ77"/>
    <mergeCell ref="FEK73:FEL77"/>
    <mergeCell ref="FEM73:FEN77"/>
    <mergeCell ref="FEO73:FEP77"/>
    <mergeCell ref="FEQ73:FER77"/>
    <mergeCell ref="FET73:FEW73"/>
    <mergeCell ref="FET74:FEW74"/>
    <mergeCell ref="FET75:FEW75"/>
    <mergeCell ref="FDK73:FDL77"/>
    <mergeCell ref="FDN73:FDQ73"/>
    <mergeCell ref="FED73:FEE73"/>
    <mergeCell ref="FEG73:FEG77"/>
    <mergeCell ref="FEH73:FEH77"/>
    <mergeCell ref="FEI73:FEI77"/>
    <mergeCell ref="FDN74:FDQ74"/>
    <mergeCell ref="FED74:FEE74"/>
    <mergeCell ref="FDN75:FDQ75"/>
    <mergeCell ref="FED75:FEE75"/>
    <mergeCell ref="FDB73:FDB77"/>
    <mergeCell ref="FDC73:FDC77"/>
    <mergeCell ref="FDD73:FDD77"/>
    <mergeCell ref="FDE73:FDF77"/>
    <mergeCell ref="FDG73:FDH77"/>
    <mergeCell ref="FDI73:FDJ77"/>
    <mergeCell ref="FCA73:FCB77"/>
    <mergeCell ref="FCC73:FCD77"/>
    <mergeCell ref="FCE73:FCF77"/>
    <mergeCell ref="FCH73:FCK73"/>
    <mergeCell ref="FCX73:FCY73"/>
    <mergeCell ref="FDA73:FDA77"/>
    <mergeCell ref="FCH74:FCK74"/>
    <mergeCell ref="FCX74:FCY74"/>
    <mergeCell ref="FCH75:FCK75"/>
    <mergeCell ref="FCX75:FCY75"/>
    <mergeCell ref="FCH76:FCK76"/>
    <mergeCell ref="FCX76:FCY76"/>
    <mergeCell ref="FDN76:FDQ76"/>
    <mergeCell ref="FED76:FEE76"/>
    <mergeCell ref="FET76:FEW76"/>
    <mergeCell ref="FFJ76:FFK76"/>
    <mergeCell ref="FDN77:FDQ77"/>
    <mergeCell ref="FED77:FEE77"/>
    <mergeCell ref="FET77:FEW77"/>
    <mergeCell ref="FFJ77:FFK77"/>
    <mergeCell ref="FCH77:FCK77"/>
    <mergeCell ref="FCX77:FCY77"/>
    <mergeCell ref="FJB73:FJC73"/>
    <mergeCell ref="FJE73:FJE77"/>
    <mergeCell ref="FJF73:FJF77"/>
    <mergeCell ref="FJG73:FJG77"/>
    <mergeCell ref="FJH73:FJH77"/>
    <mergeCell ref="FJI73:FJJ77"/>
    <mergeCell ref="FJB74:FJC74"/>
    <mergeCell ref="FJB75:FJC75"/>
    <mergeCell ref="FIB73:FIB77"/>
    <mergeCell ref="FIC73:FID77"/>
    <mergeCell ref="FIE73:FIF77"/>
    <mergeCell ref="FIG73:FIH77"/>
    <mergeCell ref="FII73:FIJ77"/>
    <mergeCell ref="FIL73:FIO73"/>
    <mergeCell ref="FIL74:FIO74"/>
    <mergeCell ref="FIL75:FIO75"/>
    <mergeCell ref="FHC73:FHD77"/>
    <mergeCell ref="FHF73:FHI73"/>
    <mergeCell ref="FHV73:FHW73"/>
    <mergeCell ref="FHY73:FHY77"/>
    <mergeCell ref="FHZ73:FHZ77"/>
    <mergeCell ref="FIA73:FIA77"/>
    <mergeCell ref="FHF74:FHI74"/>
    <mergeCell ref="FHV74:FHW74"/>
    <mergeCell ref="FHF75:FHI75"/>
    <mergeCell ref="FHV75:FHW75"/>
    <mergeCell ref="FGT73:FGT77"/>
    <mergeCell ref="FGU73:FGU77"/>
    <mergeCell ref="FGV73:FGV77"/>
    <mergeCell ref="FGW73:FGX77"/>
    <mergeCell ref="FGY73:FGZ77"/>
    <mergeCell ref="FHA73:FHB77"/>
    <mergeCell ref="FFS73:FFT77"/>
    <mergeCell ref="FFU73:FFV77"/>
    <mergeCell ref="FFW73:FFX77"/>
    <mergeCell ref="FFZ73:FGC73"/>
    <mergeCell ref="FGP73:FGQ73"/>
    <mergeCell ref="FGS73:FGS77"/>
    <mergeCell ref="FFZ74:FGC74"/>
    <mergeCell ref="FGP74:FGQ74"/>
    <mergeCell ref="FFZ75:FGC75"/>
    <mergeCell ref="FGP75:FGQ75"/>
    <mergeCell ref="FFZ76:FGC76"/>
    <mergeCell ref="FGP76:FGQ76"/>
    <mergeCell ref="FHF76:FHI76"/>
    <mergeCell ref="FHV76:FHW76"/>
    <mergeCell ref="FIL76:FIO76"/>
    <mergeCell ref="FJB76:FJC76"/>
    <mergeCell ref="FHF77:FHI77"/>
    <mergeCell ref="FHV77:FHW77"/>
    <mergeCell ref="FIL77:FIO77"/>
    <mergeCell ref="FJB77:FJC77"/>
    <mergeCell ref="FFZ77:FGC77"/>
    <mergeCell ref="FGP77:FGQ77"/>
    <mergeCell ref="FMT73:FMU73"/>
    <mergeCell ref="FMW73:FMW77"/>
    <mergeCell ref="FMX73:FMX77"/>
    <mergeCell ref="FMY73:FMY77"/>
    <mergeCell ref="FMZ73:FMZ77"/>
    <mergeCell ref="FNA73:FNB77"/>
    <mergeCell ref="FMT74:FMU74"/>
    <mergeCell ref="FMT75:FMU75"/>
    <mergeCell ref="FLT73:FLT77"/>
    <mergeCell ref="FLU73:FLV77"/>
    <mergeCell ref="FLW73:FLX77"/>
    <mergeCell ref="FLY73:FLZ77"/>
    <mergeCell ref="FMA73:FMB77"/>
    <mergeCell ref="FMD73:FMG73"/>
    <mergeCell ref="FMD74:FMG74"/>
    <mergeCell ref="FMD75:FMG75"/>
    <mergeCell ref="FKU73:FKV77"/>
    <mergeCell ref="FKX73:FLA73"/>
    <mergeCell ref="FLN73:FLO73"/>
    <mergeCell ref="FLQ73:FLQ77"/>
    <mergeCell ref="FLR73:FLR77"/>
    <mergeCell ref="FLS73:FLS77"/>
    <mergeCell ref="FKX74:FLA74"/>
    <mergeCell ref="FLN74:FLO74"/>
    <mergeCell ref="FKX75:FLA75"/>
    <mergeCell ref="FLN75:FLO75"/>
    <mergeCell ref="FKL73:FKL77"/>
    <mergeCell ref="FKM73:FKM77"/>
    <mergeCell ref="FKN73:FKN77"/>
    <mergeCell ref="FKO73:FKP77"/>
    <mergeCell ref="FKQ73:FKR77"/>
    <mergeCell ref="FKS73:FKT77"/>
    <mergeCell ref="FJK73:FJL77"/>
    <mergeCell ref="FJM73:FJN77"/>
    <mergeCell ref="FJO73:FJP77"/>
    <mergeCell ref="FJR73:FJU73"/>
    <mergeCell ref="FKH73:FKI73"/>
    <mergeCell ref="FKK73:FKK77"/>
    <mergeCell ref="FJR74:FJU74"/>
    <mergeCell ref="FKH74:FKI74"/>
    <mergeCell ref="FJR75:FJU75"/>
    <mergeCell ref="FKH75:FKI75"/>
    <mergeCell ref="FJR76:FJU76"/>
    <mergeCell ref="FKH76:FKI76"/>
    <mergeCell ref="FKX76:FLA76"/>
    <mergeCell ref="FLN76:FLO76"/>
    <mergeCell ref="FMD76:FMG76"/>
    <mergeCell ref="FMT76:FMU76"/>
    <mergeCell ref="FJR77:FJU77"/>
    <mergeCell ref="FKH77:FKI77"/>
    <mergeCell ref="FKX77:FLA77"/>
    <mergeCell ref="FLN77:FLO77"/>
    <mergeCell ref="FMD77:FMG77"/>
    <mergeCell ref="FMT77:FMU77"/>
    <mergeCell ref="FQL73:FQM73"/>
    <mergeCell ref="FQO73:FQO77"/>
    <mergeCell ref="FQP73:FQP77"/>
    <mergeCell ref="FQQ73:FQQ77"/>
    <mergeCell ref="FQR73:FQR77"/>
    <mergeCell ref="FQS73:FQT77"/>
    <mergeCell ref="FQL74:FQM74"/>
    <mergeCell ref="FQL75:FQM75"/>
    <mergeCell ref="FPL73:FPL77"/>
    <mergeCell ref="FPM73:FPN77"/>
    <mergeCell ref="FPO73:FPP77"/>
    <mergeCell ref="FPQ73:FPR77"/>
    <mergeCell ref="FPS73:FPT77"/>
    <mergeCell ref="FPV73:FPY73"/>
    <mergeCell ref="FPV74:FPY74"/>
    <mergeCell ref="FPV75:FPY75"/>
    <mergeCell ref="FOM73:FON77"/>
    <mergeCell ref="FOP73:FOS73"/>
    <mergeCell ref="FPF73:FPG73"/>
    <mergeCell ref="FPI73:FPI77"/>
    <mergeCell ref="FPJ73:FPJ77"/>
    <mergeCell ref="FPK73:FPK77"/>
    <mergeCell ref="FOP74:FOS74"/>
    <mergeCell ref="FPF74:FPG74"/>
    <mergeCell ref="FOP75:FOS75"/>
    <mergeCell ref="FPF75:FPG75"/>
    <mergeCell ref="FOD73:FOD77"/>
    <mergeCell ref="FOE73:FOE77"/>
    <mergeCell ref="FOF73:FOF77"/>
    <mergeCell ref="FOG73:FOH77"/>
    <mergeCell ref="FOI73:FOJ77"/>
    <mergeCell ref="FOK73:FOL77"/>
    <mergeCell ref="FNC73:FND77"/>
    <mergeCell ref="FNE73:FNF77"/>
    <mergeCell ref="FNG73:FNH77"/>
    <mergeCell ref="FNJ73:FNM73"/>
    <mergeCell ref="FNZ73:FOA73"/>
    <mergeCell ref="FOC73:FOC77"/>
    <mergeCell ref="FNJ74:FNM74"/>
    <mergeCell ref="FNZ74:FOA74"/>
    <mergeCell ref="FNJ75:FNM75"/>
    <mergeCell ref="FNZ75:FOA75"/>
    <mergeCell ref="FNJ76:FNM76"/>
    <mergeCell ref="FNZ76:FOA76"/>
    <mergeCell ref="FOP76:FOS76"/>
    <mergeCell ref="FPF76:FPG76"/>
    <mergeCell ref="FPV76:FPY76"/>
    <mergeCell ref="FQL76:FQM76"/>
    <mergeCell ref="FOP77:FOS77"/>
    <mergeCell ref="FPF77:FPG77"/>
    <mergeCell ref="FPV77:FPY77"/>
    <mergeCell ref="FQL77:FQM77"/>
    <mergeCell ref="FNJ77:FNM77"/>
    <mergeCell ref="FNZ77:FOA77"/>
    <mergeCell ref="FUD73:FUE73"/>
    <mergeCell ref="FUG73:FUG77"/>
    <mergeCell ref="FUH73:FUH77"/>
    <mergeCell ref="FUI73:FUI77"/>
    <mergeCell ref="FUJ73:FUJ77"/>
    <mergeCell ref="FUK73:FUL77"/>
    <mergeCell ref="FUD74:FUE74"/>
    <mergeCell ref="FUD75:FUE75"/>
    <mergeCell ref="FTD73:FTD77"/>
    <mergeCell ref="FTE73:FTF77"/>
    <mergeCell ref="FTG73:FTH77"/>
    <mergeCell ref="FTI73:FTJ77"/>
    <mergeCell ref="FTK73:FTL77"/>
    <mergeCell ref="FTN73:FTQ73"/>
    <mergeCell ref="FTN74:FTQ74"/>
    <mergeCell ref="FTN75:FTQ75"/>
    <mergeCell ref="FSE73:FSF77"/>
    <mergeCell ref="FSH73:FSK73"/>
    <mergeCell ref="FSX73:FSY73"/>
    <mergeCell ref="FTA73:FTA77"/>
    <mergeCell ref="FTB73:FTB77"/>
    <mergeCell ref="FTC73:FTC77"/>
    <mergeCell ref="FSH74:FSK74"/>
    <mergeCell ref="FSX74:FSY74"/>
    <mergeCell ref="FSH75:FSK75"/>
    <mergeCell ref="FSX75:FSY75"/>
    <mergeCell ref="FRV73:FRV77"/>
    <mergeCell ref="FRW73:FRW77"/>
    <mergeCell ref="FRX73:FRX77"/>
    <mergeCell ref="FRY73:FRZ77"/>
    <mergeCell ref="FSA73:FSB77"/>
    <mergeCell ref="FSC73:FSD77"/>
    <mergeCell ref="FQU73:FQV77"/>
    <mergeCell ref="FQW73:FQX77"/>
    <mergeCell ref="FQY73:FQZ77"/>
    <mergeCell ref="FRB73:FRE73"/>
    <mergeCell ref="FRR73:FRS73"/>
    <mergeCell ref="FRU73:FRU77"/>
    <mergeCell ref="FRB74:FRE74"/>
    <mergeCell ref="FRR74:FRS74"/>
    <mergeCell ref="FRB75:FRE75"/>
    <mergeCell ref="FRR75:FRS75"/>
    <mergeCell ref="FRB76:FRE76"/>
    <mergeCell ref="FRR76:FRS76"/>
    <mergeCell ref="FSH76:FSK76"/>
    <mergeCell ref="FSX76:FSY76"/>
    <mergeCell ref="FTN76:FTQ76"/>
    <mergeCell ref="FUD76:FUE76"/>
    <mergeCell ref="FSH77:FSK77"/>
    <mergeCell ref="FSX77:FSY77"/>
    <mergeCell ref="FTN77:FTQ77"/>
    <mergeCell ref="FUD77:FUE77"/>
    <mergeCell ref="FRB77:FRE77"/>
    <mergeCell ref="FRR77:FRS77"/>
    <mergeCell ref="FXV73:FXW73"/>
    <mergeCell ref="FXY73:FXY77"/>
    <mergeCell ref="FXZ73:FXZ77"/>
    <mergeCell ref="FYA73:FYA77"/>
    <mergeCell ref="FYB73:FYB77"/>
    <mergeCell ref="FYC73:FYD77"/>
    <mergeCell ref="FXV74:FXW74"/>
    <mergeCell ref="FXV75:FXW75"/>
    <mergeCell ref="FWV73:FWV77"/>
    <mergeCell ref="FWW73:FWX77"/>
    <mergeCell ref="FWY73:FWZ77"/>
    <mergeCell ref="FXA73:FXB77"/>
    <mergeCell ref="FXC73:FXD77"/>
    <mergeCell ref="FXF73:FXI73"/>
    <mergeCell ref="FXF74:FXI74"/>
    <mergeCell ref="FXF75:FXI75"/>
    <mergeCell ref="FVW73:FVX77"/>
    <mergeCell ref="FVZ73:FWC73"/>
    <mergeCell ref="FWP73:FWQ73"/>
    <mergeCell ref="FWS73:FWS77"/>
    <mergeCell ref="FWT73:FWT77"/>
    <mergeCell ref="FWU73:FWU77"/>
    <mergeCell ref="FVZ74:FWC74"/>
    <mergeCell ref="FWP74:FWQ74"/>
    <mergeCell ref="FVZ75:FWC75"/>
    <mergeCell ref="FWP75:FWQ75"/>
    <mergeCell ref="FVN73:FVN77"/>
    <mergeCell ref="FVO73:FVO77"/>
    <mergeCell ref="FVP73:FVP77"/>
    <mergeCell ref="FVQ73:FVR77"/>
    <mergeCell ref="FVS73:FVT77"/>
    <mergeCell ref="FVU73:FVV77"/>
    <mergeCell ref="FUM73:FUN77"/>
    <mergeCell ref="FUO73:FUP77"/>
    <mergeCell ref="FUQ73:FUR77"/>
    <mergeCell ref="FUT73:FUW73"/>
    <mergeCell ref="FVJ73:FVK73"/>
    <mergeCell ref="FVM73:FVM77"/>
    <mergeCell ref="FUT74:FUW74"/>
    <mergeCell ref="FVJ74:FVK74"/>
    <mergeCell ref="FUT75:FUW75"/>
    <mergeCell ref="FVJ75:FVK75"/>
    <mergeCell ref="FUT76:FUW76"/>
    <mergeCell ref="FVJ76:FVK76"/>
    <mergeCell ref="FVZ76:FWC76"/>
    <mergeCell ref="FWP76:FWQ76"/>
    <mergeCell ref="FXF76:FXI76"/>
    <mergeCell ref="FXV76:FXW76"/>
    <mergeCell ref="FVZ77:FWC77"/>
    <mergeCell ref="FWP77:FWQ77"/>
    <mergeCell ref="FXF77:FXI77"/>
    <mergeCell ref="FXV77:FXW77"/>
    <mergeCell ref="FUT77:FUW77"/>
    <mergeCell ref="FVJ77:FVK77"/>
    <mergeCell ref="GBN73:GBO73"/>
    <mergeCell ref="GBQ73:GBQ77"/>
    <mergeCell ref="GBR73:GBR77"/>
    <mergeCell ref="GBS73:GBS77"/>
    <mergeCell ref="GBT73:GBT77"/>
    <mergeCell ref="GBU73:GBV77"/>
    <mergeCell ref="GBN74:GBO74"/>
    <mergeCell ref="GBN75:GBO75"/>
    <mergeCell ref="GAN73:GAN77"/>
    <mergeCell ref="GAO73:GAP77"/>
    <mergeCell ref="GAQ73:GAR77"/>
    <mergeCell ref="GAS73:GAT77"/>
    <mergeCell ref="GAU73:GAV77"/>
    <mergeCell ref="GAX73:GBA73"/>
    <mergeCell ref="GAX74:GBA74"/>
    <mergeCell ref="GAX75:GBA75"/>
    <mergeCell ref="FZO73:FZP77"/>
    <mergeCell ref="FZR73:FZU73"/>
    <mergeCell ref="GAH73:GAI73"/>
    <mergeCell ref="GAK73:GAK77"/>
    <mergeCell ref="GAL73:GAL77"/>
    <mergeCell ref="GAM73:GAM77"/>
    <mergeCell ref="FZR74:FZU74"/>
    <mergeCell ref="GAH74:GAI74"/>
    <mergeCell ref="FZR75:FZU75"/>
    <mergeCell ref="GAH75:GAI75"/>
    <mergeCell ref="FZF73:FZF77"/>
    <mergeCell ref="FZG73:FZG77"/>
    <mergeCell ref="FZH73:FZH77"/>
    <mergeCell ref="FZI73:FZJ77"/>
    <mergeCell ref="FZK73:FZL77"/>
    <mergeCell ref="FZM73:FZN77"/>
    <mergeCell ref="FYE73:FYF77"/>
    <mergeCell ref="FYG73:FYH77"/>
    <mergeCell ref="FYI73:FYJ77"/>
    <mergeCell ref="FYL73:FYO73"/>
    <mergeCell ref="FZB73:FZC73"/>
    <mergeCell ref="FZE73:FZE77"/>
    <mergeCell ref="FYL74:FYO74"/>
    <mergeCell ref="FZB74:FZC74"/>
    <mergeCell ref="FYL75:FYO75"/>
    <mergeCell ref="FZB75:FZC75"/>
    <mergeCell ref="FYL76:FYO76"/>
    <mergeCell ref="FZB76:FZC76"/>
    <mergeCell ref="FZR76:FZU76"/>
    <mergeCell ref="GAH76:GAI76"/>
    <mergeCell ref="GAX76:GBA76"/>
    <mergeCell ref="GBN76:GBO76"/>
    <mergeCell ref="FZR77:FZU77"/>
    <mergeCell ref="GAH77:GAI77"/>
    <mergeCell ref="GAX77:GBA77"/>
    <mergeCell ref="GBN77:GBO77"/>
    <mergeCell ref="FYL77:FYO77"/>
    <mergeCell ref="FZB77:FZC77"/>
    <mergeCell ref="GFF73:GFG73"/>
    <mergeCell ref="GFI73:GFI77"/>
    <mergeCell ref="GFJ73:GFJ77"/>
    <mergeCell ref="GFK73:GFK77"/>
    <mergeCell ref="GFL73:GFL77"/>
    <mergeCell ref="GFM73:GFN77"/>
    <mergeCell ref="GFF74:GFG74"/>
    <mergeCell ref="GFF75:GFG75"/>
    <mergeCell ref="GEF73:GEF77"/>
    <mergeCell ref="GEG73:GEH77"/>
    <mergeCell ref="GEI73:GEJ77"/>
    <mergeCell ref="GEK73:GEL77"/>
    <mergeCell ref="GEM73:GEN77"/>
    <mergeCell ref="GEP73:GES73"/>
    <mergeCell ref="GEP74:GES74"/>
    <mergeCell ref="GEP75:GES75"/>
    <mergeCell ref="GDG73:GDH77"/>
    <mergeCell ref="GDJ73:GDM73"/>
    <mergeCell ref="GDZ73:GEA73"/>
    <mergeCell ref="GEC73:GEC77"/>
    <mergeCell ref="GED73:GED77"/>
    <mergeCell ref="GEE73:GEE77"/>
    <mergeCell ref="GDJ74:GDM74"/>
    <mergeCell ref="GDZ74:GEA74"/>
    <mergeCell ref="GDJ75:GDM75"/>
    <mergeCell ref="GDZ75:GEA75"/>
    <mergeCell ref="GCX73:GCX77"/>
    <mergeCell ref="GCY73:GCY77"/>
    <mergeCell ref="GCZ73:GCZ77"/>
    <mergeCell ref="GDA73:GDB77"/>
    <mergeCell ref="GDC73:GDD77"/>
    <mergeCell ref="GDE73:GDF77"/>
    <mergeCell ref="GBW73:GBX77"/>
    <mergeCell ref="GBY73:GBZ77"/>
    <mergeCell ref="GCA73:GCB77"/>
    <mergeCell ref="GCD73:GCG73"/>
    <mergeCell ref="GCT73:GCU73"/>
    <mergeCell ref="GCW73:GCW77"/>
    <mergeCell ref="GCD74:GCG74"/>
    <mergeCell ref="GCT74:GCU74"/>
    <mergeCell ref="GCD75:GCG75"/>
    <mergeCell ref="GCT75:GCU75"/>
    <mergeCell ref="GCD76:GCG76"/>
    <mergeCell ref="GCT76:GCU76"/>
    <mergeCell ref="GDJ76:GDM76"/>
    <mergeCell ref="GDZ76:GEA76"/>
    <mergeCell ref="GEP76:GES76"/>
    <mergeCell ref="GFF76:GFG76"/>
    <mergeCell ref="GDJ77:GDM77"/>
    <mergeCell ref="GDZ77:GEA77"/>
    <mergeCell ref="GEP77:GES77"/>
    <mergeCell ref="GFF77:GFG77"/>
    <mergeCell ref="GCD77:GCG77"/>
    <mergeCell ref="GCT77:GCU77"/>
    <mergeCell ref="GIX73:GIY73"/>
    <mergeCell ref="GJA73:GJA77"/>
    <mergeCell ref="GJB73:GJB77"/>
    <mergeCell ref="GJC73:GJC77"/>
    <mergeCell ref="GJD73:GJD77"/>
    <mergeCell ref="GJE73:GJF77"/>
    <mergeCell ref="GIX74:GIY74"/>
    <mergeCell ref="GIX75:GIY75"/>
    <mergeCell ref="GHX73:GHX77"/>
    <mergeCell ref="GHY73:GHZ77"/>
    <mergeCell ref="GIA73:GIB77"/>
    <mergeCell ref="GIC73:GID77"/>
    <mergeCell ref="GIE73:GIF77"/>
    <mergeCell ref="GIH73:GIK73"/>
    <mergeCell ref="GIH74:GIK74"/>
    <mergeCell ref="GIH75:GIK75"/>
    <mergeCell ref="GGY73:GGZ77"/>
    <mergeCell ref="GHB73:GHE73"/>
    <mergeCell ref="GHR73:GHS73"/>
    <mergeCell ref="GHU73:GHU77"/>
    <mergeCell ref="GHV73:GHV77"/>
    <mergeCell ref="GHW73:GHW77"/>
    <mergeCell ref="GHB74:GHE74"/>
    <mergeCell ref="GHR74:GHS74"/>
    <mergeCell ref="GHB75:GHE75"/>
    <mergeCell ref="GHR75:GHS75"/>
    <mergeCell ref="GGP73:GGP77"/>
    <mergeCell ref="GGQ73:GGQ77"/>
    <mergeCell ref="GGR73:GGR77"/>
    <mergeCell ref="GGS73:GGT77"/>
    <mergeCell ref="GGU73:GGV77"/>
    <mergeCell ref="GGW73:GGX77"/>
    <mergeCell ref="GFO73:GFP77"/>
    <mergeCell ref="GFQ73:GFR77"/>
    <mergeCell ref="GFS73:GFT77"/>
    <mergeCell ref="GFV73:GFY73"/>
    <mergeCell ref="GGL73:GGM73"/>
    <mergeCell ref="GGO73:GGO77"/>
    <mergeCell ref="GFV74:GFY74"/>
    <mergeCell ref="GGL74:GGM74"/>
    <mergeCell ref="GFV75:GFY75"/>
    <mergeCell ref="GGL75:GGM75"/>
    <mergeCell ref="GFV76:GFY76"/>
    <mergeCell ref="GGL76:GGM76"/>
    <mergeCell ref="GHB76:GHE76"/>
    <mergeCell ref="GHR76:GHS76"/>
    <mergeCell ref="GIH76:GIK76"/>
    <mergeCell ref="GIX76:GIY76"/>
    <mergeCell ref="GFV77:GFY77"/>
    <mergeCell ref="GGL77:GGM77"/>
    <mergeCell ref="GHB77:GHE77"/>
    <mergeCell ref="GHR77:GHS77"/>
    <mergeCell ref="GIH77:GIK77"/>
    <mergeCell ref="GIX77:GIY77"/>
    <mergeCell ref="GMP73:GMQ73"/>
    <mergeCell ref="GMS73:GMS77"/>
    <mergeCell ref="GMT73:GMT77"/>
    <mergeCell ref="GMU73:GMU77"/>
    <mergeCell ref="GMV73:GMV77"/>
    <mergeCell ref="GMW73:GMX77"/>
    <mergeCell ref="GMP74:GMQ74"/>
    <mergeCell ref="GMP75:GMQ75"/>
    <mergeCell ref="GLP73:GLP77"/>
    <mergeCell ref="GLQ73:GLR77"/>
    <mergeCell ref="GLS73:GLT77"/>
    <mergeCell ref="GLU73:GLV77"/>
    <mergeCell ref="GLW73:GLX77"/>
    <mergeCell ref="GLZ73:GMC73"/>
    <mergeCell ref="GLZ74:GMC74"/>
    <mergeCell ref="GLZ75:GMC75"/>
    <mergeCell ref="GKQ73:GKR77"/>
    <mergeCell ref="GKT73:GKW73"/>
    <mergeCell ref="GLJ73:GLK73"/>
    <mergeCell ref="GLM73:GLM77"/>
    <mergeCell ref="GLN73:GLN77"/>
    <mergeCell ref="GLO73:GLO77"/>
    <mergeCell ref="GKT74:GKW74"/>
    <mergeCell ref="GLJ74:GLK74"/>
    <mergeCell ref="GKT75:GKW75"/>
    <mergeCell ref="GLJ75:GLK75"/>
    <mergeCell ref="GKH73:GKH77"/>
    <mergeCell ref="GKI73:GKI77"/>
    <mergeCell ref="GKJ73:GKJ77"/>
    <mergeCell ref="GKK73:GKL77"/>
    <mergeCell ref="GKM73:GKN77"/>
    <mergeCell ref="GKO73:GKP77"/>
    <mergeCell ref="GJG73:GJH77"/>
    <mergeCell ref="GJI73:GJJ77"/>
    <mergeCell ref="GJK73:GJL77"/>
    <mergeCell ref="GJN73:GJQ73"/>
    <mergeCell ref="GKD73:GKE73"/>
    <mergeCell ref="GKG73:GKG77"/>
    <mergeCell ref="GJN74:GJQ74"/>
    <mergeCell ref="GKD74:GKE74"/>
    <mergeCell ref="GJN75:GJQ75"/>
    <mergeCell ref="GKD75:GKE75"/>
    <mergeCell ref="GJN76:GJQ76"/>
    <mergeCell ref="GKD76:GKE76"/>
    <mergeCell ref="GKT76:GKW76"/>
    <mergeCell ref="GLJ76:GLK76"/>
    <mergeCell ref="GLZ76:GMC76"/>
    <mergeCell ref="GMP76:GMQ76"/>
    <mergeCell ref="GKT77:GKW77"/>
    <mergeCell ref="GLJ77:GLK77"/>
    <mergeCell ref="GLZ77:GMC77"/>
    <mergeCell ref="GMP77:GMQ77"/>
    <mergeCell ref="GJN77:GJQ77"/>
    <mergeCell ref="GKD77:GKE77"/>
    <mergeCell ref="GQH73:GQI73"/>
    <mergeCell ref="GQK73:GQK77"/>
    <mergeCell ref="GQL73:GQL77"/>
    <mergeCell ref="GQM73:GQM77"/>
    <mergeCell ref="GQN73:GQN77"/>
    <mergeCell ref="GQO73:GQP77"/>
    <mergeCell ref="GQH74:GQI74"/>
    <mergeCell ref="GQH75:GQI75"/>
    <mergeCell ref="GPH73:GPH77"/>
    <mergeCell ref="GPI73:GPJ77"/>
    <mergeCell ref="GPK73:GPL77"/>
    <mergeCell ref="GPM73:GPN77"/>
    <mergeCell ref="GPO73:GPP77"/>
    <mergeCell ref="GPR73:GPU73"/>
    <mergeCell ref="GPR74:GPU74"/>
    <mergeCell ref="GPR75:GPU75"/>
    <mergeCell ref="GOI73:GOJ77"/>
    <mergeCell ref="GOL73:GOO73"/>
    <mergeCell ref="GPB73:GPC73"/>
    <mergeCell ref="GPE73:GPE77"/>
    <mergeCell ref="GPF73:GPF77"/>
    <mergeCell ref="GPG73:GPG77"/>
    <mergeCell ref="GOL74:GOO74"/>
    <mergeCell ref="GPB74:GPC74"/>
    <mergeCell ref="GOL75:GOO75"/>
    <mergeCell ref="GPB75:GPC75"/>
    <mergeCell ref="GNZ73:GNZ77"/>
    <mergeCell ref="GOA73:GOA77"/>
    <mergeCell ref="GOB73:GOB77"/>
    <mergeCell ref="GOC73:GOD77"/>
    <mergeCell ref="GOE73:GOF77"/>
    <mergeCell ref="GOG73:GOH77"/>
    <mergeCell ref="GMY73:GMZ77"/>
    <mergeCell ref="GNA73:GNB77"/>
    <mergeCell ref="GNC73:GND77"/>
    <mergeCell ref="GNF73:GNI73"/>
    <mergeCell ref="GNV73:GNW73"/>
    <mergeCell ref="GNY73:GNY77"/>
    <mergeCell ref="GNF74:GNI74"/>
    <mergeCell ref="GNV74:GNW74"/>
    <mergeCell ref="GNF75:GNI75"/>
    <mergeCell ref="GNV75:GNW75"/>
    <mergeCell ref="GNF76:GNI76"/>
    <mergeCell ref="GNV76:GNW76"/>
    <mergeCell ref="GOL76:GOO76"/>
    <mergeCell ref="GPB76:GPC76"/>
    <mergeCell ref="GPR76:GPU76"/>
    <mergeCell ref="GQH76:GQI76"/>
    <mergeCell ref="GOL77:GOO77"/>
    <mergeCell ref="GPB77:GPC77"/>
    <mergeCell ref="GPR77:GPU77"/>
    <mergeCell ref="GQH77:GQI77"/>
    <mergeCell ref="GNF77:GNI77"/>
    <mergeCell ref="GNV77:GNW77"/>
    <mergeCell ref="GTZ73:GUA73"/>
    <mergeCell ref="GUC73:GUC77"/>
    <mergeCell ref="GUD73:GUD77"/>
    <mergeCell ref="GUE73:GUE77"/>
    <mergeCell ref="GUF73:GUF77"/>
    <mergeCell ref="GUG73:GUH77"/>
    <mergeCell ref="GTZ74:GUA74"/>
    <mergeCell ref="GTZ75:GUA75"/>
    <mergeCell ref="GSZ73:GSZ77"/>
    <mergeCell ref="GTA73:GTB77"/>
    <mergeCell ref="GTC73:GTD77"/>
    <mergeCell ref="GTE73:GTF77"/>
    <mergeCell ref="GTG73:GTH77"/>
    <mergeCell ref="GTJ73:GTM73"/>
    <mergeCell ref="GTJ74:GTM74"/>
    <mergeCell ref="GTJ75:GTM75"/>
    <mergeCell ref="GSA73:GSB77"/>
    <mergeCell ref="GSD73:GSG73"/>
    <mergeCell ref="GST73:GSU73"/>
    <mergeCell ref="GSW73:GSW77"/>
    <mergeCell ref="GSX73:GSX77"/>
    <mergeCell ref="GSY73:GSY77"/>
    <mergeCell ref="GSD74:GSG74"/>
    <mergeCell ref="GST74:GSU74"/>
    <mergeCell ref="GSD75:GSG75"/>
    <mergeCell ref="GST75:GSU75"/>
    <mergeCell ref="GRR73:GRR77"/>
    <mergeCell ref="GRS73:GRS77"/>
    <mergeCell ref="GRT73:GRT77"/>
    <mergeCell ref="GRU73:GRV77"/>
    <mergeCell ref="GRW73:GRX77"/>
    <mergeCell ref="GRY73:GRZ77"/>
    <mergeCell ref="GQQ73:GQR77"/>
    <mergeCell ref="GQS73:GQT77"/>
    <mergeCell ref="GQU73:GQV77"/>
    <mergeCell ref="GQX73:GRA73"/>
    <mergeCell ref="GRN73:GRO73"/>
    <mergeCell ref="GRQ73:GRQ77"/>
    <mergeCell ref="GQX74:GRA74"/>
    <mergeCell ref="GRN74:GRO74"/>
    <mergeCell ref="GQX75:GRA75"/>
    <mergeCell ref="GRN75:GRO75"/>
    <mergeCell ref="GQX76:GRA76"/>
    <mergeCell ref="GRN76:GRO76"/>
    <mergeCell ref="GSD76:GSG76"/>
    <mergeCell ref="GST76:GSU76"/>
    <mergeCell ref="GTJ76:GTM76"/>
    <mergeCell ref="GTZ76:GUA76"/>
    <mergeCell ref="GSD77:GSG77"/>
    <mergeCell ref="GST77:GSU77"/>
    <mergeCell ref="GTJ77:GTM77"/>
    <mergeCell ref="GTZ77:GUA77"/>
    <mergeCell ref="GQX77:GRA77"/>
    <mergeCell ref="GRN77:GRO77"/>
    <mergeCell ref="GXR73:GXS73"/>
    <mergeCell ref="GXU73:GXU77"/>
    <mergeCell ref="GXV73:GXV77"/>
    <mergeCell ref="GXW73:GXW77"/>
    <mergeCell ref="GXX73:GXX77"/>
    <mergeCell ref="GXY73:GXZ77"/>
    <mergeCell ref="GXR74:GXS74"/>
    <mergeCell ref="GXR75:GXS75"/>
    <mergeCell ref="GWR73:GWR77"/>
    <mergeCell ref="GWS73:GWT77"/>
    <mergeCell ref="GWU73:GWV77"/>
    <mergeCell ref="GWW73:GWX77"/>
    <mergeCell ref="GWY73:GWZ77"/>
    <mergeCell ref="GXB73:GXE73"/>
    <mergeCell ref="GXB74:GXE74"/>
    <mergeCell ref="GXB75:GXE75"/>
    <mergeCell ref="GVS73:GVT77"/>
    <mergeCell ref="GVV73:GVY73"/>
    <mergeCell ref="GWL73:GWM73"/>
    <mergeCell ref="GWO73:GWO77"/>
    <mergeCell ref="GWP73:GWP77"/>
    <mergeCell ref="GWQ73:GWQ77"/>
    <mergeCell ref="GVV74:GVY74"/>
    <mergeCell ref="GWL74:GWM74"/>
    <mergeCell ref="GVV75:GVY75"/>
    <mergeCell ref="GWL75:GWM75"/>
    <mergeCell ref="GVJ73:GVJ77"/>
    <mergeCell ref="GVK73:GVK77"/>
    <mergeCell ref="GVL73:GVL77"/>
    <mergeCell ref="GVM73:GVN77"/>
    <mergeCell ref="GVO73:GVP77"/>
    <mergeCell ref="GVQ73:GVR77"/>
    <mergeCell ref="GUI73:GUJ77"/>
    <mergeCell ref="GUK73:GUL77"/>
    <mergeCell ref="GUM73:GUN77"/>
    <mergeCell ref="GUP73:GUS73"/>
    <mergeCell ref="GVF73:GVG73"/>
    <mergeCell ref="GVI73:GVI77"/>
    <mergeCell ref="GUP74:GUS74"/>
    <mergeCell ref="GVF74:GVG74"/>
    <mergeCell ref="GUP75:GUS75"/>
    <mergeCell ref="GVF75:GVG75"/>
    <mergeCell ref="GUP76:GUS76"/>
    <mergeCell ref="GVF76:GVG76"/>
    <mergeCell ref="GVV76:GVY76"/>
    <mergeCell ref="GWL76:GWM76"/>
    <mergeCell ref="GXB76:GXE76"/>
    <mergeCell ref="GXR76:GXS76"/>
    <mergeCell ref="GVV77:GVY77"/>
    <mergeCell ref="GWL77:GWM77"/>
    <mergeCell ref="GXB77:GXE77"/>
    <mergeCell ref="GXR77:GXS77"/>
    <mergeCell ref="GUP77:GUS77"/>
    <mergeCell ref="GVF77:GVG77"/>
    <mergeCell ref="HBJ73:HBK73"/>
    <mergeCell ref="HBM73:HBM77"/>
    <mergeCell ref="HBN73:HBN77"/>
    <mergeCell ref="HBO73:HBO77"/>
    <mergeCell ref="HBP73:HBP77"/>
    <mergeCell ref="HBQ73:HBR77"/>
    <mergeCell ref="HBJ74:HBK74"/>
    <mergeCell ref="HBJ75:HBK75"/>
    <mergeCell ref="HAJ73:HAJ77"/>
    <mergeCell ref="HAK73:HAL77"/>
    <mergeCell ref="HAM73:HAN77"/>
    <mergeCell ref="HAO73:HAP77"/>
    <mergeCell ref="HAQ73:HAR77"/>
    <mergeCell ref="HAT73:HAW73"/>
    <mergeCell ref="HAT74:HAW74"/>
    <mergeCell ref="HAT75:HAW75"/>
    <mergeCell ref="GZK73:GZL77"/>
    <mergeCell ref="GZN73:GZQ73"/>
    <mergeCell ref="HAD73:HAE73"/>
    <mergeCell ref="HAG73:HAG77"/>
    <mergeCell ref="HAH73:HAH77"/>
    <mergeCell ref="HAI73:HAI77"/>
    <mergeCell ref="GZN74:GZQ74"/>
    <mergeCell ref="HAD74:HAE74"/>
    <mergeCell ref="GZN75:GZQ75"/>
    <mergeCell ref="HAD75:HAE75"/>
    <mergeCell ref="GZB73:GZB77"/>
    <mergeCell ref="GZC73:GZC77"/>
    <mergeCell ref="GZD73:GZD77"/>
    <mergeCell ref="GZE73:GZF77"/>
    <mergeCell ref="GZG73:GZH77"/>
    <mergeCell ref="GZI73:GZJ77"/>
    <mergeCell ref="GYA73:GYB77"/>
    <mergeCell ref="GYC73:GYD77"/>
    <mergeCell ref="GYE73:GYF77"/>
    <mergeCell ref="GYH73:GYK73"/>
    <mergeCell ref="GYX73:GYY73"/>
    <mergeCell ref="GZA73:GZA77"/>
    <mergeCell ref="GYH74:GYK74"/>
    <mergeCell ref="GYX74:GYY74"/>
    <mergeCell ref="GYH75:GYK75"/>
    <mergeCell ref="GYX75:GYY75"/>
    <mergeCell ref="GYH76:GYK76"/>
    <mergeCell ref="GYX76:GYY76"/>
    <mergeCell ref="GZN76:GZQ76"/>
    <mergeCell ref="HAD76:HAE76"/>
    <mergeCell ref="HAT76:HAW76"/>
    <mergeCell ref="HBJ76:HBK76"/>
    <mergeCell ref="GZN77:GZQ77"/>
    <mergeCell ref="HAD77:HAE77"/>
    <mergeCell ref="HAT77:HAW77"/>
    <mergeCell ref="HBJ77:HBK77"/>
    <mergeCell ref="GYH77:GYK77"/>
    <mergeCell ref="GYX77:GYY77"/>
    <mergeCell ref="HFB73:HFC73"/>
    <mergeCell ref="HFE73:HFE77"/>
    <mergeCell ref="HFF73:HFF77"/>
    <mergeCell ref="HFG73:HFG77"/>
    <mergeCell ref="HFH73:HFH77"/>
    <mergeCell ref="HFI73:HFJ77"/>
    <mergeCell ref="HFB74:HFC74"/>
    <mergeCell ref="HFB75:HFC75"/>
    <mergeCell ref="HEB73:HEB77"/>
    <mergeCell ref="HEC73:HED77"/>
    <mergeCell ref="HEE73:HEF77"/>
    <mergeCell ref="HEG73:HEH77"/>
    <mergeCell ref="HEI73:HEJ77"/>
    <mergeCell ref="HEL73:HEO73"/>
    <mergeCell ref="HEL74:HEO74"/>
    <mergeCell ref="HEL75:HEO75"/>
    <mergeCell ref="HDC73:HDD77"/>
    <mergeCell ref="HDF73:HDI73"/>
    <mergeCell ref="HDV73:HDW73"/>
    <mergeCell ref="HDY73:HDY77"/>
    <mergeCell ref="HDZ73:HDZ77"/>
    <mergeCell ref="HEA73:HEA77"/>
    <mergeCell ref="HDF74:HDI74"/>
    <mergeCell ref="HDV74:HDW74"/>
    <mergeCell ref="HDF75:HDI75"/>
    <mergeCell ref="HDV75:HDW75"/>
    <mergeCell ref="HCT73:HCT77"/>
    <mergeCell ref="HCU73:HCU77"/>
    <mergeCell ref="HCV73:HCV77"/>
    <mergeCell ref="HCW73:HCX77"/>
    <mergeCell ref="HCY73:HCZ77"/>
    <mergeCell ref="HDA73:HDB77"/>
    <mergeCell ref="HBS73:HBT77"/>
    <mergeCell ref="HBU73:HBV77"/>
    <mergeCell ref="HBW73:HBX77"/>
    <mergeCell ref="HBZ73:HCC73"/>
    <mergeCell ref="HCP73:HCQ73"/>
    <mergeCell ref="HCS73:HCS77"/>
    <mergeCell ref="HBZ74:HCC74"/>
    <mergeCell ref="HCP74:HCQ74"/>
    <mergeCell ref="HBZ75:HCC75"/>
    <mergeCell ref="HCP75:HCQ75"/>
    <mergeCell ref="HBZ76:HCC76"/>
    <mergeCell ref="HCP76:HCQ76"/>
    <mergeCell ref="HDF76:HDI76"/>
    <mergeCell ref="HDV76:HDW76"/>
    <mergeCell ref="HEL76:HEO76"/>
    <mergeCell ref="HFB76:HFC76"/>
    <mergeCell ref="HBZ77:HCC77"/>
    <mergeCell ref="HCP77:HCQ77"/>
    <mergeCell ref="HDF77:HDI77"/>
    <mergeCell ref="HDV77:HDW77"/>
    <mergeCell ref="HEL77:HEO77"/>
    <mergeCell ref="HFB77:HFC77"/>
    <mergeCell ref="HIT73:HIU73"/>
    <mergeCell ref="HIW73:HIW77"/>
    <mergeCell ref="HIX73:HIX77"/>
    <mergeCell ref="HIY73:HIY77"/>
    <mergeCell ref="HIZ73:HIZ77"/>
    <mergeCell ref="HJA73:HJB77"/>
    <mergeCell ref="HIT74:HIU74"/>
    <mergeCell ref="HIT75:HIU75"/>
    <mergeCell ref="HHT73:HHT77"/>
    <mergeCell ref="HHU73:HHV77"/>
    <mergeCell ref="HHW73:HHX77"/>
    <mergeCell ref="HHY73:HHZ77"/>
    <mergeCell ref="HIA73:HIB77"/>
    <mergeCell ref="HID73:HIG73"/>
    <mergeCell ref="HID74:HIG74"/>
    <mergeCell ref="HID75:HIG75"/>
    <mergeCell ref="HGU73:HGV77"/>
    <mergeCell ref="HGX73:HHA73"/>
    <mergeCell ref="HHN73:HHO73"/>
    <mergeCell ref="HHQ73:HHQ77"/>
    <mergeCell ref="HHR73:HHR77"/>
    <mergeCell ref="HHS73:HHS77"/>
    <mergeCell ref="HGX74:HHA74"/>
    <mergeCell ref="HHN74:HHO74"/>
    <mergeCell ref="HGX75:HHA75"/>
    <mergeCell ref="HHN75:HHO75"/>
    <mergeCell ref="HGL73:HGL77"/>
    <mergeCell ref="HGM73:HGM77"/>
    <mergeCell ref="HGN73:HGN77"/>
    <mergeCell ref="HGO73:HGP77"/>
    <mergeCell ref="HGQ73:HGR77"/>
    <mergeCell ref="HGS73:HGT77"/>
    <mergeCell ref="HFK73:HFL77"/>
    <mergeCell ref="HFM73:HFN77"/>
    <mergeCell ref="HFO73:HFP77"/>
    <mergeCell ref="HFR73:HFU73"/>
    <mergeCell ref="HGH73:HGI73"/>
    <mergeCell ref="HGK73:HGK77"/>
    <mergeCell ref="HFR74:HFU74"/>
    <mergeCell ref="HGH74:HGI74"/>
    <mergeCell ref="HFR75:HFU75"/>
    <mergeCell ref="HGH75:HGI75"/>
    <mergeCell ref="HFR76:HFU76"/>
    <mergeCell ref="HGH76:HGI76"/>
    <mergeCell ref="HGX76:HHA76"/>
    <mergeCell ref="HHN76:HHO76"/>
    <mergeCell ref="HID76:HIG76"/>
    <mergeCell ref="HIT76:HIU76"/>
    <mergeCell ref="HGX77:HHA77"/>
    <mergeCell ref="HHN77:HHO77"/>
    <mergeCell ref="HID77:HIG77"/>
    <mergeCell ref="HIT77:HIU77"/>
    <mergeCell ref="HFR77:HFU77"/>
    <mergeCell ref="HGH77:HGI77"/>
    <mergeCell ref="HML73:HMM73"/>
    <mergeCell ref="HMO73:HMO77"/>
    <mergeCell ref="HMP73:HMP77"/>
    <mergeCell ref="HMQ73:HMQ77"/>
    <mergeCell ref="HMR73:HMR77"/>
    <mergeCell ref="HMS73:HMT77"/>
    <mergeCell ref="HML74:HMM74"/>
    <mergeCell ref="HML75:HMM75"/>
    <mergeCell ref="HLL73:HLL77"/>
    <mergeCell ref="HLM73:HLN77"/>
    <mergeCell ref="HLO73:HLP77"/>
    <mergeCell ref="HLQ73:HLR77"/>
    <mergeCell ref="HLS73:HLT77"/>
    <mergeCell ref="HLV73:HLY73"/>
    <mergeCell ref="HLV74:HLY74"/>
    <mergeCell ref="HLV75:HLY75"/>
    <mergeCell ref="HKM73:HKN77"/>
    <mergeCell ref="HKP73:HKS73"/>
    <mergeCell ref="HLF73:HLG73"/>
    <mergeCell ref="HLI73:HLI77"/>
    <mergeCell ref="HLJ73:HLJ77"/>
    <mergeCell ref="HLK73:HLK77"/>
    <mergeCell ref="HKP74:HKS74"/>
    <mergeCell ref="HLF74:HLG74"/>
    <mergeCell ref="HKP75:HKS75"/>
    <mergeCell ref="HLF75:HLG75"/>
    <mergeCell ref="HKD73:HKD77"/>
    <mergeCell ref="HKE73:HKE77"/>
    <mergeCell ref="HKF73:HKF77"/>
    <mergeCell ref="HKG73:HKH77"/>
    <mergeCell ref="HKI73:HKJ77"/>
    <mergeCell ref="HKK73:HKL77"/>
    <mergeCell ref="HJC73:HJD77"/>
    <mergeCell ref="HJE73:HJF77"/>
    <mergeCell ref="HJG73:HJH77"/>
    <mergeCell ref="HJJ73:HJM73"/>
    <mergeCell ref="HJZ73:HKA73"/>
    <mergeCell ref="HKC73:HKC77"/>
    <mergeCell ref="HJJ74:HJM74"/>
    <mergeCell ref="HJZ74:HKA74"/>
    <mergeCell ref="HJJ75:HJM75"/>
    <mergeCell ref="HJZ75:HKA75"/>
    <mergeCell ref="HJJ76:HJM76"/>
    <mergeCell ref="HJZ76:HKA76"/>
    <mergeCell ref="HKP76:HKS76"/>
    <mergeCell ref="HLF76:HLG76"/>
    <mergeCell ref="HLV76:HLY76"/>
    <mergeCell ref="HML76:HMM76"/>
    <mergeCell ref="HKP77:HKS77"/>
    <mergeCell ref="HLF77:HLG77"/>
    <mergeCell ref="HLV77:HLY77"/>
    <mergeCell ref="HML77:HMM77"/>
    <mergeCell ref="HJJ77:HJM77"/>
    <mergeCell ref="HJZ77:HKA77"/>
    <mergeCell ref="HQD73:HQE73"/>
    <mergeCell ref="HQG73:HQG77"/>
    <mergeCell ref="HQH73:HQH77"/>
    <mergeCell ref="HQI73:HQI77"/>
    <mergeCell ref="HQJ73:HQJ77"/>
    <mergeCell ref="HQK73:HQL77"/>
    <mergeCell ref="HQD74:HQE74"/>
    <mergeCell ref="HQD75:HQE75"/>
    <mergeCell ref="HPD73:HPD77"/>
    <mergeCell ref="HPE73:HPF77"/>
    <mergeCell ref="HPG73:HPH77"/>
    <mergeCell ref="HPI73:HPJ77"/>
    <mergeCell ref="HPK73:HPL77"/>
    <mergeCell ref="HPN73:HPQ73"/>
    <mergeCell ref="HPN74:HPQ74"/>
    <mergeCell ref="HPN75:HPQ75"/>
    <mergeCell ref="HOE73:HOF77"/>
    <mergeCell ref="HOH73:HOK73"/>
    <mergeCell ref="HOX73:HOY73"/>
    <mergeCell ref="HPA73:HPA77"/>
    <mergeCell ref="HPB73:HPB77"/>
    <mergeCell ref="HPC73:HPC77"/>
    <mergeCell ref="HOH74:HOK74"/>
    <mergeCell ref="HOX74:HOY74"/>
    <mergeCell ref="HOH75:HOK75"/>
    <mergeCell ref="HOX75:HOY75"/>
    <mergeCell ref="HNV73:HNV77"/>
    <mergeCell ref="HNW73:HNW77"/>
    <mergeCell ref="HNX73:HNX77"/>
    <mergeCell ref="HNY73:HNZ77"/>
    <mergeCell ref="HOA73:HOB77"/>
    <mergeCell ref="HOC73:HOD77"/>
    <mergeCell ref="HMU73:HMV77"/>
    <mergeCell ref="HMW73:HMX77"/>
    <mergeCell ref="HMY73:HMZ77"/>
    <mergeCell ref="HNB73:HNE73"/>
    <mergeCell ref="HNR73:HNS73"/>
    <mergeCell ref="HNU73:HNU77"/>
    <mergeCell ref="HNB74:HNE74"/>
    <mergeCell ref="HNR74:HNS74"/>
    <mergeCell ref="HNB75:HNE75"/>
    <mergeCell ref="HNR75:HNS75"/>
    <mergeCell ref="HNB76:HNE76"/>
    <mergeCell ref="HNR76:HNS76"/>
    <mergeCell ref="HOH76:HOK76"/>
    <mergeCell ref="HOX76:HOY76"/>
    <mergeCell ref="HPN76:HPQ76"/>
    <mergeCell ref="HQD76:HQE76"/>
    <mergeCell ref="HOH77:HOK77"/>
    <mergeCell ref="HOX77:HOY77"/>
    <mergeCell ref="HPN77:HPQ77"/>
    <mergeCell ref="HQD77:HQE77"/>
    <mergeCell ref="HNB77:HNE77"/>
    <mergeCell ref="HNR77:HNS77"/>
    <mergeCell ref="HTV73:HTW73"/>
    <mergeCell ref="HTY73:HTY77"/>
    <mergeCell ref="HTZ73:HTZ77"/>
    <mergeCell ref="HUA73:HUA77"/>
    <mergeCell ref="HUB73:HUB77"/>
    <mergeCell ref="HUC73:HUD77"/>
    <mergeCell ref="HTV74:HTW74"/>
    <mergeCell ref="HTV75:HTW75"/>
    <mergeCell ref="HSV73:HSV77"/>
    <mergeCell ref="HSW73:HSX77"/>
    <mergeCell ref="HSY73:HSZ77"/>
    <mergeCell ref="HTA73:HTB77"/>
    <mergeCell ref="HTC73:HTD77"/>
    <mergeCell ref="HTF73:HTI73"/>
    <mergeCell ref="HTF74:HTI74"/>
    <mergeCell ref="HTF75:HTI75"/>
    <mergeCell ref="HRW73:HRX77"/>
    <mergeCell ref="HRZ73:HSC73"/>
    <mergeCell ref="HSP73:HSQ73"/>
    <mergeCell ref="HSS73:HSS77"/>
    <mergeCell ref="HST73:HST77"/>
    <mergeCell ref="HSU73:HSU77"/>
    <mergeCell ref="HRZ74:HSC74"/>
    <mergeCell ref="HSP74:HSQ74"/>
    <mergeCell ref="HRZ75:HSC75"/>
    <mergeCell ref="HSP75:HSQ75"/>
    <mergeCell ref="HRN73:HRN77"/>
    <mergeCell ref="HRO73:HRO77"/>
    <mergeCell ref="HRP73:HRP77"/>
    <mergeCell ref="HRQ73:HRR77"/>
    <mergeCell ref="HRS73:HRT77"/>
    <mergeCell ref="HRU73:HRV77"/>
    <mergeCell ref="HQM73:HQN77"/>
    <mergeCell ref="HQO73:HQP77"/>
    <mergeCell ref="HQQ73:HQR77"/>
    <mergeCell ref="HQT73:HQW73"/>
    <mergeCell ref="HRJ73:HRK73"/>
    <mergeCell ref="HRM73:HRM77"/>
    <mergeCell ref="HQT74:HQW74"/>
    <mergeCell ref="HRJ74:HRK74"/>
    <mergeCell ref="HQT75:HQW75"/>
    <mergeCell ref="HRJ75:HRK75"/>
    <mergeCell ref="HQT76:HQW76"/>
    <mergeCell ref="HRJ76:HRK76"/>
    <mergeCell ref="HRZ76:HSC76"/>
    <mergeCell ref="HSP76:HSQ76"/>
    <mergeCell ref="HTF76:HTI76"/>
    <mergeCell ref="HTV76:HTW76"/>
    <mergeCell ref="HRZ77:HSC77"/>
    <mergeCell ref="HSP77:HSQ77"/>
    <mergeCell ref="HTF77:HTI77"/>
    <mergeCell ref="HTV77:HTW77"/>
    <mergeCell ref="HQT77:HQW77"/>
    <mergeCell ref="HRJ77:HRK77"/>
    <mergeCell ref="HXN73:HXO73"/>
    <mergeCell ref="HXQ73:HXQ77"/>
    <mergeCell ref="HXR73:HXR77"/>
    <mergeCell ref="HXS73:HXS77"/>
    <mergeCell ref="HXT73:HXT77"/>
    <mergeCell ref="HXU73:HXV77"/>
    <mergeCell ref="HXN74:HXO74"/>
    <mergeCell ref="HXN75:HXO75"/>
    <mergeCell ref="HWN73:HWN77"/>
    <mergeCell ref="HWO73:HWP77"/>
    <mergeCell ref="HWQ73:HWR77"/>
    <mergeCell ref="HWS73:HWT77"/>
    <mergeCell ref="HWU73:HWV77"/>
    <mergeCell ref="HWX73:HXA73"/>
    <mergeCell ref="HWX74:HXA74"/>
    <mergeCell ref="HWX75:HXA75"/>
    <mergeCell ref="HVO73:HVP77"/>
    <mergeCell ref="HVR73:HVU73"/>
    <mergeCell ref="HWH73:HWI73"/>
    <mergeCell ref="HWK73:HWK77"/>
    <mergeCell ref="HWL73:HWL77"/>
    <mergeCell ref="HWM73:HWM77"/>
    <mergeCell ref="HVR74:HVU74"/>
    <mergeCell ref="HWH74:HWI74"/>
    <mergeCell ref="HVR75:HVU75"/>
    <mergeCell ref="HWH75:HWI75"/>
    <mergeCell ref="HVF73:HVF77"/>
    <mergeCell ref="HVG73:HVG77"/>
    <mergeCell ref="HVH73:HVH77"/>
    <mergeCell ref="HVI73:HVJ77"/>
    <mergeCell ref="HVK73:HVL77"/>
    <mergeCell ref="HVM73:HVN77"/>
    <mergeCell ref="HUE73:HUF77"/>
    <mergeCell ref="HUG73:HUH77"/>
    <mergeCell ref="HUI73:HUJ77"/>
    <mergeCell ref="HUL73:HUO73"/>
    <mergeCell ref="HVB73:HVC73"/>
    <mergeCell ref="HVE73:HVE77"/>
    <mergeCell ref="HUL74:HUO74"/>
    <mergeCell ref="HVB74:HVC74"/>
    <mergeCell ref="HUL75:HUO75"/>
    <mergeCell ref="HVB75:HVC75"/>
    <mergeCell ref="HUL76:HUO76"/>
    <mergeCell ref="HVB76:HVC76"/>
    <mergeCell ref="HVR76:HVU76"/>
    <mergeCell ref="HWH76:HWI76"/>
    <mergeCell ref="HWX76:HXA76"/>
    <mergeCell ref="HXN76:HXO76"/>
    <mergeCell ref="HVR77:HVU77"/>
    <mergeCell ref="HWH77:HWI77"/>
    <mergeCell ref="HWX77:HXA77"/>
    <mergeCell ref="HXN77:HXO77"/>
    <mergeCell ref="HUL77:HUO77"/>
    <mergeCell ref="HVB77:HVC77"/>
    <mergeCell ref="IBF73:IBG73"/>
    <mergeCell ref="IBI73:IBI77"/>
    <mergeCell ref="IBJ73:IBJ77"/>
    <mergeCell ref="IBK73:IBK77"/>
    <mergeCell ref="IBL73:IBL77"/>
    <mergeCell ref="IBM73:IBN77"/>
    <mergeCell ref="IBF74:IBG74"/>
    <mergeCell ref="IBF75:IBG75"/>
    <mergeCell ref="IAF73:IAF77"/>
    <mergeCell ref="IAG73:IAH77"/>
    <mergeCell ref="IAI73:IAJ77"/>
    <mergeCell ref="IAK73:IAL77"/>
    <mergeCell ref="IAM73:IAN77"/>
    <mergeCell ref="IAP73:IAS73"/>
    <mergeCell ref="IAP74:IAS74"/>
    <mergeCell ref="IAP75:IAS75"/>
    <mergeCell ref="HZG73:HZH77"/>
    <mergeCell ref="HZJ73:HZM73"/>
    <mergeCell ref="HZZ73:IAA73"/>
    <mergeCell ref="IAC73:IAC77"/>
    <mergeCell ref="IAD73:IAD77"/>
    <mergeCell ref="IAE73:IAE77"/>
    <mergeCell ref="HZJ74:HZM74"/>
    <mergeCell ref="HZZ74:IAA74"/>
    <mergeCell ref="HZJ75:HZM75"/>
    <mergeCell ref="HZZ75:IAA75"/>
    <mergeCell ref="HYX73:HYX77"/>
    <mergeCell ref="HYY73:HYY77"/>
    <mergeCell ref="HYZ73:HYZ77"/>
    <mergeCell ref="HZA73:HZB77"/>
    <mergeCell ref="HZC73:HZD77"/>
    <mergeCell ref="HZE73:HZF77"/>
    <mergeCell ref="HXW73:HXX77"/>
    <mergeCell ref="HXY73:HXZ77"/>
    <mergeCell ref="HYA73:HYB77"/>
    <mergeCell ref="HYD73:HYG73"/>
    <mergeCell ref="HYT73:HYU73"/>
    <mergeCell ref="HYW73:HYW77"/>
    <mergeCell ref="HYD74:HYG74"/>
    <mergeCell ref="HYT74:HYU74"/>
    <mergeCell ref="HYD75:HYG75"/>
    <mergeCell ref="HYT75:HYU75"/>
    <mergeCell ref="HYD76:HYG76"/>
    <mergeCell ref="HYT76:HYU76"/>
    <mergeCell ref="HZJ76:HZM76"/>
    <mergeCell ref="HZZ76:IAA76"/>
    <mergeCell ref="IAP76:IAS76"/>
    <mergeCell ref="IBF76:IBG76"/>
    <mergeCell ref="HYD77:HYG77"/>
    <mergeCell ref="HYT77:HYU77"/>
    <mergeCell ref="HZJ77:HZM77"/>
    <mergeCell ref="HZZ77:IAA77"/>
    <mergeCell ref="IAP77:IAS77"/>
    <mergeCell ref="IBF77:IBG77"/>
    <mergeCell ref="IEX73:IEY73"/>
    <mergeCell ref="IFA73:IFA77"/>
    <mergeCell ref="IFB73:IFB77"/>
    <mergeCell ref="IFC73:IFC77"/>
    <mergeCell ref="IFD73:IFD77"/>
    <mergeCell ref="IFE73:IFF77"/>
    <mergeCell ref="IEX74:IEY74"/>
    <mergeCell ref="IEX75:IEY75"/>
    <mergeCell ref="IDX73:IDX77"/>
    <mergeCell ref="IDY73:IDZ77"/>
    <mergeCell ref="IEA73:IEB77"/>
    <mergeCell ref="IEC73:IED77"/>
    <mergeCell ref="IEE73:IEF77"/>
    <mergeCell ref="IEH73:IEK73"/>
    <mergeCell ref="IEH74:IEK74"/>
    <mergeCell ref="IEH75:IEK75"/>
    <mergeCell ref="ICY73:ICZ77"/>
    <mergeCell ref="IDB73:IDE73"/>
    <mergeCell ref="IDR73:IDS73"/>
    <mergeCell ref="IDU73:IDU77"/>
    <mergeCell ref="IDV73:IDV77"/>
    <mergeCell ref="IDW73:IDW77"/>
    <mergeCell ref="IDB74:IDE74"/>
    <mergeCell ref="IDR74:IDS74"/>
    <mergeCell ref="IDB75:IDE75"/>
    <mergeCell ref="IDR75:IDS75"/>
    <mergeCell ref="ICP73:ICP77"/>
    <mergeCell ref="ICQ73:ICQ77"/>
    <mergeCell ref="ICR73:ICR77"/>
    <mergeCell ref="ICS73:ICT77"/>
    <mergeCell ref="ICU73:ICV77"/>
    <mergeCell ref="ICW73:ICX77"/>
    <mergeCell ref="IBO73:IBP77"/>
    <mergeCell ref="IBQ73:IBR77"/>
    <mergeCell ref="IBS73:IBT77"/>
    <mergeCell ref="IBV73:IBY73"/>
    <mergeCell ref="ICL73:ICM73"/>
    <mergeCell ref="ICO73:ICO77"/>
    <mergeCell ref="IBV74:IBY74"/>
    <mergeCell ref="ICL74:ICM74"/>
    <mergeCell ref="IBV75:IBY75"/>
    <mergeCell ref="ICL75:ICM75"/>
    <mergeCell ref="IBV76:IBY76"/>
    <mergeCell ref="ICL76:ICM76"/>
    <mergeCell ref="IDB76:IDE76"/>
    <mergeCell ref="IDR76:IDS76"/>
    <mergeCell ref="IEH76:IEK76"/>
    <mergeCell ref="IEX76:IEY76"/>
    <mergeCell ref="IDB77:IDE77"/>
    <mergeCell ref="IDR77:IDS77"/>
    <mergeCell ref="IEH77:IEK77"/>
    <mergeCell ref="IEX77:IEY77"/>
    <mergeCell ref="IBV77:IBY77"/>
    <mergeCell ref="ICL77:ICM77"/>
    <mergeCell ref="IIP73:IIQ73"/>
    <mergeCell ref="IIS73:IIS77"/>
    <mergeCell ref="IIT73:IIT77"/>
    <mergeCell ref="IIU73:IIU77"/>
    <mergeCell ref="IIV73:IIV77"/>
    <mergeCell ref="IIW73:IIX77"/>
    <mergeCell ref="IIP74:IIQ74"/>
    <mergeCell ref="IIP75:IIQ75"/>
    <mergeCell ref="IHP73:IHP77"/>
    <mergeCell ref="IHQ73:IHR77"/>
    <mergeCell ref="IHS73:IHT77"/>
    <mergeCell ref="IHU73:IHV77"/>
    <mergeCell ref="IHW73:IHX77"/>
    <mergeCell ref="IHZ73:IIC73"/>
    <mergeCell ref="IHZ74:IIC74"/>
    <mergeCell ref="IHZ75:IIC75"/>
    <mergeCell ref="IGQ73:IGR77"/>
    <mergeCell ref="IGT73:IGW73"/>
    <mergeCell ref="IHJ73:IHK73"/>
    <mergeCell ref="IHM73:IHM77"/>
    <mergeCell ref="IHN73:IHN77"/>
    <mergeCell ref="IHO73:IHO77"/>
    <mergeCell ref="IGT74:IGW74"/>
    <mergeCell ref="IHJ74:IHK74"/>
    <mergeCell ref="IGT75:IGW75"/>
    <mergeCell ref="IHJ75:IHK75"/>
    <mergeCell ref="IGH73:IGH77"/>
    <mergeCell ref="IGI73:IGI77"/>
    <mergeCell ref="IGJ73:IGJ77"/>
    <mergeCell ref="IGK73:IGL77"/>
    <mergeCell ref="IGM73:IGN77"/>
    <mergeCell ref="IGO73:IGP77"/>
    <mergeCell ref="IFG73:IFH77"/>
    <mergeCell ref="IFI73:IFJ77"/>
    <mergeCell ref="IFK73:IFL77"/>
    <mergeCell ref="IFN73:IFQ73"/>
    <mergeCell ref="IGD73:IGE73"/>
    <mergeCell ref="IGG73:IGG77"/>
    <mergeCell ref="IFN74:IFQ74"/>
    <mergeCell ref="IGD74:IGE74"/>
    <mergeCell ref="IFN75:IFQ75"/>
    <mergeCell ref="IGD75:IGE75"/>
    <mergeCell ref="IFN76:IFQ76"/>
    <mergeCell ref="IGD76:IGE76"/>
    <mergeCell ref="IGT76:IGW76"/>
    <mergeCell ref="IHJ76:IHK76"/>
    <mergeCell ref="IHZ76:IIC76"/>
    <mergeCell ref="IIP76:IIQ76"/>
    <mergeCell ref="IGT77:IGW77"/>
    <mergeCell ref="IHJ77:IHK77"/>
    <mergeCell ref="IHZ77:IIC77"/>
    <mergeCell ref="IIP77:IIQ77"/>
    <mergeCell ref="IFN77:IFQ77"/>
    <mergeCell ref="IGD77:IGE77"/>
    <mergeCell ref="IMH73:IMI73"/>
    <mergeCell ref="IMK73:IMK77"/>
    <mergeCell ref="IML73:IML77"/>
    <mergeCell ref="IMM73:IMM77"/>
    <mergeCell ref="IMN73:IMN77"/>
    <mergeCell ref="IMO73:IMP77"/>
    <mergeCell ref="IMH74:IMI74"/>
    <mergeCell ref="IMH75:IMI75"/>
    <mergeCell ref="ILH73:ILH77"/>
    <mergeCell ref="ILI73:ILJ77"/>
    <mergeCell ref="ILK73:ILL77"/>
    <mergeCell ref="ILM73:ILN77"/>
    <mergeCell ref="ILO73:ILP77"/>
    <mergeCell ref="ILR73:ILU73"/>
    <mergeCell ref="ILR74:ILU74"/>
    <mergeCell ref="ILR75:ILU75"/>
    <mergeCell ref="IKI73:IKJ77"/>
    <mergeCell ref="IKL73:IKO73"/>
    <mergeCell ref="ILB73:ILC73"/>
    <mergeCell ref="ILE73:ILE77"/>
    <mergeCell ref="ILF73:ILF77"/>
    <mergeCell ref="ILG73:ILG77"/>
    <mergeCell ref="IKL74:IKO74"/>
    <mergeCell ref="ILB74:ILC74"/>
    <mergeCell ref="IKL75:IKO75"/>
    <mergeCell ref="ILB75:ILC75"/>
    <mergeCell ref="IJZ73:IJZ77"/>
    <mergeCell ref="IKA73:IKA77"/>
    <mergeCell ref="IKB73:IKB77"/>
    <mergeCell ref="IKC73:IKD77"/>
    <mergeCell ref="IKE73:IKF77"/>
    <mergeCell ref="IKG73:IKH77"/>
    <mergeCell ref="IIY73:IIZ77"/>
    <mergeCell ref="IJA73:IJB77"/>
    <mergeCell ref="IJC73:IJD77"/>
    <mergeCell ref="IJF73:IJI73"/>
    <mergeCell ref="IJV73:IJW73"/>
    <mergeCell ref="IJY73:IJY77"/>
    <mergeCell ref="IJF74:IJI74"/>
    <mergeCell ref="IJV74:IJW74"/>
    <mergeCell ref="IJF75:IJI75"/>
    <mergeCell ref="IJV75:IJW75"/>
    <mergeCell ref="IJF76:IJI76"/>
    <mergeCell ref="IJV76:IJW76"/>
    <mergeCell ref="IKL76:IKO76"/>
    <mergeCell ref="ILB76:ILC76"/>
    <mergeCell ref="ILR76:ILU76"/>
    <mergeCell ref="IMH76:IMI76"/>
    <mergeCell ref="IKL77:IKO77"/>
    <mergeCell ref="ILB77:ILC77"/>
    <mergeCell ref="ILR77:ILU77"/>
    <mergeCell ref="IMH77:IMI77"/>
    <mergeCell ref="IJF77:IJI77"/>
    <mergeCell ref="IJV77:IJW77"/>
    <mergeCell ref="IPZ73:IQA73"/>
    <mergeCell ref="IQC73:IQC77"/>
    <mergeCell ref="IQD73:IQD77"/>
    <mergeCell ref="IQE73:IQE77"/>
    <mergeCell ref="IQF73:IQF77"/>
    <mergeCell ref="IQG73:IQH77"/>
    <mergeCell ref="IPZ74:IQA74"/>
    <mergeCell ref="IPZ75:IQA75"/>
    <mergeCell ref="IOZ73:IOZ77"/>
    <mergeCell ref="IPA73:IPB77"/>
    <mergeCell ref="IPC73:IPD77"/>
    <mergeCell ref="IPE73:IPF77"/>
    <mergeCell ref="IPG73:IPH77"/>
    <mergeCell ref="IPJ73:IPM73"/>
    <mergeCell ref="IPJ74:IPM74"/>
    <mergeCell ref="IPJ75:IPM75"/>
    <mergeCell ref="IOA73:IOB77"/>
    <mergeCell ref="IOD73:IOG73"/>
    <mergeCell ref="IOT73:IOU73"/>
    <mergeCell ref="IOW73:IOW77"/>
    <mergeCell ref="IOX73:IOX77"/>
    <mergeCell ref="IOY73:IOY77"/>
    <mergeCell ref="IOD74:IOG74"/>
    <mergeCell ref="IOT74:IOU74"/>
    <mergeCell ref="IOD75:IOG75"/>
    <mergeCell ref="IOT75:IOU75"/>
    <mergeCell ref="INR73:INR77"/>
    <mergeCell ref="INS73:INS77"/>
    <mergeCell ref="INT73:INT77"/>
    <mergeCell ref="INU73:INV77"/>
    <mergeCell ref="INW73:INX77"/>
    <mergeCell ref="INY73:INZ77"/>
    <mergeCell ref="IMQ73:IMR77"/>
    <mergeCell ref="IMS73:IMT77"/>
    <mergeCell ref="IMU73:IMV77"/>
    <mergeCell ref="IMX73:INA73"/>
    <mergeCell ref="INN73:INO73"/>
    <mergeCell ref="INQ73:INQ77"/>
    <mergeCell ref="IMX74:INA74"/>
    <mergeCell ref="INN74:INO74"/>
    <mergeCell ref="IMX75:INA75"/>
    <mergeCell ref="INN75:INO75"/>
    <mergeCell ref="IMX76:INA76"/>
    <mergeCell ref="INN76:INO76"/>
    <mergeCell ref="IOD76:IOG76"/>
    <mergeCell ref="IOT76:IOU76"/>
    <mergeCell ref="IPJ76:IPM76"/>
    <mergeCell ref="IPZ76:IQA76"/>
    <mergeCell ref="IOD77:IOG77"/>
    <mergeCell ref="IOT77:IOU77"/>
    <mergeCell ref="IPJ77:IPM77"/>
    <mergeCell ref="IPZ77:IQA77"/>
    <mergeCell ref="IMX77:INA77"/>
    <mergeCell ref="INN77:INO77"/>
    <mergeCell ref="ITR73:ITS73"/>
    <mergeCell ref="ITU73:ITU77"/>
    <mergeCell ref="ITV73:ITV77"/>
    <mergeCell ref="ITW73:ITW77"/>
    <mergeCell ref="ITX73:ITX77"/>
    <mergeCell ref="ITY73:ITZ77"/>
    <mergeCell ref="ITR74:ITS74"/>
    <mergeCell ref="ITR75:ITS75"/>
    <mergeCell ref="ISR73:ISR77"/>
    <mergeCell ref="ISS73:IST77"/>
    <mergeCell ref="ISU73:ISV77"/>
    <mergeCell ref="ISW73:ISX77"/>
    <mergeCell ref="ISY73:ISZ77"/>
    <mergeCell ref="ITB73:ITE73"/>
    <mergeCell ref="ITB74:ITE74"/>
    <mergeCell ref="ITB75:ITE75"/>
    <mergeCell ref="IRS73:IRT77"/>
    <mergeCell ref="IRV73:IRY73"/>
    <mergeCell ref="ISL73:ISM73"/>
    <mergeCell ref="ISO73:ISO77"/>
    <mergeCell ref="ISP73:ISP77"/>
    <mergeCell ref="ISQ73:ISQ77"/>
    <mergeCell ref="IRV74:IRY74"/>
    <mergeCell ref="ISL74:ISM74"/>
    <mergeCell ref="IRV75:IRY75"/>
    <mergeCell ref="ISL75:ISM75"/>
    <mergeCell ref="IRJ73:IRJ77"/>
    <mergeCell ref="IRK73:IRK77"/>
    <mergeCell ref="IRL73:IRL77"/>
    <mergeCell ref="IRM73:IRN77"/>
    <mergeCell ref="IRO73:IRP77"/>
    <mergeCell ref="IRQ73:IRR77"/>
    <mergeCell ref="IQI73:IQJ77"/>
    <mergeCell ref="IQK73:IQL77"/>
    <mergeCell ref="IQM73:IQN77"/>
    <mergeCell ref="IQP73:IQS73"/>
    <mergeCell ref="IRF73:IRG73"/>
    <mergeCell ref="IRI73:IRI77"/>
    <mergeCell ref="IQP74:IQS74"/>
    <mergeCell ref="IRF74:IRG74"/>
    <mergeCell ref="IQP75:IQS75"/>
    <mergeCell ref="IRF75:IRG75"/>
    <mergeCell ref="IQP76:IQS76"/>
    <mergeCell ref="IRF76:IRG76"/>
    <mergeCell ref="IRV76:IRY76"/>
    <mergeCell ref="ISL76:ISM76"/>
    <mergeCell ref="ITB76:ITE76"/>
    <mergeCell ref="ITR76:ITS76"/>
    <mergeCell ref="IRV77:IRY77"/>
    <mergeCell ref="ISL77:ISM77"/>
    <mergeCell ref="ITB77:ITE77"/>
    <mergeCell ref="ITR77:ITS77"/>
    <mergeCell ref="IQP77:IQS77"/>
    <mergeCell ref="IRF77:IRG77"/>
    <mergeCell ref="IXJ73:IXK73"/>
    <mergeCell ref="IXM73:IXM77"/>
    <mergeCell ref="IXN73:IXN77"/>
    <mergeCell ref="IXO73:IXO77"/>
    <mergeCell ref="IXP73:IXP77"/>
    <mergeCell ref="IXQ73:IXR77"/>
    <mergeCell ref="IXJ74:IXK74"/>
    <mergeCell ref="IXJ75:IXK75"/>
    <mergeCell ref="IWJ73:IWJ77"/>
    <mergeCell ref="IWK73:IWL77"/>
    <mergeCell ref="IWM73:IWN77"/>
    <mergeCell ref="IWO73:IWP77"/>
    <mergeCell ref="IWQ73:IWR77"/>
    <mergeCell ref="IWT73:IWW73"/>
    <mergeCell ref="IWT74:IWW74"/>
    <mergeCell ref="IWT75:IWW75"/>
    <mergeCell ref="IVK73:IVL77"/>
    <mergeCell ref="IVN73:IVQ73"/>
    <mergeCell ref="IWD73:IWE73"/>
    <mergeCell ref="IWG73:IWG77"/>
    <mergeCell ref="IWH73:IWH77"/>
    <mergeCell ref="IWI73:IWI77"/>
    <mergeCell ref="IVN74:IVQ74"/>
    <mergeCell ref="IWD74:IWE74"/>
    <mergeCell ref="IVN75:IVQ75"/>
    <mergeCell ref="IWD75:IWE75"/>
    <mergeCell ref="IVB73:IVB77"/>
    <mergeCell ref="IVC73:IVC77"/>
    <mergeCell ref="IVD73:IVD77"/>
    <mergeCell ref="IVE73:IVF77"/>
    <mergeCell ref="IVG73:IVH77"/>
    <mergeCell ref="IVI73:IVJ77"/>
    <mergeCell ref="IUA73:IUB77"/>
    <mergeCell ref="IUC73:IUD77"/>
    <mergeCell ref="IUE73:IUF77"/>
    <mergeCell ref="IUH73:IUK73"/>
    <mergeCell ref="IUX73:IUY73"/>
    <mergeCell ref="IVA73:IVA77"/>
    <mergeCell ref="IUH74:IUK74"/>
    <mergeCell ref="IUX74:IUY74"/>
    <mergeCell ref="IUH75:IUK75"/>
    <mergeCell ref="IUX75:IUY75"/>
    <mergeCell ref="IUH76:IUK76"/>
    <mergeCell ref="IUX76:IUY76"/>
    <mergeCell ref="IVN76:IVQ76"/>
    <mergeCell ref="IWD76:IWE76"/>
    <mergeCell ref="IWT76:IWW76"/>
    <mergeCell ref="IXJ76:IXK76"/>
    <mergeCell ref="IUH77:IUK77"/>
    <mergeCell ref="IUX77:IUY77"/>
    <mergeCell ref="IVN77:IVQ77"/>
    <mergeCell ref="IWD77:IWE77"/>
    <mergeCell ref="IWT77:IWW77"/>
    <mergeCell ref="IXJ77:IXK77"/>
    <mergeCell ref="JBB73:JBC73"/>
    <mergeCell ref="JBE73:JBE77"/>
    <mergeCell ref="JBF73:JBF77"/>
    <mergeCell ref="JBG73:JBG77"/>
    <mergeCell ref="JBH73:JBH77"/>
    <mergeCell ref="JBI73:JBJ77"/>
    <mergeCell ref="JBB74:JBC74"/>
    <mergeCell ref="JBB75:JBC75"/>
    <mergeCell ref="JAB73:JAB77"/>
    <mergeCell ref="JAC73:JAD77"/>
    <mergeCell ref="JAE73:JAF77"/>
    <mergeCell ref="JAG73:JAH77"/>
    <mergeCell ref="JAI73:JAJ77"/>
    <mergeCell ref="JAL73:JAO73"/>
    <mergeCell ref="JAL74:JAO74"/>
    <mergeCell ref="JAL75:JAO75"/>
    <mergeCell ref="IZC73:IZD77"/>
    <mergeCell ref="IZF73:IZI73"/>
    <mergeCell ref="IZV73:IZW73"/>
    <mergeCell ref="IZY73:IZY77"/>
    <mergeCell ref="IZZ73:IZZ77"/>
    <mergeCell ref="JAA73:JAA77"/>
    <mergeCell ref="IZF74:IZI74"/>
    <mergeCell ref="IZV74:IZW74"/>
    <mergeCell ref="IZF75:IZI75"/>
    <mergeCell ref="IZV75:IZW75"/>
    <mergeCell ref="IYT73:IYT77"/>
    <mergeCell ref="IYU73:IYU77"/>
    <mergeCell ref="IYV73:IYV77"/>
    <mergeCell ref="IYW73:IYX77"/>
    <mergeCell ref="IYY73:IYZ77"/>
    <mergeCell ref="IZA73:IZB77"/>
    <mergeCell ref="IXS73:IXT77"/>
    <mergeCell ref="IXU73:IXV77"/>
    <mergeCell ref="IXW73:IXX77"/>
    <mergeCell ref="IXZ73:IYC73"/>
    <mergeCell ref="IYP73:IYQ73"/>
    <mergeCell ref="IYS73:IYS77"/>
    <mergeCell ref="IXZ74:IYC74"/>
    <mergeCell ref="IYP74:IYQ74"/>
    <mergeCell ref="IXZ75:IYC75"/>
    <mergeCell ref="IYP75:IYQ75"/>
    <mergeCell ref="IXZ76:IYC76"/>
    <mergeCell ref="IYP76:IYQ76"/>
    <mergeCell ref="IZF76:IZI76"/>
    <mergeCell ref="IZV76:IZW76"/>
    <mergeCell ref="JAL76:JAO76"/>
    <mergeCell ref="JBB76:JBC76"/>
    <mergeCell ref="IZF77:IZI77"/>
    <mergeCell ref="IZV77:IZW77"/>
    <mergeCell ref="JAL77:JAO77"/>
    <mergeCell ref="JBB77:JBC77"/>
    <mergeCell ref="IXZ77:IYC77"/>
    <mergeCell ref="IYP77:IYQ77"/>
    <mergeCell ref="JET73:JEU73"/>
    <mergeCell ref="JEW73:JEW77"/>
    <mergeCell ref="JEX73:JEX77"/>
    <mergeCell ref="JEY73:JEY77"/>
    <mergeCell ref="JEZ73:JEZ77"/>
    <mergeCell ref="JFA73:JFB77"/>
    <mergeCell ref="JET74:JEU74"/>
    <mergeCell ref="JET75:JEU75"/>
    <mergeCell ref="JDT73:JDT77"/>
    <mergeCell ref="JDU73:JDV77"/>
    <mergeCell ref="JDW73:JDX77"/>
    <mergeCell ref="JDY73:JDZ77"/>
    <mergeCell ref="JEA73:JEB77"/>
    <mergeCell ref="JED73:JEG73"/>
    <mergeCell ref="JED74:JEG74"/>
    <mergeCell ref="JED75:JEG75"/>
    <mergeCell ref="JCU73:JCV77"/>
    <mergeCell ref="JCX73:JDA73"/>
    <mergeCell ref="JDN73:JDO73"/>
    <mergeCell ref="JDQ73:JDQ77"/>
    <mergeCell ref="JDR73:JDR77"/>
    <mergeCell ref="JDS73:JDS77"/>
    <mergeCell ref="JCX74:JDA74"/>
    <mergeCell ref="JDN74:JDO74"/>
    <mergeCell ref="JCX75:JDA75"/>
    <mergeCell ref="JDN75:JDO75"/>
    <mergeCell ref="JCL73:JCL77"/>
    <mergeCell ref="JCM73:JCM77"/>
    <mergeCell ref="JCN73:JCN77"/>
    <mergeCell ref="JCO73:JCP77"/>
    <mergeCell ref="JCQ73:JCR77"/>
    <mergeCell ref="JCS73:JCT77"/>
    <mergeCell ref="JBK73:JBL77"/>
    <mergeCell ref="JBM73:JBN77"/>
    <mergeCell ref="JBO73:JBP77"/>
    <mergeCell ref="JBR73:JBU73"/>
    <mergeCell ref="JCH73:JCI73"/>
    <mergeCell ref="JCK73:JCK77"/>
    <mergeCell ref="JBR74:JBU74"/>
    <mergeCell ref="JCH74:JCI74"/>
    <mergeCell ref="JBR75:JBU75"/>
    <mergeCell ref="JCH75:JCI75"/>
    <mergeCell ref="JBR76:JBU76"/>
    <mergeCell ref="JCH76:JCI76"/>
    <mergeCell ref="JCX76:JDA76"/>
    <mergeCell ref="JDN76:JDO76"/>
    <mergeCell ref="JED76:JEG76"/>
    <mergeCell ref="JET76:JEU76"/>
    <mergeCell ref="JCX77:JDA77"/>
    <mergeCell ref="JDN77:JDO77"/>
    <mergeCell ref="JED77:JEG77"/>
    <mergeCell ref="JET77:JEU77"/>
    <mergeCell ref="JBR77:JBU77"/>
    <mergeCell ref="JCH77:JCI77"/>
    <mergeCell ref="JIL73:JIM73"/>
    <mergeCell ref="JIO73:JIO77"/>
    <mergeCell ref="JIP73:JIP77"/>
    <mergeCell ref="JIQ73:JIQ77"/>
    <mergeCell ref="JIR73:JIR77"/>
    <mergeCell ref="JIS73:JIT77"/>
    <mergeCell ref="JIL74:JIM74"/>
    <mergeCell ref="JIL75:JIM75"/>
    <mergeCell ref="JHL73:JHL77"/>
    <mergeCell ref="JHM73:JHN77"/>
    <mergeCell ref="JHO73:JHP77"/>
    <mergeCell ref="JHQ73:JHR77"/>
    <mergeCell ref="JHS73:JHT77"/>
    <mergeCell ref="JHV73:JHY73"/>
    <mergeCell ref="JHV74:JHY74"/>
    <mergeCell ref="JHV75:JHY75"/>
    <mergeCell ref="JGM73:JGN77"/>
    <mergeCell ref="JGP73:JGS73"/>
    <mergeCell ref="JHF73:JHG73"/>
    <mergeCell ref="JHI73:JHI77"/>
    <mergeCell ref="JHJ73:JHJ77"/>
    <mergeCell ref="JHK73:JHK77"/>
    <mergeCell ref="JGP74:JGS74"/>
    <mergeCell ref="JHF74:JHG74"/>
    <mergeCell ref="JGP75:JGS75"/>
    <mergeCell ref="JHF75:JHG75"/>
    <mergeCell ref="JGD73:JGD77"/>
    <mergeCell ref="JGE73:JGE77"/>
    <mergeCell ref="JGF73:JGF77"/>
    <mergeCell ref="JGG73:JGH77"/>
    <mergeCell ref="JGI73:JGJ77"/>
    <mergeCell ref="JGK73:JGL77"/>
    <mergeCell ref="JFC73:JFD77"/>
    <mergeCell ref="JFE73:JFF77"/>
    <mergeCell ref="JFG73:JFH77"/>
    <mergeCell ref="JFJ73:JFM73"/>
    <mergeCell ref="JFZ73:JGA73"/>
    <mergeCell ref="JGC73:JGC77"/>
    <mergeCell ref="JFJ74:JFM74"/>
    <mergeCell ref="JFZ74:JGA74"/>
    <mergeCell ref="JFJ75:JFM75"/>
    <mergeCell ref="JFZ75:JGA75"/>
    <mergeCell ref="JFJ76:JFM76"/>
    <mergeCell ref="JFZ76:JGA76"/>
    <mergeCell ref="JGP76:JGS76"/>
    <mergeCell ref="JHF76:JHG76"/>
    <mergeCell ref="JHV76:JHY76"/>
    <mergeCell ref="JIL76:JIM76"/>
    <mergeCell ref="JGP77:JGS77"/>
    <mergeCell ref="JHF77:JHG77"/>
    <mergeCell ref="JHV77:JHY77"/>
    <mergeCell ref="JIL77:JIM77"/>
    <mergeCell ref="JFJ77:JFM77"/>
    <mergeCell ref="JFZ77:JGA77"/>
    <mergeCell ref="JMD73:JME73"/>
    <mergeCell ref="JMG73:JMG77"/>
    <mergeCell ref="JMH73:JMH77"/>
    <mergeCell ref="JMI73:JMI77"/>
    <mergeCell ref="JMJ73:JMJ77"/>
    <mergeCell ref="JMK73:JML77"/>
    <mergeCell ref="JMD74:JME74"/>
    <mergeCell ref="JMD75:JME75"/>
    <mergeCell ref="JLD73:JLD77"/>
    <mergeCell ref="JLE73:JLF77"/>
    <mergeCell ref="JLG73:JLH77"/>
    <mergeCell ref="JLI73:JLJ77"/>
    <mergeCell ref="JLK73:JLL77"/>
    <mergeCell ref="JLN73:JLQ73"/>
    <mergeCell ref="JLN74:JLQ74"/>
    <mergeCell ref="JLN75:JLQ75"/>
    <mergeCell ref="JKE73:JKF77"/>
    <mergeCell ref="JKH73:JKK73"/>
    <mergeCell ref="JKX73:JKY73"/>
    <mergeCell ref="JLA73:JLA77"/>
    <mergeCell ref="JLB73:JLB77"/>
    <mergeCell ref="JLC73:JLC77"/>
    <mergeCell ref="JKH74:JKK74"/>
    <mergeCell ref="JKX74:JKY74"/>
    <mergeCell ref="JKH75:JKK75"/>
    <mergeCell ref="JKX75:JKY75"/>
    <mergeCell ref="JJV73:JJV77"/>
    <mergeCell ref="JJW73:JJW77"/>
    <mergeCell ref="JJX73:JJX77"/>
    <mergeCell ref="JJY73:JJZ77"/>
    <mergeCell ref="JKA73:JKB77"/>
    <mergeCell ref="JKC73:JKD77"/>
    <mergeCell ref="JIU73:JIV77"/>
    <mergeCell ref="JIW73:JIX77"/>
    <mergeCell ref="JIY73:JIZ77"/>
    <mergeCell ref="JJB73:JJE73"/>
    <mergeCell ref="JJR73:JJS73"/>
    <mergeCell ref="JJU73:JJU77"/>
    <mergeCell ref="JJB74:JJE74"/>
    <mergeCell ref="JJR74:JJS74"/>
    <mergeCell ref="JJB75:JJE75"/>
    <mergeCell ref="JJR75:JJS75"/>
    <mergeCell ref="JJB76:JJE76"/>
    <mergeCell ref="JJR76:JJS76"/>
    <mergeCell ref="JKH76:JKK76"/>
    <mergeCell ref="JKX76:JKY76"/>
    <mergeCell ref="JLN76:JLQ76"/>
    <mergeCell ref="JMD76:JME76"/>
    <mergeCell ref="JKH77:JKK77"/>
    <mergeCell ref="JKX77:JKY77"/>
    <mergeCell ref="JLN77:JLQ77"/>
    <mergeCell ref="JMD77:JME77"/>
    <mergeCell ref="JJB77:JJE77"/>
    <mergeCell ref="JJR77:JJS77"/>
    <mergeCell ref="JPV73:JPW73"/>
    <mergeCell ref="JPY73:JPY77"/>
    <mergeCell ref="JPZ73:JPZ77"/>
    <mergeCell ref="JQA73:JQA77"/>
    <mergeCell ref="JQB73:JQB77"/>
    <mergeCell ref="JQC73:JQD77"/>
    <mergeCell ref="JPV74:JPW74"/>
    <mergeCell ref="JPV75:JPW75"/>
    <mergeCell ref="JOV73:JOV77"/>
    <mergeCell ref="JOW73:JOX77"/>
    <mergeCell ref="JOY73:JOZ77"/>
    <mergeCell ref="JPA73:JPB77"/>
    <mergeCell ref="JPC73:JPD77"/>
    <mergeCell ref="JPF73:JPI73"/>
    <mergeCell ref="JPF74:JPI74"/>
    <mergeCell ref="JPF75:JPI75"/>
    <mergeCell ref="JNW73:JNX77"/>
    <mergeCell ref="JNZ73:JOC73"/>
    <mergeCell ref="JOP73:JOQ73"/>
    <mergeCell ref="JOS73:JOS77"/>
    <mergeCell ref="JOT73:JOT77"/>
    <mergeCell ref="JOU73:JOU77"/>
    <mergeCell ref="JNZ74:JOC74"/>
    <mergeCell ref="JOP74:JOQ74"/>
    <mergeCell ref="JNZ75:JOC75"/>
    <mergeCell ref="JOP75:JOQ75"/>
    <mergeCell ref="JNN73:JNN77"/>
    <mergeCell ref="JNO73:JNO77"/>
    <mergeCell ref="JNP73:JNP77"/>
    <mergeCell ref="JNQ73:JNR77"/>
    <mergeCell ref="JNS73:JNT77"/>
    <mergeCell ref="JNU73:JNV77"/>
    <mergeCell ref="JMM73:JMN77"/>
    <mergeCell ref="JMO73:JMP77"/>
    <mergeCell ref="JMQ73:JMR77"/>
    <mergeCell ref="JMT73:JMW73"/>
    <mergeCell ref="JNJ73:JNK73"/>
    <mergeCell ref="JNM73:JNM77"/>
    <mergeCell ref="JMT74:JMW74"/>
    <mergeCell ref="JNJ74:JNK74"/>
    <mergeCell ref="JMT75:JMW75"/>
    <mergeCell ref="JNJ75:JNK75"/>
    <mergeCell ref="JMT76:JMW76"/>
    <mergeCell ref="JNJ76:JNK76"/>
    <mergeCell ref="JNZ76:JOC76"/>
    <mergeCell ref="JOP76:JOQ76"/>
    <mergeCell ref="JPF76:JPI76"/>
    <mergeCell ref="JPV76:JPW76"/>
    <mergeCell ref="JNZ77:JOC77"/>
    <mergeCell ref="JOP77:JOQ77"/>
    <mergeCell ref="JPF77:JPI77"/>
    <mergeCell ref="JPV77:JPW77"/>
    <mergeCell ref="JMT77:JMW77"/>
    <mergeCell ref="JNJ77:JNK77"/>
    <mergeCell ref="JTN73:JTO73"/>
    <mergeCell ref="JTQ73:JTQ77"/>
    <mergeCell ref="JTR73:JTR77"/>
    <mergeCell ref="JTS73:JTS77"/>
    <mergeCell ref="JTT73:JTT77"/>
    <mergeCell ref="JTU73:JTV77"/>
    <mergeCell ref="JTN74:JTO74"/>
    <mergeCell ref="JTN75:JTO75"/>
    <mergeCell ref="JSN73:JSN77"/>
    <mergeCell ref="JSO73:JSP77"/>
    <mergeCell ref="JSQ73:JSR77"/>
    <mergeCell ref="JSS73:JST77"/>
    <mergeCell ref="JSU73:JSV77"/>
    <mergeCell ref="JSX73:JTA73"/>
    <mergeCell ref="JSX74:JTA74"/>
    <mergeCell ref="JSX75:JTA75"/>
    <mergeCell ref="JRO73:JRP77"/>
    <mergeCell ref="JRR73:JRU73"/>
    <mergeCell ref="JSH73:JSI73"/>
    <mergeCell ref="JSK73:JSK77"/>
    <mergeCell ref="JSL73:JSL77"/>
    <mergeCell ref="JSM73:JSM77"/>
    <mergeCell ref="JRR74:JRU74"/>
    <mergeCell ref="JSH74:JSI74"/>
    <mergeCell ref="JRR75:JRU75"/>
    <mergeCell ref="JSH75:JSI75"/>
    <mergeCell ref="JRF73:JRF77"/>
    <mergeCell ref="JRG73:JRG77"/>
    <mergeCell ref="JRH73:JRH77"/>
    <mergeCell ref="JRI73:JRJ77"/>
    <mergeCell ref="JRK73:JRL77"/>
    <mergeCell ref="JRM73:JRN77"/>
    <mergeCell ref="JQE73:JQF77"/>
    <mergeCell ref="JQG73:JQH77"/>
    <mergeCell ref="JQI73:JQJ77"/>
    <mergeCell ref="JQL73:JQO73"/>
    <mergeCell ref="JRB73:JRC73"/>
    <mergeCell ref="JRE73:JRE77"/>
    <mergeCell ref="JQL74:JQO74"/>
    <mergeCell ref="JRB74:JRC74"/>
    <mergeCell ref="JQL75:JQO75"/>
    <mergeCell ref="JRB75:JRC75"/>
    <mergeCell ref="JQL76:JQO76"/>
    <mergeCell ref="JRB76:JRC76"/>
    <mergeCell ref="JRR76:JRU76"/>
    <mergeCell ref="JSH76:JSI76"/>
    <mergeCell ref="JSX76:JTA76"/>
    <mergeCell ref="JTN76:JTO76"/>
    <mergeCell ref="JQL77:JQO77"/>
    <mergeCell ref="JRB77:JRC77"/>
    <mergeCell ref="JRR77:JRU77"/>
    <mergeCell ref="JSH77:JSI77"/>
    <mergeCell ref="JSX77:JTA77"/>
    <mergeCell ref="JTN77:JTO77"/>
    <mergeCell ref="JXF73:JXG73"/>
    <mergeCell ref="JXI73:JXI77"/>
    <mergeCell ref="JXJ73:JXJ77"/>
    <mergeCell ref="JXK73:JXK77"/>
    <mergeCell ref="JXL73:JXL77"/>
    <mergeCell ref="JXM73:JXN77"/>
    <mergeCell ref="JXF74:JXG74"/>
    <mergeCell ref="JXF75:JXG75"/>
    <mergeCell ref="JWF73:JWF77"/>
    <mergeCell ref="JWG73:JWH77"/>
    <mergeCell ref="JWI73:JWJ77"/>
    <mergeCell ref="JWK73:JWL77"/>
    <mergeCell ref="JWM73:JWN77"/>
    <mergeCell ref="JWP73:JWS73"/>
    <mergeCell ref="JWP74:JWS74"/>
    <mergeCell ref="JWP75:JWS75"/>
    <mergeCell ref="JVG73:JVH77"/>
    <mergeCell ref="JVJ73:JVM73"/>
    <mergeCell ref="JVZ73:JWA73"/>
    <mergeCell ref="JWC73:JWC77"/>
    <mergeCell ref="JWD73:JWD77"/>
    <mergeCell ref="JWE73:JWE77"/>
    <mergeCell ref="JVJ74:JVM74"/>
    <mergeCell ref="JVZ74:JWA74"/>
    <mergeCell ref="JVJ75:JVM75"/>
    <mergeCell ref="JVZ75:JWA75"/>
    <mergeCell ref="JUX73:JUX77"/>
    <mergeCell ref="JUY73:JUY77"/>
    <mergeCell ref="JUZ73:JUZ77"/>
    <mergeCell ref="JVA73:JVB77"/>
    <mergeCell ref="JVC73:JVD77"/>
    <mergeCell ref="JVE73:JVF77"/>
    <mergeCell ref="JTW73:JTX77"/>
    <mergeCell ref="JTY73:JTZ77"/>
    <mergeCell ref="JUA73:JUB77"/>
    <mergeCell ref="JUD73:JUG73"/>
    <mergeCell ref="JUT73:JUU73"/>
    <mergeCell ref="JUW73:JUW77"/>
    <mergeCell ref="JUD74:JUG74"/>
    <mergeCell ref="JUT74:JUU74"/>
    <mergeCell ref="JUD75:JUG75"/>
    <mergeCell ref="JUT75:JUU75"/>
    <mergeCell ref="JUD76:JUG76"/>
    <mergeCell ref="JUT76:JUU76"/>
    <mergeCell ref="JVJ76:JVM76"/>
    <mergeCell ref="JVZ76:JWA76"/>
    <mergeCell ref="JWP76:JWS76"/>
    <mergeCell ref="JXF76:JXG76"/>
    <mergeCell ref="JVJ77:JVM77"/>
    <mergeCell ref="JVZ77:JWA77"/>
    <mergeCell ref="JWP77:JWS77"/>
    <mergeCell ref="JXF77:JXG77"/>
    <mergeCell ref="JUD77:JUG77"/>
    <mergeCell ref="JUT77:JUU77"/>
    <mergeCell ref="KAX73:KAY73"/>
    <mergeCell ref="KBA73:KBA77"/>
    <mergeCell ref="KBB73:KBB77"/>
    <mergeCell ref="KBC73:KBC77"/>
    <mergeCell ref="KBD73:KBD77"/>
    <mergeCell ref="KBE73:KBF77"/>
    <mergeCell ref="KAX74:KAY74"/>
    <mergeCell ref="KAX75:KAY75"/>
    <mergeCell ref="JZX73:JZX77"/>
    <mergeCell ref="JZY73:JZZ77"/>
    <mergeCell ref="KAA73:KAB77"/>
    <mergeCell ref="KAC73:KAD77"/>
    <mergeCell ref="KAE73:KAF77"/>
    <mergeCell ref="KAH73:KAK73"/>
    <mergeCell ref="KAH74:KAK74"/>
    <mergeCell ref="KAH75:KAK75"/>
    <mergeCell ref="JYY73:JYZ77"/>
    <mergeCell ref="JZB73:JZE73"/>
    <mergeCell ref="JZR73:JZS73"/>
    <mergeCell ref="JZU73:JZU77"/>
    <mergeCell ref="JZV73:JZV77"/>
    <mergeCell ref="JZW73:JZW77"/>
    <mergeCell ref="JZB74:JZE74"/>
    <mergeCell ref="JZR74:JZS74"/>
    <mergeCell ref="JZB75:JZE75"/>
    <mergeCell ref="JZR75:JZS75"/>
    <mergeCell ref="JYP73:JYP77"/>
    <mergeCell ref="JYQ73:JYQ77"/>
    <mergeCell ref="JYR73:JYR77"/>
    <mergeCell ref="JYS73:JYT77"/>
    <mergeCell ref="JYU73:JYV77"/>
    <mergeCell ref="JYW73:JYX77"/>
    <mergeCell ref="JXO73:JXP77"/>
    <mergeCell ref="JXQ73:JXR77"/>
    <mergeCell ref="JXS73:JXT77"/>
    <mergeCell ref="JXV73:JXY73"/>
    <mergeCell ref="JYL73:JYM73"/>
    <mergeCell ref="JYO73:JYO77"/>
    <mergeCell ref="JXV74:JXY74"/>
    <mergeCell ref="JYL74:JYM74"/>
    <mergeCell ref="JXV75:JXY75"/>
    <mergeCell ref="JYL75:JYM75"/>
    <mergeCell ref="JXV76:JXY76"/>
    <mergeCell ref="JYL76:JYM76"/>
    <mergeCell ref="JZB76:JZE76"/>
    <mergeCell ref="JZR76:JZS76"/>
    <mergeCell ref="KAH76:KAK76"/>
    <mergeCell ref="KAX76:KAY76"/>
    <mergeCell ref="JZB77:JZE77"/>
    <mergeCell ref="JZR77:JZS77"/>
    <mergeCell ref="KAH77:KAK77"/>
    <mergeCell ref="KAX77:KAY77"/>
    <mergeCell ref="JXV77:JXY77"/>
    <mergeCell ref="JYL77:JYM77"/>
    <mergeCell ref="KEP73:KEQ73"/>
    <mergeCell ref="KES73:KES77"/>
    <mergeCell ref="KET73:KET77"/>
    <mergeCell ref="KEU73:KEU77"/>
    <mergeCell ref="KEV73:KEV77"/>
    <mergeCell ref="KEW73:KEX77"/>
    <mergeCell ref="KEP74:KEQ74"/>
    <mergeCell ref="KEP75:KEQ75"/>
    <mergeCell ref="KDP73:KDP77"/>
    <mergeCell ref="KDQ73:KDR77"/>
    <mergeCell ref="KDS73:KDT77"/>
    <mergeCell ref="KDU73:KDV77"/>
    <mergeCell ref="KDW73:KDX77"/>
    <mergeCell ref="KDZ73:KEC73"/>
    <mergeCell ref="KDZ74:KEC74"/>
    <mergeCell ref="KDZ75:KEC75"/>
    <mergeCell ref="KCQ73:KCR77"/>
    <mergeCell ref="KCT73:KCW73"/>
    <mergeCell ref="KDJ73:KDK73"/>
    <mergeCell ref="KDM73:KDM77"/>
    <mergeCell ref="KDN73:KDN77"/>
    <mergeCell ref="KDO73:KDO77"/>
    <mergeCell ref="KCT74:KCW74"/>
    <mergeCell ref="KDJ74:KDK74"/>
    <mergeCell ref="KCT75:KCW75"/>
    <mergeCell ref="KDJ75:KDK75"/>
    <mergeCell ref="KCH73:KCH77"/>
    <mergeCell ref="KCI73:KCI77"/>
    <mergeCell ref="KCJ73:KCJ77"/>
    <mergeCell ref="KCK73:KCL77"/>
    <mergeCell ref="KCM73:KCN77"/>
    <mergeCell ref="KCO73:KCP77"/>
    <mergeCell ref="KBG73:KBH77"/>
    <mergeCell ref="KBI73:KBJ77"/>
    <mergeCell ref="KBK73:KBL77"/>
    <mergeCell ref="KBN73:KBQ73"/>
    <mergeCell ref="KCD73:KCE73"/>
    <mergeCell ref="KCG73:KCG77"/>
    <mergeCell ref="KBN74:KBQ74"/>
    <mergeCell ref="KCD74:KCE74"/>
    <mergeCell ref="KBN75:KBQ75"/>
    <mergeCell ref="KCD75:KCE75"/>
    <mergeCell ref="KBN76:KBQ76"/>
    <mergeCell ref="KCD76:KCE76"/>
    <mergeCell ref="KCT76:KCW76"/>
    <mergeCell ref="KDJ76:KDK76"/>
    <mergeCell ref="KDZ76:KEC76"/>
    <mergeCell ref="KEP76:KEQ76"/>
    <mergeCell ref="KCT77:KCW77"/>
    <mergeCell ref="KDJ77:KDK77"/>
    <mergeCell ref="KDZ77:KEC77"/>
    <mergeCell ref="KEP77:KEQ77"/>
    <mergeCell ref="KBN77:KBQ77"/>
    <mergeCell ref="KCD77:KCE77"/>
    <mergeCell ref="KIH73:KII73"/>
    <mergeCell ref="KIK73:KIK77"/>
    <mergeCell ref="KIL73:KIL77"/>
    <mergeCell ref="KIM73:KIM77"/>
    <mergeCell ref="KIN73:KIN77"/>
    <mergeCell ref="KIO73:KIP77"/>
    <mergeCell ref="KIH74:KII74"/>
    <mergeCell ref="KIH75:KII75"/>
    <mergeCell ref="KHH73:KHH77"/>
    <mergeCell ref="KHI73:KHJ77"/>
    <mergeCell ref="KHK73:KHL77"/>
    <mergeCell ref="KHM73:KHN77"/>
    <mergeCell ref="KHO73:KHP77"/>
    <mergeCell ref="KHR73:KHU73"/>
    <mergeCell ref="KHR74:KHU74"/>
    <mergeCell ref="KHR75:KHU75"/>
    <mergeCell ref="KGI73:KGJ77"/>
    <mergeCell ref="KGL73:KGO73"/>
    <mergeCell ref="KHB73:KHC73"/>
    <mergeCell ref="KHE73:KHE77"/>
    <mergeCell ref="KHF73:KHF77"/>
    <mergeCell ref="KHG73:KHG77"/>
    <mergeCell ref="KGL74:KGO74"/>
    <mergeCell ref="KHB74:KHC74"/>
    <mergeCell ref="KGL75:KGO75"/>
    <mergeCell ref="KHB75:KHC75"/>
    <mergeCell ref="KFZ73:KFZ77"/>
    <mergeCell ref="KGA73:KGA77"/>
    <mergeCell ref="KGB73:KGB77"/>
    <mergeCell ref="KGC73:KGD77"/>
    <mergeCell ref="KGE73:KGF77"/>
    <mergeCell ref="KGG73:KGH77"/>
    <mergeCell ref="KEY73:KEZ77"/>
    <mergeCell ref="KFA73:KFB77"/>
    <mergeCell ref="KFC73:KFD77"/>
    <mergeCell ref="KFF73:KFI73"/>
    <mergeCell ref="KFV73:KFW73"/>
    <mergeCell ref="KFY73:KFY77"/>
    <mergeCell ref="KFF74:KFI74"/>
    <mergeCell ref="KFV74:KFW74"/>
    <mergeCell ref="KFF75:KFI75"/>
    <mergeCell ref="KFV75:KFW75"/>
    <mergeCell ref="KFF76:KFI76"/>
    <mergeCell ref="KFV76:KFW76"/>
    <mergeCell ref="KGL76:KGO76"/>
    <mergeCell ref="KHB76:KHC76"/>
    <mergeCell ref="KHR76:KHU76"/>
    <mergeCell ref="KIH76:KII76"/>
    <mergeCell ref="KGL77:KGO77"/>
    <mergeCell ref="KHB77:KHC77"/>
    <mergeCell ref="KHR77:KHU77"/>
    <mergeCell ref="KIH77:KII77"/>
    <mergeCell ref="KFF77:KFI77"/>
    <mergeCell ref="KFV77:KFW77"/>
    <mergeCell ref="KLZ73:KMA73"/>
    <mergeCell ref="KMC73:KMC77"/>
    <mergeCell ref="KMD73:KMD77"/>
    <mergeCell ref="KME73:KME77"/>
    <mergeCell ref="KMF73:KMF77"/>
    <mergeCell ref="KMG73:KMH77"/>
    <mergeCell ref="KLZ74:KMA74"/>
    <mergeCell ref="KLZ75:KMA75"/>
    <mergeCell ref="KKZ73:KKZ77"/>
    <mergeCell ref="KLA73:KLB77"/>
    <mergeCell ref="KLC73:KLD77"/>
    <mergeCell ref="KLE73:KLF77"/>
    <mergeCell ref="KLG73:KLH77"/>
    <mergeCell ref="KLJ73:KLM73"/>
    <mergeCell ref="KLJ74:KLM74"/>
    <mergeCell ref="KLJ75:KLM75"/>
    <mergeCell ref="KKA73:KKB77"/>
    <mergeCell ref="KKD73:KKG73"/>
    <mergeCell ref="KKT73:KKU73"/>
    <mergeCell ref="KKW73:KKW77"/>
    <mergeCell ref="KKX73:KKX77"/>
    <mergeCell ref="KKY73:KKY77"/>
    <mergeCell ref="KKD74:KKG74"/>
    <mergeCell ref="KKT74:KKU74"/>
    <mergeCell ref="KKD75:KKG75"/>
    <mergeCell ref="KKT75:KKU75"/>
    <mergeCell ref="KJR73:KJR77"/>
    <mergeCell ref="KJS73:KJS77"/>
    <mergeCell ref="KJT73:KJT77"/>
    <mergeCell ref="KJU73:KJV77"/>
    <mergeCell ref="KJW73:KJX77"/>
    <mergeCell ref="KJY73:KJZ77"/>
    <mergeCell ref="KIQ73:KIR77"/>
    <mergeCell ref="KIS73:KIT77"/>
    <mergeCell ref="KIU73:KIV77"/>
    <mergeCell ref="KIX73:KJA73"/>
    <mergeCell ref="KJN73:KJO73"/>
    <mergeCell ref="KJQ73:KJQ77"/>
    <mergeCell ref="KIX74:KJA74"/>
    <mergeCell ref="KJN74:KJO74"/>
    <mergeCell ref="KIX75:KJA75"/>
    <mergeCell ref="KJN75:KJO75"/>
    <mergeCell ref="KIX76:KJA76"/>
    <mergeCell ref="KJN76:KJO76"/>
    <mergeCell ref="KKD76:KKG76"/>
    <mergeCell ref="KKT76:KKU76"/>
    <mergeCell ref="KLJ76:KLM76"/>
    <mergeCell ref="KLZ76:KMA76"/>
    <mergeCell ref="KKD77:KKG77"/>
    <mergeCell ref="KKT77:KKU77"/>
    <mergeCell ref="KLJ77:KLM77"/>
    <mergeCell ref="KLZ77:KMA77"/>
    <mergeCell ref="KIX77:KJA77"/>
    <mergeCell ref="KJN77:KJO77"/>
    <mergeCell ref="KPR73:KPS73"/>
    <mergeCell ref="KPU73:KPU77"/>
    <mergeCell ref="KPV73:KPV77"/>
    <mergeCell ref="KPW73:KPW77"/>
    <mergeCell ref="KPX73:KPX77"/>
    <mergeCell ref="KPY73:KPZ77"/>
    <mergeCell ref="KPR74:KPS74"/>
    <mergeCell ref="KPR75:KPS75"/>
    <mergeCell ref="KOR73:KOR77"/>
    <mergeCell ref="KOS73:KOT77"/>
    <mergeCell ref="KOU73:KOV77"/>
    <mergeCell ref="KOW73:KOX77"/>
    <mergeCell ref="KOY73:KOZ77"/>
    <mergeCell ref="KPB73:KPE73"/>
    <mergeCell ref="KPB74:KPE74"/>
    <mergeCell ref="KPB75:KPE75"/>
    <mergeCell ref="KNS73:KNT77"/>
    <mergeCell ref="KNV73:KNY73"/>
    <mergeCell ref="KOL73:KOM73"/>
    <mergeCell ref="KOO73:KOO77"/>
    <mergeCell ref="KOP73:KOP77"/>
    <mergeCell ref="KOQ73:KOQ77"/>
    <mergeCell ref="KNV74:KNY74"/>
    <mergeCell ref="KOL74:KOM74"/>
    <mergeCell ref="KNV75:KNY75"/>
    <mergeCell ref="KOL75:KOM75"/>
    <mergeCell ref="KNJ73:KNJ77"/>
    <mergeCell ref="KNK73:KNK77"/>
    <mergeCell ref="KNL73:KNL77"/>
    <mergeCell ref="KNM73:KNN77"/>
    <mergeCell ref="KNO73:KNP77"/>
    <mergeCell ref="KNQ73:KNR77"/>
    <mergeCell ref="KMI73:KMJ77"/>
    <mergeCell ref="KMK73:KML77"/>
    <mergeCell ref="KMM73:KMN77"/>
    <mergeCell ref="KMP73:KMS73"/>
    <mergeCell ref="KNF73:KNG73"/>
    <mergeCell ref="KNI73:KNI77"/>
    <mergeCell ref="KMP74:KMS74"/>
    <mergeCell ref="KNF74:KNG74"/>
    <mergeCell ref="KMP75:KMS75"/>
    <mergeCell ref="KNF75:KNG75"/>
    <mergeCell ref="KMP76:KMS76"/>
    <mergeCell ref="KNF76:KNG76"/>
    <mergeCell ref="KNV76:KNY76"/>
    <mergeCell ref="KOL76:KOM76"/>
    <mergeCell ref="KPB76:KPE76"/>
    <mergeCell ref="KPR76:KPS76"/>
    <mergeCell ref="KMP77:KMS77"/>
    <mergeCell ref="KNF77:KNG77"/>
    <mergeCell ref="KNV77:KNY77"/>
    <mergeCell ref="KOL77:KOM77"/>
    <mergeCell ref="KPB77:KPE77"/>
    <mergeCell ref="KPR77:KPS77"/>
    <mergeCell ref="KTJ73:KTK73"/>
    <mergeCell ref="KTM73:KTM77"/>
    <mergeCell ref="KTN73:KTN77"/>
    <mergeCell ref="KTO73:KTO77"/>
    <mergeCell ref="KTP73:KTP77"/>
    <mergeCell ref="KTQ73:KTR77"/>
    <mergeCell ref="KTJ74:KTK74"/>
    <mergeCell ref="KTJ75:KTK75"/>
    <mergeCell ref="KSJ73:KSJ77"/>
    <mergeCell ref="KSK73:KSL77"/>
    <mergeCell ref="KSM73:KSN77"/>
    <mergeCell ref="KSO73:KSP77"/>
    <mergeCell ref="KSQ73:KSR77"/>
    <mergeCell ref="KST73:KSW73"/>
    <mergeCell ref="KST74:KSW74"/>
    <mergeCell ref="KST75:KSW75"/>
    <mergeCell ref="KRK73:KRL77"/>
    <mergeCell ref="KRN73:KRQ73"/>
    <mergeCell ref="KSD73:KSE73"/>
    <mergeCell ref="KSG73:KSG77"/>
    <mergeCell ref="KSH73:KSH77"/>
    <mergeCell ref="KSI73:KSI77"/>
    <mergeCell ref="KRN74:KRQ74"/>
    <mergeCell ref="KSD74:KSE74"/>
    <mergeCell ref="KRN75:KRQ75"/>
    <mergeCell ref="KSD75:KSE75"/>
    <mergeCell ref="KRB73:KRB77"/>
    <mergeCell ref="KRC73:KRC77"/>
    <mergeCell ref="KRD73:KRD77"/>
    <mergeCell ref="KRE73:KRF77"/>
    <mergeCell ref="KRG73:KRH77"/>
    <mergeCell ref="KRI73:KRJ77"/>
    <mergeCell ref="KQA73:KQB77"/>
    <mergeCell ref="KQC73:KQD77"/>
    <mergeCell ref="KQE73:KQF77"/>
    <mergeCell ref="KQH73:KQK73"/>
    <mergeCell ref="KQX73:KQY73"/>
    <mergeCell ref="KRA73:KRA77"/>
    <mergeCell ref="KQH74:KQK74"/>
    <mergeCell ref="KQX74:KQY74"/>
    <mergeCell ref="KQH75:KQK75"/>
    <mergeCell ref="KQX75:KQY75"/>
    <mergeCell ref="KQH76:KQK76"/>
    <mergeCell ref="KQX76:KQY76"/>
    <mergeCell ref="KRN76:KRQ76"/>
    <mergeCell ref="KSD76:KSE76"/>
    <mergeCell ref="KST76:KSW76"/>
    <mergeCell ref="KTJ76:KTK76"/>
    <mergeCell ref="KRN77:KRQ77"/>
    <mergeCell ref="KSD77:KSE77"/>
    <mergeCell ref="KST77:KSW77"/>
    <mergeCell ref="KTJ77:KTK77"/>
    <mergeCell ref="KQH77:KQK77"/>
    <mergeCell ref="KQX77:KQY77"/>
    <mergeCell ref="KXB73:KXC73"/>
    <mergeCell ref="KXE73:KXE77"/>
    <mergeCell ref="KXF73:KXF77"/>
    <mergeCell ref="KXG73:KXG77"/>
    <mergeCell ref="KXH73:KXH77"/>
    <mergeCell ref="KXI73:KXJ77"/>
    <mergeCell ref="KXB74:KXC74"/>
    <mergeCell ref="KXB75:KXC75"/>
    <mergeCell ref="KWB73:KWB77"/>
    <mergeCell ref="KWC73:KWD77"/>
    <mergeCell ref="KWE73:KWF77"/>
    <mergeCell ref="KWG73:KWH77"/>
    <mergeCell ref="KWI73:KWJ77"/>
    <mergeCell ref="KWL73:KWO73"/>
    <mergeCell ref="KWL74:KWO74"/>
    <mergeCell ref="KWL75:KWO75"/>
    <mergeCell ref="KVC73:KVD77"/>
    <mergeCell ref="KVF73:KVI73"/>
    <mergeCell ref="KVV73:KVW73"/>
    <mergeCell ref="KVY73:KVY77"/>
    <mergeCell ref="KVZ73:KVZ77"/>
    <mergeCell ref="KWA73:KWA77"/>
    <mergeCell ref="KVF74:KVI74"/>
    <mergeCell ref="KVV74:KVW74"/>
    <mergeCell ref="KVF75:KVI75"/>
    <mergeCell ref="KVV75:KVW75"/>
    <mergeCell ref="KUT73:KUT77"/>
    <mergeCell ref="KUU73:KUU77"/>
    <mergeCell ref="KUV73:KUV77"/>
    <mergeCell ref="KUW73:KUX77"/>
    <mergeCell ref="KUY73:KUZ77"/>
    <mergeCell ref="KVA73:KVB77"/>
    <mergeCell ref="KTS73:KTT77"/>
    <mergeCell ref="KTU73:KTV77"/>
    <mergeCell ref="KTW73:KTX77"/>
    <mergeCell ref="KTZ73:KUC73"/>
    <mergeCell ref="KUP73:KUQ73"/>
    <mergeCell ref="KUS73:KUS77"/>
    <mergeCell ref="KTZ74:KUC74"/>
    <mergeCell ref="KUP74:KUQ74"/>
    <mergeCell ref="KTZ75:KUC75"/>
    <mergeCell ref="KUP75:KUQ75"/>
    <mergeCell ref="KTZ76:KUC76"/>
    <mergeCell ref="KUP76:KUQ76"/>
    <mergeCell ref="KVF76:KVI76"/>
    <mergeCell ref="KVV76:KVW76"/>
    <mergeCell ref="KWL76:KWO76"/>
    <mergeCell ref="KXB76:KXC76"/>
    <mergeCell ref="KVF77:KVI77"/>
    <mergeCell ref="KVV77:KVW77"/>
    <mergeCell ref="KWL77:KWO77"/>
    <mergeCell ref="KXB77:KXC77"/>
    <mergeCell ref="KTZ77:KUC77"/>
    <mergeCell ref="KUP77:KUQ77"/>
    <mergeCell ref="LAT73:LAU73"/>
    <mergeCell ref="LAW73:LAW77"/>
    <mergeCell ref="LAX73:LAX77"/>
    <mergeCell ref="LAY73:LAY77"/>
    <mergeCell ref="LAZ73:LAZ77"/>
    <mergeCell ref="LBA73:LBB77"/>
    <mergeCell ref="LAT74:LAU74"/>
    <mergeCell ref="LAT75:LAU75"/>
    <mergeCell ref="KZT73:KZT77"/>
    <mergeCell ref="KZU73:KZV77"/>
    <mergeCell ref="KZW73:KZX77"/>
    <mergeCell ref="KZY73:KZZ77"/>
    <mergeCell ref="LAA73:LAB77"/>
    <mergeCell ref="LAD73:LAG73"/>
    <mergeCell ref="LAD74:LAG74"/>
    <mergeCell ref="LAD75:LAG75"/>
    <mergeCell ref="KYU73:KYV77"/>
    <mergeCell ref="KYX73:KZA73"/>
    <mergeCell ref="KZN73:KZO73"/>
    <mergeCell ref="KZQ73:KZQ77"/>
    <mergeCell ref="KZR73:KZR77"/>
    <mergeCell ref="KZS73:KZS77"/>
    <mergeCell ref="KYX74:KZA74"/>
    <mergeCell ref="KZN74:KZO74"/>
    <mergeCell ref="KYX75:KZA75"/>
    <mergeCell ref="KZN75:KZO75"/>
    <mergeCell ref="KYL73:KYL77"/>
    <mergeCell ref="KYM73:KYM77"/>
    <mergeCell ref="KYN73:KYN77"/>
    <mergeCell ref="KYO73:KYP77"/>
    <mergeCell ref="KYQ73:KYR77"/>
    <mergeCell ref="KYS73:KYT77"/>
    <mergeCell ref="KXK73:KXL77"/>
    <mergeCell ref="KXM73:KXN77"/>
    <mergeCell ref="KXO73:KXP77"/>
    <mergeCell ref="KXR73:KXU73"/>
    <mergeCell ref="KYH73:KYI73"/>
    <mergeCell ref="KYK73:KYK77"/>
    <mergeCell ref="KXR74:KXU74"/>
    <mergeCell ref="KYH74:KYI74"/>
    <mergeCell ref="KXR75:KXU75"/>
    <mergeCell ref="KYH75:KYI75"/>
    <mergeCell ref="KXR76:KXU76"/>
    <mergeCell ref="KYH76:KYI76"/>
    <mergeCell ref="KYX76:KZA76"/>
    <mergeCell ref="KZN76:KZO76"/>
    <mergeCell ref="LAD76:LAG76"/>
    <mergeCell ref="LAT76:LAU76"/>
    <mergeCell ref="KYX77:KZA77"/>
    <mergeCell ref="KZN77:KZO77"/>
    <mergeCell ref="LAD77:LAG77"/>
    <mergeCell ref="LAT77:LAU77"/>
    <mergeCell ref="KXR77:KXU77"/>
    <mergeCell ref="KYH77:KYI77"/>
    <mergeCell ref="LEL73:LEM73"/>
    <mergeCell ref="LEO73:LEO77"/>
    <mergeCell ref="LEP73:LEP77"/>
    <mergeCell ref="LEQ73:LEQ77"/>
    <mergeCell ref="LER73:LER77"/>
    <mergeCell ref="LES73:LET77"/>
    <mergeCell ref="LEL74:LEM74"/>
    <mergeCell ref="LEL75:LEM75"/>
    <mergeCell ref="LDL73:LDL77"/>
    <mergeCell ref="LDM73:LDN77"/>
    <mergeCell ref="LDO73:LDP77"/>
    <mergeCell ref="LDQ73:LDR77"/>
    <mergeCell ref="LDS73:LDT77"/>
    <mergeCell ref="LDV73:LDY73"/>
    <mergeCell ref="LDV74:LDY74"/>
    <mergeCell ref="LDV75:LDY75"/>
    <mergeCell ref="LCM73:LCN77"/>
    <mergeCell ref="LCP73:LCS73"/>
    <mergeCell ref="LDF73:LDG73"/>
    <mergeCell ref="LDI73:LDI77"/>
    <mergeCell ref="LDJ73:LDJ77"/>
    <mergeCell ref="LDK73:LDK77"/>
    <mergeCell ref="LCP74:LCS74"/>
    <mergeCell ref="LDF74:LDG74"/>
    <mergeCell ref="LCP75:LCS75"/>
    <mergeCell ref="LDF75:LDG75"/>
    <mergeCell ref="LCD73:LCD77"/>
    <mergeCell ref="LCE73:LCE77"/>
    <mergeCell ref="LCF73:LCF77"/>
    <mergeCell ref="LCG73:LCH77"/>
    <mergeCell ref="LCI73:LCJ77"/>
    <mergeCell ref="LCK73:LCL77"/>
    <mergeCell ref="LBC73:LBD77"/>
    <mergeCell ref="LBE73:LBF77"/>
    <mergeCell ref="LBG73:LBH77"/>
    <mergeCell ref="LBJ73:LBM73"/>
    <mergeCell ref="LBZ73:LCA73"/>
    <mergeCell ref="LCC73:LCC77"/>
    <mergeCell ref="LBJ74:LBM74"/>
    <mergeCell ref="LBZ74:LCA74"/>
    <mergeCell ref="LBJ75:LBM75"/>
    <mergeCell ref="LBZ75:LCA75"/>
    <mergeCell ref="LBJ76:LBM76"/>
    <mergeCell ref="LBZ76:LCA76"/>
    <mergeCell ref="LCP76:LCS76"/>
    <mergeCell ref="LDF76:LDG76"/>
    <mergeCell ref="LDV76:LDY76"/>
    <mergeCell ref="LEL76:LEM76"/>
    <mergeCell ref="LCP77:LCS77"/>
    <mergeCell ref="LDF77:LDG77"/>
    <mergeCell ref="LDV77:LDY77"/>
    <mergeCell ref="LEL77:LEM77"/>
    <mergeCell ref="LBJ77:LBM77"/>
    <mergeCell ref="LBZ77:LCA77"/>
    <mergeCell ref="LID73:LIE73"/>
    <mergeCell ref="LIG73:LIG77"/>
    <mergeCell ref="LIH73:LIH77"/>
    <mergeCell ref="LII73:LII77"/>
    <mergeCell ref="LIJ73:LIJ77"/>
    <mergeCell ref="LIK73:LIL77"/>
    <mergeCell ref="LID74:LIE74"/>
    <mergeCell ref="LID75:LIE75"/>
    <mergeCell ref="LHD73:LHD77"/>
    <mergeCell ref="LHE73:LHF77"/>
    <mergeCell ref="LHG73:LHH77"/>
    <mergeCell ref="LHI73:LHJ77"/>
    <mergeCell ref="LHK73:LHL77"/>
    <mergeCell ref="LHN73:LHQ73"/>
    <mergeCell ref="LHN74:LHQ74"/>
    <mergeCell ref="LHN75:LHQ75"/>
    <mergeCell ref="LGE73:LGF77"/>
    <mergeCell ref="LGH73:LGK73"/>
    <mergeCell ref="LGX73:LGY73"/>
    <mergeCell ref="LHA73:LHA77"/>
    <mergeCell ref="LHB73:LHB77"/>
    <mergeCell ref="LHC73:LHC77"/>
    <mergeCell ref="LGH74:LGK74"/>
    <mergeCell ref="LGX74:LGY74"/>
    <mergeCell ref="LGH75:LGK75"/>
    <mergeCell ref="LGX75:LGY75"/>
    <mergeCell ref="LFV73:LFV77"/>
    <mergeCell ref="LFW73:LFW77"/>
    <mergeCell ref="LFX73:LFX77"/>
    <mergeCell ref="LFY73:LFZ77"/>
    <mergeCell ref="LGA73:LGB77"/>
    <mergeCell ref="LGC73:LGD77"/>
    <mergeCell ref="LEU73:LEV77"/>
    <mergeCell ref="LEW73:LEX77"/>
    <mergeCell ref="LEY73:LEZ77"/>
    <mergeCell ref="LFB73:LFE73"/>
    <mergeCell ref="LFR73:LFS73"/>
    <mergeCell ref="LFU73:LFU77"/>
    <mergeCell ref="LFB74:LFE74"/>
    <mergeCell ref="LFR74:LFS74"/>
    <mergeCell ref="LFB75:LFE75"/>
    <mergeCell ref="LFR75:LFS75"/>
    <mergeCell ref="LFB76:LFE76"/>
    <mergeCell ref="LFR76:LFS76"/>
    <mergeCell ref="LGH76:LGK76"/>
    <mergeCell ref="LGX76:LGY76"/>
    <mergeCell ref="LHN76:LHQ76"/>
    <mergeCell ref="LID76:LIE76"/>
    <mergeCell ref="LGH77:LGK77"/>
    <mergeCell ref="LGX77:LGY77"/>
    <mergeCell ref="LHN77:LHQ77"/>
    <mergeCell ref="LID77:LIE77"/>
    <mergeCell ref="LFB77:LFE77"/>
    <mergeCell ref="LFR77:LFS77"/>
    <mergeCell ref="LLV73:LLW73"/>
    <mergeCell ref="LLY73:LLY77"/>
    <mergeCell ref="LLZ73:LLZ77"/>
    <mergeCell ref="LMA73:LMA77"/>
    <mergeCell ref="LMB73:LMB77"/>
    <mergeCell ref="LMC73:LMD77"/>
    <mergeCell ref="LLV74:LLW74"/>
    <mergeCell ref="LLV75:LLW75"/>
    <mergeCell ref="LKV73:LKV77"/>
    <mergeCell ref="LKW73:LKX77"/>
    <mergeCell ref="LKY73:LKZ77"/>
    <mergeCell ref="LLA73:LLB77"/>
    <mergeCell ref="LLC73:LLD77"/>
    <mergeCell ref="LLF73:LLI73"/>
    <mergeCell ref="LLF74:LLI74"/>
    <mergeCell ref="LLF75:LLI75"/>
    <mergeCell ref="LJW73:LJX77"/>
    <mergeCell ref="LJZ73:LKC73"/>
    <mergeCell ref="LKP73:LKQ73"/>
    <mergeCell ref="LKS73:LKS77"/>
    <mergeCell ref="LKT73:LKT77"/>
    <mergeCell ref="LKU73:LKU77"/>
    <mergeCell ref="LJZ74:LKC74"/>
    <mergeCell ref="LKP74:LKQ74"/>
    <mergeCell ref="LJZ75:LKC75"/>
    <mergeCell ref="LKP75:LKQ75"/>
    <mergeCell ref="LJN73:LJN77"/>
    <mergeCell ref="LJO73:LJO77"/>
    <mergeCell ref="LJP73:LJP77"/>
    <mergeCell ref="LJQ73:LJR77"/>
    <mergeCell ref="LJS73:LJT77"/>
    <mergeCell ref="LJU73:LJV77"/>
    <mergeCell ref="LIM73:LIN77"/>
    <mergeCell ref="LIO73:LIP77"/>
    <mergeCell ref="LIQ73:LIR77"/>
    <mergeCell ref="LIT73:LIW73"/>
    <mergeCell ref="LJJ73:LJK73"/>
    <mergeCell ref="LJM73:LJM77"/>
    <mergeCell ref="LIT74:LIW74"/>
    <mergeCell ref="LJJ74:LJK74"/>
    <mergeCell ref="LIT75:LIW75"/>
    <mergeCell ref="LJJ75:LJK75"/>
    <mergeCell ref="LIT76:LIW76"/>
    <mergeCell ref="LJJ76:LJK76"/>
    <mergeCell ref="LJZ76:LKC76"/>
    <mergeCell ref="LKP76:LKQ76"/>
    <mergeCell ref="LLF76:LLI76"/>
    <mergeCell ref="LLV76:LLW76"/>
    <mergeCell ref="LIT77:LIW77"/>
    <mergeCell ref="LJJ77:LJK77"/>
    <mergeCell ref="LJZ77:LKC77"/>
    <mergeCell ref="LKP77:LKQ77"/>
    <mergeCell ref="LLF77:LLI77"/>
    <mergeCell ref="LLV77:LLW77"/>
    <mergeCell ref="LPN73:LPO73"/>
    <mergeCell ref="LPQ73:LPQ77"/>
    <mergeCell ref="LPR73:LPR77"/>
    <mergeCell ref="LPS73:LPS77"/>
    <mergeCell ref="LPT73:LPT77"/>
    <mergeCell ref="LPU73:LPV77"/>
    <mergeCell ref="LPN74:LPO74"/>
    <mergeCell ref="LPN75:LPO75"/>
    <mergeCell ref="LON73:LON77"/>
    <mergeCell ref="LOO73:LOP77"/>
    <mergeCell ref="LOQ73:LOR77"/>
    <mergeCell ref="LOS73:LOT77"/>
    <mergeCell ref="LOU73:LOV77"/>
    <mergeCell ref="LOX73:LPA73"/>
    <mergeCell ref="LOX74:LPA74"/>
    <mergeCell ref="LOX75:LPA75"/>
    <mergeCell ref="LNO73:LNP77"/>
    <mergeCell ref="LNR73:LNU73"/>
    <mergeCell ref="LOH73:LOI73"/>
    <mergeCell ref="LOK73:LOK77"/>
    <mergeCell ref="LOL73:LOL77"/>
    <mergeCell ref="LOM73:LOM77"/>
    <mergeCell ref="LNR74:LNU74"/>
    <mergeCell ref="LOH74:LOI74"/>
    <mergeCell ref="LNR75:LNU75"/>
    <mergeCell ref="LOH75:LOI75"/>
    <mergeCell ref="LNF73:LNF77"/>
    <mergeCell ref="LNG73:LNG77"/>
    <mergeCell ref="LNH73:LNH77"/>
    <mergeCell ref="LNI73:LNJ77"/>
    <mergeCell ref="LNK73:LNL77"/>
    <mergeCell ref="LNM73:LNN77"/>
    <mergeCell ref="LME73:LMF77"/>
    <mergeCell ref="LMG73:LMH77"/>
    <mergeCell ref="LMI73:LMJ77"/>
    <mergeCell ref="LML73:LMO73"/>
    <mergeCell ref="LNB73:LNC73"/>
    <mergeCell ref="LNE73:LNE77"/>
    <mergeCell ref="LML74:LMO74"/>
    <mergeCell ref="LNB74:LNC74"/>
    <mergeCell ref="LML75:LMO75"/>
    <mergeCell ref="LNB75:LNC75"/>
    <mergeCell ref="LML76:LMO76"/>
    <mergeCell ref="LNB76:LNC76"/>
    <mergeCell ref="LNR76:LNU76"/>
    <mergeCell ref="LOH76:LOI76"/>
    <mergeCell ref="LOX76:LPA76"/>
    <mergeCell ref="LPN76:LPO76"/>
    <mergeCell ref="LNR77:LNU77"/>
    <mergeCell ref="LOH77:LOI77"/>
    <mergeCell ref="LOX77:LPA77"/>
    <mergeCell ref="LPN77:LPO77"/>
    <mergeCell ref="LML77:LMO77"/>
    <mergeCell ref="LNB77:LNC77"/>
    <mergeCell ref="LTF73:LTG73"/>
    <mergeCell ref="LTI73:LTI77"/>
    <mergeCell ref="LTJ73:LTJ77"/>
    <mergeCell ref="LTK73:LTK77"/>
    <mergeCell ref="LTL73:LTL77"/>
    <mergeCell ref="LTM73:LTN77"/>
    <mergeCell ref="LTF74:LTG74"/>
    <mergeCell ref="LTF75:LTG75"/>
    <mergeCell ref="LSF73:LSF77"/>
    <mergeCell ref="LSG73:LSH77"/>
    <mergeCell ref="LSI73:LSJ77"/>
    <mergeCell ref="LSK73:LSL77"/>
    <mergeCell ref="LSM73:LSN77"/>
    <mergeCell ref="LSP73:LSS73"/>
    <mergeCell ref="LSP74:LSS74"/>
    <mergeCell ref="LSP75:LSS75"/>
    <mergeCell ref="LRG73:LRH77"/>
    <mergeCell ref="LRJ73:LRM73"/>
    <mergeCell ref="LRZ73:LSA73"/>
    <mergeCell ref="LSC73:LSC77"/>
    <mergeCell ref="LSD73:LSD77"/>
    <mergeCell ref="LSE73:LSE77"/>
    <mergeCell ref="LRJ74:LRM74"/>
    <mergeCell ref="LRZ74:LSA74"/>
    <mergeCell ref="LRJ75:LRM75"/>
    <mergeCell ref="LRZ75:LSA75"/>
    <mergeCell ref="LQX73:LQX77"/>
    <mergeCell ref="LQY73:LQY77"/>
    <mergeCell ref="LQZ73:LQZ77"/>
    <mergeCell ref="LRA73:LRB77"/>
    <mergeCell ref="LRC73:LRD77"/>
    <mergeCell ref="LRE73:LRF77"/>
    <mergeCell ref="LPW73:LPX77"/>
    <mergeCell ref="LPY73:LPZ77"/>
    <mergeCell ref="LQA73:LQB77"/>
    <mergeCell ref="LQD73:LQG73"/>
    <mergeCell ref="LQT73:LQU73"/>
    <mergeCell ref="LQW73:LQW77"/>
    <mergeCell ref="LQD74:LQG74"/>
    <mergeCell ref="LQT74:LQU74"/>
    <mergeCell ref="LQD75:LQG75"/>
    <mergeCell ref="LQT75:LQU75"/>
    <mergeCell ref="LQD76:LQG76"/>
    <mergeCell ref="LQT76:LQU76"/>
    <mergeCell ref="LRJ76:LRM76"/>
    <mergeCell ref="LRZ76:LSA76"/>
    <mergeCell ref="LSP76:LSS76"/>
    <mergeCell ref="LTF76:LTG76"/>
    <mergeCell ref="LRJ77:LRM77"/>
    <mergeCell ref="LRZ77:LSA77"/>
    <mergeCell ref="LSP77:LSS77"/>
    <mergeCell ref="LTF77:LTG77"/>
    <mergeCell ref="LQD77:LQG77"/>
    <mergeCell ref="LQT77:LQU77"/>
    <mergeCell ref="LWX73:LWY73"/>
    <mergeCell ref="LXA73:LXA77"/>
    <mergeCell ref="LXB73:LXB77"/>
    <mergeCell ref="LXC73:LXC77"/>
    <mergeCell ref="LXD73:LXD77"/>
    <mergeCell ref="LXE73:LXF77"/>
    <mergeCell ref="LWX74:LWY74"/>
    <mergeCell ref="LWX75:LWY75"/>
    <mergeCell ref="LVX73:LVX77"/>
    <mergeCell ref="LVY73:LVZ77"/>
    <mergeCell ref="LWA73:LWB77"/>
    <mergeCell ref="LWC73:LWD77"/>
    <mergeCell ref="LWE73:LWF77"/>
    <mergeCell ref="LWH73:LWK73"/>
    <mergeCell ref="LWH74:LWK74"/>
    <mergeCell ref="LWH75:LWK75"/>
    <mergeCell ref="LUY73:LUZ77"/>
    <mergeCell ref="LVB73:LVE73"/>
    <mergeCell ref="LVR73:LVS73"/>
    <mergeCell ref="LVU73:LVU77"/>
    <mergeCell ref="LVV73:LVV77"/>
    <mergeCell ref="LVW73:LVW77"/>
    <mergeCell ref="LVB74:LVE74"/>
    <mergeCell ref="LVR74:LVS74"/>
    <mergeCell ref="LVB75:LVE75"/>
    <mergeCell ref="LVR75:LVS75"/>
    <mergeCell ref="LUP73:LUP77"/>
    <mergeCell ref="LUQ73:LUQ77"/>
    <mergeCell ref="LUR73:LUR77"/>
    <mergeCell ref="LUS73:LUT77"/>
    <mergeCell ref="LUU73:LUV77"/>
    <mergeCell ref="LUW73:LUX77"/>
    <mergeCell ref="LTO73:LTP77"/>
    <mergeCell ref="LTQ73:LTR77"/>
    <mergeCell ref="LTS73:LTT77"/>
    <mergeCell ref="LTV73:LTY73"/>
    <mergeCell ref="LUL73:LUM73"/>
    <mergeCell ref="LUO73:LUO77"/>
    <mergeCell ref="LTV74:LTY74"/>
    <mergeCell ref="LUL74:LUM74"/>
    <mergeCell ref="LTV75:LTY75"/>
    <mergeCell ref="LUL75:LUM75"/>
    <mergeCell ref="LTV76:LTY76"/>
    <mergeCell ref="LUL76:LUM76"/>
    <mergeCell ref="LVB76:LVE76"/>
    <mergeCell ref="LVR76:LVS76"/>
    <mergeCell ref="LWH76:LWK76"/>
    <mergeCell ref="LWX76:LWY76"/>
    <mergeCell ref="LVB77:LVE77"/>
    <mergeCell ref="LVR77:LVS77"/>
    <mergeCell ref="LWH77:LWK77"/>
    <mergeCell ref="LWX77:LWY77"/>
    <mergeCell ref="LTV77:LTY77"/>
    <mergeCell ref="LUL77:LUM77"/>
    <mergeCell ref="MAP73:MAQ73"/>
    <mergeCell ref="MAS73:MAS77"/>
    <mergeCell ref="MAT73:MAT77"/>
    <mergeCell ref="MAU73:MAU77"/>
    <mergeCell ref="MAV73:MAV77"/>
    <mergeCell ref="MAW73:MAX77"/>
    <mergeCell ref="MAP74:MAQ74"/>
    <mergeCell ref="MAP75:MAQ75"/>
    <mergeCell ref="LZP73:LZP77"/>
    <mergeCell ref="LZQ73:LZR77"/>
    <mergeCell ref="LZS73:LZT77"/>
    <mergeCell ref="LZU73:LZV77"/>
    <mergeCell ref="LZW73:LZX77"/>
    <mergeCell ref="LZZ73:MAC73"/>
    <mergeCell ref="LZZ74:MAC74"/>
    <mergeCell ref="LZZ75:MAC75"/>
    <mergeCell ref="LYQ73:LYR77"/>
    <mergeCell ref="LYT73:LYW73"/>
    <mergeCell ref="LZJ73:LZK73"/>
    <mergeCell ref="LZM73:LZM77"/>
    <mergeCell ref="LZN73:LZN77"/>
    <mergeCell ref="LZO73:LZO77"/>
    <mergeCell ref="LYT74:LYW74"/>
    <mergeCell ref="LZJ74:LZK74"/>
    <mergeCell ref="LYT75:LYW75"/>
    <mergeCell ref="LZJ75:LZK75"/>
    <mergeCell ref="LYH73:LYH77"/>
    <mergeCell ref="LYI73:LYI77"/>
    <mergeCell ref="LYJ73:LYJ77"/>
    <mergeCell ref="LYK73:LYL77"/>
    <mergeCell ref="LYM73:LYN77"/>
    <mergeCell ref="LYO73:LYP77"/>
    <mergeCell ref="LXG73:LXH77"/>
    <mergeCell ref="LXI73:LXJ77"/>
    <mergeCell ref="LXK73:LXL77"/>
    <mergeCell ref="LXN73:LXQ73"/>
    <mergeCell ref="LYD73:LYE73"/>
    <mergeCell ref="LYG73:LYG77"/>
    <mergeCell ref="LXN74:LXQ74"/>
    <mergeCell ref="LYD74:LYE74"/>
    <mergeCell ref="LXN75:LXQ75"/>
    <mergeCell ref="LYD75:LYE75"/>
    <mergeCell ref="LXN76:LXQ76"/>
    <mergeCell ref="LYD76:LYE76"/>
    <mergeCell ref="LYT76:LYW76"/>
    <mergeCell ref="LZJ76:LZK76"/>
    <mergeCell ref="LZZ76:MAC76"/>
    <mergeCell ref="MAP76:MAQ76"/>
    <mergeCell ref="LYT77:LYW77"/>
    <mergeCell ref="LZJ77:LZK77"/>
    <mergeCell ref="LZZ77:MAC77"/>
    <mergeCell ref="MAP77:MAQ77"/>
    <mergeCell ref="LXN77:LXQ77"/>
    <mergeCell ref="LYD77:LYE77"/>
    <mergeCell ref="MEH73:MEI73"/>
    <mergeCell ref="MEK73:MEK77"/>
    <mergeCell ref="MEL73:MEL77"/>
    <mergeCell ref="MEM73:MEM77"/>
    <mergeCell ref="MEN73:MEN77"/>
    <mergeCell ref="MEO73:MEP77"/>
    <mergeCell ref="MEH74:MEI74"/>
    <mergeCell ref="MEH75:MEI75"/>
    <mergeCell ref="MDH73:MDH77"/>
    <mergeCell ref="MDI73:MDJ77"/>
    <mergeCell ref="MDK73:MDL77"/>
    <mergeCell ref="MDM73:MDN77"/>
    <mergeCell ref="MDO73:MDP77"/>
    <mergeCell ref="MDR73:MDU73"/>
    <mergeCell ref="MDR74:MDU74"/>
    <mergeCell ref="MDR75:MDU75"/>
    <mergeCell ref="MCI73:MCJ77"/>
    <mergeCell ref="MCL73:MCO73"/>
    <mergeCell ref="MDB73:MDC73"/>
    <mergeCell ref="MDE73:MDE77"/>
    <mergeCell ref="MDF73:MDF77"/>
    <mergeCell ref="MDG73:MDG77"/>
    <mergeCell ref="MCL74:MCO74"/>
    <mergeCell ref="MDB74:MDC74"/>
    <mergeCell ref="MCL75:MCO75"/>
    <mergeCell ref="MDB75:MDC75"/>
    <mergeCell ref="MBZ73:MBZ77"/>
    <mergeCell ref="MCA73:MCA77"/>
    <mergeCell ref="MCB73:MCB77"/>
    <mergeCell ref="MCC73:MCD77"/>
    <mergeCell ref="MCE73:MCF77"/>
    <mergeCell ref="MCG73:MCH77"/>
    <mergeCell ref="MAY73:MAZ77"/>
    <mergeCell ref="MBA73:MBB77"/>
    <mergeCell ref="MBC73:MBD77"/>
    <mergeCell ref="MBF73:MBI73"/>
    <mergeCell ref="MBV73:MBW73"/>
    <mergeCell ref="MBY73:MBY77"/>
    <mergeCell ref="MBF74:MBI74"/>
    <mergeCell ref="MBV74:MBW74"/>
    <mergeCell ref="MBF75:MBI75"/>
    <mergeCell ref="MBV75:MBW75"/>
    <mergeCell ref="MBF76:MBI76"/>
    <mergeCell ref="MBV76:MBW76"/>
    <mergeCell ref="MCL76:MCO76"/>
    <mergeCell ref="MDB76:MDC76"/>
    <mergeCell ref="MDR76:MDU76"/>
    <mergeCell ref="MEH76:MEI76"/>
    <mergeCell ref="MCL77:MCO77"/>
    <mergeCell ref="MDB77:MDC77"/>
    <mergeCell ref="MDR77:MDU77"/>
    <mergeCell ref="MEH77:MEI77"/>
    <mergeCell ref="MBF77:MBI77"/>
    <mergeCell ref="MBV77:MBW77"/>
    <mergeCell ref="MHZ73:MIA73"/>
    <mergeCell ref="MIC73:MIC77"/>
    <mergeCell ref="MID73:MID77"/>
    <mergeCell ref="MIE73:MIE77"/>
    <mergeCell ref="MIF73:MIF77"/>
    <mergeCell ref="MIG73:MIH77"/>
    <mergeCell ref="MHZ74:MIA74"/>
    <mergeCell ref="MHZ75:MIA75"/>
    <mergeCell ref="MGZ73:MGZ77"/>
    <mergeCell ref="MHA73:MHB77"/>
    <mergeCell ref="MHC73:MHD77"/>
    <mergeCell ref="MHE73:MHF77"/>
    <mergeCell ref="MHG73:MHH77"/>
    <mergeCell ref="MHJ73:MHM73"/>
    <mergeCell ref="MHJ74:MHM74"/>
    <mergeCell ref="MHJ75:MHM75"/>
    <mergeCell ref="MGA73:MGB77"/>
    <mergeCell ref="MGD73:MGG73"/>
    <mergeCell ref="MGT73:MGU73"/>
    <mergeCell ref="MGW73:MGW77"/>
    <mergeCell ref="MGX73:MGX77"/>
    <mergeCell ref="MGY73:MGY77"/>
    <mergeCell ref="MGD74:MGG74"/>
    <mergeCell ref="MGT74:MGU74"/>
    <mergeCell ref="MGD75:MGG75"/>
    <mergeCell ref="MGT75:MGU75"/>
    <mergeCell ref="MFR73:MFR77"/>
    <mergeCell ref="MFS73:MFS77"/>
    <mergeCell ref="MFT73:MFT77"/>
    <mergeCell ref="MFU73:MFV77"/>
    <mergeCell ref="MFW73:MFX77"/>
    <mergeCell ref="MFY73:MFZ77"/>
    <mergeCell ref="MEQ73:MER77"/>
    <mergeCell ref="MES73:MET77"/>
    <mergeCell ref="MEU73:MEV77"/>
    <mergeCell ref="MEX73:MFA73"/>
    <mergeCell ref="MFN73:MFO73"/>
    <mergeCell ref="MFQ73:MFQ77"/>
    <mergeCell ref="MEX74:MFA74"/>
    <mergeCell ref="MFN74:MFO74"/>
    <mergeCell ref="MEX75:MFA75"/>
    <mergeCell ref="MFN75:MFO75"/>
    <mergeCell ref="MEX76:MFA76"/>
    <mergeCell ref="MFN76:MFO76"/>
    <mergeCell ref="MGD76:MGG76"/>
    <mergeCell ref="MGT76:MGU76"/>
    <mergeCell ref="MHJ76:MHM76"/>
    <mergeCell ref="MHZ76:MIA76"/>
    <mergeCell ref="MEX77:MFA77"/>
    <mergeCell ref="MFN77:MFO77"/>
    <mergeCell ref="MGD77:MGG77"/>
    <mergeCell ref="MGT77:MGU77"/>
    <mergeCell ref="MHJ77:MHM77"/>
    <mergeCell ref="MHZ77:MIA77"/>
    <mergeCell ref="MLR73:MLS73"/>
    <mergeCell ref="MLU73:MLU77"/>
    <mergeCell ref="MLV73:MLV77"/>
    <mergeCell ref="MLW73:MLW77"/>
    <mergeCell ref="MLX73:MLX77"/>
    <mergeCell ref="MLY73:MLZ77"/>
    <mergeCell ref="MLR74:MLS74"/>
    <mergeCell ref="MLR75:MLS75"/>
    <mergeCell ref="MKR73:MKR77"/>
    <mergeCell ref="MKS73:MKT77"/>
    <mergeCell ref="MKU73:MKV77"/>
    <mergeCell ref="MKW73:MKX77"/>
    <mergeCell ref="MKY73:MKZ77"/>
    <mergeCell ref="MLB73:MLE73"/>
    <mergeCell ref="MLB74:MLE74"/>
    <mergeCell ref="MLB75:MLE75"/>
    <mergeCell ref="MJS73:MJT77"/>
    <mergeCell ref="MJV73:MJY73"/>
    <mergeCell ref="MKL73:MKM73"/>
    <mergeCell ref="MKO73:MKO77"/>
    <mergeCell ref="MKP73:MKP77"/>
    <mergeCell ref="MKQ73:MKQ77"/>
    <mergeCell ref="MJV74:MJY74"/>
    <mergeCell ref="MKL74:MKM74"/>
    <mergeCell ref="MJV75:MJY75"/>
    <mergeCell ref="MKL75:MKM75"/>
    <mergeCell ref="MJJ73:MJJ77"/>
    <mergeCell ref="MJK73:MJK77"/>
    <mergeCell ref="MJL73:MJL77"/>
    <mergeCell ref="MJM73:MJN77"/>
    <mergeCell ref="MJO73:MJP77"/>
    <mergeCell ref="MJQ73:MJR77"/>
    <mergeCell ref="MII73:MIJ77"/>
    <mergeCell ref="MIK73:MIL77"/>
    <mergeCell ref="MIM73:MIN77"/>
    <mergeCell ref="MIP73:MIS73"/>
    <mergeCell ref="MJF73:MJG73"/>
    <mergeCell ref="MJI73:MJI77"/>
    <mergeCell ref="MIP74:MIS74"/>
    <mergeCell ref="MJF74:MJG74"/>
    <mergeCell ref="MIP75:MIS75"/>
    <mergeCell ref="MJF75:MJG75"/>
    <mergeCell ref="MIP76:MIS76"/>
    <mergeCell ref="MJF76:MJG76"/>
    <mergeCell ref="MJV76:MJY76"/>
    <mergeCell ref="MKL76:MKM76"/>
    <mergeCell ref="MLB76:MLE76"/>
    <mergeCell ref="MLR76:MLS76"/>
    <mergeCell ref="MJV77:MJY77"/>
    <mergeCell ref="MKL77:MKM77"/>
    <mergeCell ref="MLB77:MLE77"/>
    <mergeCell ref="MLR77:MLS77"/>
    <mergeCell ref="MIP77:MIS77"/>
    <mergeCell ref="MJF77:MJG77"/>
    <mergeCell ref="MPJ73:MPK73"/>
    <mergeCell ref="MPM73:MPM77"/>
    <mergeCell ref="MPN73:MPN77"/>
    <mergeCell ref="MPO73:MPO77"/>
    <mergeCell ref="MPP73:MPP77"/>
    <mergeCell ref="MPQ73:MPR77"/>
    <mergeCell ref="MPJ74:MPK74"/>
    <mergeCell ref="MPJ75:MPK75"/>
    <mergeCell ref="MOJ73:MOJ77"/>
    <mergeCell ref="MOK73:MOL77"/>
    <mergeCell ref="MOM73:MON77"/>
    <mergeCell ref="MOO73:MOP77"/>
    <mergeCell ref="MOQ73:MOR77"/>
    <mergeCell ref="MOT73:MOW73"/>
    <mergeCell ref="MOT74:MOW74"/>
    <mergeCell ref="MOT75:MOW75"/>
    <mergeCell ref="MNK73:MNL77"/>
    <mergeCell ref="MNN73:MNQ73"/>
    <mergeCell ref="MOD73:MOE73"/>
    <mergeCell ref="MOG73:MOG77"/>
    <mergeCell ref="MOH73:MOH77"/>
    <mergeCell ref="MOI73:MOI77"/>
    <mergeCell ref="MNN74:MNQ74"/>
    <mergeCell ref="MOD74:MOE74"/>
    <mergeCell ref="MNN75:MNQ75"/>
    <mergeCell ref="MOD75:MOE75"/>
    <mergeCell ref="MNB73:MNB77"/>
    <mergeCell ref="MNC73:MNC77"/>
    <mergeCell ref="MND73:MND77"/>
    <mergeCell ref="MNE73:MNF77"/>
    <mergeCell ref="MNG73:MNH77"/>
    <mergeCell ref="MNI73:MNJ77"/>
    <mergeCell ref="MMA73:MMB77"/>
    <mergeCell ref="MMC73:MMD77"/>
    <mergeCell ref="MME73:MMF77"/>
    <mergeCell ref="MMH73:MMK73"/>
    <mergeCell ref="MMX73:MMY73"/>
    <mergeCell ref="MNA73:MNA77"/>
    <mergeCell ref="MMH74:MMK74"/>
    <mergeCell ref="MMX74:MMY74"/>
    <mergeCell ref="MMH75:MMK75"/>
    <mergeCell ref="MMX75:MMY75"/>
    <mergeCell ref="MMH76:MMK76"/>
    <mergeCell ref="MMX76:MMY76"/>
    <mergeCell ref="MNN76:MNQ76"/>
    <mergeCell ref="MOD76:MOE76"/>
    <mergeCell ref="MOT76:MOW76"/>
    <mergeCell ref="MPJ76:MPK76"/>
    <mergeCell ref="MNN77:MNQ77"/>
    <mergeCell ref="MOD77:MOE77"/>
    <mergeCell ref="MOT77:MOW77"/>
    <mergeCell ref="MPJ77:MPK77"/>
    <mergeCell ref="MMH77:MMK77"/>
    <mergeCell ref="MMX77:MMY77"/>
    <mergeCell ref="MTB73:MTC73"/>
    <mergeCell ref="MTE73:MTE77"/>
    <mergeCell ref="MTF73:MTF77"/>
    <mergeCell ref="MTG73:MTG77"/>
    <mergeCell ref="MTH73:MTH77"/>
    <mergeCell ref="MTI73:MTJ77"/>
    <mergeCell ref="MTB74:MTC74"/>
    <mergeCell ref="MTB75:MTC75"/>
    <mergeCell ref="MSB73:MSB77"/>
    <mergeCell ref="MSC73:MSD77"/>
    <mergeCell ref="MSE73:MSF77"/>
    <mergeCell ref="MSG73:MSH77"/>
    <mergeCell ref="MSI73:MSJ77"/>
    <mergeCell ref="MSL73:MSO73"/>
    <mergeCell ref="MSL74:MSO74"/>
    <mergeCell ref="MSL75:MSO75"/>
    <mergeCell ref="MRC73:MRD77"/>
    <mergeCell ref="MRF73:MRI73"/>
    <mergeCell ref="MRV73:MRW73"/>
    <mergeCell ref="MRY73:MRY77"/>
    <mergeCell ref="MRZ73:MRZ77"/>
    <mergeCell ref="MSA73:MSA77"/>
    <mergeCell ref="MRF74:MRI74"/>
    <mergeCell ref="MRV74:MRW74"/>
    <mergeCell ref="MRF75:MRI75"/>
    <mergeCell ref="MRV75:MRW75"/>
    <mergeCell ref="MQT73:MQT77"/>
    <mergeCell ref="MQU73:MQU77"/>
    <mergeCell ref="MQV73:MQV77"/>
    <mergeCell ref="MQW73:MQX77"/>
    <mergeCell ref="MQY73:MQZ77"/>
    <mergeCell ref="MRA73:MRB77"/>
    <mergeCell ref="MPS73:MPT77"/>
    <mergeCell ref="MPU73:MPV77"/>
    <mergeCell ref="MPW73:MPX77"/>
    <mergeCell ref="MPZ73:MQC73"/>
    <mergeCell ref="MQP73:MQQ73"/>
    <mergeCell ref="MQS73:MQS77"/>
    <mergeCell ref="MPZ74:MQC74"/>
    <mergeCell ref="MQP74:MQQ74"/>
    <mergeCell ref="MPZ75:MQC75"/>
    <mergeCell ref="MQP75:MQQ75"/>
    <mergeCell ref="MPZ76:MQC76"/>
    <mergeCell ref="MQP76:MQQ76"/>
    <mergeCell ref="MRF76:MRI76"/>
    <mergeCell ref="MRV76:MRW76"/>
    <mergeCell ref="MSL76:MSO76"/>
    <mergeCell ref="MTB76:MTC76"/>
    <mergeCell ref="MRF77:MRI77"/>
    <mergeCell ref="MRV77:MRW77"/>
    <mergeCell ref="MSL77:MSO77"/>
    <mergeCell ref="MTB77:MTC77"/>
    <mergeCell ref="MPZ77:MQC77"/>
    <mergeCell ref="MQP77:MQQ77"/>
    <mergeCell ref="MWT73:MWU73"/>
    <mergeCell ref="MWW73:MWW77"/>
    <mergeCell ref="MWX73:MWX77"/>
    <mergeCell ref="MWY73:MWY77"/>
    <mergeCell ref="MWZ73:MWZ77"/>
    <mergeCell ref="MXA73:MXB77"/>
    <mergeCell ref="MWT74:MWU74"/>
    <mergeCell ref="MWT75:MWU75"/>
    <mergeCell ref="MVT73:MVT77"/>
    <mergeCell ref="MVU73:MVV77"/>
    <mergeCell ref="MVW73:MVX77"/>
    <mergeCell ref="MVY73:MVZ77"/>
    <mergeCell ref="MWA73:MWB77"/>
    <mergeCell ref="MWD73:MWG73"/>
    <mergeCell ref="MWD74:MWG74"/>
    <mergeCell ref="MWD75:MWG75"/>
    <mergeCell ref="MUU73:MUV77"/>
    <mergeCell ref="MUX73:MVA73"/>
    <mergeCell ref="MVN73:MVO73"/>
    <mergeCell ref="MVQ73:MVQ77"/>
    <mergeCell ref="MVR73:MVR77"/>
    <mergeCell ref="MVS73:MVS77"/>
    <mergeCell ref="MUX74:MVA74"/>
    <mergeCell ref="MVN74:MVO74"/>
    <mergeCell ref="MUX75:MVA75"/>
    <mergeCell ref="MVN75:MVO75"/>
    <mergeCell ref="MUL73:MUL77"/>
    <mergeCell ref="MUM73:MUM77"/>
    <mergeCell ref="MUN73:MUN77"/>
    <mergeCell ref="MUO73:MUP77"/>
    <mergeCell ref="MUQ73:MUR77"/>
    <mergeCell ref="MUS73:MUT77"/>
    <mergeCell ref="MTK73:MTL77"/>
    <mergeCell ref="MTM73:MTN77"/>
    <mergeCell ref="MTO73:MTP77"/>
    <mergeCell ref="MTR73:MTU73"/>
    <mergeCell ref="MUH73:MUI73"/>
    <mergeCell ref="MUK73:MUK77"/>
    <mergeCell ref="MTR74:MTU74"/>
    <mergeCell ref="MUH74:MUI74"/>
    <mergeCell ref="MTR75:MTU75"/>
    <mergeCell ref="MUH75:MUI75"/>
    <mergeCell ref="MTR76:MTU76"/>
    <mergeCell ref="MUH76:MUI76"/>
    <mergeCell ref="MUX76:MVA76"/>
    <mergeCell ref="MVN76:MVO76"/>
    <mergeCell ref="MWD76:MWG76"/>
    <mergeCell ref="MWT76:MWU76"/>
    <mergeCell ref="MUX77:MVA77"/>
    <mergeCell ref="MVN77:MVO77"/>
    <mergeCell ref="MWD77:MWG77"/>
    <mergeCell ref="MWT77:MWU77"/>
    <mergeCell ref="MTR77:MTU77"/>
    <mergeCell ref="MUH77:MUI77"/>
    <mergeCell ref="NAL73:NAM73"/>
    <mergeCell ref="NAO73:NAO77"/>
    <mergeCell ref="NAP73:NAP77"/>
    <mergeCell ref="NAQ73:NAQ77"/>
    <mergeCell ref="NAR73:NAR77"/>
    <mergeCell ref="NAS73:NAT77"/>
    <mergeCell ref="NAL74:NAM74"/>
    <mergeCell ref="NAL75:NAM75"/>
    <mergeCell ref="MZL73:MZL77"/>
    <mergeCell ref="MZM73:MZN77"/>
    <mergeCell ref="MZO73:MZP77"/>
    <mergeCell ref="MZQ73:MZR77"/>
    <mergeCell ref="MZS73:MZT77"/>
    <mergeCell ref="MZV73:MZY73"/>
    <mergeCell ref="MZV74:MZY74"/>
    <mergeCell ref="MZV75:MZY75"/>
    <mergeCell ref="MYM73:MYN77"/>
    <mergeCell ref="MYP73:MYS73"/>
    <mergeCell ref="MZF73:MZG73"/>
    <mergeCell ref="MZI73:MZI77"/>
    <mergeCell ref="MZJ73:MZJ77"/>
    <mergeCell ref="MZK73:MZK77"/>
    <mergeCell ref="MYP74:MYS74"/>
    <mergeCell ref="MZF74:MZG74"/>
    <mergeCell ref="MYP75:MYS75"/>
    <mergeCell ref="MZF75:MZG75"/>
    <mergeCell ref="MYD73:MYD77"/>
    <mergeCell ref="MYE73:MYE77"/>
    <mergeCell ref="MYF73:MYF77"/>
    <mergeCell ref="MYG73:MYH77"/>
    <mergeCell ref="MYI73:MYJ77"/>
    <mergeCell ref="MYK73:MYL77"/>
    <mergeCell ref="MXC73:MXD77"/>
    <mergeCell ref="MXE73:MXF77"/>
    <mergeCell ref="MXG73:MXH77"/>
    <mergeCell ref="MXJ73:MXM73"/>
    <mergeCell ref="MXZ73:MYA73"/>
    <mergeCell ref="MYC73:MYC77"/>
    <mergeCell ref="MXJ74:MXM74"/>
    <mergeCell ref="MXZ74:MYA74"/>
    <mergeCell ref="MXJ75:MXM75"/>
    <mergeCell ref="MXZ75:MYA75"/>
    <mergeCell ref="MXJ76:MXM76"/>
    <mergeCell ref="MXZ76:MYA76"/>
    <mergeCell ref="MYP76:MYS76"/>
    <mergeCell ref="MZF76:MZG76"/>
    <mergeCell ref="MZV76:MZY76"/>
    <mergeCell ref="NAL76:NAM76"/>
    <mergeCell ref="MYP77:MYS77"/>
    <mergeCell ref="MZF77:MZG77"/>
    <mergeCell ref="MZV77:MZY77"/>
    <mergeCell ref="NAL77:NAM77"/>
    <mergeCell ref="MXJ77:MXM77"/>
    <mergeCell ref="MXZ77:MYA77"/>
    <mergeCell ref="NED73:NEE73"/>
    <mergeCell ref="NEG73:NEG77"/>
    <mergeCell ref="NEH73:NEH77"/>
    <mergeCell ref="NEI73:NEI77"/>
    <mergeCell ref="NEJ73:NEJ77"/>
    <mergeCell ref="NEK73:NEL77"/>
    <mergeCell ref="NED74:NEE74"/>
    <mergeCell ref="NED75:NEE75"/>
    <mergeCell ref="NDD73:NDD77"/>
    <mergeCell ref="NDE73:NDF77"/>
    <mergeCell ref="NDG73:NDH77"/>
    <mergeCell ref="NDI73:NDJ77"/>
    <mergeCell ref="NDK73:NDL77"/>
    <mergeCell ref="NDN73:NDQ73"/>
    <mergeCell ref="NDN74:NDQ74"/>
    <mergeCell ref="NDN75:NDQ75"/>
    <mergeCell ref="NCE73:NCF77"/>
    <mergeCell ref="NCH73:NCK73"/>
    <mergeCell ref="NCX73:NCY73"/>
    <mergeCell ref="NDA73:NDA77"/>
    <mergeCell ref="NDB73:NDB77"/>
    <mergeCell ref="NDC73:NDC77"/>
    <mergeCell ref="NCH74:NCK74"/>
    <mergeCell ref="NCX74:NCY74"/>
    <mergeCell ref="NCH75:NCK75"/>
    <mergeCell ref="NCX75:NCY75"/>
    <mergeCell ref="NBV73:NBV77"/>
    <mergeCell ref="NBW73:NBW77"/>
    <mergeCell ref="NBX73:NBX77"/>
    <mergeCell ref="NBY73:NBZ77"/>
    <mergeCell ref="NCA73:NCB77"/>
    <mergeCell ref="NCC73:NCD77"/>
    <mergeCell ref="NAU73:NAV77"/>
    <mergeCell ref="NAW73:NAX77"/>
    <mergeCell ref="NAY73:NAZ77"/>
    <mergeCell ref="NBB73:NBE73"/>
    <mergeCell ref="NBR73:NBS73"/>
    <mergeCell ref="NBU73:NBU77"/>
    <mergeCell ref="NBB74:NBE74"/>
    <mergeCell ref="NBR74:NBS74"/>
    <mergeCell ref="NBB75:NBE75"/>
    <mergeCell ref="NBR75:NBS75"/>
    <mergeCell ref="NBB76:NBE76"/>
    <mergeCell ref="NBR76:NBS76"/>
    <mergeCell ref="NCH76:NCK76"/>
    <mergeCell ref="NCX76:NCY76"/>
    <mergeCell ref="NDN76:NDQ76"/>
    <mergeCell ref="NED76:NEE76"/>
    <mergeCell ref="NBB77:NBE77"/>
    <mergeCell ref="NBR77:NBS77"/>
    <mergeCell ref="NCH77:NCK77"/>
    <mergeCell ref="NCX77:NCY77"/>
    <mergeCell ref="NDN77:NDQ77"/>
    <mergeCell ref="NED77:NEE77"/>
    <mergeCell ref="NHV73:NHW73"/>
    <mergeCell ref="NHY73:NHY77"/>
    <mergeCell ref="NHZ73:NHZ77"/>
    <mergeCell ref="NIA73:NIA77"/>
    <mergeCell ref="NIB73:NIB77"/>
    <mergeCell ref="NIC73:NID77"/>
    <mergeCell ref="NHV74:NHW74"/>
    <mergeCell ref="NHV75:NHW75"/>
    <mergeCell ref="NGV73:NGV77"/>
    <mergeCell ref="NGW73:NGX77"/>
    <mergeCell ref="NGY73:NGZ77"/>
    <mergeCell ref="NHA73:NHB77"/>
    <mergeCell ref="NHC73:NHD77"/>
    <mergeCell ref="NHF73:NHI73"/>
    <mergeCell ref="NHF74:NHI74"/>
    <mergeCell ref="NHF75:NHI75"/>
    <mergeCell ref="NFW73:NFX77"/>
    <mergeCell ref="NFZ73:NGC73"/>
    <mergeCell ref="NGP73:NGQ73"/>
    <mergeCell ref="NGS73:NGS77"/>
    <mergeCell ref="NGT73:NGT77"/>
    <mergeCell ref="NGU73:NGU77"/>
    <mergeCell ref="NFZ74:NGC74"/>
    <mergeCell ref="NGP74:NGQ74"/>
    <mergeCell ref="NFZ75:NGC75"/>
    <mergeCell ref="NGP75:NGQ75"/>
    <mergeCell ref="NFN73:NFN77"/>
    <mergeCell ref="NFO73:NFO77"/>
    <mergeCell ref="NFP73:NFP77"/>
    <mergeCell ref="NFQ73:NFR77"/>
    <mergeCell ref="NFS73:NFT77"/>
    <mergeCell ref="NFU73:NFV77"/>
    <mergeCell ref="NEM73:NEN77"/>
    <mergeCell ref="NEO73:NEP77"/>
    <mergeCell ref="NEQ73:NER77"/>
    <mergeCell ref="NET73:NEW73"/>
    <mergeCell ref="NFJ73:NFK73"/>
    <mergeCell ref="NFM73:NFM77"/>
    <mergeCell ref="NET74:NEW74"/>
    <mergeCell ref="NFJ74:NFK74"/>
    <mergeCell ref="NET75:NEW75"/>
    <mergeCell ref="NFJ75:NFK75"/>
    <mergeCell ref="NET76:NEW76"/>
    <mergeCell ref="NFJ76:NFK76"/>
    <mergeCell ref="NFZ76:NGC76"/>
    <mergeCell ref="NGP76:NGQ76"/>
    <mergeCell ref="NHF76:NHI76"/>
    <mergeCell ref="NHV76:NHW76"/>
    <mergeCell ref="NFZ77:NGC77"/>
    <mergeCell ref="NGP77:NGQ77"/>
    <mergeCell ref="NHF77:NHI77"/>
    <mergeCell ref="NHV77:NHW77"/>
    <mergeCell ref="NET77:NEW77"/>
    <mergeCell ref="NFJ77:NFK77"/>
    <mergeCell ref="NLN73:NLO73"/>
    <mergeCell ref="NLQ73:NLQ77"/>
    <mergeCell ref="NLR73:NLR77"/>
    <mergeCell ref="NLS73:NLS77"/>
    <mergeCell ref="NLT73:NLT77"/>
    <mergeCell ref="NLU73:NLV77"/>
    <mergeCell ref="NLN74:NLO74"/>
    <mergeCell ref="NLN75:NLO75"/>
    <mergeCell ref="NKN73:NKN77"/>
    <mergeCell ref="NKO73:NKP77"/>
    <mergeCell ref="NKQ73:NKR77"/>
    <mergeCell ref="NKS73:NKT77"/>
    <mergeCell ref="NKU73:NKV77"/>
    <mergeCell ref="NKX73:NLA73"/>
    <mergeCell ref="NKX74:NLA74"/>
    <mergeCell ref="NKX75:NLA75"/>
    <mergeCell ref="NJO73:NJP77"/>
    <mergeCell ref="NJR73:NJU73"/>
    <mergeCell ref="NKH73:NKI73"/>
    <mergeCell ref="NKK73:NKK77"/>
    <mergeCell ref="NKL73:NKL77"/>
    <mergeCell ref="NKM73:NKM77"/>
    <mergeCell ref="NJR74:NJU74"/>
    <mergeCell ref="NKH74:NKI74"/>
    <mergeCell ref="NJR75:NJU75"/>
    <mergeCell ref="NKH75:NKI75"/>
    <mergeCell ref="NJF73:NJF77"/>
    <mergeCell ref="NJG73:NJG77"/>
    <mergeCell ref="NJH73:NJH77"/>
    <mergeCell ref="NJI73:NJJ77"/>
    <mergeCell ref="NJK73:NJL77"/>
    <mergeCell ref="NJM73:NJN77"/>
    <mergeCell ref="NIE73:NIF77"/>
    <mergeCell ref="NIG73:NIH77"/>
    <mergeCell ref="NII73:NIJ77"/>
    <mergeCell ref="NIL73:NIO73"/>
    <mergeCell ref="NJB73:NJC73"/>
    <mergeCell ref="NJE73:NJE77"/>
    <mergeCell ref="NIL74:NIO74"/>
    <mergeCell ref="NJB74:NJC74"/>
    <mergeCell ref="NIL75:NIO75"/>
    <mergeCell ref="NJB75:NJC75"/>
    <mergeCell ref="NIL76:NIO76"/>
    <mergeCell ref="NJB76:NJC76"/>
    <mergeCell ref="NJR76:NJU76"/>
    <mergeCell ref="NKH76:NKI76"/>
    <mergeCell ref="NKX76:NLA76"/>
    <mergeCell ref="NLN76:NLO76"/>
    <mergeCell ref="NJR77:NJU77"/>
    <mergeCell ref="NKH77:NKI77"/>
    <mergeCell ref="NKX77:NLA77"/>
    <mergeCell ref="NLN77:NLO77"/>
    <mergeCell ref="NIL77:NIO77"/>
    <mergeCell ref="NJB77:NJC77"/>
    <mergeCell ref="NPF73:NPG73"/>
    <mergeCell ref="NPI73:NPI77"/>
    <mergeCell ref="NPJ73:NPJ77"/>
    <mergeCell ref="NPK73:NPK77"/>
    <mergeCell ref="NPL73:NPL77"/>
    <mergeCell ref="NPM73:NPN77"/>
    <mergeCell ref="NPF74:NPG74"/>
    <mergeCell ref="NPF75:NPG75"/>
    <mergeCell ref="NOF73:NOF77"/>
    <mergeCell ref="NOG73:NOH77"/>
    <mergeCell ref="NOI73:NOJ77"/>
    <mergeCell ref="NOK73:NOL77"/>
    <mergeCell ref="NOM73:NON77"/>
    <mergeCell ref="NOP73:NOS73"/>
    <mergeCell ref="NOP74:NOS74"/>
    <mergeCell ref="NOP75:NOS75"/>
    <mergeCell ref="NNG73:NNH77"/>
    <mergeCell ref="NNJ73:NNM73"/>
    <mergeCell ref="NNZ73:NOA73"/>
    <mergeCell ref="NOC73:NOC77"/>
    <mergeCell ref="NOD73:NOD77"/>
    <mergeCell ref="NOE73:NOE77"/>
    <mergeCell ref="NNJ74:NNM74"/>
    <mergeCell ref="NNZ74:NOA74"/>
    <mergeCell ref="NNJ75:NNM75"/>
    <mergeCell ref="NNZ75:NOA75"/>
    <mergeCell ref="NMX73:NMX77"/>
    <mergeCell ref="NMY73:NMY77"/>
    <mergeCell ref="NMZ73:NMZ77"/>
    <mergeCell ref="NNA73:NNB77"/>
    <mergeCell ref="NNC73:NND77"/>
    <mergeCell ref="NNE73:NNF77"/>
    <mergeCell ref="NLW73:NLX77"/>
    <mergeCell ref="NLY73:NLZ77"/>
    <mergeCell ref="NMA73:NMB77"/>
    <mergeCell ref="NMD73:NMG73"/>
    <mergeCell ref="NMT73:NMU73"/>
    <mergeCell ref="NMW73:NMW77"/>
    <mergeCell ref="NMD74:NMG74"/>
    <mergeCell ref="NMT74:NMU74"/>
    <mergeCell ref="NMD75:NMG75"/>
    <mergeCell ref="NMT75:NMU75"/>
    <mergeCell ref="NMD76:NMG76"/>
    <mergeCell ref="NMT76:NMU76"/>
    <mergeCell ref="NNJ76:NNM76"/>
    <mergeCell ref="NNZ76:NOA76"/>
    <mergeCell ref="NOP76:NOS76"/>
    <mergeCell ref="NPF76:NPG76"/>
    <mergeCell ref="NNJ77:NNM77"/>
    <mergeCell ref="NNZ77:NOA77"/>
    <mergeCell ref="NOP77:NOS77"/>
    <mergeCell ref="NPF77:NPG77"/>
    <mergeCell ref="NMD77:NMG77"/>
    <mergeCell ref="NMT77:NMU77"/>
    <mergeCell ref="NSX73:NSY73"/>
    <mergeCell ref="NTA73:NTA77"/>
    <mergeCell ref="NTB73:NTB77"/>
    <mergeCell ref="NTC73:NTC77"/>
    <mergeCell ref="NTD73:NTD77"/>
    <mergeCell ref="NTE73:NTF77"/>
    <mergeCell ref="NSX74:NSY74"/>
    <mergeCell ref="NSX75:NSY75"/>
    <mergeCell ref="NRX73:NRX77"/>
    <mergeCell ref="NRY73:NRZ77"/>
    <mergeCell ref="NSA73:NSB77"/>
    <mergeCell ref="NSC73:NSD77"/>
    <mergeCell ref="NSE73:NSF77"/>
    <mergeCell ref="NSH73:NSK73"/>
    <mergeCell ref="NSH74:NSK74"/>
    <mergeCell ref="NSH75:NSK75"/>
    <mergeCell ref="NQY73:NQZ77"/>
    <mergeCell ref="NRB73:NRE73"/>
    <mergeCell ref="NRR73:NRS73"/>
    <mergeCell ref="NRU73:NRU77"/>
    <mergeCell ref="NRV73:NRV77"/>
    <mergeCell ref="NRW73:NRW77"/>
    <mergeCell ref="NRB74:NRE74"/>
    <mergeCell ref="NRR74:NRS74"/>
    <mergeCell ref="NRB75:NRE75"/>
    <mergeCell ref="NRR75:NRS75"/>
    <mergeCell ref="NQP73:NQP77"/>
    <mergeCell ref="NQQ73:NQQ77"/>
    <mergeCell ref="NQR73:NQR77"/>
    <mergeCell ref="NQS73:NQT77"/>
    <mergeCell ref="NQU73:NQV77"/>
    <mergeCell ref="NQW73:NQX77"/>
    <mergeCell ref="NPO73:NPP77"/>
    <mergeCell ref="NPQ73:NPR77"/>
    <mergeCell ref="NPS73:NPT77"/>
    <mergeCell ref="NPV73:NPY73"/>
    <mergeCell ref="NQL73:NQM73"/>
    <mergeCell ref="NQO73:NQO77"/>
    <mergeCell ref="NPV74:NPY74"/>
    <mergeCell ref="NQL74:NQM74"/>
    <mergeCell ref="NPV75:NPY75"/>
    <mergeCell ref="NQL75:NQM75"/>
    <mergeCell ref="NPV76:NPY76"/>
    <mergeCell ref="NQL76:NQM76"/>
    <mergeCell ref="NRB76:NRE76"/>
    <mergeCell ref="NRR76:NRS76"/>
    <mergeCell ref="NSH76:NSK76"/>
    <mergeCell ref="NSX76:NSY76"/>
    <mergeCell ref="NRB77:NRE77"/>
    <mergeCell ref="NRR77:NRS77"/>
    <mergeCell ref="NSH77:NSK77"/>
    <mergeCell ref="NSX77:NSY77"/>
    <mergeCell ref="NPV77:NPY77"/>
    <mergeCell ref="NQL77:NQM77"/>
    <mergeCell ref="NWP73:NWQ73"/>
    <mergeCell ref="NWS73:NWS77"/>
    <mergeCell ref="NWT73:NWT77"/>
    <mergeCell ref="NWU73:NWU77"/>
    <mergeCell ref="NWV73:NWV77"/>
    <mergeCell ref="NWW73:NWX77"/>
    <mergeCell ref="NWP74:NWQ74"/>
    <mergeCell ref="NWP75:NWQ75"/>
    <mergeCell ref="NVP73:NVP77"/>
    <mergeCell ref="NVQ73:NVR77"/>
    <mergeCell ref="NVS73:NVT77"/>
    <mergeCell ref="NVU73:NVV77"/>
    <mergeCell ref="NVW73:NVX77"/>
    <mergeCell ref="NVZ73:NWC73"/>
    <mergeCell ref="NVZ74:NWC74"/>
    <mergeCell ref="NVZ75:NWC75"/>
    <mergeCell ref="NUQ73:NUR77"/>
    <mergeCell ref="NUT73:NUW73"/>
    <mergeCell ref="NVJ73:NVK73"/>
    <mergeCell ref="NVM73:NVM77"/>
    <mergeCell ref="NVN73:NVN77"/>
    <mergeCell ref="NVO73:NVO77"/>
    <mergeCell ref="NUT74:NUW74"/>
    <mergeCell ref="NVJ74:NVK74"/>
    <mergeCell ref="NUT75:NUW75"/>
    <mergeCell ref="NVJ75:NVK75"/>
    <mergeCell ref="NUH73:NUH77"/>
    <mergeCell ref="NUI73:NUI77"/>
    <mergeCell ref="NUJ73:NUJ77"/>
    <mergeCell ref="NUK73:NUL77"/>
    <mergeCell ref="NUM73:NUN77"/>
    <mergeCell ref="NUO73:NUP77"/>
    <mergeCell ref="NTG73:NTH77"/>
    <mergeCell ref="NTI73:NTJ77"/>
    <mergeCell ref="NTK73:NTL77"/>
    <mergeCell ref="NTN73:NTQ73"/>
    <mergeCell ref="NUD73:NUE73"/>
    <mergeCell ref="NUG73:NUG77"/>
    <mergeCell ref="NTN74:NTQ74"/>
    <mergeCell ref="NUD74:NUE74"/>
    <mergeCell ref="NTN75:NTQ75"/>
    <mergeCell ref="NUD75:NUE75"/>
    <mergeCell ref="NTN76:NTQ76"/>
    <mergeCell ref="NUD76:NUE76"/>
    <mergeCell ref="NUT76:NUW76"/>
    <mergeCell ref="NVJ76:NVK76"/>
    <mergeCell ref="NVZ76:NWC76"/>
    <mergeCell ref="NWP76:NWQ76"/>
    <mergeCell ref="NUT77:NUW77"/>
    <mergeCell ref="NVJ77:NVK77"/>
    <mergeCell ref="NVZ77:NWC77"/>
    <mergeCell ref="NWP77:NWQ77"/>
    <mergeCell ref="NTN77:NTQ77"/>
    <mergeCell ref="NUD77:NUE77"/>
    <mergeCell ref="OAH73:OAI73"/>
    <mergeCell ref="OAK73:OAK77"/>
    <mergeCell ref="OAL73:OAL77"/>
    <mergeCell ref="OAM73:OAM77"/>
    <mergeCell ref="OAN73:OAN77"/>
    <mergeCell ref="OAO73:OAP77"/>
    <mergeCell ref="OAH74:OAI74"/>
    <mergeCell ref="OAH75:OAI75"/>
    <mergeCell ref="NZH73:NZH77"/>
    <mergeCell ref="NZI73:NZJ77"/>
    <mergeCell ref="NZK73:NZL77"/>
    <mergeCell ref="NZM73:NZN77"/>
    <mergeCell ref="NZO73:NZP77"/>
    <mergeCell ref="NZR73:NZU73"/>
    <mergeCell ref="NZR74:NZU74"/>
    <mergeCell ref="NZR75:NZU75"/>
    <mergeCell ref="NYI73:NYJ77"/>
    <mergeCell ref="NYL73:NYO73"/>
    <mergeCell ref="NZB73:NZC73"/>
    <mergeCell ref="NZE73:NZE77"/>
    <mergeCell ref="NZF73:NZF77"/>
    <mergeCell ref="NZG73:NZG77"/>
    <mergeCell ref="NYL74:NYO74"/>
    <mergeCell ref="NZB74:NZC74"/>
    <mergeCell ref="NYL75:NYO75"/>
    <mergeCell ref="NZB75:NZC75"/>
    <mergeCell ref="NXZ73:NXZ77"/>
    <mergeCell ref="NYA73:NYA77"/>
    <mergeCell ref="NYB73:NYB77"/>
    <mergeCell ref="NYC73:NYD77"/>
    <mergeCell ref="NYE73:NYF77"/>
    <mergeCell ref="NYG73:NYH77"/>
    <mergeCell ref="NWY73:NWZ77"/>
    <mergeCell ref="NXA73:NXB77"/>
    <mergeCell ref="NXC73:NXD77"/>
    <mergeCell ref="NXF73:NXI73"/>
    <mergeCell ref="NXV73:NXW73"/>
    <mergeCell ref="NXY73:NXY77"/>
    <mergeCell ref="NXF74:NXI74"/>
    <mergeCell ref="NXV74:NXW74"/>
    <mergeCell ref="NXF75:NXI75"/>
    <mergeCell ref="NXV75:NXW75"/>
    <mergeCell ref="NXF76:NXI76"/>
    <mergeCell ref="NXV76:NXW76"/>
    <mergeCell ref="NYL76:NYO76"/>
    <mergeCell ref="NZB76:NZC76"/>
    <mergeCell ref="NZR76:NZU76"/>
    <mergeCell ref="OAH76:OAI76"/>
    <mergeCell ref="NXF77:NXI77"/>
    <mergeCell ref="NXV77:NXW77"/>
    <mergeCell ref="NYL77:NYO77"/>
    <mergeCell ref="NZB77:NZC77"/>
    <mergeCell ref="NZR77:NZU77"/>
    <mergeCell ref="OAH77:OAI77"/>
    <mergeCell ref="ODZ73:OEA73"/>
    <mergeCell ref="OEC73:OEC77"/>
    <mergeCell ref="OED73:OED77"/>
    <mergeCell ref="OEE73:OEE77"/>
    <mergeCell ref="OEF73:OEF77"/>
    <mergeCell ref="OEG73:OEH77"/>
    <mergeCell ref="ODZ74:OEA74"/>
    <mergeCell ref="ODZ75:OEA75"/>
    <mergeCell ref="OCZ73:OCZ77"/>
    <mergeCell ref="ODA73:ODB77"/>
    <mergeCell ref="ODC73:ODD77"/>
    <mergeCell ref="ODE73:ODF77"/>
    <mergeCell ref="ODG73:ODH77"/>
    <mergeCell ref="ODJ73:ODM73"/>
    <mergeCell ref="ODJ74:ODM74"/>
    <mergeCell ref="ODJ75:ODM75"/>
    <mergeCell ref="OCA73:OCB77"/>
    <mergeCell ref="OCD73:OCG73"/>
    <mergeCell ref="OCT73:OCU73"/>
    <mergeCell ref="OCW73:OCW77"/>
    <mergeCell ref="OCX73:OCX77"/>
    <mergeCell ref="OCY73:OCY77"/>
    <mergeCell ref="OCD74:OCG74"/>
    <mergeCell ref="OCT74:OCU74"/>
    <mergeCell ref="OCD75:OCG75"/>
    <mergeCell ref="OCT75:OCU75"/>
    <mergeCell ref="OBR73:OBR77"/>
    <mergeCell ref="OBS73:OBS77"/>
    <mergeCell ref="OBT73:OBT77"/>
    <mergeCell ref="OBU73:OBV77"/>
    <mergeCell ref="OBW73:OBX77"/>
    <mergeCell ref="OBY73:OBZ77"/>
    <mergeCell ref="OAQ73:OAR77"/>
    <mergeCell ref="OAS73:OAT77"/>
    <mergeCell ref="OAU73:OAV77"/>
    <mergeCell ref="OAX73:OBA73"/>
    <mergeCell ref="OBN73:OBO73"/>
    <mergeCell ref="OBQ73:OBQ77"/>
    <mergeCell ref="OAX74:OBA74"/>
    <mergeCell ref="OBN74:OBO74"/>
    <mergeCell ref="OAX75:OBA75"/>
    <mergeCell ref="OBN75:OBO75"/>
    <mergeCell ref="OAX76:OBA76"/>
    <mergeCell ref="OBN76:OBO76"/>
    <mergeCell ref="OCD76:OCG76"/>
    <mergeCell ref="OCT76:OCU76"/>
    <mergeCell ref="ODJ76:ODM76"/>
    <mergeCell ref="ODZ76:OEA76"/>
    <mergeCell ref="OCD77:OCG77"/>
    <mergeCell ref="OCT77:OCU77"/>
    <mergeCell ref="ODJ77:ODM77"/>
    <mergeCell ref="ODZ77:OEA77"/>
    <mergeCell ref="OAX77:OBA77"/>
    <mergeCell ref="OBN77:OBO77"/>
    <mergeCell ref="OHR73:OHS73"/>
    <mergeCell ref="OHU73:OHU77"/>
    <mergeCell ref="OHV73:OHV77"/>
    <mergeCell ref="OHW73:OHW77"/>
    <mergeCell ref="OHX73:OHX77"/>
    <mergeCell ref="OHY73:OHZ77"/>
    <mergeCell ref="OHR74:OHS74"/>
    <mergeCell ref="OHR75:OHS75"/>
    <mergeCell ref="OGR73:OGR77"/>
    <mergeCell ref="OGS73:OGT77"/>
    <mergeCell ref="OGU73:OGV77"/>
    <mergeCell ref="OGW73:OGX77"/>
    <mergeCell ref="OGY73:OGZ77"/>
    <mergeCell ref="OHB73:OHE73"/>
    <mergeCell ref="OHB74:OHE74"/>
    <mergeCell ref="OHB75:OHE75"/>
    <mergeCell ref="OFS73:OFT77"/>
    <mergeCell ref="OFV73:OFY73"/>
    <mergeCell ref="OGL73:OGM73"/>
    <mergeCell ref="OGO73:OGO77"/>
    <mergeCell ref="OGP73:OGP77"/>
    <mergeCell ref="OGQ73:OGQ77"/>
    <mergeCell ref="OFV74:OFY74"/>
    <mergeCell ref="OGL74:OGM74"/>
    <mergeCell ref="OFV75:OFY75"/>
    <mergeCell ref="OGL75:OGM75"/>
    <mergeCell ref="OFJ73:OFJ77"/>
    <mergeCell ref="OFK73:OFK77"/>
    <mergeCell ref="OFL73:OFL77"/>
    <mergeCell ref="OFM73:OFN77"/>
    <mergeCell ref="OFO73:OFP77"/>
    <mergeCell ref="OFQ73:OFR77"/>
    <mergeCell ref="OEI73:OEJ77"/>
    <mergeCell ref="OEK73:OEL77"/>
    <mergeCell ref="OEM73:OEN77"/>
    <mergeCell ref="OEP73:OES73"/>
    <mergeCell ref="OFF73:OFG73"/>
    <mergeCell ref="OFI73:OFI77"/>
    <mergeCell ref="OEP74:OES74"/>
    <mergeCell ref="OFF74:OFG74"/>
    <mergeCell ref="OEP75:OES75"/>
    <mergeCell ref="OFF75:OFG75"/>
    <mergeCell ref="OEP76:OES76"/>
    <mergeCell ref="OFF76:OFG76"/>
    <mergeCell ref="OFV76:OFY76"/>
    <mergeCell ref="OGL76:OGM76"/>
    <mergeCell ref="OHB76:OHE76"/>
    <mergeCell ref="OHR76:OHS76"/>
    <mergeCell ref="OFV77:OFY77"/>
    <mergeCell ref="OGL77:OGM77"/>
    <mergeCell ref="OHB77:OHE77"/>
    <mergeCell ref="OHR77:OHS77"/>
    <mergeCell ref="OEP77:OES77"/>
    <mergeCell ref="OFF77:OFG77"/>
    <mergeCell ref="OLJ73:OLK73"/>
    <mergeCell ref="OLM73:OLM77"/>
    <mergeCell ref="OLN73:OLN77"/>
    <mergeCell ref="OLO73:OLO77"/>
    <mergeCell ref="OLP73:OLP77"/>
    <mergeCell ref="OLQ73:OLR77"/>
    <mergeCell ref="OLJ74:OLK74"/>
    <mergeCell ref="OLJ75:OLK75"/>
    <mergeCell ref="OKJ73:OKJ77"/>
    <mergeCell ref="OKK73:OKL77"/>
    <mergeCell ref="OKM73:OKN77"/>
    <mergeCell ref="OKO73:OKP77"/>
    <mergeCell ref="OKQ73:OKR77"/>
    <mergeCell ref="OKT73:OKW73"/>
    <mergeCell ref="OKT74:OKW74"/>
    <mergeCell ref="OKT75:OKW75"/>
    <mergeCell ref="OJK73:OJL77"/>
    <mergeCell ref="OJN73:OJQ73"/>
    <mergeCell ref="OKD73:OKE73"/>
    <mergeCell ref="OKG73:OKG77"/>
    <mergeCell ref="OKH73:OKH77"/>
    <mergeCell ref="OKI73:OKI77"/>
    <mergeCell ref="OJN74:OJQ74"/>
    <mergeCell ref="OKD74:OKE74"/>
    <mergeCell ref="OJN75:OJQ75"/>
    <mergeCell ref="OKD75:OKE75"/>
    <mergeCell ref="OJB73:OJB77"/>
    <mergeCell ref="OJC73:OJC77"/>
    <mergeCell ref="OJD73:OJD77"/>
    <mergeCell ref="OJE73:OJF77"/>
    <mergeCell ref="OJG73:OJH77"/>
    <mergeCell ref="OJI73:OJJ77"/>
    <mergeCell ref="OIA73:OIB77"/>
    <mergeCell ref="OIC73:OID77"/>
    <mergeCell ref="OIE73:OIF77"/>
    <mergeCell ref="OIH73:OIK73"/>
    <mergeCell ref="OIX73:OIY73"/>
    <mergeCell ref="OJA73:OJA77"/>
    <mergeCell ref="OIH74:OIK74"/>
    <mergeCell ref="OIX74:OIY74"/>
    <mergeCell ref="OIH75:OIK75"/>
    <mergeCell ref="OIX75:OIY75"/>
    <mergeCell ref="OIH76:OIK76"/>
    <mergeCell ref="OIX76:OIY76"/>
    <mergeCell ref="OJN76:OJQ76"/>
    <mergeCell ref="OKD76:OKE76"/>
    <mergeCell ref="OKT76:OKW76"/>
    <mergeCell ref="OLJ76:OLK76"/>
    <mergeCell ref="OJN77:OJQ77"/>
    <mergeCell ref="OKD77:OKE77"/>
    <mergeCell ref="OKT77:OKW77"/>
    <mergeCell ref="OLJ77:OLK77"/>
    <mergeCell ref="OIH77:OIK77"/>
    <mergeCell ref="OIX77:OIY77"/>
    <mergeCell ref="OPB73:OPC73"/>
    <mergeCell ref="OPE73:OPE77"/>
    <mergeCell ref="OPF73:OPF77"/>
    <mergeCell ref="OPG73:OPG77"/>
    <mergeCell ref="OPH73:OPH77"/>
    <mergeCell ref="OPI73:OPJ77"/>
    <mergeCell ref="OPB74:OPC74"/>
    <mergeCell ref="OPB75:OPC75"/>
    <mergeCell ref="OOB73:OOB77"/>
    <mergeCell ref="OOC73:OOD77"/>
    <mergeCell ref="OOE73:OOF77"/>
    <mergeCell ref="OOG73:OOH77"/>
    <mergeCell ref="OOI73:OOJ77"/>
    <mergeCell ref="OOL73:OOO73"/>
    <mergeCell ref="OOL74:OOO74"/>
    <mergeCell ref="OOL75:OOO75"/>
    <mergeCell ref="ONC73:OND77"/>
    <mergeCell ref="ONF73:ONI73"/>
    <mergeCell ref="ONV73:ONW73"/>
    <mergeCell ref="ONY73:ONY77"/>
    <mergeCell ref="ONZ73:ONZ77"/>
    <mergeCell ref="OOA73:OOA77"/>
    <mergeCell ref="ONF74:ONI74"/>
    <mergeCell ref="ONV74:ONW74"/>
    <mergeCell ref="ONF75:ONI75"/>
    <mergeCell ref="ONV75:ONW75"/>
    <mergeCell ref="OMT73:OMT77"/>
    <mergeCell ref="OMU73:OMU77"/>
    <mergeCell ref="OMV73:OMV77"/>
    <mergeCell ref="OMW73:OMX77"/>
    <mergeCell ref="OMY73:OMZ77"/>
    <mergeCell ref="ONA73:ONB77"/>
    <mergeCell ref="OLS73:OLT77"/>
    <mergeCell ref="OLU73:OLV77"/>
    <mergeCell ref="OLW73:OLX77"/>
    <mergeCell ref="OLZ73:OMC73"/>
    <mergeCell ref="OMP73:OMQ73"/>
    <mergeCell ref="OMS73:OMS77"/>
    <mergeCell ref="OLZ74:OMC74"/>
    <mergeCell ref="OMP74:OMQ74"/>
    <mergeCell ref="OLZ75:OMC75"/>
    <mergeCell ref="OMP75:OMQ75"/>
    <mergeCell ref="OLZ76:OMC76"/>
    <mergeCell ref="OMP76:OMQ76"/>
    <mergeCell ref="ONF76:ONI76"/>
    <mergeCell ref="ONV76:ONW76"/>
    <mergeCell ref="OOL76:OOO76"/>
    <mergeCell ref="OPB76:OPC76"/>
    <mergeCell ref="ONF77:ONI77"/>
    <mergeCell ref="ONV77:ONW77"/>
    <mergeCell ref="OOL77:OOO77"/>
    <mergeCell ref="OPB77:OPC77"/>
    <mergeCell ref="OLZ77:OMC77"/>
    <mergeCell ref="OMP77:OMQ77"/>
    <mergeCell ref="OST73:OSU73"/>
    <mergeCell ref="OSW73:OSW77"/>
    <mergeCell ref="OSX73:OSX77"/>
    <mergeCell ref="OSY73:OSY77"/>
    <mergeCell ref="OSZ73:OSZ77"/>
    <mergeCell ref="OTA73:OTB77"/>
    <mergeCell ref="OST74:OSU74"/>
    <mergeCell ref="OST75:OSU75"/>
    <mergeCell ref="ORT73:ORT77"/>
    <mergeCell ref="ORU73:ORV77"/>
    <mergeCell ref="ORW73:ORX77"/>
    <mergeCell ref="ORY73:ORZ77"/>
    <mergeCell ref="OSA73:OSB77"/>
    <mergeCell ref="OSD73:OSG73"/>
    <mergeCell ref="OSD74:OSG74"/>
    <mergeCell ref="OSD75:OSG75"/>
    <mergeCell ref="OQU73:OQV77"/>
    <mergeCell ref="OQX73:ORA73"/>
    <mergeCell ref="ORN73:ORO73"/>
    <mergeCell ref="ORQ73:ORQ77"/>
    <mergeCell ref="ORR73:ORR77"/>
    <mergeCell ref="ORS73:ORS77"/>
    <mergeCell ref="OQX74:ORA74"/>
    <mergeCell ref="ORN74:ORO74"/>
    <mergeCell ref="OQX75:ORA75"/>
    <mergeCell ref="ORN75:ORO75"/>
    <mergeCell ref="OQL73:OQL77"/>
    <mergeCell ref="OQM73:OQM77"/>
    <mergeCell ref="OQN73:OQN77"/>
    <mergeCell ref="OQO73:OQP77"/>
    <mergeCell ref="OQQ73:OQR77"/>
    <mergeCell ref="OQS73:OQT77"/>
    <mergeCell ref="OPK73:OPL77"/>
    <mergeCell ref="OPM73:OPN77"/>
    <mergeCell ref="OPO73:OPP77"/>
    <mergeCell ref="OPR73:OPU73"/>
    <mergeCell ref="OQH73:OQI73"/>
    <mergeCell ref="OQK73:OQK77"/>
    <mergeCell ref="OPR74:OPU74"/>
    <mergeCell ref="OQH74:OQI74"/>
    <mergeCell ref="OPR75:OPU75"/>
    <mergeCell ref="OQH75:OQI75"/>
    <mergeCell ref="OPR76:OPU76"/>
    <mergeCell ref="OQH76:OQI76"/>
    <mergeCell ref="OQX76:ORA76"/>
    <mergeCell ref="ORN76:ORO76"/>
    <mergeCell ref="OSD76:OSG76"/>
    <mergeCell ref="OST76:OSU76"/>
    <mergeCell ref="OQX77:ORA77"/>
    <mergeCell ref="ORN77:ORO77"/>
    <mergeCell ref="OSD77:OSG77"/>
    <mergeCell ref="OST77:OSU77"/>
    <mergeCell ref="OPR77:OPU77"/>
    <mergeCell ref="OQH77:OQI77"/>
    <mergeCell ref="OWL73:OWM73"/>
    <mergeCell ref="OWO73:OWO77"/>
    <mergeCell ref="OWP73:OWP77"/>
    <mergeCell ref="OWQ73:OWQ77"/>
    <mergeCell ref="OWR73:OWR77"/>
    <mergeCell ref="OWS73:OWT77"/>
    <mergeCell ref="OWL74:OWM74"/>
    <mergeCell ref="OWL75:OWM75"/>
    <mergeCell ref="OVL73:OVL77"/>
    <mergeCell ref="OVM73:OVN77"/>
    <mergeCell ref="OVO73:OVP77"/>
    <mergeCell ref="OVQ73:OVR77"/>
    <mergeCell ref="OVS73:OVT77"/>
    <mergeCell ref="OVV73:OVY73"/>
    <mergeCell ref="OVV74:OVY74"/>
    <mergeCell ref="OVV75:OVY75"/>
    <mergeCell ref="OUM73:OUN77"/>
    <mergeCell ref="OUP73:OUS73"/>
    <mergeCell ref="OVF73:OVG73"/>
    <mergeCell ref="OVI73:OVI77"/>
    <mergeCell ref="OVJ73:OVJ77"/>
    <mergeCell ref="OVK73:OVK77"/>
    <mergeCell ref="OUP74:OUS74"/>
    <mergeCell ref="OVF74:OVG74"/>
    <mergeCell ref="OUP75:OUS75"/>
    <mergeCell ref="OVF75:OVG75"/>
    <mergeCell ref="OUD73:OUD77"/>
    <mergeCell ref="OUE73:OUE77"/>
    <mergeCell ref="OUF73:OUF77"/>
    <mergeCell ref="OUG73:OUH77"/>
    <mergeCell ref="OUI73:OUJ77"/>
    <mergeCell ref="OUK73:OUL77"/>
    <mergeCell ref="OTC73:OTD77"/>
    <mergeCell ref="OTE73:OTF77"/>
    <mergeCell ref="OTG73:OTH77"/>
    <mergeCell ref="OTJ73:OTM73"/>
    <mergeCell ref="OTZ73:OUA73"/>
    <mergeCell ref="OUC73:OUC77"/>
    <mergeCell ref="OTJ74:OTM74"/>
    <mergeCell ref="OTZ74:OUA74"/>
    <mergeCell ref="OTJ75:OTM75"/>
    <mergeCell ref="OTZ75:OUA75"/>
    <mergeCell ref="OTJ76:OTM76"/>
    <mergeCell ref="OTZ76:OUA76"/>
    <mergeCell ref="OUP76:OUS76"/>
    <mergeCell ref="OVF76:OVG76"/>
    <mergeCell ref="OVV76:OVY76"/>
    <mergeCell ref="OWL76:OWM76"/>
    <mergeCell ref="OTJ77:OTM77"/>
    <mergeCell ref="OTZ77:OUA77"/>
    <mergeCell ref="OUP77:OUS77"/>
    <mergeCell ref="OVF77:OVG77"/>
    <mergeCell ref="OVV77:OVY77"/>
    <mergeCell ref="OWL77:OWM77"/>
    <mergeCell ref="PAD73:PAE73"/>
    <mergeCell ref="PAG73:PAG77"/>
    <mergeCell ref="PAH73:PAH77"/>
    <mergeCell ref="PAI73:PAI77"/>
    <mergeCell ref="PAJ73:PAJ77"/>
    <mergeCell ref="PAK73:PAL77"/>
    <mergeCell ref="PAD74:PAE74"/>
    <mergeCell ref="PAD75:PAE75"/>
    <mergeCell ref="OZD73:OZD77"/>
    <mergeCell ref="OZE73:OZF77"/>
    <mergeCell ref="OZG73:OZH77"/>
    <mergeCell ref="OZI73:OZJ77"/>
    <mergeCell ref="OZK73:OZL77"/>
    <mergeCell ref="OZN73:OZQ73"/>
    <mergeCell ref="OZN74:OZQ74"/>
    <mergeCell ref="OZN75:OZQ75"/>
    <mergeCell ref="OYE73:OYF77"/>
    <mergeCell ref="OYH73:OYK73"/>
    <mergeCell ref="OYX73:OYY73"/>
    <mergeCell ref="OZA73:OZA77"/>
    <mergeCell ref="OZB73:OZB77"/>
    <mergeCell ref="OZC73:OZC77"/>
    <mergeCell ref="OYH74:OYK74"/>
    <mergeCell ref="OYX74:OYY74"/>
    <mergeCell ref="OYH75:OYK75"/>
    <mergeCell ref="OYX75:OYY75"/>
    <mergeCell ref="OXV73:OXV77"/>
    <mergeCell ref="OXW73:OXW77"/>
    <mergeCell ref="OXX73:OXX77"/>
    <mergeCell ref="OXY73:OXZ77"/>
    <mergeCell ref="OYA73:OYB77"/>
    <mergeCell ref="OYC73:OYD77"/>
    <mergeCell ref="OWU73:OWV77"/>
    <mergeCell ref="OWW73:OWX77"/>
    <mergeCell ref="OWY73:OWZ77"/>
    <mergeCell ref="OXB73:OXE73"/>
    <mergeCell ref="OXR73:OXS73"/>
    <mergeCell ref="OXU73:OXU77"/>
    <mergeCell ref="OXB74:OXE74"/>
    <mergeCell ref="OXR74:OXS74"/>
    <mergeCell ref="OXB75:OXE75"/>
    <mergeCell ref="OXR75:OXS75"/>
    <mergeCell ref="OXB76:OXE76"/>
    <mergeCell ref="OXR76:OXS76"/>
    <mergeCell ref="OYH76:OYK76"/>
    <mergeCell ref="OYX76:OYY76"/>
    <mergeCell ref="OZN76:OZQ76"/>
    <mergeCell ref="PAD76:PAE76"/>
    <mergeCell ref="OYH77:OYK77"/>
    <mergeCell ref="OYX77:OYY77"/>
    <mergeCell ref="OZN77:OZQ77"/>
    <mergeCell ref="PAD77:PAE77"/>
    <mergeCell ref="OXB77:OXE77"/>
    <mergeCell ref="OXR77:OXS77"/>
    <mergeCell ref="PDV73:PDW73"/>
    <mergeCell ref="PDY73:PDY77"/>
    <mergeCell ref="PDZ73:PDZ77"/>
    <mergeCell ref="PEA73:PEA77"/>
    <mergeCell ref="PEB73:PEB77"/>
    <mergeCell ref="PEC73:PED77"/>
    <mergeCell ref="PDV74:PDW74"/>
    <mergeCell ref="PDV75:PDW75"/>
    <mergeCell ref="PCV73:PCV77"/>
    <mergeCell ref="PCW73:PCX77"/>
    <mergeCell ref="PCY73:PCZ77"/>
    <mergeCell ref="PDA73:PDB77"/>
    <mergeCell ref="PDC73:PDD77"/>
    <mergeCell ref="PDF73:PDI73"/>
    <mergeCell ref="PDF74:PDI74"/>
    <mergeCell ref="PDF75:PDI75"/>
    <mergeCell ref="PBW73:PBX77"/>
    <mergeCell ref="PBZ73:PCC73"/>
    <mergeCell ref="PCP73:PCQ73"/>
    <mergeCell ref="PCS73:PCS77"/>
    <mergeCell ref="PCT73:PCT77"/>
    <mergeCell ref="PCU73:PCU77"/>
    <mergeCell ref="PBZ74:PCC74"/>
    <mergeCell ref="PCP74:PCQ74"/>
    <mergeCell ref="PBZ75:PCC75"/>
    <mergeCell ref="PCP75:PCQ75"/>
    <mergeCell ref="PBN73:PBN77"/>
    <mergeCell ref="PBO73:PBO77"/>
    <mergeCell ref="PBP73:PBP77"/>
    <mergeCell ref="PBQ73:PBR77"/>
    <mergeCell ref="PBS73:PBT77"/>
    <mergeCell ref="PBU73:PBV77"/>
    <mergeCell ref="PAM73:PAN77"/>
    <mergeCell ref="PAO73:PAP77"/>
    <mergeCell ref="PAQ73:PAR77"/>
    <mergeCell ref="PAT73:PAW73"/>
    <mergeCell ref="PBJ73:PBK73"/>
    <mergeCell ref="PBM73:PBM77"/>
    <mergeCell ref="PAT74:PAW74"/>
    <mergeCell ref="PBJ74:PBK74"/>
    <mergeCell ref="PAT75:PAW75"/>
    <mergeCell ref="PBJ75:PBK75"/>
    <mergeCell ref="PAT76:PAW76"/>
    <mergeCell ref="PBJ76:PBK76"/>
    <mergeCell ref="PBZ76:PCC76"/>
    <mergeCell ref="PCP76:PCQ76"/>
    <mergeCell ref="PDF76:PDI76"/>
    <mergeCell ref="PDV76:PDW76"/>
    <mergeCell ref="PBZ77:PCC77"/>
    <mergeCell ref="PCP77:PCQ77"/>
    <mergeCell ref="PDF77:PDI77"/>
    <mergeCell ref="PDV77:PDW77"/>
    <mergeCell ref="PAT77:PAW77"/>
    <mergeCell ref="PBJ77:PBK77"/>
    <mergeCell ref="PHN73:PHO73"/>
    <mergeCell ref="PHQ73:PHQ77"/>
    <mergeCell ref="PHR73:PHR77"/>
    <mergeCell ref="PHS73:PHS77"/>
    <mergeCell ref="PHT73:PHT77"/>
    <mergeCell ref="PHU73:PHV77"/>
    <mergeCell ref="PHN74:PHO74"/>
    <mergeCell ref="PHN75:PHO75"/>
    <mergeCell ref="PGN73:PGN77"/>
    <mergeCell ref="PGO73:PGP77"/>
    <mergeCell ref="PGQ73:PGR77"/>
    <mergeCell ref="PGS73:PGT77"/>
    <mergeCell ref="PGU73:PGV77"/>
    <mergeCell ref="PGX73:PHA73"/>
    <mergeCell ref="PGX74:PHA74"/>
    <mergeCell ref="PGX75:PHA75"/>
    <mergeCell ref="PFO73:PFP77"/>
    <mergeCell ref="PFR73:PFU73"/>
    <mergeCell ref="PGH73:PGI73"/>
    <mergeCell ref="PGK73:PGK77"/>
    <mergeCell ref="PGL73:PGL77"/>
    <mergeCell ref="PGM73:PGM77"/>
    <mergeCell ref="PFR74:PFU74"/>
    <mergeCell ref="PGH74:PGI74"/>
    <mergeCell ref="PFR75:PFU75"/>
    <mergeCell ref="PGH75:PGI75"/>
    <mergeCell ref="PFF73:PFF77"/>
    <mergeCell ref="PFG73:PFG77"/>
    <mergeCell ref="PFH73:PFH77"/>
    <mergeCell ref="PFI73:PFJ77"/>
    <mergeCell ref="PFK73:PFL77"/>
    <mergeCell ref="PFM73:PFN77"/>
    <mergeCell ref="PEE73:PEF77"/>
    <mergeCell ref="PEG73:PEH77"/>
    <mergeCell ref="PEI73:PEJ77"/>
    <mergeCell ref="PEL73:PEO73"/>
    <mergeCell ref="PFB73:PFC73"/>
    <mergeCell ref="PFE73:PFE77"/>
    <mergeCell ref="PEL74:PEO74"/>
    <mergeCell ref="PFB74:PFC74"/>
    <mergeCell ref="PEL75:PEO75"/>
    <mergeCell ref="PFB75:PFC75"/>
    <mergeCell ref="PEL76:PEO76"/>
    <mergeCell ref="PFB76:PFC76"/>
    <mergeCell ref="PFR76:PFU76"/>
    <mergeCell ref="PGH76:PGI76"/>
    <mergeCell ref="PGX76:PHA76"/>
    <mergeCell ref="PHN76:PHO76"/>
    <mergeCell ref="PFR77:PFU77"/>
    <mergeCell ref="PGH77:PGI77"/>
    <mergeCell ref="PGX77:PHA77"/>
    <mergeCell ref="PHN77:PHO77"/>
    <mergeCell ref="PEL77:PEO77"/>
    <mergeCell ref="PFB77:PFC77"/>
    <mergeCell ref="PLF73:PLG73"/>
    <mergeCell ref="PLI73:PLI77"/>
    <mergeCell ref="PLJ73:PLJ77"/>
    <mergeCell ref="PLK73:PLK77"/>
    <mergeCell ref="PLL73:PLL77"/>
    <mergeCell ref="PLM73:PLN77"/>
    <mergeCell ref="PLF74:PLG74"/>
    <mergeCell ref="PLF75:PLG75"/>
    <mergeCell ref="PKF73:PKF77"/>
    <mergeCell ref="PKG73:PKH77"/>
    <mergeCell ref="PKI73:PKJ77"/>
    <mergeCell ref="PKK73:PKL77"/>
    <mergeCell ref="PKM73:PKN77"/>
    <mergeCell ref="PKP73:PKS73"/>
    <mergeCell ref="PKP74:PKS74"/>
    <mergeCell ref="PKP75:PKS75"/>
    <mergeCell ref="PJG73:PJH77"/>
    <mergeCell ref="PJJ73:PJM73"/>
    <mergeCell ref="PJZ73:PKA73"/>
    <mergeCell ref="PKC73:PKC77"/>
    <mergeCell ref="PKD73:PKD77"/>
    <mergeCell ref="PKE73:PKE77"/>
    <mergeCell ref="PJJ74:PJM74"/>
    <mergeCell ref="PJZ74:PKA74"/>
    <mergeCell ref="PJJ75:PJM75"/>
    <mergeCell ref="PJZ75:PKA75"/>
    <mergeCell ref="PIX73:PIX77"/>
    <mergeCell ref="PIY73:PIY77"/>
    <mergeCell ref="PIZ73:PIZ77"/>
    <mergeCell ref="PJA73:PJB77"/>
    <mergeCell ref="PJC73:PJD77"/>
    <mergeCell ref="PJE73:PJF77"/>
    <mergeCell ref="PHW73:PHX77"/>
    <mergeCell ref="PHY73:PHZ77"/>
    <mergeCell ref="PIA73:PIB77"/>
    <mergeCell ref="PID73:PIG73"/>
    <mergeCell ref="PIT73:PIU73"/>
    <mergeCell ref="PIW73:PIW77"/>
    <mergeCell ref="PID74:PIG74"/>
    <mergeCell ref="PIT74:PIU74"/>
    <mergeCell ref="PID75:PIG75"/>
    <mergeCell ref="PIT75:PIU75"/>
    <mergeCell ref="PID76:PIG76"/>
    <mergeCell ref="PIT76:PIU76"/>
    <mergeCell ref="PJJ76:PJM76"/>
    <mergeCell ref="PJZ76:PKA76"/>
    <mergeCell ref="PKP76:PKS76"/>
    <mergeCell ref="PLF76:PLG76"/>
    <mergeCell ref="PJJ77:PJM77"/>
    <mergeCell ref="PJZ77:PKA77"/>
    <mergeCell ref="PKP77:PKS77"/>
    <mergeCell ref="PLF77:PLG77"/>
    <mergeCell ref="PID77:PIG77"/>
    <mergeCell ref="PIT77:PIU77"/>
    <mergeCell ref="POX73:POY73"/>
    <mergeCell ref="PPA73:PPA77"/>
    <mergeCell ref="PPB73:PPB77"/>
    <mergeCell ref="PPC73:PPC77"/>
    <mergeCell ref="PPD73:PPD77"/>
    <mergeCell ref="PPE73:PPF77"/>
    <mergeCell ref="POX74:POY74"/>
    <mergeCell ref="POX75:POY75"/>
    <mergeCell ref="PNX73:PNX77"/>
    <mergeCell ref="PNY73:PNZ77"/>
    <mergeCell ref="POA73:POB77"/>
    <mergeCell ref="POC73:POD77"/>
    <mergeCell ref="POE73:POF77"/>
    <mergeCell ref="POH73:POK73"/>
    <mergeCell ref="POH74:POK74"/>
    <mergeCell ref="POH75:POK75"/>
    <mergeCell ref="PMY73:PMZ77"/>
    <mergeCell ref="PNB73:PNE73"/>
    <mergeCell ref="PNR73:PNS73"/>
    <mergeCell ref="PNU73:PNU77"/>
    <mergeCell ref="PNV73:PNV77"/>
    <mergeCell ref="PNW73:PNW77"/>
    <mergeCell ref="PNB74:PNE74"/>
    <mergeCell ref="PNR74:PNS74"/>
    <mergeCell ref="PNB75:PNE75"/>
    <mergeCell ref="PNR75:PNS75"/>
    <mergeCell ref="PMP73:PMP77"/>
    <mergeCell ref="PMQ73:PMQ77"/>
    <mergeCell ref="PMR73:PMR77"/>
    <mergeCell ref="PMS73:PMT77"/>
    <mergeCell ref="PMU73:PMV77"/>
    <mergeCell ref="PMW73:PMX77"/>
    <mergeCell ref="PLO73:PLP77"/>
    <mergeCell ref="PLQ73:PLR77"/>
    <mergeCell ref="PLS73:PLT77"/>
    <mergeCell ref="PLV73:PLY73"/>
    <mergeCell ref="PML73:PMM73"/>
    <mergeCell ref="PMO73:PMO77"/>
    <mergeCell ref="PLV74:PLY74"/>
    <mergeCell ref="PML74:PMM74"/>
    <mergeCell ref="PLV75:PLY75"/>
    <mergeCell ref="PML75:PMM75"/>
    <mergeCell ref="PLV76:PLY76"/>
    <mergeCell ref="PML76:PMM76"/>
    <mergeCell ref="PNB76:PNE76"/>
    <mergeCell ref="PNR76:PNS76"/>
    <mergeCell ref="POH76:POK76"/>
    <mergeCell ref="POX76:POY76"/>
    <mergeCell ref="PNB77:PNE77"/>
    <mergeCell ref="PNR77:PNS77"/>
    <mergeCell ref="POH77:POK77"/>
    <mergeCell ref="POX77:POY77"/>
    <mergeCell ref="PLV77:PLY77"/>
    <mergeCell ref="PML77:PMM77"/>
    <mergeCell ref="PSP73:PSQ73"/>
    <mergeCell ref="PSS73:PSS77"/>
    <mergeCell ref="PST73:PST77"/>
    <mergeCell ref="PSU73:PSU77"/>
    <mergeCell ref="PSV73:PSV77"/>
    <mergeCell ref="PSW73:PSX77"/>
    <mergeCell ref="PSP74:PSQ74"/>
    <mergeCell ref="PSP75:PSQ75"/>
    <mergeCell ref="PRP73:PRP77"/>
    <mergeCell ref="PRQ73:PRR77"/>
    <mergeCell ref="PRS73:PRT77"/>
    <mergeCell ref="PRU73:PRV77"/>
    <mergeCell ref="PRW73:PRX77"/>
    <mergeCell ref="PRZ73:PSC73"/>
    <mergeCell ref="PRZ74:PSC74"/>
    <mergeCell ref="PRZ75:PSC75"/>
    <mergeCell ref="PQQ73:PQR77"/>
    <mergeCell ref="PQT73:PQW73"/>
    <mergeCell ref="PRJ73:PRK73"/>
    <mergeCell ref="PRM73:PRM77"/>
    <mergeCell ref="PRN73:PRN77"/>
    <mergeCell ref="PRO73:PRO77"/>
    <mergeCell ref="PQT74:PQW74"/>
    <mergeCell ref="PRJ74:PRK74"/>
    <mergeCell ref="PQT75:PQW75"/>
    <mergeCell ref="PRJ75:PRK75"/>
    <mergeCell ref="PQH73:PQH77"/>
    <mergeCell ref="PQI73:PQI77"/>
    <mergeCell ref="PQJ73:PQJ77"/>
    <mergeCell ref="PQK73:PQL77"/>
    <mergeCell ref="PQM73:PQN77"/>
    <mergeCell ref="PQO73:PQP77"/>
    <mergeCell ref="PPG73:PPH77"/>
    <mergeCell ref="PPI73:PPJ77"/>
    <mergeCell ref="PPK73:PPL77"/>
    <mergeCell ref="PPN73:PPQ73"/>
    <mergeCell ref="PQD73:PQE73"/>
    <mergeCell ref="PQG73:PQG77"/>
    <mergeCell ref="PPN74:PPQ74"/>
    <mergeCell ref="PQD74:PQE74"/>
    <mergeCell ref="PPN75:PPQ75"/>
    <mergeCell ref="PQD75:PQE75"/>
    <mergeCell ref="PPN76:PPQ76"/>
    <mergeCell ref="PQD76:PQE76"/>
    <mergeCell ref="PQT76:PQW76"/>
    <mergeCell ref="PRJ76:PRK76"/>
    <mergeCell ref="PRZ76:PSC76"/>
    <mergeCell ref="PSP76:PSQ76"/>
    <mergeCell ref="PPN77:PPQ77"/>
    <mergeCell ref="PQD77:PQE77"/>
    <mergeCell ref="PQT77:PQW77"/>
    <mergeCell ref="PRJ77:PRK77"/>
    <mergeCell ref="PRZ77:PSC77"/>
    <mergeCell ref="PSP77:PSQ77"/>
    <mergeCell ref="PWH73:PWI73"/>
    <mergeCell ref="PWK73:PWK77"/>
    <mergeCell ref="PWL73:PWL77"/>
    <mergeCell ref="PWM73:PWM77"/>
    <mergeCell ref="PWN73:PWN77"/>
    <mergeCell ref="PWO73:PWP77"/>
    <mergeCell ref="PWH74:PWI74"/>
    <mergeCell ref="PWH75:PWI75"/>
    <mergeCell ref="PVH73:PVH77"/>
    <mergeCell ref="PVI73:PVJ77"/>
    <mergeCell ref="PVK73:PVL77"/>
    <mergeCell ref="PVM73:PVN77"/>
    <mergeCell ref="PVO73:PVP77"/>
    <mergeCell ref="PVR73:PVU73"/>
    <mergeCell ref="PVR74:PVU74"/>
    <mergeCell ref="PVR75:PVU75"/>
    <mergeCell ref="PUI73:PUJ77"/>
    <mergeCell ref="PUL73:PUO73"/>
    <mergeCell ref="PVB73:PVC73"/>
    <mergeCell ref="PVE73:PVE77"/>
    <mergeCell ref="PVF73:PVF77"/>
    <mergeCell ref="PVG73:PVG77"/>
    <mergeCell ref="PUL74:PUO74"/>
    <mergeCell ref="PVB74:PVC74"/>
    <mergeCell ref="PUL75:PUO75"/>
    <mergeCell ref="PVB75:PVC75"/>
    <mergeCell ref="PTZ73:PTZ77"/>
    <mergeCell ref="PUA73:PUA77"/>
    <mergeCell ref="PUB73:PUB77"/>
    <mergeCell ref="PUC73:PUD77"/>
    <mergeCell ref="PUE73:PUF77"/>
    <mergeCell ref="PUG73:PUH77"/>
    <mergeCell ref="PSY73:PSZ77"/>
    <mergeCell ref="PTA73:PTB77"/>
    <mergeCell ref="PTC73:PTD77"/>
    <mergeCell ref="PTF73:PTI73"/>
    <mergeCell ref="PTV73:PTW73"/>
    <mergeCell ref="PTY73:PTY77"/>
    <mergeCell ref="PTF74:PTI74"/>
    <mergeCell ref="PTV74:PTW74"/>
    <mergeCell ref="PTF75:PTI75"/>
    <mergeCell ref="PTV75:PTW75"/>
    <mergeCell ref="PTF76:PTI76"/>
    <mergeCell ref="PTV76:PTW76"/>
    <mergeCell ref="PUL76:PUO76"/>
    <mergeCell ref="PVB76:PVC76"/>
    <mergeCell ref="PVR76:PVU76"/>
    <mergeCell ref="PWH76:PWI76"/>
    <mergeCell ref="PUL77:PUO77"/>
    <mergeCell ref="PVB77:PVC77"/>
    <mergeCell ref="PVR77:PVU77"/>
    <mergeCell ref="PWH77:PWI77"/>
    <mergeCell ref="PTF77:PTI77"/>
    <mergeCell ref="PTV77:PTW77"/>
    <mergeCell ref="PZZ73:QAA73"/>
    <mergeCell ref="QAC73:QAC77"/>
    <mergeCell ref="QAD73:QAD77"/>
    <mergeCell ref="QAE73:QAE77"/>
    <mergeCell ref="QAF73:QAF77"/>
    <mergeCell ref="QAG73:QAH77"/>
    <mergeCell ref="PZZ74:QAA74"/>
    <mergeCell ref="PZZ75:QAA75"/>
    <mergeCell ref="PYZ73:PYZ77"/>
    <mergeCell ref="PZA73:PZB77"/>
    <mergeCell ref="PZC73:PZD77"/>
    <mergeCell ref="PZE73:PZF77"/>
    <mergeCell ref="PZG73:PZH77"/>
    <mergeCell ref="PZJ73:PZM73"/>
    <mergeCell ref="PZJ74:PZM74"/>
    <mergeCell ref="PZJ75:PZM75"/>
    <mergeCell ref="PYA73:PYB77"/>
    <mergeCell ref="PYD73:PYG73"/>
    <mergeCell ref="PYT73:PYU73"/>
    <mergeCell ref="PYW73:PYW77"/>
    <mergeCell ref="PYX73:PYX77"/>
    <mergeCell ref="PYY73:PYY77"/>
    <mergeCell ref="PYD74:PYG74"/>
    <mergeCell ref="PYT74:PYU74"/>
    <mergeCell ref="PYD75:PYG75"/>
    <mergeCell ref="PYT75:PYU75"/>
    <mergeCell ref="PXR73:PXR77"/>
    <mergeCell ref="PXS73:PXS77"/>
    <mergeCell ref="PXT73:PXT77"/>
    <mergeCell ref="PXU73:PXV77"/>
    <mergeCell ref="PXW73:PXX77"/>
    <mergeCell ref="PXY73:PXZ77"/>
    <mergeCell ref="PWQ73:PWR77"/>
    <mergeCell ref="PWS73:PWT77"/>
    <mergeCell ref="PWU73:PWV77"/>
    <mergeCell ref="PWX73:PXA73"/>
    <mergeCell ref="PXN73:PXO73"/>
    <mergeCell ref="PXQ73:PXQ77"/>
    <mergeCell ref="PWX74:PXA74"/>
    <mergeCell ref="PXN74:PXO74"/>
    <mergeCell ref="PWX75:PXA75"/>
    <mergeCell ref="PXN75:PXO75"/>
    <mergeCell ref="PWX76:PXA76"/>
    <mergeCell ref="PXN76:PXO76"/>
    <mergeCell ref="PYD76:PYG76"/>
    <mergeCell ref="PYT76:PYU76"/>
    <mergeCell ref="PZJ76:PZM76"/>
    <mergeCell ref="PZZ76:QAA76"/>
    <mergeCell ref="PYD77:PYG77"/>
    <mergeCell ref="PYT77:PYU77"/>
    <mergeCell ref="PZJ77:PZM77"/>
    <mergeCell ref="PZZ77:QAA77"/>
    <mergeCell ref="PWX77:PXA77"/>
    <mergeCell ref="PXN77:PXO77"/>
    <mergeCell ref="QDR73:QDS73"/>
    <mergeCell ref="QDU73:QDU77"/>
    <mergeCell ref="QDV73:QDV77"/>
    <mergeCell ref="QDW73:QDW77"/>
    <mergeCell ref="QDX73:QDX77"/>
    <mergeCell ref="QDY73:QDZ77"/>
    <mergeCell ref="QDR74:QDS74"/>
    <mergeCell ref="QDR75:QDS75"/>
    <mergeCell ref="QCR73:QCR77"/>
    <mergeCell ref="QCS73:QCT77"/>
    <mergeCell ref="QCU73:QCV77"/>
    <mergeCell ref="QCW73:QCX77"/>
    <mergeCell ref="QCY73:QCZ77"/>
    <mergeCell ref="QDB73:QDE73"/>
    <mergeCell ref="QDB74:QDE74"/>
    <mergeCell ref="QDB75:QDE75"/>
    <mergeCell ref="QBS73:QBT77"/>
    <mergeCell ref="QBV73:QBY73"/>
    <mergeCell ref="QCL73:QCM73"/>
    <mergeCell ref="QCO73:QCO77"/>
    <mergeCell ref="QCP73:QCP77"/>
    <mergeCell ref="QCQ73:QCQ77"/>
    <mergeCell ref="QBV74:QBY74"/>
    <mergeCell ref="QCL74:QCM74"/>
    <mergeCell ref="QBV75:QBY75"/>
    <mergeCell ref="QCL75:QCM75"/>
    <mergeCell ref="QBJ73:QBJ77"/>
    <mergeCell ref="QBK73:QBK77"/>
    <mergeCell ref="QBL73:QBL77"/>
    <mergeCell ref="QBM73:QBN77"/>
    <mergeCell ref="QBO73:QBP77"/>
    <mergeCell ref="QBQ73:QBR77"/>
    <mergeCell ref="QAI73:QAJ77"/>
    <mergeCell ref="QAK73:QAL77"/>
    <mergeCell ref="QAM73:QAN77"/>
    <mergeCell ref="QAP73:QAS73"/>
    <mergeCell ref="QBF73:QBG73"/>
    <mergeCell ref="QBI73:QBI77"/>
    <mergeCell ref="QAP74:QAS74"/>
    <mergeCell ref="QBF74:QBG74"/>
    <mergeCell ref="QAP75:QAS75"/>
    <mergeCell ref="QBF75:QBG75"/>
    <mergeCell ref="QAP76:QAS76"/>
    <mergeCell ref="QBF76:QBG76"/>
    <mergeCell ref="QBV76:QBY76"/>
    <mergeCell ref="QCL76:QCM76"/>
    <mergeCell ref="QDB76:QDE76"/>
    <mergeCell ref="QDR76:QDS76"/>
    <mergeCell ref="QBV77:QBY77"/>
    <mergeCell ref="QCL77:QCM77"/>
    <mergeCell ref="QDB77:QDE77"/>
    <mergeCell ref="QDR77:QDS77"/>
    <mergeCell ref="QAP77:QAS77"/>
    <mergeCell ref="QBF77:QBG77"/>
    <mergeCell ref="QHJ73:QHK73"/>
    <mergeCell ref="QHM73:QHM77"/>
    <mergeCell ref="QHN73:QHN77"/>
    <mergeCell ref="QHO73:QHO77"/>
    <mergeCell ref="QHP73:QHP77"/>
    <mergeCell ref="QHQ73:QHR77"/>
    <mergeCell ref="QHJ74:QHK74"/>
    <mergeCell ref="QHJ75:QHK75"/>
    <mergeCell ref="QGJ73:QGJ77"/>
    <mergeCell ref="QGK73:QGL77"/>
    <mergeCell ref="QGM73:QGN77"/>
    <mergeCell ref="QGO73:QGP77"/>
    <mergeCell ref="QGQ73:QGR77"/>
    <mergeCell ref="QGT73:QGW73"/>
    <mergeCell ref="QGT74:QGW74"/>
    <mergeCell ref="QGT75:QGW75"/>
    <mergeCell ref="QFK73:QFL77"/>
    <mergeCell ref="QFN73:QFQ73"/>
    <mergeCell ref="QGD73:QGE73"/>
    <mergeCell ref="QGG73:QGG77"/>
    <mergeCell ref="QGH73:QGH77"/>
    <mergeCell ref="QGI73:QGI77"/>
    <mergeCell ref="QFN74:QFQ74"/>
    <mergeCell ref="QGD74:QGE74"/>
    <mergeCell ref="QFN75:QFQ75"/>
    <mergeCell ref="QGD75:QGE75"/>
    <mergeCell ref="QFB73:QFB77"/>
    <mergeCell ref="QFC73:QFC77"/>
    <mergeCell ref="QFD73:QFD77"/>
    <mergeCell ref="QFE73:QFF77"/>
    <mergeCell ref="QFG73:QFH77"/>
    <mergeCell ref="QFI73:QFJ77"/>
    <mergeCell ref="QEA73:QEB77"/>
    <mergeCell ref="QEC73:QED77"/>
    <mergeCell ref="QEE73:QEF77"/>
    <mergeCell ref="QEH73:QEK73"/>
    <mergeCell ref="QEX73:QEY73"/>
    <mergeCell ref="QFA73:QFA77"/>
    <mergeCell ref="QEH74:QEK74"/>
    <mergeCell ref="QEX74:QEY74"/>
    <mergeCell ref="QEH75:QEK75"/>
    <mergeCell ref="QEX75:QEY75"/>
    <mergeCell ref="QEH76:QEK76"/>
    <mergeCell ref="QEX76:QEY76"/>
    <mergeCell ref="QFN76:QFQ76"/>
    <mergeCell ref="QGD76:QGE76"/>
    <mergeCell ref="QGT76:QGW76"/>
    <mergeCell ref="QHJ76:QHK76"/>
    <mergeCell ref="QFN77:QFQ77"/>
    <mergeCell ref="QGD77:QGE77"/>
    <mergeCell ref="QGT77:QGW77"/>
    <mergeCell ref="QHJ77:QHK77"/>
    <mergeCell ref="QEH77:QEK77"/>
    <mergeCell ref="QEX77:QEY77"/>
    <mergeCell ref="QLB73:QLC73"/>
    <mergeCell ref="QLE73:QLE77"/>
    <mergeCell ref="QLF73:QLF77"/>
    <mergeCell ref="QLG73:QLG77"/>
    <mergeCell ref="QLH73:QLH77"/>
    <mergeCell ref="QLI73:QLJ77"/>
    <mergeCell ref="QLB74:QLC74"/>
    <mergeCell ref="QLB75:QLC75"/>
    <mergeCell ref="QKB73:QKB77"/>
    <mergeCell ref="QKC73:QKD77"/>
    <mergeCell ref="QKE73:QKF77"/>
    <mergeCell ref="QKG73:QKH77"/>
    <mergeCell ref="QKI73:QKJ77"/>
    <mergeCell ref="QKL73:QKO73"/>
    <mergeCell ref="QKL74:QKO74"/>
    <mergeCell ref="QKL75:QKO75"/>
    <mergeCell ref="QJC73:QJD77"/>
    <mergeCell ref="QJF73:QJI73"/>
    <mergeCell ref="QJV73:QJW73"/>
    <mergeCell ref="QJY73:QJY77"/>
    <mergeCell ref="QJZ73:QJZ77"/>
    <mergeCell ref="QKA73:QKA77"/>
    <mergeCell ref="QJF74:QJI74"/>
    <mergeCell ref="QJV74:QJW74"/>
    <mergeCell ref="QJF75:QJI75"/>
    <mergeCell ref="QJV75:QJW75"/>
    <mergeCell ref="QIT73:QIT77"/>
    <mergeCell ref="QIU73:QIU77"/>
    <mergeCell ref="QIV73:QIV77"/>
    <mergeCell ref="QIW73:QIX77"/>
    <mergeCell ref="QIY73:QIZ77"/>
    <mergeCell ref="QJA73:QJB77"/>
    <mergeCell ref="QHS73:QHT77"/>
    <mergeCell ref="QHU73:QHV77"/>
    <mergeCell ref="QHW73:QHX77"/>
    <mergeCell ref="QHZ73:QIC73"/>
    <mergeCell ref="QIP73:QIQ73"/>
    <mergeCell ref="QIS73:QIS77"/>
    <mergeCell ref="QHZ74:QIC74"/>
    <mergeCell ref="QIP74:QIQ74"/>
    <mergeCell ref="QHZ75:QIC75"/>
    <mergeCell ref="QIP75:QIQ75"/>
    <mergeCell ref="QHZ76:QIC76"/>
    <mergeCell ref="QIP76:QIQ76"/>
    <mergeCell ref="QJF76:QJI76"/>
    <mergeCell ref="QJV76:QJW76"/>
    <mergeCell ref="QKL76:QKO76"/>
    <mergeCell ref="QLB76:QLC76"/>
    <mergeCell ref="QJF77:QJI77"/>
    <mergeCell ref="QJV77:QJW77"/>
    <mergeCell ref="QKL77:QKO77"/>
    <mergeCell ref="QLB77:QLC77"/>
    <mergeCell ref="QHZ77:QIC77"/>
    <mergeCell ref="QIP77:QIQ77"/>
    <mergeCell ref="QOT73:QOU73"/>
    <mergeCell ref="QOW73:QOW77"/>
    <mergeCell ref="QOX73:QOX77"/>
    <mergeCell ref="QOY73:QOY77"/>
    <mergeCell ref="QOZ73:QOZ77"/>
    <mergeCell ref="QPA73:QPB77"/>
    <mergeCell ref="QOT74:QOU74"/>
    <mergeCell ref="QOT75:QOU75"/>
    <mergeCell ref="QNT73:QNT77"/>
    <mergeCell ref="QNU73:QNV77"/>
    <mergeCell ref="QNW73:QNX77"/>
    <mergeCell ref="QNY73:QNZ77"/>
    <mergeCell ref="QOA73:QOB77"/>
    <mergeCell ref="QOD73:QOG73"/>
    <mergeCell ref="QOD74:QOG74"/>
    <mergeCell ref="QOD75:QOG75"/>
    <mergeCell ref="QMU73:QMV77"/>
    <mergeCell ref="QMX73:QNA73"/>
    <mergeCell ref="QNN73:QNO73"/>
    <mergeCell ref="QNQ73:QNQ77"/>
    <mergeCell ref="QNR73:QNR77"/>
    <mergeCell ref="QNS73:QNS77"/>
    <mergeCell ref="QMX74:QNA74"/>
    <mergeCell ref="QNN74:QNO74"/>
    <mergeCell ref="QMX75:QNA75"/>
    <mergeCell ref="QNN75:QNO75"/>
    <mergeCell ref="QML73:QML77"/>
    <mergeCell ref="QMM73:QMM77"/>
    <mergeCell ref="QMN73:QMN77"/>
    <mergeCell ref="QMO73:QMP77"/>
    <mergeCell ref="QMQ73:QMR77"/>
    <mergeCell ref="QMS73:QMT77"/>
    <mergeCell ref="QLK73:QLL77"/>
    <mergeCell ref="QLM73:QLN77"/>
    <mergeCell ref="QLO73:QLP77"/>
    <mergeCell ref="QLR73:QLU73"/>
    <mergeCell ref="QMH73:QMI73"/>
    <mergeCell ref="QMK73:QMK77"/>
    <mergeCell ref="QLR74:QLU74"/>
    <mergeCell ref="QMH74:QMI74"/>
    <mergeCell ref="QLR75:QLU75"/>
    <mergeCell ref="QMH75:QMI75"/>
    <mergeCell ref="QLR76:QLU76"/>
    <mergeCell ref="QMH76:QMI76"/>
    <mergeCell ref="QMX76:QNA76"/>
    <mergeCell ref="QNN76:QNO76"/>
    <mergeCell ref="QOD76:QOG76"/>
    <mergeCell ref="QOT76:QOU76"/>
    <mergeCell ref="QLR77:QLU77"/>
    <mergeCell ref="QMH77:QMI77"/>
    <mergeCell ref="QMX77:QNA77"/>
    <mergeCell ref="QNN77:QNO77"/>
    <mergeCell ref="QOD77:QOG77"/>
    <mergeCell ref="QOT77:QOU77"/>
    <mergeCell ref="QSL73:QSM73"/>
    <mergeCell ref="QSO73:QSO77"/>
    <mergeCell ref="QSP73:QSP77"/>
    <mergeCell ref="QSQ73:QSQ77"/>
    <mergeCell ref="QSR73:QSR77"/>
    <mergeCell ref="QSS73:QST77"/>
    <mergeCell ref="QSL74:QSM74"/>
    <mergeCell ref="QSL75:QSM75"/>
    <mergeCell ref="QRL73:QRL77"/>
    <mergeCell ref="QRM73:QRN77"/>
    <mergeCell ref="QRO73:QRP77"/>
    <mergeCell ref="QRQ73:QRR77"/>
    <mergeCell ref="QRS73:QRT77"/>
    <mergeCell ref="QRV73:QRY73"/>
    <mergeCell ref="QRV74:QRY74"/>
    <mergeCell ref="QRV75:QRY75"/>
    <mergeCell ref="QQM73:QQN77"/>
    <mergeCell ref="QQP73:QQS73"/>
    <mergeCell ref="QRF73:QRG73"/>
    <mergeCell ref="QRI73:QRI77"/>
    <mergeCell ref="QRJ73:QRJ77"/>
    <mergeCell ref="QRK73:QRK77"/>
    <mergeCell ref="QQP74:QQS74"/>
    <mergeCell ref="QRF74:QRG74"/>
    <mergeCell ref="QQP75:QQS75"/>
    <mergeCell ref="QRF75:QRG75"/>
    <mergeCell ref="QQD73:QQD77"/>
    <mergeCell ref="QQE73:QQE77"/>
    <mergeCell ref="QQF73:QQF77"/>
    <mergeCell ref="QQG73:QQH77"/>
    <mergeCell ref="QQI73:QQJ77"/>
    <mergeCell ref="QQK73:QQL77"/>
    <mergeCell ref="QPC73:QPD77"/>
    <mergeCell ref="QPE73:QPF77"/>
    <mergeCell ref="QPG73:QPH77"/>
    <mergeCell ref="QPJ73:QPM73"/>
    <mergeCell ref="QPZ73:QQA73"/>
    <mergeCell ref="QQC73:QQC77"/>
    <mergeCell ref="QPJ74:QPM74"/>
    <mergeCell ref="QPZ74:QQA74"/>
    <mergeCell ref="QPJ75:QPM75"/>
    <mergeCell ref="QPZ75:QQA75"/>
    <mergeCell ref="QPJ76:QPM76"/>
    <mergeCell ref="QPZ76:QQA76"/>
    <mergeCell ref="QQP76:QQS76"/>
    <mergeCell ref="QRF76:QRG76"/>
    <mergeCell ref="QRV76:QRY76"/>
    <mergeCell ref="QSL76:QSM76"/>
    <mergeCell ref="QQP77:QQS77"/>
    <mergeCell ref="QRF77:QRG77"/>
    <mergeCell ref="QRV77:QRY77"/>
    <mergeCell ref="QSL77:QSM77"/>
    <mergeCell ref="QPJ77:QPM77"/>
    <mergeCell ref="QPZ77:QQA77"/>
    <mergeCell ref="QWD73:QWE73"/>
    <mergeCell ref="QWG73:QWG77"/>
    <mergeCell ref="QWH73:QWH77"/>
    <mergeCell ref="QWI73:QWI77"/>
    <mergeCell ref="QWJ73:QWJ77"/>
    <mergeCell ref="QWK73:QWL77"/>
    <mergeCell ref="QWD74:QWE74"/>
    <mergeCell ref="QWD75:QWE75"/>
    <mergeCell ref="QVD73:QVD77"/>
    <mergeCell ref="QVE73:QVF77"/>
    <mergeCell ref="QVG73:QVH77"/>
    <mergeCell ref="QVI73:QVJ77"/>
    <mergeCell ref="QVK73:QVL77"/>
    <mergeCell ref="QVN73:QVQ73"/>
    <mergeCell ref="QVN74:QVQ74"/>
    <mergeCell ref="QVN75:QVQ75"/>
    <mergeCell ref="QUE73:QUF77"/>
    <mergeCell ref="QUH73:QUK73"/>
    <mergeCell ref="QUX73:QUY73"/>
    <mergeCell ref="QVA73:QVA77"/>
    <mergeCell ref="QVB73:QVB77"/>
    <mergeCell ref="QVC73:QVC77"/>
    <mergeCell ref="QUH74:QUK74"/>
    <mergeCell ref="QUX74:QUY74"/>
    <mergeCell ref="QUH75:QUK75"/>
    <mergeCell ref="QUX75:QUY75"/>
    <mergeCell ref="QTV73:QTV77"/>
    <mergeCell ref="QTW73:QTW77"/>
    <mergeCell ref="QTX73:QTX77"/>
    <mergeCell ref="QTY73:QTZ77"/>
    <mergeCell ref="QUA73:QUB77"/>
    <mergeCell ref="QUC73:QUD77"/>
    <mergeCell ref="QSU73:QSV77"/>
    <mergeCell ref="QSW73:QSX77"/>
    <mergeCell ref="QSY73:QSZ77"/>
    <mergeCell ref="QTB73:QTE73"/>
    <mergeCell ref="QTR73:QTS73"/>
    <mergeCell ref="QTU73:QTU77"/>
    <mergeCell ref="QTB74:QTE74"/>
    <mergeCell ref="QTR74:QTS74"/>
    <mergeCell ref="QTB75:QTE75"/>
    <mergeCell ref="QTR75:QTS75"/>
    <mergeCell ref="QTB76:QTE76"/>
    <mergeCell ref="QTR76:QTS76"/>
    <mergeCell ref="QUH76:QUK76"/>
    <mergeCell ref="QUX76:QUY76"/>
    <mergeCell ref="QVN76:QVQ76"/>
    <mergeCell ref="QWD76:QWE76"/>
    <mergeCell ref="QUH77:QUK77"/>
    <mergeCell ref="QUX77:QUY77"/>
    <mergeCell ref="QVN77:QVQ77"/>
    <mergeCell ref="QWD77:QWE77"/>
    <mergeCell ref="QTB77:QTE77"/>
    <mergeCell ref="QTR77:QTS77"/>
    <mergeCell ref="QZV73:QZW73"/>
    <mergeCell ref="QZY73:QZY77"/>
    <mergeCell ref="QZZ73:QZZ77"/>
    <mergeCell ref="RAA73:RAA77"/>
    <mergeCell ref="RAB73:RAB77"/>
    <mergeCell ref="RAC73:RAD77"/>
    <mergeCell ref="QZV74:QZW74"/>
    <mergeCell ref="QZV75:QZW75"/>
    <mergeCell ref="QYV73:QYV77"/>
    <mergeCell ref="QYW73:QYX77"/>
    <mergeCell ref="QYY73:QYZ77"/>
    <mergeCell ref="QZA73:QZB77"/>
    <mergeCell ref="QZC73:QZD77"/>
    <mergeCell ref="QZF73:QZI73"/>
    <mergeCell ref="QZF74:QZI74"/>
    <mergeCell ref="QZF75:QZI75"/>
    <mergeCell ref="QXW73:QXX77"/>
    <mergeCell ref="QXZ73:QYC73"/>
    <mergeCell ref="QYP73:QYQ73"/>
    <mergeCell ref="QYS73:QYS77"/>
    <mergeCell ref="QYT73:QYT77"/>
    <mergeCell ref="QYU73:QYU77"/>
    <mergeCell ref="QXZ74:QYC74"/>
    <mergeCell ref="QYP74:QYQ74"/>
    <mergeCell ref="QXZ75:QYC75"/>
    <mergeCell ref="QYP75:QYQ75"/>
    <mergeCell ref="QXN73:QXN77"/>
    <mergeCell ref="QXO73:QXO77"/>
    <mergeCell ref="QXP73:QXP77"/>
    <mergeCell ref="QXQ73:QXR77"/>
    <mergeCell ref="QXS73:QXT77"/>
    <mergeCell ref="QXU73:QXV77"/>
    <mergeCell ref="QWM73:QWN77"/>
    <mergeCell ref="QWO73:QWP77"/>
    <mergeCell ref="QWQ73:QWR77"/>
    <mergeCell ref="QWT73:QWW73"/>
    <mergeCell ref="QXJ73:QXK73"/>
    <mergeCell ref="QXM73:QXM77"/>
    <mergeCell ref="QWT74:QWW74"/>
    <mergeCell ref="QXJ74:QXK74"/>
    <mergeCell ref="QWT75:QWW75"/>
    <mergeCell ref="QXJ75:QXK75"/>
    <mergeCell ref="QWT76:QWW76"/>
    <mergeCell ref="QXJ76:QXK76"/>
    <mergeCell ref="QXZ76:QYC76"/>
    <mergeCell ref="QYP76:QYQ76"/>
    <mergeCell ref="QZF76:QZI76"/>
    <mergeCell ref="QZV76:QZW76"/>
    <mergeCell ref="QXZ77:QYC77"/>
    <mergeCell ref="QYP77:QYQ77"/>
    <mergeCell ref="QZF77:QZI77"/>
    <mergeCell ref="QZV77:QZW77"/>
    <mergeCell ref="QWT77:QWW77"/>
    <mergeCell ref="QXJ77:QXK77"/>
    <mergeCell ref="RDN73:RDO73"/>
    <mergeCell ref="RDQ73:RDQ77"/>
    <mergeCell ref="RDR73:RDR77"/>
    <mergeCell ref="RDS73:RDS77"/>
    <mergeCell ref="RDT73:RDT77"/>
    <mergeCell ref="RDU73:RDV77"/>
    <mergeCell ref="RDN74:RDO74"/>
    <mergeCell ref="RDN75:RDO75"/>
    <mergeCell ref="RCN73:RCN77"/>
    <mergeCell ref="RCO73:RCP77"/>
    <mergeCell ref="RCQ73:RCR77"/>
    <mergeCell ref="RCS73:RCT77"/>
    <mergeCell ref="RCU73:RCV77"/>
    <mergeCell ref="RCX73:RDA73"/>
    <mergeCell ref="RCX74:RDA74"/>
    <mergeCell ref="RCX75:RDA75"/>
    <mergeCell ref="RBO73:RBP77"/>
    <mergeCell ref="RBR73:RBU73"/>
    <mergeCell ref="RCH73:RCI73"/>
    <mergeCell ref="RCK73:RCK77"/>
    <mergeCell ref="RCL73:RCL77"/>
    <mergeCell ref="RCM73:RCM77"/>
    <mergeCell ref="RBR74:RBU74"/>
    <mergeCell ref="RCH74:RCI74"/>
    <mergeCell ref="RBR75:RBU75"/>
    <mergeCell ref="RCH75:RCI75"/>
    <mergeCell ref="RBF73:RBF77"/>
    <mergeCell ref="RBG73:RBG77"/>
    <mergeCell ref="RBH73:RBH77"/>
    <mergeCell ref="RBI73:RBJ77"/>
    <mergeCell ref="RBK73:RBL77"/>
    <mergeCell ref="RBM73:RBN77"/>
    <mergeCell ref="RAE73:RAF77"/>
    <mergeCell ref="RAG73:RAH77"/>
    <mergeCell ref="RAI73:RAJ77"/>
    <mergeCell ref="RAL73:RAO73"/>
    <mergeCell ref="RBB73:RBC73"/>
    <mergeCell ref="RBE73:RBE77"/>
    <mergeCell ref="RAL74:RAO74"/>
    <mergeCell ref="RBB74:RBC74"/>
    <mergeCell ref="RAL75:RAO75"/>
    <mergeCell ref="RBB75:RBC75"/>
    <mergeCell ref="RAL76:RAO76"/>
    <mergeCell ref="RBB76:RBC76"/>
    <mergeCell ref="RBR76:RBU76"/>
    <mergeCell ref="RCH76:RCI76"/>
    <mergeCell ref="RCX76:RDA76"/>
    <mergeCell ref="RDN76:RDO76"/>
    <mergeCell ref="RBR77:RBU77"/>
    <mergeCell ref="RCH77:RCI77"/>
    <mergeCell ref="RCX77:RDA77"/>
    <mergeCell ref="RDN77:RDO77"/>
    <mergeCell ref="RAL77:RAO77"/>
    <mergeCell ref="RBB77:RBC77"/>
    <mergeCell ref="RHF73:RHG73"/>
    <mergeCell ref="RHI73:RHI77"/>
    <mergeCell ref="RHJ73:RHJ77"/>
    <mergeCell ref="RHK73:RHK77"/>
    <mergeCell ref="RHL73:RHL77"/>
    <mergeCell ref="RHM73:RHN77"/>
    <mergeCell ref="RHF74:RHG74"/>
    <mergeCell ref="RHF75:RHG75"/>
    <mergeCell ref="RGF73:RGF77"/>
    <mergeCell ref="RGG73:RGH77"/>
    <mergeCell ref="RGI73:RGJ77"/>
    <mergeCell ref="RGK73:RGL77"/>
    <mergeCell ref="RGM73:RGN77"/>
    <mergeCell ref="RGP73:RGS73"/>
    <mergeCell ref="RGP74:RGS74"/>
    <mergeCell ref="RGP75:RGS75"/>
    <mergeCell ref="RFG73:RFH77"/>
    <mergeCell ref="RFJ73:RFM73"/>
    <mergeCell ref="RFZ73:RGA73"/>
    <mergeCell ref="RGC73:RGC77"/>
    <mergeCell ref="RGD73:RGD77"/>
    <mergeCell ref="RGE73:RGE77"/>
    <mergeCell ref="RFJ74:RFM74"/>
    <mergeCell ref="RFZ74:RGA74"/>
    <mergeCell ref="RFJ75:RFM75"/>
    <mergeCell ref="RFZ75:RGA75"/>
    <mergeCell ref="REX73:REX77"/>
    <mergeCell ref="REY73:REY77"/>
    <mergeCell ref="REZ73:REZ77"/>
    <mergeCell ref="RFA73:RFB77"/>
    <mergeCell ref="RFC73:RFD77"/>
    <mergeCell ref="RFE73:RFF77"/>
    <mergeCell ref="RDW73:RDX77"/>
    <mergeCell ref="RDY73:RDZ77"/>
    <mergeCell ref="REA73:REB77"/>
    <mergeCell ref="RED73:REG73"/>
    <mergeCell ref="RET73:REU73"/>
    <mergeCell ref="REW73:REW77"/>
    <mergeCell ref="RED74:REG74"/>
    <mergeCell ref="RET74:REU74"/>
    <mergeCell ref="RED75:REG75"/>
    <mergeCell ref="RET75:REU75"/>
    <mergeCell ref="RED76:REG76"/>
    <mergeCell ref="RET76:REU76"/>
    <mergeCell ref="RFJ76:RFM76"/>
    <mergeCell ref="RFZ76:RGA76"/>
    <mergeCell ref="RGP76:RGS76"/>
    <mergeCell ref="RHF76:RHG76"/>
    <mergeCell ref="RFJ77:RFM77"/>
    <mergeCell ref="RFZ77:RGA77"/>
    <mergeCell ref="RGP77:RGS77"/>
    <mergeCell ref="RHF77:RHG77"/>
    <mergeCell ref="RED77:REG77"/>
    <mergeCell ref="RET77:REU77"/>
    <mergeCell ref="RKX73:RKY73"/>
    <mergeCell ref="RLA73:RLA77"/>
    <mergeCell ref="RLB73:RLB77"/>
    <mergeCell ref="RLC73:RLC77"/>
    <mergeCell ref="RLD73:RLD77"/>
    <mergeCell ref="RLE73:RLF77"/>
    <mergeCell ref="RKX74:RKY74"/>
    <mergeCell ref="RKX75:RKY75"/>
    <mergeCell ref="RJX73:RJX77"/>
    <mergeCell ref="RJY73:RJZ77"/>
    <mergeCell ref="RKA73:RKB77"/>
    <mergeCell ref="RKC73:RKD77"/>
    <mergeCell ref="RKE73:RKF77"/>
    <mergeCell ref="RKH73:RKK73"/>
    <mergeCell ref="RKH74:RKK74"/>
    <mergeCell ref="RKH75:RKK75"/>
    <mergeCell ref="RIY73:RIZ77"/>
    <mergeCell ref="RJB73:RJE73"/>
    <mergeCell ref="RJR73:RJS73"/>
    <mergeCell ref="RJU73:RJU77"/>
    <mergeCell ref="RJV73:RJV77"/>
    <mergeCell ref="RJW73:RJW77"/>
    <mergeCell ref="RJB74:RJE74"/>
    <mergeCell ref="RJR74:RJS74"/>
    <mergeCell ref="RJB75:RJE75"/>
    <mergeCell ref="RJR75:RJS75"/>
    <mergeCell ref="RIP73:RIP77"/>
    <mergeCell ref="RIQ73:RIQ77"/>
    <mergeCell ref="RIR73:RIR77"/>
    <mergeCell ref="RIS73:RIT77"/>
    <mergeCell ref="RIU73:RIV77"/>
    <mergeCell ref="RIW73:RIX77"/>
    <mergeCell ref="RHO73:RHP77"/>
    <mergeCell ref="RHQ73:RHR77"/>
    <mergeCell ref="RHS73:RHT77"/>
    <mergeCell ref="RHV73:RHY73"/>
    <mergeCell ref="RIL73:RIM73"/>
    <mergeCell ref="RIO73:RIO77"/>
    <mergeCell ref="RHV74:RHY74"/>
    <mergeCell ref="RIL74:RIM74"/>
    <mergeCell ref="RHV75:RHY75"/>
    <mergeCell ref="RIL75:RIM75"/>
    <mergeCell ref="RHV76:RHY76"/>
    <mergeCell ref="RIL76:RIM76"/>
    <mergeCell ref="RJB76:RJE76"/>
    <mergeCell ref="RJR76:RJS76"/>
    <mergeCell ref="RKH76:RKK76"/>
    <mergeCell ref="RKX76:RKY76"/>
    <mergeCell ref="RHV77:RHY77"/>
    <mergeCell ref="RIL77:RIM77"/>
    <mergeCell ref="RJB77:RJE77"/>
    <mergeCell ref="RJR77:RJS77"/>
    <mergeCell ref="RKH77:RKK77"/>
    <mergeCell ref="RKX77:RKY77"/>
    <mergeCell ref="ROP73:ROQ73"/>
    <mergeCell ref="ROS73:ROS77"/>
    <mergeCell ref="ROT73:ROT77"/>
    <mergeCell ref="ROU73:ROU77"/>
    <mergeCell ref="ROV73:ROV77"/>
    <mergeCell ref="ROW73:ROX77"/>
    <mergeCell ref="ROP74:ROQ74"/>
    <mergeCell ref="ROP75:ROQ75"/>
    <mergeCell ref="RNP73:RNP77"/>
    <mergeCell ref="RNQ73:RNR77"/>
    <mergeCell ref="RNS73:RNT77"/>
    <mergeCell ref="RNU73:RNV77"/>
    <mergeCell ref="RNW73:RNX77"/>
    <mergeCell ref="RNZ73:ROC73"/>
    <mergeCell ref="RNZ74:ROC74"/>
    <mergeCell ref="RNZ75:ROC75"/>
    <mergeCell ref="RMQ73:RMR77"/>
    <mergeCell ref="RMT73:RMW73"/>
    <mergeCell ref="RNJ73:RNK73"/>
    <mergeCell ref="RNM73:RNM77"/>
    <mergeCell ref="RNN73:RNN77"/>
    <mergeCell ref="RNO73:RNO77"/>
    <mergeCell ref="RMT74:RMW74"/>
    <mergeCell ref="RNJ74:RNK74"/>
    <mergeCell ref="RMT75:RMW75"/>
    <mergeCell ref="RNJ75:RNK75"/>
    <mergeCell ref="RMH73:RMH77"/>
    <mergeCell ref="RMI73:RMI77"/>
    <mergeCell ref="RMJ73:RMJ77"/>
    <mergeCell ref="RMK73:RML77"/>
    <mergeCell ref="RMM73:RMN77"/>
    <mergeCell ref="RMO73:RMP77"/>
    <mergeCell ref="RLG73:RLH77"/>
    <mergeCell ref="RLI73:RLJ77"/>
    <mergeCell ref="RLK73:RLL77"/>
    <mergeCell ref="RLN73:RLQ73"/>
    <mergeCell ref="RMD73:RME73"/>
    <mergeCell ref="RMG73:RMG77"/>
    <mergeCell ref="RLN74:RLQ74"/>
    <mergeCell ref="RMD74:RME74"/>
    <mergeCell ref="RLN75:RLQ75"/>
    <mergeCell ref="RMD75:RME75"/>
    <mergeCell ref="RLN76:RLQ76"/>
    <mergeCell ref="RMD76:RME76"/>
    <mergeCell ref="RMT76:RMW76"/>
    <mergeCell ref="RNJ76:RNK76"/>
    <mergeCell ref="RNZ76:ROC76"/>
    <mergeCell ref="ROP76:ROQ76"/>
    <mergeCell ref="RMT77:RMW77"/>
    <mergeCell ref="RNJ77:RNK77"/>
    <mergeCell ref="RNZ77:ROC77"/>
    <mergeCell ref="ROP77:ROQ77"/>
    <mergeCell ref="RLN77:RLQ77"/>
    <mergeCell ref="RMD77:RME77"/>
    <mergeCell ref="RSH73:RSI73"/>
    <mergeCell ref="RSK73:RSK77"/>
    <mergeCell ref="RSL73:RSL77"/>
    <mergeCell ref="RSM73:RSM77"/>
    <mergeCell ref="RSN73:RSN77"/>
    <mergeCell ref="RSO73:RSP77"/>
    <mergeCell ref="RSH74:RSI74"/>
    <mergeCell ref="RSH75:RSI75"/>
    <mergeCell ref="RRH73:RRH77"/>
    <mergeCell ref="RRI73:RRJ77"/>
    <mergeCell ref="RRK73:RRL77"/>
    <mergeCell ref="RRM73:RRN77"/>
    <mergeCell ref="RRO73:RRP77"/>
    <mergeCell ref="RRR73:RRU73"/>
    <mergeCell ref="RRR74:RRU74"/>
    <mergeCell ref="RRR75:RRU75"/>
    <mergeCell ref="RQI73:RQJ77"/>
    <mergeCell ref="RQL73:RQO73"/>
    <mergeCell ref="RRB73:RRC73"/>
    <mergeCell ref="RRE73:RRE77"/>
    <mergeCell ref="RRF73:RRF77"/>
    <mergeCell ref="RRG73:RRG77"/>
    <mergeCell ref="RQL74:RQO74"/>
    <mergeCell ref="RRB74:RRC74"/>
    <mergeCell ref="RQL75:RQO75"/>
    <mergeCell ref="RRB75:RRC75"/>
    <mergeCell ref="RPZ73:RPZ77"/>
    <mergeCell ref="RQA73:RQA77"/>
    <mergeCell ref="RQB73:RQB77"/>
    <mergeCell ref="RQC73:RQD77"/>
    <mergeCell ref="RQE73:RQF77"/>
    <mergeCell ref="RQG73:RQH77"/>
    <mergeCell ref="ROY73:ROZ77"/>
    <mergeCell ref="RPA73:RPB77"/>
    <mergeCell ref="RPC73:RPD77"/>
    <mergeCell ref="RPF73:RPI73"/>
    <mergeCell ref="RPV73:RPW73"/>
    <mergeCell ref="RPY73:RPY77"/>
    <mergeCell ref="RPF74:RPI74"/>
    <mergeCell ref="RPV74:RPW74"/>
    <mergeCell ref="RPF75:RPI75"/>
    <mergeCell ref="RPV75:RPW75"/>
    <mergeCell ref="RPF76:RPI76"/>
    <mergeCell ref="RPV76:RPW76"/>
    <mergeCell ref="RQL76:RQO76"/>
    <mergeCell ref="RRB76:RRC76"/>
    <mergeCell ref="RRR76:RRU76"/>
    <mergeCell ref="RSH76:RSI76"/>
    <mergeCell ref="RQL77:RQO77"/>
    <mergeCell ref="RRB77:RRC77"/>
    <mergeCell ref="RRR77:RRU77"/>
    <mergeCell ref="RSH77:RSI77"/>
    <mergeCell ref="RPF77:RPI77"/>
    <mergeCell ref="RPV77:RPW77"/>
    <mergeCell ref="RVZ73:RWA73"/>
    <mergeCell ref="RWC73:RWC77"/>
    <mergeCell ref="RWD73:RWD77"/>
    <mergeCell ref="RWE73:RWE77"/>
    <mergeCell ref="RWF73:RWF77"/>
    <mergeCell ref="RWG73:RWH77"/>
    <mergeCell ref="RVZ74:RWA74"/>
    <mergeCell ref="RVZ75:RWA75"/>
    <mergeCell ref="RUZ73:RUZ77"/>
    <mergeCell ref="RVA73:RVB77"/>
    <mergeCell ref="RVC73:RVD77"/>
    <mergeCell ref="RVE73:RVF77"/>
    <mergeCell ref="RVG73:RVH77"/>
    <mergeCell ref="RVJ73:RVM73"/>
    <mergeCell ref="RVJ74:RVM74"/>
    <mergeCell ref="RVJ75:RVM75"/>
    <mergeCell ref="RUA73:RUB77"/>
    <mergeCell ref="RUD73:RUG73"/>
    <mergeCell ref="RUT73:RUU73"/>
    <mergeCell ref="RUW73:RUW77"/>
    <mergeCell ref="RUX73:RUX77"/>
    <mergeCell ref="RUY73:RUY77"/>
    <mergeCell ref="RUD74:RUG74"/>
    <mergeCell ref="RUT74:RUU74"/>
    <mergeCell ref="RUD75:RUG75"/>
    <mergeCell ref="RUT75:RUU75"/>
    <mergeCell ref="RTR73:RTR77"/>
    <mergeCell ref="RTS73:RTS77"/>
    <mergeCell ref="RTT73:RTT77"/>
    <mergeCell ref="RTU73:RTV77"/>
    <mergeCell ref="RTW73:RTX77"/>
    <mergeCell ref="RTY73:RTZ77"/>
    <mergeCell ref="RSQ73:RSR77"/>
    <mergeCell ref="RSS73:RST77"/>
    <mergeCell ref="RSU73:RSV77"/>
    <mergeCell ref="RSX73:RTA73"/>
    <mergeCell ref="RTN73:RTO73"/>
    <mergeCell ref="RTQ73:RTQ77"/>
    <mergeCell ref="RSX74:RTA74"/>
    <mergeCell ref="RTN74:RTO74"/>
    <mergeCell ref="RSX75:RTA75"/>
    <mergeCell ref="RTN75:RTO75"/>
    <mergeCell ref="RSX76:RTA76"/>
    <mergeCell ref="RTN76:RTO76"/>
    <mergeCell ref="RUD76:RUG76"/>
    <mergeCell ref="RUT76:RUU76"/>
    <mergeCell ref="RVJ76:RVM76"/>
    <mergeCell ref="RVZ76:RWA76"/>
    <mergeCell ref="RUD77:RUG77"/>
    <mergeCell ref="RUT77:RUU77"/>
    <mergeCell ref="RVJ77:RVM77"/>
    <mergeCell ref="RVZ77:RWA77"/>
    <mergeCell ref="RSX77:RTA77"/>
    <mergeCell ref="RTN77:RTO77"/>
    <mergeCell ref="RZR73:RZS73"/>
    <mergeCell ref="RZU73:RZU77"/>
    <mergeCell ref="RZV73:RZV77"/>
    <mergeCell ref="RZW73:RZW77"/>
    <mergeCell ref="RZX73:RZX77"/>
    <mergeCell ref="RZY73:RZZ77"/>
    <mergeCell ref="RZR74:RZS74"/>
    <mergeCell ref="RZR75:RZS75"/>
    <mergeCell ref="RYR73:RYR77"/>
    <mergeCell ref="RYS73:RYT77"/>
    <mergeCell ref="RYU73:RYV77"/>
    <mergeCell ref="RYW73:RYX77"/>
    <mergeCell ref="RYY73:RYZ77"/>
    <mergeCell ref="RZB73:RZE73"/>
    <mergeCell ref="RZB74:RZE74"/>
    <mergeCell ref="RZB75:RZE75"/>
    <mergeCell ref="RXS73:RXT77"/>
    <mergeCell ref="RXV73:RXY73"/>
    <mergeCell ref="RYL73:RYM73"/>
    <mergeCell ref="RYO73:RYO77"/>
    <mergeCell ref="RYP73:RYP77"/>
    <mergeCell ref="RYQ73:RYQ77"/>
    <mergeCell ref="RXV74:RXY74"/>
    <mergeCell ref="RYL74:RYM74"/>
    <mergeCell ref="RXV75:RXY75"/>
    <mergeCell ref="RYL75:RYM75"/>
    <mergeCell ref="RXJ73:RXJ77"/>
    <mergeCell ref="RXK73:RXK77"/>
    <mergeCell ref="RXL73:RXL77"/>
    <mergeCell ref="RXM73:RXN77"/>
    <mergeCell ref="RXO73:RXP77"/>
    <mergeCell ref="RXQ73:RXR77"/>
    <mergeCell ref="RWI73:RWJ77"/>
    <mergeCell ref="RWK73:RWL77"/>
    <mergeCell ref="RWM73:RWN77"/>
    <mergeCell ref="RWP73:RWS73"/>
    <mergeCell ref="RXF73:RXG73"/>
    <mergeCell ref="RXI73:RXI77"/>
    <mergeCell ref="RWP74:RWS74"/>
    <mergeCell ref="RXF74:RXG74"/>
    <mergeCell ref="RWP75:RWS75"/>
    <mergeCell ref="RXF75:RXG75"/>
    <mergeCell ref="RWP76:RWS76"/>
    <mergeCell ref="RXF76:RXG76"/>
    <mergeCell ref="RXV76:RXY76"/>
    <mergeCell ref="RYL76:RYM76"/>
    <mergeCell ref="RZB76:RZE76"/>
    <mergeCell ref="RZR76:RZS76"/>
    <mergeCell ref="RXV77:RXY77"/>
    <mergeCell ref="RYL77:RYM77"/>
    <mergeCell ref="RZB77:RZE77"/>
    <mergeCell ref="RZR77:RZS77"/>
    <mergeCell ref="RWP77:RWS77"/>
    <mergeCell ref="RXF77:RXG77"/>
    <mergeCell ref="SDJ73:SDK73"/>
    <mergeCell ref="SDM73:SDM77"/>
    <mergeCell ref="SDN73:SDN77"/>
    <mergeCell ref="SDO73:SDO77"/>
    <mergeCell ref="SDP73:SDP77"/>
    <mergeCell ref="SDQ73:SDR77"/>
    <mergeCell ref="SDJ74:SDK74"/>
    <mergeCell ref="SDJ75:SDK75"/>
    <mergeCell ref="SCJ73:SCJ77"/>
    <mergeCell ref="SCK73:SCL77"/>
    <mergeCell ref="SCM73:SCN77"/>
    <mergeCell ref="SCO73:SCP77"/>
    <mergeCell ref="SCQ73:SCR77"/>
    <mergeCell ref="SCT73:SCW73"/>
    <mergeCell ref="SCT74:SCW74"/>
    <mergeCell ref="SCT75:SCW75"/>
    <mergeCell ref="SBK73:SBL77"/>
    <mergeCell ref="SBN73:SBQ73"/>
    <mergeCell ref="SCD73:SCE73"/>
    <mergeCell ref="SCG73:SCG77"/>
    <mergeCell ref="SCH73:SCH77"/>
    <mergeCell ref="SCI73:SCI77"/>
    <mergeCell ref="SBN74:SBQ74"/>
    <mergeCell ref="SCD74:SCE74"/>
    <mergeCell ref="SBN75:SBQ75"/>
    <mergeCell ref="SCD75:SCE75"/>
    <mergeCell ref="SBB73:SBB77"/>
    <mergeCell ref="SBC73:SBC77"/>
    <mergeCell ref="SBD73:SBD77"/>
    <mergeCell ref="SBE73:SBF77"/>
    <mergeCell ref="SBG73:SBH77"/>
    <mergeCell ref="SBI73:SBJ77"/>
    <mergeCell ref="SAA73:SAB77"/>
    <mergeCell ref="SAC73:SAD77"/>
    <mergeCell ref="SAE73:SAF77"/>
    <mergeCell ref="SAH73:SAK73"/>
    <mergeCell ref="SAX73:SAY73"/>
    <mergeCell ref="SBA73:SBA77"/>
    <mergeCell ref="SAH74:SAK74"/>
    <mergeCell ref="SAX74:SAY74"/>
    <mergeCell ref="SAH75:SAK75"/>
    <mergeCell ref="SAX75:SAY75"/>
    <mergeCell ref="SAH76:SAK76"/>
    <mergeCell ref="SAX76:SAY76"/>
    <mergeCell ref="SBN76:SBQ76"/>
    <mergeCell ref="SCD76:SCE76"/>
    <mergeCell ref="SCT76:SCW76"/>
    <mergeCell ref="SDJ76:SDK76"/>
    <mergeCell ref="SBN77:SBQ77"/>
    <mergeCell ref="SCD77:SCE77"/>
    <mergeCell ref="SCT77:SCW77"/>
    <mergeCell ref="SDJ77:SDK77"/>
    <mergeCell ref="SAH77:SAK77"/>
    <mergeCell ref="SAX77:SAY77"/>
    <mergeCell ref="SHB73:SHC73"/>
    <mergeCell ref="SHE73:SHE77"/>
    <mergeCell ref="SHF73:SHF77"/>
    <mergeCell ref="SHG73:SHG77"/>
    <mergeCell ref="SHH73:SHH77"/>
    <mergeCell ref="SHI73:SHJ77"/>
    <mergeCell ref="SHB74:SHC74"/>
    <mergeCell ref="SHB75:SHC75"/>
    <mergeCell ref="SGB73:SGB77"/>
    <mergeCell ref="SGC73:SGD77"/>
    <mergeCell ref="SGE73:SGF77"/>
    <mergeCell ref="SGG73:SGH77"/>
    <mergeCell ref="SGI73:SGJ77"/>
    <mergeCell ref="SGL73:SGO73"/>
    <mergeCell ref="SGL74:SGO74"/>
    <mergeCell ref="SGL75:SGO75"/>
    <mergeCell ref="SFC73:SFD77"/>
    <mergeCell ref="SFF73:SFI73"/>
    <mergeCell ref="SFV73:SFW73"/>
    <mergeCell ref="SFY73:SFY77"/>
    <mergeCell ref="SFZ73:SFZ77"/>
    <mergeCell ref="SGA73:SGA77"/>
    <mergeCell ref="SFF74:SFI74"/>
    <mergeCell ref="SFV74:SFW74"/>
    <mergeCell ref="SFF75:SFI75"/>
    <mergeCell ref="SFV75:SFW75"/>
    <mergeCell ref="SET73:SET77"/>
    <mergeCell ref="SEU73:SEU77"/>
    <mergeCell ref="SEV73:SEV77"/>
    <mergeCell ref="SEW73:SEX77"/>
    <mergeCell ref="SEY73:SEZ77"/>
    <mergeCell ref="SFA73:SFB77"/>
    <mergeCell ref="SDS73:SDT77"/>
    <mergeCell ref="SDU73:SDV77"/>
    <mergeCell ref="SDW73:SDX77"/>
    <mergeCell ref="SDZ73:SEC73"/>
    <mergeCell ref="SEP73:SEQ73"/>
    <mergeCell ref="SES73:SES77"/>
    <mergeCell ref="SDZ74:SEC74"/>
    <mergeCell ref="SEP74:SEQ74"/>
    <mergeCell ref="SDZ75:SEC75"/>
    <mergeCell ref="SEP75:SEQ75"/>
    <mergeCell ref="SDZ76:SEC76"/>
    <mergeCell ref="SEP76:SEQ76"/>
    <mergeCell ref="SFF76:SFI76"/>
    <mergeCell ref="SFV76:SFW76"/>
    <mergeCell ref="SGL76:SGO76"/>
    <mergeCell ref="SHB76:SHC76"/>
    <mergeCell ref="SDZ77:SEC77"/>
    <mergeCell ref="SEP77:SEQ77"/>
    <mergeCell ref="SFF77:SFI77"/>
    <mergeCell ref="SFV77:SFW77"/>
    <mergeCell ref="SGL77:SGO77"/>
    <mergeCell ref="SHB77:SHC77"/>
    <mergeCell ref="SKT73:SKU73"/>
    <mergeCell ref="SKW73:SKW77"/>
    <mergeCell ref="SKX73:SKX77"/>
    <mergeCell ref="SKY73:SKY77"/>
    <mergeCell ref="SKZ73:SKZ77"/>
    <mergeCell ref="SLA73:SLB77"/>
    <mergeCell ref="SKT74:SKU74"/>
    <mergeCell ref="SKT75:SKU75"/>
    <mergeCell ref="SJT73:SJT77"/>
    <mergeCell ref="SJU73:SJV77"/>
    <mergeCell ref="SJW73:SJX77"/>
    <mergeCell ref="SJY73:SJZ77"/>
    <mergeCell ref="SKA73:SKB77"/>
    <mergeCell ref="SKD73:SKG73"/>
    <mergeCell ref="SKD74:SKG74"/>
    <mergeCell ref="SKD75:SKG75"/>
    <mergeCell ref="SIU73:SIV77"/>
    <mergeCell ref="SIX73:SJA73"/>
    <mergeCell ref="SJN73:SJO73"/>
    <mergeCell ref="SJQ73:SJQ77"/>
    <mergeCell ref="SJR73:SJR77"/>
    <mergeCell ref="SJS73:SJS77"/>
    <mergeCell ref="SIX74:SJA74"/>
    <mergeCell ref="SJN74:SJO74"/>
    <mergeCell ref="SIX75:SJA75"/>
    <mergeCell ref="SJN75:SJO75"/>
    <mergeCell ref="SIL73:SIL77"/>
    <mergeCell ref="SIM73:SIM77"/>
    <mergeCell ref="SIN73:SIN77"/>
    <mergeCell ref="SIO73:SIP77"/>
    <mergeCell ref="SIQ73:SIR77"/>
    <mergeCell ref="SIS73:SIT77"/>
    <mergeCell ref="SHK73:SHL77"/>
    <mergeCell ref="SHM73:SHN77"/>
    <mergeCell ref="SHO73:SHP77"/>
    <mergeCell ref="SHR73:SHU73"/>
    <mergeCell ref="SIH73:SII73"/>
    <mergeCell ref="SIK73:SIK77"/>
    <mergeCell ref="SHR74:SHU74"/>
    <mergeCell ref="SIH74:SII74"/>
    <mergeCell ref="SHR75:SHU75"/>
    <mergeCell ref="SIH75:SII75"/>
    <mergeCell ref="SHR76:SHU76"/>
    <mergeCell ref="SIH76:SII76"/>
    <mergeCell ref="SIX76:SJA76"/>
    <mergeCell ref="SJN76:SJO76"/>
    <mergeCell ref="SKD76:SKG76"/>
    <mergeCell ref="SKT76:SKU76"/>
    <mergeCell ref="SIX77:SJA77"/>
    <mergeCell ref="SJN77:SJO77"/>
    <mergeCell ref="SKD77:SKG77"/>
    <mergeCell ref="SKT77:SKU77"/>
    <mergeCell ref="SHR77:SHU77"/>
    <mergeCell ref="SIH77:SII77"/>
    <mergeCell ref="SOL73:SOM73"/>
    <mergeCell ref="SOO73:SOO77"/>
    <mergeCell ref="SOP73:SOP77"/>
    <mergeCell ref="SOQ73:SOQ77"/>
    <mergeCell ref="SOR73:SOR77"/>
    <mergeCell ref="SOS73:SOT77"/>
    <mergeCell ref="SOL74:SOM74"/>
    <mergeCell ref="SOL75:SOM75"/>
    <mergeCell ref="SNL73:SNL77"/>
    <mergeCell ref="SNM73:SNN77"/>
    <mergeCell ref="SNO73:SNP77"/>
    <mergeCell ref="SNQ73:SNR77"/>
    <mergeCell ref="SNS73:SNT77"/>
    <mergeCell ref="SNV73:SNY73"/>
    <mergeCell ref="SNV74:SNY74"/>
    <mergeCell ref="SNV75:SNY75"/>
    <mergeCell ref="SMM73:SMN77"/>
    <mergeCell ref="SMP73:SMS73"/>
    <mergeCell ref="SNF73:SNG73"/>
    <mergeCell ref="SNI73:SNI77"/>
    <mergeCell ref="SNJ73:SNJ77"/>
    <mergeCell ref="SNK73:SNK77"/>
    <mergeCell ref="SMP74:SMS74"/>
    <mergeCell ref="SNF74:SNG74"/>
    <mergeCell ref="SMP75:SMS75"/>
    <mergeCell ref="SNF75:SNG75"/>
    <mergeCell ref="SMD73:SMD77"/>
    <mergeCell ref="SME73:SME77"/>
    <mergeCell ref="SMF73:SMF77"/>
    <mergeCell ref="SMG73:SMH77"/>
    <mergeCell ref="SMI73:SMJ77"/>
    <mergeCell ref="SMK73:SML77"/>
    <mergeCell ref="SLC73:SLD77"/>
    <mergeCell ref="SLE73:SLF77"/>
    <mergeCell ref="SLG73:SLH77"/>
    <mergeCell ref="SLJ73:SLM73"/>
    <mergeCell ref="SLZ73:SMA73"/>
    <mergeCell ref="SMC73:SMC77"/>
    <mergeCell ref="SLJ74:SLM74"/>
    <mergeCell ref="SLZ74:SMA74"/>
    <mergeCell ref="SLJ75:SLM75"/>
    <mergeCell ref="SLZ75:SMA75"/>
    <mergeCell ref="SLJ76:SLM76"/>
    <mergeCell ref="SLZ76:SMA76"/>
    <mergeCell ref="SMP76:SMS76"/>
    <mergeCell ref="SNF76:SNG76"/>
    <mergeCell ref="SNV76:SNY76"/>
    <mergeCell ref="SOL76:SOM76"/>
    <mergeCell ref="SMP77:SMS77"/>
    <mergeCell ref="SNF77:SNG77"/>
    <mergeCell ref="SNV77:SNY77"/>
    <mergeCell ref="SOL77:SOM77"/>
    <mergeCell ref="SLJ77:SLM77"/>
    <mergeCell ref="SLZ77:SMA77"/>
    <mergeCell ref="SSD73:SSE73"/>
    <mergeCell ref="SSG73:SSG77"/>
    <mergeCell ref="SSH73:SSH77"/>
    <mergeCell ref="SSI73:SSI77"/>
    <mergeCell ref="SSJ73:SSJ77"/>
    <mergeCell ref="SSK73:SSL77"/>
    <mergeCell ref="SSD74:SSE74"/>
    <mergeCell ref="SSD75:SSE75"/>
    <mergeCell ref="SRD73:SRD77"/>
    <mergeCell ref="SRE73:SRF77"/>
    <mergeCell ref="SRG73:SRH77"/>
    <mergeCell ref="SRI73:SRJ77"/>
    <mergeCell ref="SRK73:SRL77"/>
    <mergeCell ref="SRN73:SRQ73"/>
    <mergeCell ref="SRN74:SRQ74"/>
    <mergeCell ref="SRN75:SRQ75"/>
    <mergeCell ref="SQE73:SQF77"/>
    <mergeCell ref="SQH73:SQK73"/>
    <mergeCell ref="SQX73:SQY73"/>
    <mergeCell ref="SRA73:SRA77"/>
    <mergeCell ref="SRB73:SRB77"/>
    <mergeCell ref="SRC73:SRC77"/>
    <mergeCell ref="SQH74:SQK74"/>
    <mergeCell ref="SQX74:SQY74"/>
    <mergeCell ref="SQH75:SQK75"/>
    <mergeCell ref="SQX75:SQY75"/>
    <mergeCell ref="SPV73:SPV77"/>
    <mergeCell ref="SPW73:SPW77"/>
    <mergeCell ref="SPX73:SPX77"/>
    <mergeCell ref="SPY73:SPZ77"/>
    <mergeCell ref="SQA73:SQB77"/>
    <mergeCell ref="SQC73:SQD77"/>
    <mergeCell ref="SOU73:SOV77"/>
    <mergeCell ref="SOW73:SOX77"/>
    <mergeCell ref="SOY73:SOZ77"/>
    <mergeCell ref="SPB73:SPE73"/>
    <mergeCell ref="SPR73:SPS73"/>
    <mergeCell ref="SPU73:SPU77"/>
    <mergeCell ref="SPB74:SPE74"/>
    <mergeCell ref="SPR74:SPS74"/>
    <mergeCell ref="SPB75:SPE75"/>
    <mergeCell ref="SPR75:SPS75"/>
    <mergeCell ref="SPB76:SPE76"/>
    <mergeCell ref="SPR76:SPS76"/>
    <mergeCell ref="SQH76:SQK76"/>
    <mergeCell ref="SQX76:SQY76"/>
    <mergeCell ref="SRN76:SRQ76"/>
    <mergeCell ref="SSD76:SSE76"/>
    <mergeCell ref="SQH77:SQK77"/>
    <mergeCell ref="SQX77:SQY77"/>
    <mergeCell ref="SRN77:SRQ77"/>
    <mergeCell ref="SSD77:SSE77"/>
    <mergeCell ref="SPB77:SPE77"/>
    <mergeCell ref="SPR77:SPS77"/>
    <mergeCell ref="SVV73:SVW73"/>
    <mergeCell ref="SVY73:SVY77"/>
    <mergeCell ref="SVZ73:SVZ77"/>
    <mergeCell ref="SWA73:SWA77"/>
    <mergeCell ref="SWB73:SWB77"/>
    <mergeCell ref="SWC73:SWD77"/>
    <mergeCell ref="SVV74:SVW74"/>
    <mergeCell ref="SVV75:SVW75"/>
    <mergeCell ref="SUV73:SUV77"/>
    <mergeCell ref="SUW73:SUX77"/>
    <mergeCell ref="SUY73:SUZ77"/>
    <mergeCell ref="SVA73:SVB77"/>
    <mergeCell ref="SVC73:SVD77"/>
    <mergeCell ref="SVF73:SVI73"/>
    <mergeCell ref="SVF74:SVI74"/>
    <mergeCell ref="SVF75:SVI75"/>
    <mergeCell ref="STW73:STX77"/>
    <mergeCell ref="STZ73:SUC73"/>
    <mergeCell ref="SUP73:SUQ73"/>
    <mergeCell ref="SUS73:SUS77"/>
    <mergeCell ref="SUT73:SUT77"/>
    <mergeCell ref="SUU73:SUU77"/>
    <mergeCell ref="STZ74:SUC74"/>
    <mergeCell ref="SUP74:SUQ74"/>
    <mergeCell ref="STZ75:SUC75"/>
    <mergeCell ref="SUP75:SUQ75"/>
    <mergeCell ref="STN73:STN77"/>
    <mergeCell ref="STO73:STO77"/>
    <mergeCell ref="STP73:STP77"/>
    <mergeCell ref="STQ73:STR77"/>
    <mergeCell ref="STS73:STT77"/>
    <mergeCell ref="STU73:STV77"/>
    <mergeCell ref="SSM73:SSN77"/>
    <mergeCell ref="SSO73:SSP77"/>
    <mergeCell ref="SSQ73:SSR77"/>
    <mergeCell ref="SST73:SSW73"/>
    <mergeCell ref="STJ73:STK73"/>
    <mergeCell ref="STM73:STM77"/>
    <mergeCell ref="SST74:SSW74"/>
    <mergeCell ref="STJ74:STK74"/>
    <mergeCell ref="SST75:SSW75"/>
    <mergeCell ref="STJ75:STK75"/>
    <mergeCell ref="SST76:SSW76"/>
    <mergeCell ref="STJ76:STK76"/>
    <mergeCell ref="STZ76:SUC76"/>
    <mergeCell ref="SUP76:SUQ76"/>
    <mergeCell ref="SVF76:SVI76"/>
    <mergeCell ref="SVV76:SVW76"/>
    <mergeCell ref="STZ77:SUC77"/>
    <mergeCell ref="SUP77:SUQ77"/>
    <mergeCell ref="SVF77:SVI77"/>
    <mergeCell ref="SVV77:SVW77"/>
    <mergeCell ref="SST77:SSW77"/>
    <mergeCell ref="STJ77:STK77"/>
    <mergeCell ref="SZN73:SZO73"/>
    <mergeCell ref="SZQ73:SZQ77"/>
    <mergeCell ref="SZR73:SZR77"/>
    <mergeCell ref="SZS73:SZS77"/>
    <mergeCell ref="SZT73:SZT77"/>
    <mergeCell ref="SZU73:SZV77"/>
    <mergeCell ref="SZN74:SZO74"/>
    <mergeCell ref="SZN75:SZO75"/>
    <mergeCell ref="SYN73:SYN77"/>
    <mergeCell ref="SYO73:SYP77"/>
    <mergeCell ref="SYQ73:SYR77"/>
    <mergeCell ref="SYS73:SYT77"/>
    <mergeCell ref="SYU73:SYV77"/>
    <mergeCell ref="SYX73:SZA73"/>
    <mergeCell ref="SYX74:SZA74"/>
    <mergeCell ref="SYX75:SZA75"/>
    <mergeCell ref="SXO73:SXP77"/>
    <mergeCell ref="SXR73:SXU73"/>
    <mergeCell ref="SYH73:SYI73"/>
    <mergeCell ref="SYK73:SYK77"/>
    <mergeCell ref="SYL73:SYL77"/>
    <mergeCell ref="SYM73:SYM77"/>
    <mergeCell ref="SXR74:SXU74"/>
    <mergeCell ref="SYH74:SYI74"/>
    <mergeCell ref="SXR75:SXU75"/>
    <mergeCell ref="SYH75:SYI75"/>
    <mergeCell ref="SXF73:SXF77"/>
    <mergeCell ref="SXG73:SXG77"/>
    <mergeCell ref="SXH73:SXH77"/>
    <mergeCell ref="SXI73:SXJ77"/>
    <mergeCell ref="SXK73:SXL77"/>
    <mergeCell ref="SXM73:SXN77"/>
    <mergeCell ref="SWE73:SWF77"/>
    <mergeCell ref="SWG73:SWH77"/>
    <mergeCell ref="SWI73:SWJ77"/>
    <mergeCell ref="SWL73:SWO73"/>
    <mergeCell ref="SXB73:SXC73"/>
    <mergeCell ref="SXE73:SXE77"/>
    <mergeCell ref="SWL74:SWO74"/>
    <mergeCell ref="SXB74:SXC74"/>
    <mergeCell ref="SWL75:SWO75"/>
    <mergeCell ref="SXB75:SXC75"/>
    <mergeCell ref="SWL76:SWO76"/>
    <mergeCell ref="SXB76:SXC76"/>
    <mergeCell ref="SXR76:SXU76"/>
    <mergeCell ref="SYH76:SYI76"/>
    <mergeCell ref="SYX76:SZA76"/>
    <mergeCell ref="SZN76:SZO76"/>
    <mergeCell ref="SXR77:SXU77"/>
    <mergeCell ref="SYH77:SYI77"/>
    <mergeCell ref="SYX77:SZA77"/>
    <mergeCell ref="SZN77:SZO77"/>
    <mergeCell ref="SWL77:SWO77"/>
    <mergeCell ref="SXB77:SXC77"/>
    <mergeCell ref="TDF73:TDG73"/>
    <mergeCell ref="TDI73:TDI77"/>
    <mergeCell ref="TDJ73:TDJ77"/>
    <mergeCell ref="TDK73:TDK77"/>
    <mergeCell ref="TDL73:TDL77"/>
    <mergeCell ref="TDM73:TDN77"/>
    <mergeCell ref="TDF74:TDG74"/>
    <mergeCell ref="TDF75:TDG75"/>
    <mergeCell ref="TCF73:TCF77"/>
    <mergeCell ref="TCG73:TCH77"/>
    <mergeCell ref="TCI73:TCJ77"/>
    <mergeCell ref="TCK73:TCL77"/>
    <mergeCell ref="TCM73:TCN77"/>
    <mergeCell ref="TCP73:TCS73"/>
    <mergeCell ref="TCP74:TCS74"/>
    <mergeCell ref="TCP75:TCS75"/>
    <mergeCell ref="TBG73:TBH77"/>
    <mergeCell ref="TBJ73:TBM73"/>
    <mergeCell ref="TBZ73:TCA73"/>
    <mergeCell ref="TCC73:TCC77"/>
    <mergeCell ref="TCD73:TCD77"/>
    <mergeCell ref="TCE73:TCE77"/>
    <mergeCell ref="TBJ74:TBM74"/>
    <mergeCell ref="TBZ74:TCA74"/>
    <mergeCell ref="TBJ75:TBM75"/>
    <mergeCell ref="TBZ75:TCA75"/>
    <mergeCell ref="TAX73:TAX77"/>
    <mergeCell ref="TAY73:TAY77"/>
    <mergeCell ref="TAZ73:TAZ77"/>
    <mergeCell ref="TBA73:TBB77"/>
    <mergeCell ref="TBC73:TBD77"/>
    <mergeCell ref="TBE73:TBF77"/>
    <mergeCell ref="SZW73:SZX77"/>
    <mergeCell ref="SZY73:SZZ77"/>
    <mergeCell ref="TAA73:TAB77"/>
    <mergeCell ref="TAD73:TAG73"/>
    <mergeCell ref="TAT73:TAU73"/>
    <mergeCell ref="TAW73:TAW77"/>
    <mergeCell ref="TAD74:TAG74"/>
    <mergeCell ref="TAT74:TAU74"/>
    <mergeCell ref="TAD75:TAG75"/>
    <mergeCell ref="TAT75:TAU75"/>
    <mergeCell ref="TAD76:TAG76"/>
    <mergeCell ref="TAT76:TAU76"/>
    <mergeCell ref="TBJ76:TBM76"/>
    <mergeCell ref="TBZ76:TCA76"/>
    <mergeCell ref="TCP76:TCS76"/>
    <mergeCell ref="TDF76:TDG76"/>
    <mergeCell ref="TAD77:TAG77"/>
    <mergeCell ref="TAT77:TAU77"/>
    <mergeCell ref="TBJ77:TBM77"/>
    <mergeCell ref="TBZ77:TCA77"/>
    <mergeCell ref="TCP77:TCS77"/>
    <mergeCell ref="TDF77:TDG77"/>
    <mergeCell ref="TGX73:TGY73"/>
    <mergeCell ref="THA73:THA77"/>
    <mergeCell ref="THB73:THB77"/>
    <mergeCell ref="THC73:THC77"/>
    <mergeCell ref="THD73:THD77"/>
    <mergeCell ref="THE73:THF77"/>
    <mergeCell ref="TGX74:TGY74"/>
    <mergeCell ref="TGX75:TGY75"/>
    <mergeCell ref="TFX73:TFX77"/>
    <mergeCell ref="TFY73:TFZ77"/>
    <mergeCell ref="TGA73:TGB77"/>
    <mergeCell ref="TGC73:TGD77"/>
    <mergeCell ref="TGE73:TGF77"/>
    <mergeCell ref="TGH73:TGK73"/>
    <mergeCell ref="TGH74:TGK74"/>
    <mergeCell ref="TGH75:TGK75"/>
    <mergeCell ref="TEY73:TEZ77"/>
    <mergeCell ref="TFB73:TFE73"/>
    <mergeCell ref="TFR73:TFS73"/>
    <mergeCell ref="TFU73:TFU77"/>
    <mergeCell ref="TFV73:TFV77"/>
    <mergeCell ref="TFW73:TFW77"/>
    <mergeCell ref="TFB74:TFE74"/>
    <mergeCell ref="TFR74:TFS74"/>
    <mergeCell ref="TFB75:TFE75"/>
    <mergeCell ref="TFR75:TFS75"/>
    <mergeCell ref="TEP73:TEP77"/>
    <mergeCell ref="TEQ73:TEQ77"/>
    <mergeCell ref="TER73:TER77"/>
    <mergeCell ref="TES73:TET77"/>
    <mergeCell ref="TEU73:TEV77"/>
    <mergeCell ref="TEW73:TEX77"/>
    <mergeCell ref="TDO73:TDP77"/>
    <mergeCell ref="TDQ73:TDR77"/>
    <mergeCell ref="TDS73:TDT77"/>
    <mergeCell ref="TDV73:TDY73"/>
    <mergeCell ref="TEL73:TEM73"/>
    <mergeCell ref="TEO73:TEO77"/>
    <mergeCell ref="TDV74:TDY74"/>
    <mergeCell ref="TEL74:TEM74"/>
    <mergeCell ref="TDV75:TDY75"/>
    <mergeCell ref="TEL75:TEM75"/>
    <mergeCell ref="TDV76:TDY76"/>
    <mergeCell ref="TEL76:TEM76"/>
    <mergeCell ref="TFB76:TFE76"/>
    <mergeCell ref="TFR76:TFS76"/>
    <mergeCell ref="TGH76:TGK76"/>
    <mergeCell ref="TGX76:TGY76"/>
    <mergeCell ref="TFB77:TFE77"/>
    <mergeCell ref="TFR77:TFS77"/>
    <mergeCell ref="TGH77:TGK77"/>
    <mergeCell ref="TGX77:TGY77"/>
    <mergeCell ref="TDV77:TDY77"/>
    <mergeCell ref="TEL77:TEM77"/>
    <mergeCell ref="TKP73:TKQ73"/>
    <mergeCell ref="TKS73:TKS77"/>
    <mergeCell ref="TKT73:TKT77"/>
    <mergeCell ref="TKU73:TKU77"/>
    <mergeCell ref="TKV73:TKV77"/>
    <mergeCell ref="TKW73:TKX77"/>
    <mergeCell ref="TKP74:TKQ74"/>
    <mergeCell ref="TKP75:TKQ75"/>
    <mergeCell ref="TJP73:TJP77"/>
    <mergeCell ref="TJQ73:TJR77"/>
    <mergeCell ref="TJS73:TJT77"/>
    <mergeCell ref="TJU73:TJV77"/>
    <mergeCell ref="TJW73:TJX77"/>
    <mergeCell ref="TJZ73:TKC73"/>
    <mergeCell ref="TJZ74:TKC74"/>
    <mergeCell ref="TJZ75:TKC75"/>
    <mergeCell ref="TIQ73:TIR77"/>
    <mergeCell ref="TIT73:TIW73"/>
    <mergeCell ref="TJJ73:TJK73"/>
    <mergeCell ref="TJM73:TJM77"/>
    <mergeCell ref="TJN73:TJN77"/>
    <mergeCell ref="TJO73:TJO77"/>
    <mergeCell ref="TIT74:TIW74"/>
    <mergeCell ref="TJJ74:TJK74"/>
    <mergeCell ref="TIT75:TIW75"/>
    <mergeCell ref="TJJ75:TJK75"/>
    <mergeCell ref="TIH73:TIH77"/>
    <mergeCell ref="TII73:TII77"/>
    <mergeCell ref="TIJ73:TIJ77"/>
    <mergeCell ref="TIK73:TIL77"/>
    <mergeCell ref="TIM73:TIN77"/>
    <mergeCell ref="TIO73:TIP77"/>
    <mergeCell ref="THG73:THH77"/>
    <mergeCell ref="THI73:THJ77"/>
    <mergeCell ref="THK73:THL77"/>
    <mergeCell ref="THN73:THQ73"/>
    <mergeCell ref="TID73:TIE73"/>
    <mergeCell ref="TIG73:TIG77"/>
    <mergeCell ref="THN74:THQ74"/>
    <mergeCell ref="TID74:TIE74"/>
    <mergeCell ref="THN75:THQ75"/>
    <mergeCell ref="TID75:TIE75"/>
    <mergeCell ref="THN76:THQ76"/>
    <mergeCell ref="TID76:TIE76"/>
    <mergeCell ref="TIT76:TIW76"/>
    <mergeCell ref="TJJ76:TJK76"/>
    <mergeCell ref="TJZ76:TKC76"/>
    <mergeCell ref="TKP76:TKQ76"/>
    <mergeCell ref="TIT77:TIW77"/>
    <mergeCell ref="TJJ77:TJK77"/>
    <mergeCell ref="TJZ77:TKC77"/>
    <mergeCell ref="TKP77:TKQ77"/>
    <mergeCell ref="THN77:THQ77"/>
    <mergeCell ref="TID77:TIE77"/>
    <mergeCell ref="TOH73:TOI73"/>
    <mergeCell ref="TOK73:TOK77"/>
    <mergeCell ref="TOL73:TOL77"/>
    <mergeCell ref="TOM73:TOM77"/>
    <mergeCell ref="TON73:TON77"/>
    <mergeCell ref="TOO73:TOP77"/>
    <mergeCell ref="TOH74:TOI74"/>
    <mergeCell ref="TOH75:TOI75"/>
    <mergeCell ref="TNH73:TNH77"/>
    <mergeCell ref="TNI73:TNJ77"/>
    <mergeCell ref="TNK73:TNL77"/>
    <mergeCell ref="TNM73:TNN77"/>
    <mergeCell ref="TNO73:TNP77"/>
    <mergeCell ref="TNR73:TNU73"/>
    <mergeCell ref="TNR74:TNU74"/>
    <mergeCell ref="TNR75:TNU75"/>
    <mergeCell ref="TMI73:TMJ77"/>
    <mergeCell ref="TML73:TMO73"/>
    <mergeCell ref="TNB73:TNC73"/>
    <mergeCell ref="TNE73:TNE77"/>
    <mergeCell ref="TNF73:TNF77"/>
    <mergeCell ref="TNG73:TNG77"/>
    <mergeCell ref="TML74:TMO74"/>
    <mergeCell ref="TNB74:TNC74"/>
    <mergeCell ref="TML75:TMO75"/>
    <mergeCell ref="TNB75:TNC75"/>
    <mergeCell ref="TLZ73:TLZ77"/>
    <mergeCell ref="TMA73:TMA77"/>
    <mergeCell ref="TMB73:TMB77"/>
    <mergeCell ref="TMC73:TMD77"/>
    <mergeCell ref="TME73:TMF77"/>
    <mergeCell ref="TMG73:TMH77"/>
    <mergeCell ref="TKY73:TKZ77"/>
    <mergeCell ref="TLA73:TLB77"/>
    <mergeCell ref="TLC73:TLD77"/>
    <mergeCell ref="TLF73:TLI73"/>
    <mergeCell ref="TLV73:TLW73"/>
    <mergeCell ref="TLY73:TLY77"/>
    <mergeCell ref="TLF74:TLI74"/>
    <mergeCell ref="TLV74:TLW74"/>
    <mergeCell ref="TLF75:TLI75"/>
    <mergeCell ref="TLV75:TLW75"/>
    <mergeCell ref="TLF76:TLI76"/>
    <mergeCell ref="TLV76:TLW76"/>
    <mergeCell ref="TML76:TMO76"/>
    <mergeCell ref="TNB76:TNC76"/>
    <mergeCell ref="TNR76:TNU76"/>
    <mergeCell ref="TOH76:TOI76"/>
    <mergeCell ref="TML77:TMO77"/>
    <mergeCell ref="TNB77:TNC77"/>
    <mergeCell ref="TNR77:TNU77"/>
    <mergeCell ref="TOH77:TOI77"/>
    <mergeCell ref="TLF77:TLI77"/>
    <mergeCell ref="TLV77:TLW77"/>
    <mergeCell ref="TRZ73:TSA73"/>
    <mergeCell ref="TSC73:TSC77"/>
    <mergeCell ref="TSD73:TSD77"/>
    <mergeCell ref="TSE73:TSE77"/>
    <mergeCell ref="TSF73:TSF77"/>
    <mergeCell ref="TSG73:TSH77"/>
    <mergeCell ref="TRZ74:TSA74"/>
    <mergeCell ref="TRZ75:TSA75"/>
    <mergeCell ref="TQZ73:TQZ77"/>
    <mergeCell ref="TRA73:TRB77"/>
    <mergeCell ref="TRC73:TRD77"/>
    <mergeCell ref="TRE73:TRF77"/>
    <mergeCell ref="TRG73:TRH77"/>
    <mergeCell ref="TRJ73:TRM73"/>
    <mergeCell ref="TRJ74:TRM74"/>
    <mergeCell ref="TRJ75:TRM75"/>
    <mergeCell ref="TQA73:TQB77"/>
    <mergeCell ref="TQD73:TQG73"/>
    <mergeCell ref="TQT73:TQU73"/>
    <mergeCell ref="TQW73:TQW77"/>
    <mergeCell ref="TQX73:TQX77"/>
    <mergeCell ref="TQY73:TQY77"/>
    <mergeCell ref="TQD74:TQG74"/>
    <mergeCell ref="TQT74:TQU74"/>
    <mergeCell ref="TQD75:TQG75"/>
    <mergeCell ref="TQT75:TQU75"/>
    <mergeCell ref="TPR73:TPR77"/>
    <mergeCell ref="TPS73:TPS77"/>
    <mergeCell ref="TPT73:TPT77"/>
    <mergeCell ref="TPU73:TPV77"/>
    <mergeCell ref="TPW73:TPX77"/>
    <mergeCell ref="TPY73:TPZ77"/>
    <mergeCell ref="TOQ73:TOR77"/>
    <mergeCell ref="TOS73:TOT77"/>
    <mergeCell ref="TOU73:TOV77"/>
    <mergeCell ref="TOX73:TPA73"/>
    <mergeCell ref="TPN73:TPO73"/>
    <mergeCell ref="TPQ73:TPQ77"/>
    <mergeCell ref="TOX74:TPA74"/>
    <mergeCell ref="TPN74:TPO74"/>
    <mergeCell ref="TOX75:TPA75"/>
    <mergeCell ref="TPN75:TPO75"/>
    <mergeCell ref="TOX76:TPA76"/>
    <mergeCell ref="TPN76:TPO76"/>
    <mergeCell ref="TQD76:TQG76"/>
    <mergeCell ref="TQT76:TQU76"/>
    <mergeCell ref="TRJ76:TRM76"/>
    <mergeCell ref="TRZ76:TSA76"/>
    <mergeCell ref="TQD77:TQG77"/>
    <mergeCell ref="TQT77:TQU77"/>
    <mergeCell ref="TRJ77:TRM77"/>
    <mergeCell ref="TRZ77:TSA77"/>
    <mergeCell ref="TOX77:TPA77"/>
    <mergeCell ref="TPN77:TPO77"/>
    <mergeCell ref="TVR73:TVS73"/>
    <mergeCell ref="TVU73:TVU77"/>
    <mergeCell ref="TVV73:TVV77"/>
    <mergeCell ref="TVW73:TVW77"/>
    <mergeCell ref="TVX73:TVX77"/>
    <mergeCell ref="TVY73:TVZ77"/>
    <mergeCell ref="TVR74:TVS74"/>
    <mergeCell ref="TVR75:TVS75"/>
    <mergeCell ref="TUR73:TUR77"/>
    <mergeCell ref="TUS73:TUT77"/>
    <mergeCell ref="TUU73:TUV77"/>
    <mergeCell ref="TUW73:TUX77"/>
    <mergeCell ref="TUY73:TUZ77"/>
    <mergeCell ref="TVB73:TVE73"/>
    <mergeCell ref="TVB74:TVE74"/>
    <mergeCell ref="TVB75:TVE75"/>
    <mergeCell ref="TTS73:TTT77"/>
    <mergeCell ref="TTV73:TTY73"/>
    <mergeCell ref="TUL73:TUM73"/>
    <mergeCell ref="TUO73:TUO77"/>
    <mergeCell ref="TUP73:TUP77"/>
    <mergeCell ref="TUQ73:TUQ77"/>
    <mergeCell ref="TTV74:TTY74"/>
    <mergeCell ref="TUL74:TUM74"/>
    <mergeCell ref="TTV75:TTY75"/>
    <mergeCell ref="TUL75:TUM75"/>
    <mergeCell ref="TTJ73:TTJ77"/>
    <mergeCell ref="TTK73:TTK77"/>
    <mergeCell ref="TTL73:TTL77"/>
    <mergeCell ref="TTM73:TTN77"/>
    <mergeCell ref="TTO73:TTP77"/>
    <mergeCell ref="TTQ73:TTR77"/>
    <mergeCell ref="TSI73:TSJ77"/>
    <mergeCell ref="TSK73:TSL77"/>
    <mergeCell ref="TSM73:TSN77"/>
    <mergeCell ref="TSP73:TSS73"/>
    <mergeCell ref="TTF73:TTG73"/>
    <mergeCell ref="TTI73:TTI77"/>
    <mergeCell ref="TSP74:TSS74"/>
    <mergeCell ref="TTF74:TTG74"/>
    <mergeCell ref="TSP75:TSS75"/>
    <mergeCell ref="TTF75:TTG75"/>
    <mergeCell ref="TSP76:TSS76"/>
    <mergeCell ref="TTF76:TTG76"/>
    <mergeCell ref="TTV76:TTY76"/>
    <mergeCell ref="TUL76:TUM76"/>
    <mergeCell ref="TVB76:TVE76"/>
    <mergeCell ref="TVR76:TVS76"/>
    <mergeCell ref="TTV77:TTY77"/>
    <mergeCell ref="TUL77:TUM77"/>
    <mergeCell ref="TVB77:TVE77"/>
    <mergeCell ref="TVR77:TVS77"/>
    <mergeCell ref="TSP77:TSS77"/>
    <mergeCell ref="TTF77:TTG77"/>
    <mergeCell ref="TZJ73:TZK73"/>
    <mergeCell ref="TZM73:TZM77"/>
    <mergeCell ref="TZN73:TZN77"/>
    <mergeCell ref="TZO73:TZO77"/>
    <mergeCell ref="TZP73:TZP77"/>
    <mergeCell ref="TZQ73:TZR77"/>
    <mergeCell ref="TZJ74:TZK74"/>
    <mergeCell ref="TZJ75:TZK75"/>
    <mergeCell ref="TYJ73:TYJ77"/>
    <mergeCell ref="TYK73:TYL77"/>
    <mergeCell ref="TYM73:TYN77"/>
    <mergeCell ref="TYO73:TYP77"/>
    <mergeCell ref="TYQ73:TYR77"/>
    <mergeCell ref="TYT73:TYW73"/>
    <mergeCell ref="TYT74:TYW74"/>
    <mergeCell ref="TYT75:TYW75"/>
    <mergeCell ref="TXK73:TXL77"/>
    <mergeCell ref="TXN73:TXQ73"/>
    <mergeCell ref="TYD73:TYE73"/>
    <mergeCell ref="TYG73:TYG77"/>
    <mergeCell ref="TYH73:TYH77"/>
    <mergeCell ref="TYI73:TYI77"/>
    <mergeCell ref="TXN74:TXQ74"/>
    <mergeCell ref="TYD74:TYE74"/>
    <mergeCell ref="TXN75:TXQ75"/>
    <mergeCell ref="TYD75:TYE75"/>
    <mergeCell ref="TXB73:TXB77"/>
    <mergeCell ref="TXC73:TXC77"/>
    <mergeCell ref="TXD73:TXD77"/>
    <mergeCell ref="TXE73:TXF77"/>
    <mergeCell ref="TXG73:TXH77"/>
    <mergeCell ref="TXI73:TXJ77"/>
    <mergeCell ref="TWA73:TWB77"/>
    <mergeCell ref="TWC73:TWD77"/>
    <mergeCell ref="TWE73:TWF77"/>
    <mergeCell ref="TWH73:TWK73"/>
    <mergeCell ref="TWX73:TWY73"/>
    <mergeCell ref="TXA73:TXA77"/>
    <mergeCell ref="TWH74:TWK74"/>
    <mergeCell ref="TWX74:TWY74"/>
    <mergeCell ref="TWH75:TWK75"/>
    <mergeCell ref="TWX75:TWY75"/>
    <mergeCell ref="TWH76:TWK76"/>
    <mergeCell ref="TWX76:TWY76"/>
    <mergeCell ref="TXN76:TXQ76"/>
    <mergeCell ref="TYD76:TYE76"/>
    <mergeCell ref="TYT76:TYW76"/>
    <mergeCell ref="TZJ76:TZK76"/>
    <mergeCell ref="TWH77:TWK77"/>
    <mergeCell ref="TWX77:TWY77"/>
    <mergeCell ref="TXN77:TXQ77"/>
    <mergeCell ref="TYD77:TYE77"/>
    <mergeCell ref="TYT77:TYW77"/>
    <mergeCell ref="TZJ77:TZK77"/>
    <mergeCell ref="UDB73:UDC73"/>
    <mergeCell ref="UDE73:UDE77"/>
    <mergeCell ref="UDF73:UDF77"/>
    <mergeCell ref="UDG73:UDG77"/>
    <mergeCell ref="UDH73:UDH77"/>
    <mergeCell ref="UDI73:UDJ77"/>
    <mergeCell ref="UDB74:UDC74"/>
    <mergeCell ref="UDB75:UDC75"/>
    <mergeCell ref="UCB73:UCB77"/>
    <mergeCell ref="UCC73:UCD77"/>
    <mergeCell ref="UCE73:UCF77"/>
    <mergeCell ref="UCG73:UCH77"/>
    <mergeCell ref="UCI73:UCJ77"/>
    <mergeCell ref="UCL73:UCO73"/>
    <mergeCell ref="UCL74:UCO74"/>
    <mergeCell ref="UCL75:UCO75"/>
    <mergeCell ref="UBC73:UBD77"/>
    <mergeCell ref="UBF73:UBI73"/>
    <mergeCell ref="UBV73:UBW73"/>
    <mergeCell ref="UBY73:UBY77"/>
    <mergeCell ref="UBZ73:UBZ77"/>
    <mergeCell ref="UCA73:UCA77"/>
    <mergeCell ref="UBF74:UBI74"/>
    <mergeCell ref="UBV74:UBW74"/>
    <mergeCell ref="UBF75:UBI75"/>
    <mergeCell ref="UBV75:UBW75"/>
    <mergeCell ref="UAT73:UAT77"/>
    <mergeCell ref="UAU73:UAU77"/>
    <mergeCell ref="UAV73:UAV77"/>
    <mergeCell ref="UAW73:UAX77"/>
    <mergeCell ref="UAY73:UAZ77"/>
    <mergeCell ref="UBA73:UBB77"/>
    <mergeCell ref="TZS73:TZT77"/>
    <mergeCell ref="TZU73:TZV77"/>
    <mergeCell ref="TZW73:TZX77"/>
    <mergeCell ref="TZZ73:UAC73"/>
    <mergeCell ref="UAP73:UAQ73"/>
    <mergeCell ref="UAS73:UAS77"/>
    <mergeCell ref="TZZ74:UAC74"/>
    <mergeCell ref="UAP74:UAQ74"/>
    <mergeCell ref="TZZ75:UAC75"/>
    <mergeCell ref="UAP75:UAQ75"/>
    <mergeCell ref="TZZ76:UAC76"/>
    <mergeCell ref="UAP76:UAQ76"/>
    <mergeCell ref="UBF76:UBI76"/>
    <mergeCell ref="UBV76:UBW76"/>
    <mergeCell ref="UCL76:UCO76"/>
    <mergeCell ref="UDB76:UDC76"/>
    <mergeCell ref="UBF77:UBI77"/>
    <mergeCell ref="UBV77:UBW77"/>
    <mergeCell ref="UCL77:UCO77"/>
    <mergeCell ref="UDB77:UDC77"/>
    <mergeCell ref="TZZ77:UAC77"/>
    <mergeCell ref="UAP77:UAQ77"/>
    <mergeCell ref="UGT73:UGU73"/>
    <mergeCell ref="UGW73:UGW77"/>
    <mergeCell ref="UGX73:UGX77"/>
    <mergeCell ref="UGY73:UGY77"/>
    <mergeCell ref="UGZ73:UGZ77"/>
    <mergeCell ref="UHA73:UHB77"/>
    <mergeCell ref="UGT74:UGU74"/>
    <mergeCell ref="UGT75:UGU75"/>
    <mergeCell ref="UFT73:UFT77"/>
    <mergeCell ref="UFU73:UFV77"/>
    <mergeCell ref="UFW73:UFX77"/>
    <mergeCell ref="UFY73:UFZ77"/>
    <mergeCell ref="UGA73:UGB77"/>
    <mergeCell ref="UGD73:UGG73"/>
    <mergeCell ref="UGD74:UGG74"/>
    <mergeCell ref="UGD75:UGG75"/>
    <mergeCell ref="UEU73:UEV77"/>
    <mergeCell ref="UEX73:UFA73"/>
    <mergeCell ref="UFN73:UFO73"/>
    <mergeCell ref="UFQ73:UFQ77"/>
    <mergeCell ref="UFR73:UFR77"/>
    <mergeCell ref="UFS73:UFS77"/>
    <mergeCell ref="UEX74:UFA74"/>
    <mergeCell ref="UFN74:UFO74"/>
    <mergeCell ref="UEX75:UFA75"/>
    <mergeCell ref="UFN75:UFO75"/>
    <mergeCell ref="UEL73:UEL77"/>
    <mergeCell ref="UEM73:UEM77"/>
    <mergeCell ref="UEN73:UEN77"/>
    <mergeCell ref="UEO73:UEP77"/>
    <mergeCell ref="UEQ73:UER77"/>
    <mergeCell ref="UES73:UET77"/>
    <mergeCell ref="UDK73:UDL77"/>
    <mergeCell ref="UDM73:UDN77"/>
    <mergeCell ref="UDO73:UDP77"/>
    <mergeCell ref="UDR73:UDU73"/>
    <mergeCell ref="UEH73:UEI73"/>
    <mergeCell ref="UEK73:UEK77"/>
    <mergeCell ref="UDR74:UDU74"/>
    <mergeCell ref="UEH74:UEI74"/>
    <mergeCell ref="UDR75:UDU75"/>
    <mergeCell ref="UEH75:UEI75"/>
    <mergeCell ref="UDR76:UDU76"/>
    <mergeCell ref="UEH76:UEI76"/>
    <mergeCell ref="UEX76:UFA76"/>
    <mergeCell ref="UFN76:UFO76"/>
    <mergeCell ref="UGD76:UGG76"/>
    <mergeCell ref="UGT76:UGU76"/>
    <mergeCell ref="UEX77:UFA77"/>
    <mergeCell ref="UFN77:UFO77"/>
    <mergeCell ref="UGD77:UGG77"/>
    <mergeCell ref="UGT77:UGU77"/>
    <mergeCell ref="UDR77:UDU77"/>
    <mergeCell ref="UEH77:UEI77"/>
    <mergeCell ref="UKL73:UKM73"/>
    <mergeCell ref="UKO73:UKO77"/>
    <mergeCell ref="UKP73:UKP77"/>
    <mergeCell ref="UKQ73:UKQ77"/>
    <mergeCell ref="UKR73:UKR77"/>
    <mergeCell ref="UKS73:UKT77"/>
    <mergeCell ref="UKL74:UKM74"/>
    <mergeCell ref="UKL75:UKM75"/>
    <mergeCell ref="UJL73:UJL77"/>
    <mergeCell ref="UJM73:UJN77"/>
    <mergeCell ref="UJO73:UJP77"/>
    <mergeCell ref="UJQ73:UJR77"/>
    <mergeCell ref="UJS73:UJT77"/>
    <mergeCell ref="UJV73:UJY73"/>
    <mergeCell ref="UJV74:UJY74"/>
    <mergeCell ref="UJV75:UJY75"/>
    <mergeCell ref="UIM73:UIN77"/>
    <mergeCell ref="UIP73:UIS73"/>
    <mergeCell ref="UJF73:UJG73"/>
    <mergeCell ref="UJI73:UJI77"/>
    <mergeCell ref="UJJ73:UJJ77"/>
    <mergeCell ref="UJK73:UJK77"/>
    <mergeCell ref="UIP74:UIS74"/>
    <mergeCell ref="UJF74:UJG74"/>
    <mergeCell ref="UIP75:UIS75"/>
    <mergeCell ref="UJF75:UJG75"/>
    <mergeCell ref="UID73:UID77"/>
    <mergeCell ref="UIE73:UIE77"/>
    <mergeCell ref="UIF73:UIF77"/>
    <mergeCell ref="UIG73:UIH77"/>
    <mergeCell ref="UII73:UIJ77"/>
    <mergeCell ref="UIK73:UIL77"/>
    <mergeCell ref="UHC73:UHD77"/>
    <mergeCell ref="UHE73:UHF77"/>
    <mergeCell ref="UHG73:UHH77"/>
    <mergeCell ref="UHJ73:UHM73"/>
    <mergeCell ref="UHZ73:UIA73"/>
    <mergeCell ref="UIC73:UIC77"/>
    <mergeCell ref="UHJ74:UHM74"/>
    <mergeCell ref="UHZ74:UIA74"/>
    <mergeCell ref="UHJ75:UHM75"/>
    <mergeCell ref="UHZ75:UIA75"/>
    <mergeCell ref="UHJ76:UHM76"/>
    <mergeCell ref="UHZ76:UIA76"/>
    <mergeCell ref="UIP76:UIS76"/>
    <mergeCell ref="UJF76:UJG76"/>
    <mergeCell ref="UJV76:UJY76"/>
    <mergeCell ref="UKL76:UKM76"/>
    <mergeCell ref="UIP77:UIS77"/>
    <mergeCell ref="UJF77:UJG77"/>
    <mergeCell ref="UJV77:UJY77"/>
    <mergeCell ref="UKL77:UKM77"/>
    <mergeCell ref="UHJ77:UHM77"/>
    <mergeCell ref="UHZ77:UIA77"/>
    <mergeCell ref="UOD73:UOE73"/>
    <mergeCell ref="UOG73:UOG77"/>
    <mergeCell ref="UOH73:UOH77"/>
    <mergeCell ref="UOI73:UOI77"/>
    <mergeCell ref="UOJ73:UOJ77"/>
    <mergeCell ref="UOK73:UOL77"/>
    <mergeCell ref="UOD74:UOE74"/>
    <mergeCell ref="UOD75:UOE75"/>
    <mergeCell ref="UND73:UND77"/>
    <mergeCell ref="UNE73:UNF77"/>
    <mergeCell ref="UNG73:UNH77"/>
    <mergeCell ref="UNI73:UNJ77"/>
    <mergeCell ref="UNK73:UNL77"/>
    <mergeCell ref="UNN73:UNQ73"/>
    <mergeCell ref="UNN74:UNQ74"/>
    <mergeCell ref="UNN75:UNQ75"/>
    <mergeCell ref="UME73:UMF77"/>
    <mergeCell ref="UMH73:UMK73"/>
    <mergeCell ref="UMX73:UMY73"/>
    <mergeCell ref="UNA73:UNA77"/>
    <mergeCell ref="UNB73:UNB77"/>
    <mergeCell ref="UNC73:UNC77"/>
    <mergeCell ref="UMH74:UMK74"/>
    <mergeCell ref="UMX74:UMY74"/>
    <mergeCell ref="UMH75:UMK75"/>
    <mergeCell ref="UMX75:UMY75"/>
    <mergeCell ref="ULV73:ULV77"/>
    <mergeCell ref="ULW73:ULW77"/>
    <mergeCell ref="ULX73:ULX77"/>
    <mergeCell ref="ULY73:ULZ77"/>
    <mergeCell ref="UMA73:UMB77"/>
    <mergeCell ref="UMC73:UMD77"/>
    <mergeCell ref="UKU73:UKV77"/>
    <mergeCell ref="UKW73:UKX77"/>
    <mergeCell ref="UKY73:UKZ77"/>
    <mergeCell ref="ULB73:ULE73"/>
    <mergeCell ref="ULR73:ULS73"/>
    <mergeCell ref="ULU73:ULU77"/>
    <mergeCell ref="ULB74:ULE74"/>
    <mergeCell ref="ULR74:ULS74"/>
    <mergeCell ref="ULB75:ULE75"/>
    <mergeCell ref="ULR75:ULS75"/>
    <mergeCell ref="ULB76:ULE76"/>
    <mergeCell ref="ULR76:ULS76"/>
    <mergeCell ref="UMH76:UMK76"/>
    <mergeCell ref="UMX76:UMY76"/>
    <mergeCell ref="UNN76:UNQ76"/>
    <mergeCell ref="UOD76:UOE76"/>
    <mergeCell ref="UMH77:UMK77"/>
    <mergeCell ref="UMX77:UMY77"/>
    <mergeCell ref="UNN77:UNQ77"/>
    <mergeCell ref="UOD77:UOE77"/>
    <mergeCell ref="ULB77:ULE77"/>
    <mergeCell ref="ULR77:ULS77"/>
    <mergeCell ref="URV73:URW73"/>
    <mergeCell ref="URY73:URY77"/>
    <mergeCell ref="URZ73:URZ77"/>
    <mergeCell ref="USA73:USA77"/>
    <mergeCell ref="USB73:USB77"/>
    <mergeCell ref="USC73:USD77"/>
    <mergeCell ref="URV74:URW74"/>
    <mergeCell ref="URV75:URW75"/>
    <mergeCell ref="UQV73:UQV77"/>
    <mergeCell ref="UQW73:UQX77"/>
    <mergeCell ref="UQY73:UQZ77"/>
    <mergeCell ref="URA73:URB77"/>
    <mergeCell ref="URC73:URD77"/>
    <mergeCell ref="URF73:URI73"/>
    <mergeCell ref="URF74:URI74"/>
    <mergeCell ref="URF75:URI75"/>
    <mergeCell ref="UPW73:UPX77"/>
    <mergeCell ref="UPZ73:UQC73"/>
    <mergeCell ref="UQP73:UQQ73"/>
    <mergeCell ref="UQS73:UQS77"/>
    <mergeCell ref="UQT73:UQT77"/>
    <mergeCell ref="UQU73:UQU77"/>
    <mergeCell ref="UPZ74:UQC74"/>
    <mergeCell ref="UQP74:UQQ74"/>
    <mergeCell ref="UPZ75:UQC75"/>
    <mergeCell ref="UQP75:UQQ75"/>
    <mergeCell ref="UPN73:UPN77"/>
    <mergeCell ref="UPO73:UPO77"/>
    <mergeCell ref="UPP73:UPP77"/>
    <mergeCell ref="UPQ73:UPR77"/>
    <mergeCell ref="UPS73:UPT77"/>
    <mergeCell ref="UPU73:UPV77"/>
    <mergeCell ref="UOM73:UON77"/>
    <mergeCell ref="UOO73:UOP77"/>
    <mergeCell ref="UOQ73:UOR77"/>
    <mergeCell ref="UOT73:UOW73"/>
    <mergeCell ref="UPJ73:UPK73"/>
    <mergeCell ref="UPM73:UPM77"/>
    <mergeCell ref="UOT74:UOW74"/>
    <mergeCell ref="UPJ74:UPK74"/>
    <mergeCell ref="UOT75:UOW75"/>
    <mergeCell ref="UPJ75:UPK75"/>
    <mergeCell ref="UOT76:UOW76"/>
    <mergeCell ref="UPJ76:UPK76"/>
    <mergeCell ref="UPZ76:UQC76"/>
    <mergeCell ref="UQP76:UQQ76"/>
    <mergeCell ref="URF76:URI76"/>
    <mergeCell ref="URV76:URW76"/>
    <mergeCell ref="UPZ77:UQC77"/>
    <mergeCell ref="UQP77:UQQ77"/>
    <mergeCell ref="URF77:URI77"/>
    <mergeCell ref="URV77:URW77"/>
    <mergeCell ref="UOT77:UOW77"/>
    <mergeCell ref="UPJ77:UPK77"/>
    <mergeCell ref="UVN73:UVO73"/>
    <mergeCell ref="UVQ73:UVQ77"/>
    <mergeCell ref="UVR73:UVR77"/>
    <mergeCell ref="UVS73:UVS77"/>
    <mergeCell ref="UVT73:UVT77"/>
    <mergeCell ref="UVU73:UVV77"/>
    <mergeCell ref="UVN74:UVO74"/>
    <mergeCell ref="UVN75:UVO75"/>
    <mergeCell ref="UUN73:UUN77"/>
    <mergeCell ref="UUO73:UUP77"/>
    <mergeCell ref="UUQ73:UUR77"/>
    <mergeCell ref="UUS73:UUT77"/>
    <mergeCell ref="UUU73:UUV77"/>
    <mergeCell ref="UUX73:UVA73"/>
    <mergeCell ref="UUX74:UVA74"/>
    <mergeCell ref="UUX75:UVA75"/>
    <mergeCell ref="UTO73:UTP77"/>
    <mergeCell ref="UTR73:UTU73"/>
    <mergeCell ref="UUH73:UUI73"/>
    <mergeCell ref="UUK73:UUK77"/>
    <mergeCell ref="UUL73:UUL77"/>
    <mergeCell ref="UUM73:UUM77"/>
    <mergeCell ref="UTR74:UTU74"/>
    <mergeCell ref="UUH74:UUI74"/>
    <mergeCell ref="UTR75:UTU75"/>
    <mergeCell ref="UUH75:UUI75"/>
    <mergeCell ref="UTF73:UTF77"/>
    <mergeCell ref="UTG73:UTG77"/>
    <mergeCell ref="UTH73:UTH77"/>
    <mergeCell ref="UTI73:UTJ77"/>
    <mergeCell ref="UTK73:UTL77"/>
    <mergeCell ref="UTM73:UTN77"/>
    <mergeCell ref="USE73:USF77"/>
    <mergeCell ref="USG73:USH77"/>
    <mergeCell ref="USI73:USJ77"/>
    <mergeCell ref="USL73:USO73"/>
    <mergeCell ref="UTB73:UTC73"/>
    <mergeCell ref="UTE73:UTE77"/>
    <mergeCell ref="USL74:USO74"/>
    <mergeCell ref="UTB74:UTC74"/>
    <mergeCell ref="USL75:USO75"/>
    <mergeCell ref="UTB75:UTC75"/>
    <mergeCell ref="USL76:USO76"/>
    <mergeCell ref="UTB76:UTC76"/>
    <mergeCell ref="UTR76:UTU76"/>
    <mergeCell ref="UUH76:UUI76"/>
    <mergeCell ref="UUX76:UVA76"/>
    <mergeCell ref="UVN76:UVO76"/>
    <mergeCell ref="USL77:USO77"/>
    <mergeCell ref="UTB77:UTC77"/>
    <mergeCell ref="UTR77:UTU77"/>
    <mergeCell ref="UUH77:UUI77"/>
    <mergeCell ref="UUX77:UVA77"/>
    <mergeCell ref="UVN77:UVO77"/>
    <mergeCell ref="UZF73:UZG73"/>
    <mergeCell ref="UZI73:UZI77"/>
    <mergeCell ref="UZJ73:UZJ77"/>
    <mergeCell ref="UZK73:UZK77"/>
    <mergeCell ref="UZL73:UZL77"/>
    <mergeCell ref="UZM73:UZN77"/>
    <mergeCell ref="UZF74:UZG74"/>
    <mergeCell ref="UZF75:UZG75"/>
    <mergeCell ref="UYF73:UYF77"/>
    <mergeCell ref="UYG73:UYH77"/>
    <mergeCell ref="UYI73:UYJ77"/>
    <mergeCell ref="UYK73:UYL77"/>
    <mergeCell ref="UYM73:UYN77"/>
    <mergeCell ref="UYP73:UYS73"/>
    <mergeCell ref="UYP74:UYS74"/>
    <mergeCell ref="UYP75:UYS75"/>
    <mergeCell ref="UXG73:UXH77"/>
    <mergeCell ref="UXJ73:UXM73"/>
    <mergeCell ref="UXZ73:UYA73"/>
    <mergeCell ref="UYC73:UYC77"/>
    <mergeCell ref="UYD73:UYD77"/>
    <mergeCell ref="UYE73:UYE77"/>
    <mergeCell ref="UXJ74:UXM74"/>
    <mergeCell ref="UXZ74:UYA74"/>
    <mergeCell ref="UXJ75:UXM75"/>
    <mergeCell ref="UXZ75:UYA75"/>
    <mergeCell ref="UWX73:UWX77"/>
    <mergeCell ref="UWY73:UWY77"/>
    <mergeCell ref="UWZ73:UWZ77"/>
    <mergeCell ref="UXA73:UXB77"/>
    <mergeCell ref="UXC73:UXD77"/>
    <mergeCell ref="UXE73:UXF77"/>
    <mergeCell ref="UVW73:UVX77"/>
    <mergeCell ref="UVY73:UVZ77"/>
    <mergeCell ref="UWA73:UWB77"/>
    <mergeCell ref="UWD73:UWG73"/>
    <mergeCell ref="UWT73:UWU73"/>
    <mergeCell ref="UWW73:UWW77"/>
    <mergeCell ref="UWD74:UWG74"/>
    <mergeCell ref="UWT74:UWU74"/>
    <mergeCell ref="UWD75:UWG75"/>
    <mergeCell ref="UWT75:UWU75"/>
    <mergeCell ref="UWD76:UWG76"/>
    <mergeCell ref="UWT76:UWU76"/>
    <mergeCell ref="UXJ76:UXM76"/>
    <mergeCell ref="UXZ76:UYA76"/>
    <mergeCell ref="UYP76:UYS76"/>
    <mergeCell ref="UZF76:UZG76"/>
    <mergeCell ref="UXJ77:UXM77"/>
    <mergeCell ref="UXZ77:UYA77"/>
    <mergeCell ref="UYP77:UYS77"/>
    <mergeCell ref="UZF77:UZG77"/>
    <mergeCell ref="UWD77:UWG77"/>
    <mergeCell ref="UWT77:UWU77"/>
    <mergeCell ref="VCX73:VCY73"/>
    <mergeCell ref="VDA73:VDA77"/>
    <mergeCell ref="VDB73:VDB77"/>
    <mergeCell ref="VDC73:VDC77"/>
    <mergeCell ref="VDD73:VDD77"/>
    <mergeCell ref="VDE73:VDF77"/>
    <mergeCell ref="VCX74:VCY74"/>
    <mergeCell ref="VCX75:VCY75"/>
    <mergeCell ref="VBX73:VBX77"/>
    <mergeCell ref="VBY73:VBZ77"/>
    <mergeCell ref="VCA73:VCB77"/>
    <mergeCell ref="VCC73:VCD77"/>
    <mergeCell ref="VCE73:VCF77"/>
    <mergeCell ref="VCH73:VCK73"/>
    <mergeCell ref="VCH74:VCK74"/>
    <mergeCell ref="VCH75:VCK75"/>
    <mergeCell ref="VAY73:VAZ77"/>
    <mergeCell ref="VBB73:VBE73"/>
    <mergeCell ref="VBR73:VBS73"/>
    <mergeCell ref="VBU73:VBU77"/>
    <mergeCell ref="VBV73:VBV77"/>
    <mergeCell ref="VBW73:VBW77"/>
    <mergeCell ref="VBB74:VBE74"/>
    <mergeCell ref="VBR74:VBS74"/>
    <mergeCell ref="VBB75:VBE75"/>
    <mergeCell ref="VBR75:VBS75"/>
    <mergeCell ref="VAP73:VAP77"/>
    <mergeCell ref="VAQ73:VAQ77"/>
    <mergeCell ref="VAR73:VAR77"/>
    <mergeCell ref="VAS73:VAT77"/>
    <mergeCell ref="VAU73:VAV77"/>
    <mergeCell ref="VAW73:VAX77"/>
    <mergeCell ref="UZO73:UZP77"/>
    <mergeCell ref="UZQ73:UZR77"/>
    <mergeCell ref="UZS73:UZT77"/>
    <mergeCell ref="UZV73:UZY73"/>
    <mergeCell ref="VAL73:VAM73"/>
    <mergeCell ref="VAO73:VAO77"/>
    <mergeCell ref="UZV74:UZY74"/>
    <mergeCell ref="VAL74:VAM74"/>
    <mergeCell ref="UZV75:UZY75"/>
    <mergeCell ref="VAL75:VAM75"/>
    <mergeCell ref="UZV76:UZY76"/>
    <mergeCell ref="VAL76:VAM76"/>
    <mergeCell ref="VBB76:VBE76"/>
    <mergeCell ref="VBR76:VBS76"/>
    <mergeCell ref="VCH76:VCK76"/>
    <mergeCell ref="VCX76:VCY76"/>
    <mergeCell ref="VBB77:VBE77"/>
    <mergeCell ref="VBR77:VBS77"/>
    <mergeCell ref="VCH77:VCK77"/>
    <mergeCell ref="VCX77:VCY77"/>
    <mergeCell ref="UZV77:UZY77"/>
    <mergeCell ref="VAL77:VAM77"/>
    <mergeCell ref="VGP73:VGQ73"/>
    <mergeCell ref="VGS73:VGS77"/>
    <mergeCell ref="VGT73:VGT77"/>
    <mergeCell ref="VGU73:VGU77"/>
    <mergeCell ref="VGV73:VGV77"/>
    <mergeCell ref="VGW73:VGX77"/>
    <mergeCell ref="VGP74:VGQ74"/>
    <mergeCell ref="VGP75:VGQ75"/>
    <mergeCell ref="VFP73:VFP77"/>
    <mergeCell ref="VFQ73:VFR77"/>
    <mergeCell ref="VFS73:VFT77"/>
    <mergeCell ref="VFU73:VFV77"/>
    <mergeCell ref="VFW73:VFX77"/>
    <mergeCell ref="VFZ73:VGC73"/>
    <mergeCell ref="VFZ74:VGC74"/>
    <mergeCell ref="VFZ75:VGC75"/>
    <mergeCell ref="VEQ73:VER77"/>
    <mergeCell ref="VET73:VEW73"/>
    <mergeCell ref="VFJ73:VFK73"/>
    <mergeCell ref="VFM73:VFM77"/>
    <mergeCell ref="VFN73:VFN77"/>
    <mergeCell ref="VFO73:VFO77"/>
    <mergeCell ref="VET74:VEW74"/>
    <mergeCell ref="VFJ74:VFK74"/>
    <mergeCell ref="VET75:VEW75"/>
    <mergeCell ref="VFJ75:VFK75"/>
    <mergeCell ref="VEH73:VEH77"/>
    <mergeCell ref="VEI73:VEI77"/>
    <mergeCell ref="VEJ73:VEJ77"/>
    <mergeCell ref="VEK73:VEL77"/>
    <mergeCell ref="VEM73:VEN77"/>
    <mergeCell ref="VEO73:VEP77"/>
    <mergeCell ref="VDG73:VDH77"/>
    <mergeCell ref="VDI73:VDJ77"/>
    <mergeCell ref="VDK73:VDL77"/>
    <mergeCell ref="VDN73:VDQ73"/>
    <mergeCell ref="VED73:VEE73"/>
    <mergeCell ref="VEG73:VEG77"/>
    <mergeCell ref="VDN74:VDQ74"/>
    <mergeCell ref="VED74:VEE74"/>
    <mergeCell ref="VDN75:VDQ75"/>
    <mergeCell ref="VED75:VEE75"/>
    <mergeCell ref="VDN76:VDQ76"/>
    <mergeCell ref="VED76:VEE76"/>
    <mergeCell ref="VET76:VEW76"/>
    <mergeCell ref="VFJ76:VFK76"/>
    <mergeCell ref="VFZ76:VGC76"/>
    <mergeCell ref="VGP76:VGQ76"/>
    <mergeCell ref="VET77:VEW77"/>
    <mergeCell ref="VFJ77:VFK77"/>
    <mergeCell ref="VFZ77:VGC77"/>
    <mergeCell ref="VGP77:VGQ77"/>
    <mergeCell ref="VDN77:VDQ77"/>
    <mergeCell ref="VED77:VEE77"/>
    <mergeCell ref="VKH73:VKI73"/>
    <mergeCell ref="VKK73:VKK77"/>
    <mergeCell ref="VKL73:VKL77"/>
    <mergeCell ref="VKM73:VKM77"/>
    <mergeCell ref="VKN73:VKN77"/>
    <mergeCell ref="VKO73:VKP77"/>
    <mergeCell ref="VKH74:VKI74"/>
    <mergeCell ref="VKH75:VKI75"/>
    <mergeCell ref="VJH73:VJH77"/>
    <mergeCell ref="VJI73:VJJ77"/>
    <mergeCell ref="VJK73:VJL77"/>
    <mergeCell ref="VJM73:VJN77"/>
    <mergeCell ref="VJO73:VJP77"/>
    <mergeCell ref="VJR73:VJU73"/>
    <mergeCell ref="VJR74:VJU74"/>
    <mergeCell ref="VJR75:VJU75"/>
    <mergeCell ref="VII73:VIJ77"/>
    <mergeCell ref="VIL73:VIO73"/>
    <mergeCell ref="VJB73:VJC73"/>
    <mergeCell ref="VJE73:VJE77"/>
    <mergeCell ref="VJF73:VJF77"/>
    <mergeCell ref="VJG73:VJG77"/>
    <mergeCell ref="VIL74:VIO74"/>
    <mergeCell ref="VJB74:VJC74"/>
    <mergeCell ref="VIL75:VIO75"/>
    <mergeCell ref="VJB75:VJC75"/>
    <mergeCell ref="VHZ73:VHZ77"/>
    <mergeCell ref="VIA73:VIA77"/>
    <mergeCell ref="VIB73:VIB77"/>
    <mergeCell ref="VIC73:VID77"/>
    <mergeCell ref="VIE73:VIF77"/>
    <mergeCell ref="VIG73:VIH77"/>
    <mergeCell ref="VGY73:VGZ77"/>
    <mergeCell ref="VHA73:VHB77"/>
    <mergeCell ref="VHC73:VHD77"/>
    <mergeCell ref="VHF73:VHI73"/>
    <mergeCell ref="VHV73:VHW73"/>
    <mergeCell ref="VHY73:VHY77"/>
    <mergeCell ref="VHF74:VHI74"/>
    <mergeCell ref="VHV74:VHW74"/>
    <mergeCell ref="VHF75:VHI75"/>
    <mergeCell ref="VHV75:VHW75"/>
    <mergeCell ref="VHF76:VHI76"/>
    <mergeCell ref="VHV76:VHW76"/>
    <mergeCell ref="VIL76:VIO76"/>
    <mergeCell ref="VJB76:VJC76"/>
    <mergeCell ref="VJR76:VJU76"/>
    <mergeCell ref="VKH76:VKI76"/>
    <mergeCell ref="VIL77:VIO77"/>
    <mergeCell ref="VJB77:VJC77"/>
    <mergeCell ref="VJR77:VJU77"/>
    <mergeCell ref="VKH77:VKI77"/>
    <mergeCell ref="VHF77:VHI77"/>
    <mergeCell ref="VHV77:VHW77"/>
    <mergeCell ref="VNZ73:VOA73"/>
    <mergeCell ref="VOC73:VOC77"/>
    <mergeCell ref="VOD73:VOD77"/>
    <mergeCell ref="VOE73:VOE77"/>
    <mergeCell ref="VOF73:VOF77"/>
    <mergeCell ref="VOG73:VOH77"/>
    <mergeCell ref="VNZ74:VOA74"/>
    <mergeCell ref="VNZ75:VOA75"/>
    <mergeCell ref="VMZ73:VMZ77"/>
    <mergeCell ref="VNA73:VNB77"/>
    <mergeCell ref="VNC73:VND77"/>
    <mergeCell ref="VNE73:VNF77"/>
    <mergeCell ref="VNG73:VNH77"/>
    <mergeCell ref="VNJ73:VNM73"/>
    <mergeCell ref="VNJ74:VNM74"/>
    <mergeCell ref="VNJ75:VNM75"/>
    <mergeCell ref="VMA73:VMB77"/>
    <mergeCell ref="VMD73:VMG73"/>
    <mergeCell ref="VMT73:VMU73"/>
    <mergeCell ref="VMW73:VMW77"/>
    <mergeCell ref="VMX73:VMX77"/>
    <mergeCell ref="VMY73:VMY77"/>
    <mergeCell ref="VMD74:VMG74"/>
    <mergeCell ref="VMT74:VMU74"/>
    <mergeCell ref="VMD75:VMG75"/>
    <mergeCell ref="VMT75:VMU75"/>
    <mergeCell ref="VLR73:VLR77"/>
    <mergeCell ref="VLS73:VLS77"/>
    <mergeCell ref="VLT73:VLT77"/>
    <mergeCell ref="VLU73:VLV77"/>
    <mergeCell ref="VLW73:VLX77"/>
    <mergeCell ref="VLY73:VLZ77"/>
    <mergeCell ref="VKQ73:VKR77"/>
    <mergeCell ref="VKS73:VKT77"/>
    <mergeCell ref="VKU73:VKV77"/>
    <mergeCell ref="VKX73:VLA73"/>
    <mergeCell ref="VLN73:VLO73"/>
    <mergeCell ref="VLQ73:VLQ77"/>
    <mergeCell ref="VKX74:VLA74"/>
    <mergeCell ref="VLN74:VLO74"/>
    <mergeCell ref="VKX75:VLA75"/>
    <mergeCell ref="VLN75:VLO75"/>
    <mergeCell ref="VKX76:VLA76"/>
    <mergeCell ref="VLN76:VLO76"/>
    <mergeCell ref="VMD76:VMG76"/>
    <mergeCell ref="VMT76:VMU76"/>
    <mergeCell ref="VNJ76:VNM76"/>
    <mergeCell ref="VNZ76:VOA76"/>
    <mergeCell ref="VMD77:VMG77"/>
    <mergeCell ref="VMT77:VMU77"/>
    <mergeCell ref="VNJ77:VNM77"/>
    <mergeCell ref="VNZ77:VOA77"/>
    <mergeCell ref="VKX77:VLA77"/>
    <mergeCell ref="VLN77:VLO77"/>
    <mergeCell ref="VRR73:VRS73"/>
    <mergeCell ref="VRU73:VRU77"/>
    <mergeCell ref="VRV73:VRV77"/>
    <mergeCell ref="VRW73:VRW77"/>
    <mergeCell ref="VRX73:VRX77"/>
    <mergeCell ref="VRY73:VRZ77"/>
    <mergeCell ref="VRR74:VRS74"/>
    <mergeCell ref="VRR75:VRS75"/>
    <mergeCell ref="VQR73:VQR77"/>
    <mergeCell ref="VQS73:VQT77"/>
    <mergeCell ref="VQU73:VQV77"/>
    <mergeCell ref="VQW73:VQX77"/>
    <mergeCell ref="VQY73:VQZ77"/>
    <mergeCell ref="VRB73:VRE73"/>
    <mergeCell ref="VRB74:VRE74"/>
    <mergeCell ref="VRB75:VRE75"/>
    <mergeCell ref="VPS73:VPT77"/>
    <mergeCell ref="VPV73:VPY73"/>
    <mergeCell ref="VQL73:VQM73"/>
    <mergeCell ref="VQO73:VQO77"/>
    <mergeCell ref="VQP73:VQP77"/>
    <mergeCell ref="VQQ73:VQQ77"/>
    <mergeCell ref="VPV74:VPY74"/>
    <mergeCell ref="VQL74:VQM74"/>
    <mergeCell ref="VPV75:VPY75"/>
    <mergeCell ref="VQL75:VQM75"/>
    <mergeCell ref="VPJ73:VPJ77"/>
    <mergeCell ref="VPK73:VPK77"/>
    <mergeCell ref="VPL73:VPL77"/>
    <mergeCell ref="VPM73:VPN77"/>
    <mergeCell ref="VPO73:VPP77"/>
    <mergeCell ref="VPQ73:VPR77"/>
    <mergeCell ref="VOI73:VOJ77"/>
    <mergeCell ref="VOK73:VOL77"/>
    <mergeCell ref="VOM73:VON77"/>
    <mergeCell ref="VOP73:VOS73"/>
    <mergeCell ref="VPF73:VPG73"/>
    <mergeCell ref="VPI73:VPI77"/>
    <mergeCell ref="VOP74:VOS74"/>
    <mergeCell ref="VPF74:VPG74"/>
    <mergeCell ref="VOP75:VOS75"/>
    <mergeCell ref="VPF75:VPG75"/>
    <mergeCell ref="VOP76:VOS76"/>
    <mergeCell ref="VPF76:VPG76"/>
    <mergeCell ref="VPV76:VPY76"/>
    <mergeCell ref="VQL76:VQM76"/>
    <mergeCell ref="VRB76:VRE76"/>
    <mergeCell ref="VRR76:VRS76"/>
    <mergeCell ref="VOP77:VOS77"/>
    <mergeCell ref="VPF77:VPG77"/>
    <mergeCell ref="VPV77:VPY77"/>
    <mergeCell ref="VQL77:VQM77"/>
    <mergeCell ref="VRB77:VRE77"/>
    <mergeCell ref="VRR77:VRS77"/>
    <mergeCell ref="VVJ73:VVK73"/>
    <mergeCell ref="VVM73:VVM77"/>
    <mergeCell ref="VVN73:VVN77"/>
    <mergeCell ref="VVO73:VVO77"/>
    <mergeCell ref="VVP73:VVP77"/>
    <mergeCell ref="VVQ73:VVR77"/>
    <mergeCell ref="VVJ74:VVK74"/>
    <mergeCell ref="VVJ75:VVK75"/>
    <mergeCell ref="VUJ73:VUJ77"/>
    <mergeCell ref="VUK73:VUL77"/>
    <mergeCell ref="VUM73:VUN77"/>
    <mergeCell ref="VUO73:VUP77"/>
    <mergeCell ref="VUQ73:VUR77"/>
    <mergeCell ref="VUT73:VUW73"/>
    <mergeCell ref="VUT74:VUW74"/>
    <mergeCell ref="VUT75:VUW75"/>
    <mergeCell ref="VTK73:VTL77"/>
    <mergeCell ref="VTN73:VTQ73"/>
    <mergeCell ref="VUD73:VUE73"/>
    <mergeCell ref="VUG73:VUG77"/>
    <mergeCell ref="VUH73:VUH77"/>
    <mergeCell ref="VUI73:VUI77"/>
    <mergeCell ref="VTN74:VTQ74"/>
    <mergeCell ref="VUD74:VUE74"/>
    <mergeCell ref="VTN75:VTQ75"/>
    <mergeCell ref="VUD75:VUE75"/>
    <mergeCell ref="VTB73:VTB77"/>
    <mergeCell ref="VTC73:VTC77"/>
    <mergeCell ref="VTD73:VTD77"/>
    <mergeCell ref="VTE73:VTF77"/>
    <mergeCell ref="VTG73:VTH77"/>
    <mergeCell ref="VTI73:VTJ77"/>
    <mergeCell ref="VSA73:VSB77"/>
    <mergeCell ref="VSC73:VSD77"/>
    <mergeCell ref="VSE73:VSF77"/>
    <mergeCell ref="VSH73:VSK73"/>
    <mergeCell ref="VSX73:VSY73"/>
    <mergeCell ref="VTA73:VTA77"/>
    <mergeCell ref="VSH74:VSK74"/>
    <mergeCell ref="VSX74:VSY74"/>
    <mergeCell ref="VSH75:VSK75"/>
    <mergeCell ref="VSX75:VSY75"/>
    <mergeCell ref="VSH76:VSK76"/>
    <mergeCell ref="VSX76:VSY76"/>
    <mergeCell ref="VTN76:VTQ76"/>
    <mergeCell ref="VUD76:VUE76"/>
    <mergeCell ref="VUT76:VUW76"/>
    <mergeCell ref="VVJ76:VVK76"/>
    <mergeCell ref="VTN77:VTQ77"/>
    <mergeCell ref="VUD77:VUE77"/>
    <mergeCell ref="VUT77:VUW77"/>
    <mergeCell ref="VVJ77:VVK77"/>
    <mergeCell ref="VSH77:VSK77"/>
    <mergeCell ref="VSX77:VSY77"/>
    <mergeCell ref="VZB73:VZC73"/>
    <mergeCell ref="VZE73:VZE77"/>
    <mergeCell ref="VZF73:VZF77"/>
    <mergeCell ref="VZG73:VZG77"/>
    <mergeCell ref="VZH73:VZH77"/>
    <mergeCell ref="VZI73:VZJ77"/>
    <mergeCell ref="VZB74:VZC74"/>
    <mergeCell ref="VZB75:VZC75"/>
    <mergeCell ref="VYB73:VYB77"/>
    <mergeCell ref="VYC73:VYD77"/>
    <mergeCell ref="VYE73:VYF77"/>
    <mergeCell ref="VYG73:VYH77"/>
    <mergeCell ref="VYI73:VYJ77"/>
    <mergeCell ref="VYL73:VYO73"/>
    <mergeCell ref="VYL74:VYO74"/>
    <mergeCell ref="VYL75:VYO75"/>
    <mergeCell ref="VXC73:VXD77"/>
    <mergeCell ref="VXF73:VXI73"/>
    <mergeCell ref="VXV73:VXW73"/>
    <mergeCell ref="VXY73:VXY77"/>
    <mergeCell ref="VXZ73:VXZ77"/>
    <mergeCell ref="VYA73:VYA77"/>
    <mergeCell ref="VXF74:VXI74"/>
    <mergeCell ref="VXV74:VXW74"/>
    <mergeCell ref="VXF75:VXI75"/>
    <mergeCell ref="VXV75:VXW75"/>
    <mergeCell ref="VWT73:VWT77"/>
    <mergeCell ref="VWU73:VWU77"/>
    <mergeCell ref="VWV73:VWV77"/>
    <mergeCell ref="VWW73:VWX77"/>
    <mergeCell ref="VWY73:VWZ77"/>
    <mergeCell ref="VXA73:VXB77"/>
    <mergeCell ref="VVS73:VVT77"/>
    <mergeCell ref="VVU73:VVV77"/>
    <mergeCell ref="VVW73:VVX77"/>
    <mergeCell ref="VVZ73:VWC73"/>
    <mergeCell ref="VWP73:VWQ73"/>
    <mergeCell ref="VWS73:VWS77"/>
    <mergeCell ref="VVZ74:VWC74"/>
    <mergeCell ref="VWP74:VWQ74"/>
    <mergeCell ref="VVZ75:VWC75"/>
    <mergeCell ref="VWP75:VWQ75"/>
    <mergeCell ref="VVZ76:VWC76"/>
    <mergeCell ref="VWP76:VWQ76"/>
    <mergeCell ref="VXF76:VXI76"/>
    <mergeCell ref="VXV76:VXW76"/>
    <mergeCell ref="VYL76:VYO76"/>
    <mergeCell ref="VZB76:VZC76"/>
    <mergeCell ref="VXF77:VXI77"/>
    <mergeCell ref="VXV77:VXW77"/>
    <mergeCell ref="VYL77:VYO77"/>
    <mergeCell ref="VZB77:VZC77"/>
    <mergeCell ref="VVZ77:VWC77"/>
    <mergeCell ref="VWP77:VWQ77"/>
    <mergeCell ref="WCT73:WCU73"/>
    <mergeCell ref="WCW73:WCW77"/>
    <mergeCell ref="WCX73:WCX77"/>
    <mergeCell ref="WCY73:WCY77"/>
    <mergeCell ref="WCZ73:WCZ77"/>
    <mergeCell ref="WDA73:WDB77"/>
    <mergeCell ref="WCT74:WCU74"/>
    <mergeCell ref="WCT75:WCU75"/>
    <mergeCell ref="WBT73:WBT77"/>
    <mergeCell ref="WBU73:WBV77"/>
    <mergeCell ref="WBW73:WBX77"/>
    <mergeCell ref="WBY73:WBZ77"/>
    <mergeCell ref="WCA73:WCB77"/>
    <mergeCell ref="WCD73:WCG73"/>
    <mergeCell ref="WCD74:WCG74"/>
    <mergeCell ref="WCD75:WCG75"/>
    <mergeCell ref="WAU73:WAV77"/>
    <mergeCell ref="WAX73:WBA73"/>
    <mergeCell ref="WBN73:WBO73"/>
    <mergeCell ref="WBQ73:WBQ77"/>
    <mergeCell ref="WBR73:WBR77"/>
    <mergeCell ref="WBS73:WBS77"/>
    <mergeCell ref="WAX74:WBA74"/>
    <mergeCell ref="WBN74:WBO74"/>
    <mergeCell ref="WAX75:WBA75"/>
    <mergeCell ref="WBN75:WBO75"/>
    <mergeCell ref="WAL73:WAL77"/>
    <mergeCell ref="WAM73:WAM77"/>
    <mergeCell ref="WAN73:WAN77"/>
    <mergeCell ref="WAO73:WAP77"/>
    <mergeCell ref="WAQ73:WAR77"/>
    <mergeCell ref="WAS73:WAT77"/>
    <mergeCell ref="VZK73:VZL77"/>
    <mergeCell ref="VZM73:VZN77"/>
    <mergeCell ref="VZO73:VZP77"/>
    <mergeCell ref="VZR73:VZU73"/>
    <mergeCell ref="WAH73:WAI73"/>
    <mergeCell ref="WAK73:WAK77"/>
    <mergeCell ref="VZR74:VZU74"/>
    <mergeCell ref="WAH74:WAI74"/>
    <mergeCell ref="VZR75:VZU75"/>
    <mergeCell ref="WAH75:WAI75"/>
    <mergeCell ref="VZR76:VZU76"/>
    <mergeCell ref="WAH76:WAI76"/>
    <mergeCell ref="WAX76:WBA76"/>
    <mergeCell ref="WBN76:WBO76"/>
    <mergeCell ref="WCD76:WCG76"/>
    <mergeCell ref="WCT76:WCU76"/>
    <mergeCell ref="WAX77:WBA77"/>
    <mergeCell ref="WBN77:WBO77"/>
    <mergeCell ref="WCD77:WCG77"/>
    <mergeCell ref="WCT77:WCU77"/>
    <mergeCell ref="VZR77:VZU77"/>
    <mergeCell ref="WAH77:WAI77"/>
    <mergeCell ref="WGL73:WGM73"/>
    <mergeCell ref="WGO73:WGO77"/>
    <mergeCell ref="WGP73:WGP77"/>
    <mergeCell ref="WGQ73:WGQ77"/>
    <mergeCell ref="WGR73:WGR77"/>
    <mergeCell ref="WGS73:WGT77"/>
    <mergeCell ref="WGL74:WGM74"/>
    <mergeCell ref="WGL75:WGM75"/>
    <mergeCell ref="WFL73:WFL77"/>
    <mergeCell ref="WFM73:WFN77"/>
    <mergeCell ref="WFO73:WFP77"/>
    <mergeCell ref="WFQ73:WFR77"/>
    <mergeCell ref="WFS73:WFT77"/>
    <mergeCell ref="WFV73:WFY73"/>
    <mergeCell ref="WFV74:WFY74"/>
    <mergeCell ref="WFV75:WFY75"/>
    <mergeCell ref="WEM73:WEN77"/>
    <mergeCell ref="WEP73:WES73"/>
    <mergeCell ref="WFF73:WFG73"/>
    <mergeCell ref="WFI73:WFI77"/>
    <mergeCell ref="WFJ73:WFJ77"/>
    <mergeCell ref="WFK73:WFK77"/>
    <mergeCell ref="WEP74:WES74"/>
    <mergeCell ref="WFF74:WFG74"/>
    <mergeCell ref="WEP75:WES75"/>
    <mergeCell ref="WFF75:WFG75"/>
    <mergeCell ref="WED73:WED77"/>
    <mergeCell ref="WEE73:WEE77"/>
    <mergeCell ref="WEF73:WEF77"/>
    <mergeCell ref="WEG73:WEH77"/>
    <mergeCell ref="WEI73:WEJ77"/>
    <mergeCell ref="WEK73:WEL77"/>
    <mergeCell ref="WDC73:WDD77"/>
    <mergeCell ref="WDE73:WDF77"/>
    <mergeCell ref="WDG73:WDH77"/>
    <mergeCell ref="WDJ73:WDM73"/>
    <mergeCell ref="WDZ73:WEA73"/>
    <mergeCell ref="WEC73:WEC77"/>
    <mergeCell ref="WDJ74:WDM74"/>
    <mergeCell ref="WDZ74:WEA74"/>
    <mergeCell ref="WDJ75:WDM75"/>
    <mergeCell ref="WDZ75:WEA75"/>
    <mergeCell ref="WEP77:WES77"/>
    <mergeCell ref="WFF77:WFG77"/>
    <mergeCell ref="WFV77:WFY77"/>
    <mergeCell ref="WGL77:WGM77"/>
    <mergeCell ref="WDJ77:WDM77"/>
    <mergeCell ref="WDZ77:WEA77"/>
    <mergeCell ref="WKD73:WKE73"/>
    <mergeCell ref="WKG73:WKG77"/>
    <mergeCell ref="WKH73:WKH77"/>
    <mergeCell ref="WKI73:WKI77"/>
    <mergeCell ref="WKJ73:WKJ77"/>
    <mergeCell ref="WKK73:WKL77"/>
    <mergeCell ref="WKD74:WKE74"/>
    <mergeCell ref="WKD75:WKE75"/>
    <mergeCell ref="WJD73:WJD77"/>
    <mergeCell ref="WJE73:WJF77"/>
    <mergeCell ref="WJG73:WJH77"/>
    <mergeCell ref="WJI73:WJJ77"/>
    <mergeCell ref="WJK73:WJL77"/>
    <mergeCell ref="WJN73:WJQ73"/>
    <mergeCell ref="WJN74:WJQ74"/>
    <mergeCell ref="WJN75:WJQ75"/>
    <mergeCell ref="WIE73:WIF77"/>
    <mergeCell ref="WIH73:WIK73"/>
    <mergeCell ref="WIX73:WIY73"/>
    <mergeCell ref="WJA73:WJA77"/>
    <mergeCell ref="WJB73:WJB77"/>
    <mergeCell ref="WJC73:WJC77"/>
    <mergeCell ref="WIH74:WIK74"/>
    <mergeCell ref="WIX74:WIY74"/>
    <mergeCell ref="WIH75:WIK75"/>
    <mergeCell ref="WIX75:WIY75"/>
    <mergeCell ref="WHV73:WHV77"/>
    <mergeCell ref="WHW73:WHW77"/>
    <mergeCell ref="WHX73:WHX77"/>
    <mergeCell ref="WHY73:WHZ77"/>
    <mergeCell ref="WIA73:WIB77"/>
    <mergeCell ref="WIC73:WID77"/>
    <mergeCell ref="WGU73:WGV77"/>
    <mergeCell ref="WGW73:WGX77"/>
    <mergeCell ref="WGY73:WGZ77"/>
    <mergeCell ref="WHB73:WHE73"/>
    <mergeCell ref="WHR73:WHS73"/>
    <mergeCell ref="WHU73:WHU77"/>
    <mergeCell ref="WHB74:WHE74"/>
    <mergeCell ref="WHR74:WHS74"/>
    <mergeCell ref="WHB75:WHE75"/>
    <mergeCell ref="WHR75:WHS75"/>
    <mergeCell ref="WJN77:WJQ77"/>
    <mergeCell ref="WKD77:WKE77"/>
    <mergeCell ref="WHB77:WHE77"/>
    <mergeCell ref="WHR77:WHS77"/>
    <mergeCell ref="WNV73:WNW73"/>
    <mergeCell ref="WNY73:WNY77"/>
    <mergeCell ref="WNZ73:WNZ77"/>
    <mergeCell ref="WOA73:WOA77"/>
    <mergeCell ref="WOB73:WOB77"/>
    <mergeCell ref="WOC73:WOD77"/>
    <mergeCell ref="WNV74:WNW74"/>
    <mergeCell ref="WNV75:WNW75"/>
    <mergeCell ref="WMV73:WMV77"/>
    <mergeCell ref="WMW73:WMX77"/>
    <mergeCell ref="WMY73:WMZ77"/>
    <mergeCell ref="WNA73:WNB77"/>
    <mergeCell ref="WNC73:WND77"/>
    <mergeCell ref="WNF73:WNI73"/>
    <mergeCell ref="WNF74:WNI74"/>
    <mergeCell ref="WNF75:WNI75"/>
    <mergeCell ref="WLW73:WLX77"/>
    <mergeCell ref="WLZ73:WMC73"/>
    <mergeCell ref="WMP73:WMQ73"/>
    <mergeCell ref="WMS73:WMS77"/>
    <mergeCell ref="WMT73:WMT77"/>
    <mergeCell ref="WMU73:WMU77"/>
    <mergeCell ref="WLZ74:WMC74"/>
    <mergeCell ref="WMP74:WMQ74"/>
    <mergeCell ref="WLZ75:WMC75"/>
    <mergeCell ref="WMP75:WMQ75"/>
    <mergeCell ref="WLN73:WLN77"/>
    <mergeCell ref="WLO73:WLO77"/>
    <mergeCell ref="WLP73:WLP77"/>
    <mergeCell ref="WLQ73:WLR77"/>
    <mergeCell ref="WLS73:WLT77"/>
    <mergeCell ref="WLU73:WLV77"/>
    <mergeCell ref="WKM73:WKN77"/>
    <mergeCell ref="WKO73:WKP77"/>
    <mergeCell ref="WKQ73:WKR77"/>
    <mergeCell ref="WKT73:WKW73"/>
    <mergeCell ref="WLJ73:WLK73"/>
    <mergeCell ref="WLM73:WLM77"/>
    <mergeCell ref="WKT74:WKW74"/>
    <mergeCell ref="WLJ74:WLK74"/>
    <mergeCell ref="WKT75:WKW75"/>
    <mergeCell ref="WLJ75:WLK75"/>
    <mergeCell ref="WKT77:WKW77"/>
    <mergeCell ref="WLJ77:WLK77"/>
    <mergeCell ref="WRN73:WRO73"/>
    <mergeCell ref="WRQ73:WRQ77"/>
    <mergeCell ref="WRR73:WRR77"/>
    <mergeCell ref="WRS73:WRS77"/>
    <mergeCell ref="WRT73:WRT77"/>
    <mergeCell ref="WRU73:WRV77"/>
    <mergeCell ref="WRN74:WRO74"/>
    <mergeCell ref="WRN75:WRO75"/>
    <mergeCell ref="WQN73:WQN77"/>
    <mergeCell ref="WQO73:WQP77"/>
    <mergeCell ref="WQQ73:WQR77"/>
    <mergeCell ref="WQS73:WQT77"/>
    <mergeCell ref="WQU73:WQV77"/>
    <mergeCell ref="WQX73:WRA73"/>
    <mergeCell ref="WQX74:WRA74"/>
    <mergeCell ref="WQX75:WRA75"/>
    <mergeCell ref="WPO73:WPP77"/>
    <mergeCell ref="WPR73:WPU73"/>
    <mergeCell ref="WQH73:WQI73"/>
    <mergeCell ref="WQK73:WQK77"/>
    <mergeCell ref="WQL73:WQL77"/>
    <mergeCell ref="WQM73:WQM77"/>
    <mergeCell ref="WPR74:WPU74"/>
    <mergeCell ref="WQH74:WQI74"/>
    <mergeCell ref="WPR75:WPU75"/>
    <mergeCell ref="WQH75:WQI75"/>
    <mergeCell ref="WPF73:WPF77"/>
    <mergeCell ref="WPG73:WPG77"/>
    <mergeCell ref="WPH73:WPH77"/>
    <mergeCell ref="WPI73:WPJ77"/>
    <mergeCell ref="WPK73:WPL77"/>
    <mergeCell ref="WPM73:WPN77"/>
    <mergeCell ref="WOE73:WOF77"/>
    <mergeCell ref="WOG73:WOH77"/>
    <mergeCell ref="WOI73:WOJ77"/>
    <mergeCell ref="WOL73:WOO73"/>
    <mergeCell ref="WPB73:WPC73"/>
    <mergeCell ref="WPE73:WPE77"/>
    <mergeCell ref="WOL74:WOO74"/>
    <mergeCell ref="WPB74:WPC74"/>
    <mergeCell ref="WOL75:WOO75"/>
    <mergeCell ref="WPB75:WPC75"/>
    <mergeCell ref="WUF73:WUF77"/>
    <mergeCell ref="WUG73:WUH77"/>
    <mergeCell ref="WUI73:WUJ77"/>
    <mergeCell ref="WUK73:WUL77"/>
    <mergeCell ref="WUM73:WUN77"/>
    <mergeCell ref="WUP73:WUS73"/>
    <mergeCell ref="WUP74:WUS74"/>
    <mergeCell ref="WUP75:WUS75"/>
    <mergeCell ref="WTG73:WTH77"/>
    <mergeCell ref="WTJ73:WTM73"/>
    <mergeCell ref="WTZ73:WUA73"/>
    <mergeCell ref="WUC73:WUC77"/>
    <mergeCell ref="WUD73:WUD77"/>
    <mergeCell ref="WUE73:WUE77"/>
    <mergeCell ref="WTJ74:WTM74"/>
    <mergeCell ref="WTZ74:WUA74"/>
    <mergeCell ref="WTJ75:WTM75"/>
    <mergeCell ref="WTZ75:WUA75"/>
    <mergeCell ref="WSX73:WSX77"/>
    <mergeCell ref="WSY73:WSY77"/>
    <mergeCell ref="WSZ73:WSZ77"/>
    <mergeCell ref="WTA73:WTB77"/>
    <mergeCell ref="WTC73:WTD77"/>
    <mergeCell ref="WTE73:WTF77"/>
    <mergeCell ref="WRW73:WRX77"/>
    <mergeCell ref="WRY73:WRZ77"/>
    <mergeCell ref="WSA73:WSB77"/>
    <mergeCell ref="WSD73:WSG73"/>
    <mergeCell ref="WST73:WSU73"/>
    <mergeCell ref="WSW73:WSW77"/>
    <mergeCell ref="WSD74:WSG74"/>
    <mergeCell ref="WST74:WSU74"/>
    <mergeCell ref="WSD75:WSG75"/>
    <mergeCell ref="WST75:WSU75"/>
    <mergeCell ref="WYA73:WYB77"/>
    <mergeCell ref="WYC73:WYD77"/>
    <mergeCell ref="WYE73:WYF77"/>
    <mergeCell ref="WYH73:WYK73"/>
    <mergeCell ref="WYH74:WYK74"/>
    <mergeCell ref="WYH75:WYK75"/>
    <mergeCell ref="WWY73:WWZ77"/>
    <mergeCell ref="WXB73:WXE73"/>
    <mergeCell ref="WXR73:WXS73"/>
    <mergeCell ref="WXU73:WXU77"/>
    <mergeCell ref="WXV73:WXV77"/>
    <mergeCell ref="WXW73:WXW77"/>
    <mergeCell ref="WXB74:WXE74"/>
    <mergeCell ref="WXR74:WXS74"/>
    <mergeCell ref="WXB75:WXE75"/>
    <mergeCell ref="WXR75:WXS75"/>
    <mergeCell ref="WWP73:WWP77"/>
    <mergeCell ref="WWQ73:WWQ77"/>
    <mergeCell ref="WWR73:WWR77"/>
    <mergeCell ref="WWS73:WWT77"/>
    <mergeCell ref="WWU73:WWV77"/>
    <mergeCell ref="WWW73:WWX77"/>
    <mergeCell ref="WVO73:WVP77"/>
    <mergeCell ref="WVQ73:WVR77"/>
    <mergeCell ref="WVS73:WVT77"/>
    <mergeCell ref="WVV73:WVY73"/>
    <mergeCell ref="WWL73:WWM73"/>
    <mergeCell ref="WWO73:WWO77"/>
    <mergeCell ref="WVV74:WVY74"/>
    <mergeCell ref="WWL74:WWM74"/>
    <mergeCell ref="WVV75:WVY75"/>
    <mergeCell ref="WWL75:WWM75"/>
    <mergeCell ref="WVF73:WVG73"/>
    <mergeCell ref="WVI73:WVI77"/>
    <mergeCell ref="WVJ73:WVJ77"/>
    <mergeCell ref="WVK73:WVK77"/>
    <mergeCell ref="WVL73:WVL77"/>
    <mergeCell ref="WVM73:WVN77"/>
    <mergeCell ref="WVF74:WVG74"/>
    <mergeCell ref="WVF75:WVG75"/>
    <mergeCell ref="XEL74:XEO74"/>
    <mergeCell ref="XFB74:XFC74"/>
    <mergeCell ref="N75:Q75"/>
    <mergeCell ref="AT75:AW75"/>
    <mergeCell ref="BJ75:BK75"/>
    <mergeCell ref="BZ75:CC75"/>
    <mergeCell ref="CP75:CQ75"/>
    <mergeCell ref="DF75:DI75"/>
    <mergeCell ref="DV75:DW75"/>
    <mergeCell ref="EL75:EO75"/>
    <mergeCell ref="XEI73:XEJ77"/>
    <mergeCell ref="XEL73:XEO73"/>
    <mergeCell ref="XFB73:XFC73"/>
    <mergeCell ref="N74:Q74"/>
    <mergeCell ref="AT74:AW74"/>
    <mergeCell ref="BJ74:BK74"/>
    <mergeCell ref="BZ74:CC74"/>
    <mergeCell ref="CP74:CQ74"/>
    <mergeCell ref="DF74:DI74"/>
    <mergeCell ref="DV74:DW74"/>
    <mergeCell ref="XDZ73:XDZ77"/>
    <mergeCell ref="XEA73:XEA77"/>
    <mergeCell ref="XEB73:XEB77"/>
    <mergeCell ref="XEC73:XED77"/>
    <mergeCell ref="XEE73:XEF77"/>
    <mergeCell ref="XEG73:XEH77"/>
    <mergeCell ref="XCY73:XCZ77"/>
    <mergeCell ref="XDA73:XDB77"/>
    <mergeCell ref="XDC73:XDD77"/>
    <mergeCell ref="XDF73:XDI73"/>
    <mergeCell ref="XDV73:XDW73"/>
    <mergeCell ref="XDY73:XDY77"/>
    <mergeCell ref="XDF74:XDI74"/>
    <mergeCell ref="XDV74:XDW74"/>
    <mergeCell ref="XDF75:XDI75"/>
    <mergeCell ref="XDV75:XDW75"/>
    <mergeCell ref="XCP73:XCQ73"/>
    <mergeCell ref="XCS73:XCS77"/>
    <mergeCell ref="XCT73:XCT77"/>
    <mergeCell ref="XCU73:XCU77"/>
    <mergeCell ref="XCV73:XCV77"/>
    <mergeCell ref="XCW73:XCX77"/>
    <mergeCell ref="XCP74:XCQ74"/>
    <mergeCell ref="XCP75:XCQ75"/>
    <mergeCell ref="XBP73:XBP77"/>
    <mergeCell ref="XBQ73:XBR77"/>
    <mergeCell ref="XBS73:XBT77"/>
    <mergeCell ref="XBU73:XBV77"/>
    <mergeCell ref="XBW73:XBX77"/>
    <mergeCell ref="XBZ73:XCC73"/>
    <mergeCell ref="XBZ74:XCC74"/>
    <mergeCell ref="XBZ75:XCC75"/>
    <mergeCell ref="XAQ73:XAR77"/>
    <mergeCell ref="XAT73:XAW73"/>
    <mergeCell ref="XBJ73:XBK73"/>
    <mergeCell ref="XBM73:XBM77"/>
    <mergeCell ref="XBN73:XBN77"/>
    <mergeCell ref="XBO73:XBO77"/>
    <mergeCell ref="XAT74:XAW74"/>
    <mergeCell ref="XBJ74:XBK74"/>
    <mergeCell ref="XAT75:XAW75"/>
    <mergeCell ref="XBJ75:XBK75"/>
    <mergeCell ref="XAH73:XAH77"/>
    <mergeCell ref="XAI73:XAI77"/>
    <mergeCell ref="XEL75:XEO75"/>
    <mergeCell ref="XFB75:XFC75"/>
    <mergeCell ref="N76:Q76"/>
    <mergeCell ref="AT76:AW76"/>
    <mergeCell ref="BJ76:BK76"/>
    <mergeCell ref="BZ76:CC76"/>
    <mergeCell ref="CP76:CQ76"/>
    <mergeCell ref="DF76:DI76"/>
    <mergeCell ref="DV76:DW76"/>
    <mergeCell ref="EL76:EO76"/>
    <mergeCell ref="XAJ73:XAJ77"/>
    <mergeCell ref="XAK73:XAL77"/>
    <mergeCell ref="XAM73:XAN77"/>
    <mergeCell ref="XAO73:XAP77"/>
    <mergeCell ref="WZG73:WZH77"/>
    <mergeCell ref="WZI73:WZJ77"/>
    <mergeCell ref="WZK73:WZL77"/>
    <mergeCell ref="WZN73:WZQ73"/>
    <mergeCell ref="XAD73:XAE73"/>
    <mergeCell ref="XAG73:XAG77"/>
    <mergeCell ref="WZN74:WZQ74"/>
    <mergeCell ref="XAD74:XAE74"/>
    <mergeCell ref="WZN75:WZQ75"/>
    <mergeCell ref="XAD75:XAE75"/>
    <mergeCell ref="WYX73:WYY73"/>
    <mergeCell ref="WZA73:WZA77"/>
    <mergeCell ref="WZB73:WZB77"/>
    <mergeCell ref="WZC73:WZC77"/>
    <mergeCell ref="WZD73:WZD77"/>
    <mergeCell ref="WZE73:WZF77"/>
    <mergeCell ref="WYX74:WYY74"/>
    <mergeCell ref="WYX75:WYY75"/>
    <mergeCell ref="WXX73:WXX77"/>
    <mergeCell ref="WXY73:WXZ77"/>
    <mergeCell ref="ARV76:ARY76"/>
    <mergeCell ref="ASL76:ASM76"/>
    <mergeCell ref="ATB76:ATE76"/>
    <mergeCell ref="ATR76:ATS76"/>
    <mergeCell ref="AUH76:AUK76"/>
    <mergeCell ref="AUX76:AUY76"/>
    <mergeCell ref="AOD76:AOG76"/>
    <mergeCell ref="AOT76:AOU76"/>
    <mergeCell ref="APJ76:APM76"/>
    <mergeCell ref="APZ76:AQA76"/>
    <mergeCell ref="AQP76:AQS76"/>
    <mergeCell ref="ARF76:ARG76"/>
    <mergeCell ref="AKL76:AKO76"/>
    <mergeCell ref="ALB76:ALC76"/>
    <mergeCell ref="ALR76:ALU76"/>
    <mergeCell ref="AMH76:AMI76"/>
    <mergeCell ref="AMX76:ANA76"/>
    <mergeCell ref="ANN76:ANO76"/>
    <mergeCell ref="AGT76:AGW76"/>
    <mergeCell ref="AHJ76:AHK76"/>
    <mergeCell ref="AHZ76:AIC76"/>
    <mergeCell ref="AIP76:AIQ76"/>
    <mergeCell ref="AJF76:AJI76"/>
    <mergeCell ref="AJV76:AJW76"/>
    <mergeCell ref="ADB76:ADE76"/>
    <mergeCell ref="ADR76:ADS76"/>
    <mergeCell ref="AEH76:AEK76"/>
    <mergeCell ref="AEX76:AEY76"/>
    <mergeCell ref="AFN76:AFQ76"/>
    <mergeCell ref="AGD76:AGE76"/>
    <mergeCell ref="XDF76:XDI76"/>
    <mergeCell ref="XDV76:XDW76"/>
    <mergeCell ref="XEL76:XEO76"/>
    <mergeCell ref="XFB76:XFC76"/>
    <mergeCell ref="N77:Q77"/>
    <mergeCell ref="AT77:AW77"/>
    <mergeCell ref="BJ77:BK77"/>
    <mergeCell ref="BZ77:CC77"/>
    <mergeCell ref="CP77:CQ77"/>
    <mergeCell ref="DF77:DI77"/>
    <mergeCell ref="WZN76:WZQ76"/>
    <mergeCell ref="XAD76:XAE76"/>
    <mergeCell ref="XAT76:XAW76"/>
    <mergeCell ref="XBJ76:XBK76"/>
    <mergeCell ref="XBZ76:XCC76"/>
    <mergeCell ref="XCP76:XCQ76"/>
    <mergeCell ref="WVV76:WVY76"/>
    <mergeCell ref="WWL76:WWM76"/>
    <mergeCell ref="WXB76:WXE76"/>
    <mergeCell ref="WXR76:WXS76"/>
    <mergeCell ref="WYH76:WYK76"/>
    <mergeCell ref="WYX76:WYY76"/>
    <mergeCell ref="WSD76:WSG76"/>
    <mergeCell ref="WST76:WSU76"/>
    <mergeCell ref="WTJ76:WTM76"/>
    <mergeCell ref="WTZ76:WUA76"/>
    <mergeCell ref="WUP76:WUS76"/>
    <mergeCell ref="WVF76:WVG76"/>
    <mergeCell ref="WOL76:WOO76"/>
    <mergeCell ref="WPB76:WPC76"/>
    <mergeCell ref="WPR76:WPU76"/>
    <mergeCell ref="WQH76:WQI76"/>
    <mergeCell ref="WQX76:WRA76"/>
    <mergeCell ref="WRN76:WRO76"/>
    <mergeCell ref="WKT76:WKW76"/>
    <mergeCell ref="WLJ76:WLK76"/>
    <mergeCell ref="WLZ76:WMC76"/>
    <mergeCell ref="WMP76:WMQ76"/>
    <mergeCell ref="WNF76:WNI76"/>
    <mergeCell ref="WNV76:WNW76"/>
    <mergeCell ref="WHB76:WHE76"/>
    <mergeCell ref="WHR76:WHS76"/>
    <mergeCell ref="WIH76:WIK76"/>
    <mergeCell ref="WIX76:WIY76"/>
    <mergeCell ref="WJN76:WJQ76"/>
    <mergeCell ref="WKD76:WKE76"/>
    <mergeCell ref="WDJ76:WDM76"/>
    <mergeCell ref="WDZ76:WEA76"/>
    <mergeCell ref="WEP76:WES76"/>
    <mergeCell ref="WFF76:WFG76"/>
    <mergeCell ref="WFV76:WFY76"/>
    <mergeCell ref="WGL76:WGM76"/>
    <mergeCell ref="AEH77:AEK77"/>
    <mergeCell ref="AEX77:AEY77"/>
    <mergeCell ref="AFN77:AFQ77"/>
    <mergeCell ref="AGD77:AGE77"/>
    <mergeCell ref="AGT77:AGW77"/>
    <mergeCell ref="AHJ77:AHK77"/>
    <mergeCell ref="AAP77:AAS77"/>
    <mergeCell ref="ABF77:ABG77"/>
    <mergeCell ref="ABV77:ABY77"/>
    <mergeCell ref="ACL77:ACM77"/>
    <mergeCell ref="ADB77:ADE77"/>
    <mergeCell ref="ADR77:ADS77"/>
    <mergeCell ref="I83:J87"/>
    <mergeCell ref="K83:L87"/>
    <mergeCell ref="N83:Q83"/>
    <mergeCell ref="AD83:AE87"/>
    <mergeCell ref="AF83:AF87"/>
    <mergeCell ref="N84:Q84"/>
    <mergeCell ref="N85:Q85"/>
    <mergeCell ref="N86:Q86"/>
    <mergeCell ref="N87:Q87"/>
    <mergeCell ref="A83:A87"/>
    <mergeCell ref="B83:B87"/>
    <mergeCell ref="C83:C87"/>
    <mergeCell ref="D83:D87"/>
    <mergeCell ref="E83:F87"/>
    <mergeCell ref="G83:H87"/>
    <mergeCell ref="N78:Q78"/>
    <mergeCell ref="AD78:AE82"/>
    <mergeCell ref="AF78:AF82"/>
    <mergeCell ref="N79:Q79"/>
    <mergeCell ref="N80:Q80"/>
    <mergeCell ref="N81:Q81"/>
    <mergeCell ref="N82:Q82"/>
    <mergeCell ref="XEL77:XEO77"/>
    <mergeCell ref="XFB77:XFC77"/>
    <mergeCell ref="A78:A82"/>
    <mergeCell ref="B78:B82"/>
    <mergeCell ref="C78:C82"/>
    <mergeCell ref="D78:D82"/>
    <mergeCell ref="E78:F82"/>
    <mergeCell ref="G78:H82"/>
    <mergeCell ref="I78:J82"/>
    <mergeCell ref="K78:L82"/>
    <mergeCell ref="XAT77:XAW77"/>
    <mergeCell ref="XBJ77:XBK77"/>
    <mergeCell ref="XBZ77:XCC77"/>
    <mergeCell ref="XCP77:XCQ77"/>
    <mergeCell ref="XDF77:XDI77"/>
    <mergeCell ref="XDV77:XDW77"/>
    <mergeCell ref="WXB77:WXE77"/>
    <mergeCell ref="WXR77:WXS77"/>
    <mergeCell ref="WYH77:WYK77"/>
    <mergeCell ref="WYX77:WYY77"/>
    <mergeCell ref="WZN77:WZQ77"/>
    <mergeCell ref="XAD77:XAE77"/>
    <mergeCell ref="WTJ77:WTM77"/>
    <mergeCell ref="WTZ77:WUA77"/>
    <mergeCell ref="WUP77:WUS77"/>
    <mergeCell ref="WVF77:WVG77"/>
    <mergeCell ref="WVV77:WVY77"/>
    <mergeCell ref="WWL77:WWM77"/>
    <mergeCell ref="WPR77:WPU77"/>
    <mergeCell ref="WQH77:WQI77"/>
    <mergeCell ref="WQX77:WRA77"/>
    <mergeCell ref="WRN77:WRO77"/>
    <mergeCell ref="WSD77:WSG77"/>
    <mergeCell ref="WST77:WSU77"/>
    <mergeCell ref="WLZ77:WMC77"/>
    <mergeCell ref="WMP77:WMQ77"/>
    <mergeCell ref="WNF77:WNI77"/>
    <mergeCell ref="WNV77:WNW77"/>
    <mergeCell ref="WOL77:WOO77"/>
    <mergeCell ref="WPB77:WPC77"/>
    <mergeCell ref="WIH77:WIK77"/>
    <mergeCell ref="WIX77:WIY77"/>
    <mergeCell ref="I98:J102"/>
    <mergeCell ref="K98:L102"/>
    <mergeCell ref="N98:Q98"/>
    <mergeCell ref="AD98:AE102"/>
    <mergeCell ref="AF98:AF102"/>
    <mergeCell ref="N99:Q99"/>
    <mergeCell ref="N100:Q100"/>
    <mergeCell ref="N101:Q101"/>
    <mergeCell ref="N102:Q102"/>
    <mergeCell ref="A98:A102"/>
    <mergeCell ref="B98:B102"/>
    <mergeCell ref="C98:C102"/>
    <mergeCell ref="D98:D102"/>
    <mergeCell ref="E98:F102"/>
    <mergeCell ref="G98:H102"/>
    <mergeCell ref="I93:J97"/>
    <mergeCell ref="K93:L97"/>
    <mergeCell ref="N93:Q93"/>
    <mergeCell ref="AD93:AE97"/>
    <mergeCell ref="AF93:AF97"/>
    <mergeCell ref="N94:Q94"/>
    <mergeCell ref="N95:Q95"/>
    <mergeCell ref="N96:Q96"/>
    <mergeCell ref="N97:Q97"/>
    <mergeCell ref="A93:A97"/>
    <mergeCell ref="B93:B97"/>
    <mergeCell ref="C93:C97"/>
    <mergeCell ref="D93:D97"/>
    <mergeCell ref="E93:F97"/>
    <mergeCell ref="G93:H97"/>
    <mergeCell ref="I88:J92"/>
    <mergeCell ref="K88:L92"/>
    <mergeCell ref="N88:Q88"/>
    <mergeCell ref="AD88:AE92"/>
    <mergeCell ref="AF88:AF92"/>
    <mergeCell ref="N89:Q89"/>
    <mergeCell ref="N90:Q90"/>
    <mergeCell ref="N91:Q91"/>
    <mergeCell ref="N92:Q92"/>
    <mergeCell ref="A88:A92"/>
    <mergeCell ref="B88:B92"/>
    <mergeCell ref="C88:C92"/>
    <mergeCell ref="D88:D92"/>
    <mergeCell ref="E88:F92"/>
    <mergeCell ref="G88:H92"/>
    <mergeCell ref="I113:J117"/>
    <mergeCell ref="K113:L117"/>
    <mergeCell ref="N113:Q113"/>
    <mergeCell ref="AD113:AE117"/>
    <mergeCell ref="AF113:AF117"/>
    <mergeCell ref="N114:Q114"/>
    <mergeCell ref="N115:Q115"/>
    <mergeCell ref="N116:Q116"/>
    <mergeCell ref="N117:Q117"/>
    <mergeCell ref="A113:A117"/>
    <mergeCell ref="B113:B117"/>
    <mergeCell ref="C113:C117"/>
    <mergeCell ref="D113:D117"/>
    <mergeCell ref="E113:F117"/>
    <mergeCell ref="G113:H117"/>
    <mergeCell ref="I108:J112"/>
    <mergeCell ref="K108:L112"/>
    <mergeCell ref="N108:Q108"/>
    <mergeCell ref="AD108:AE112"/>
    <mergeCell ref="AF108:AF112"/>
    <mergeCell ref="N109:Q109"/>
    <mergeCell ref="N110:Q110"/>
    <mergeCell ref="N111:Q111"/>
    <mergeCell ref="N112:Q112"/>
    <mergeCell ref="A108:A112"/>
    <mergeCell ref="B108:B112"/>
    <mergeCell ref="C108:C112"/>
    <mergeCell ref="D108:D112"/>
    <mergeCell ref="E108:F112"/>
    <mergeCell ref="G108:H112"/>
    <mergeCell ref="I103:J107"/>
    <mergeCell ref="K103:L107"/>
    <mergeCell ref="N103:Q103"/>
    <mergeCell ref="AD103:AE107"/>
    <mergeCell ref="AF103:AF107"/>
    <mergeCell ref="N104:Q104"/>
    <mergeCell ref="N105:Q105"/>
    <mergeCell ref="N106:Q106"/>
    <mergeCell ref="N107:Q107"/>
    <mergeCell ref="A103:A107"/>
    <mergeCell ref="B103:B107"/>
    <mergeCell ref="C103:C107"/>
    <mergeCell ref="D103:D107"/>
    <mergeCell ref="E103:F107"/>
    <mergeCell ref="G103:H107"/>
    <mergeCell ref="AG123:AG127"/>
    <mergeCell ref="AH123:AH127"/>
    <mergeCell ref="AI123:AI127"/>
    <mergeCell ref="AJ123:AJ127"/>
    <mergeCell ref="AK123:AL127"/>
    <mergeCell ref="AM123:AN127"/>
    <mergeCell ref="I123:J127"/>
    <mergeCell ref="K123:L127"/>
    <mergeCell ref="M123:M124"/>
    <mergeCell ref="N123:Q124"/>
    <mergeCell ref="AD123:AE127"/>
    <mergeCell ref="AF123:AF127"/>
    <mergeCell ref="N127:Q127"/>
    <mergeCell ref="A123:A127"/>
    <mergeCell ref="B123:B127"/>
    <mergeCell ref="C123:C127"/>
    <mergeCell ref="D123:D127"/>
    <mergeCell ref="E123:F127"/>
    <mergeCell ref="G123:H127"/>
    <mergeCell ref="I118:J122"/>
    <mergeCell ref="K118:L122"/>
    <mergeCell ref="N118:Q118"/>
    <mergeCell ref="AD118:AE122"/>
    <mergeCell ref="AF118:AF122"/>
    <mergeCell ref="N119:Q119"/>
    <mergeCell ref="N120:Q120"/>
    <mergeCell ref="N121:Q121"/>
    <mergeCell ref="N122:Q122"/>
    <mergeCell ref="A118:A122"/>
    <mergeCell ref="B118:B122"/>
    <mergeCell ref="C118:C122"/>
    <mergeCell ref="D118:D122"/>
    <mergeCell ref="E118:F122"/>
    <mergeCell ref="G118:H122"/>
    <mergeCell ref="DY123:DY127"/>
    <mergeCell ref="DZ123:DZ127"/>
    <mergeCell ref="EA123:EA127"/>
    <mergeCell ref="EB123:EB127"/>
    <mergeCell ref="EC123:ED127"/>
    <mergeCell ref="EE123:EF127"/>
    <mergeCell ref="CW123:CX127"/>
    <mergeCell ref="CY123:CZ127"/>
    <mergeCell ref="DA123:DB127"/>
    <mergeCell ref="DC123:DD127"/>
    <mergeCell ref="DF123:DI123"/>
    <mergeCell ref="DV123:DW123"/>
    <mergeCell ref="DF127:DI127"/>
    <mergeCell ref="DV127:DW127"/>
    <mergeCell ref="BZ123:CC123"/>
    <mergeCell ref="CP123:CQ123"/>
    <mergeCell ref="CS123:CS127"/>
    <mergeCell ref="CT123:CT127"/>
    <mergeCell ref="CU123:CU127"/>
    <mergeCell ref="CV123:CV127"/>
    <mergeCell ref="BZ127:CC127"/>
    <mergeCell ref="CP127:CQ127"/>
    <mergeCell ref="BO123:BO127"/>
    <mergeCell ref="BP123:BP127"/>
    <mergeCell ref="BQ123:BR127"/>
    <mergeCell ref="BS123:BT127"/>
    <mergeCell ref="BU123:BV127"/>
    <mergeCell ref="BW123:BX127"/>
    <mergeCell ref="AO123:AP127"/>
    <mergeCell ref="AQ123:AR127"/>
    <mergeCell ref="AT123:AW123"/>
    <mergeCell ref="BJ123:BK123"/>
    <mergeCell ref="BM123:BM127"/>
    <mergeCell ref="BN123:BN127"/>
    <mergeCell ref="AT127:AW127"/>
    <mergeCell ref="BJ127:BK127"/>
    <mergeCell ref="HQ123:HQ127"/>
    <mergeCell ref="HR123:HR127"/>
    <mergeCell ref="HS123:HS127"/>
    <mergeCell ref="HT123:HT127"/>
    <mergeCell ref="HU123:HV127"/>
    <mergeCell ref="HW123:HX127"/>
    <mergeCell ref="GO123:GP127"/>
    <mergeCell ref="GQ123:GR127"/>
    <mergeCell ref="GS123:GT127"/>
    <mergeCell ref="GU123:GV127"/>
    <mergeCell ref="GX123:HA123"/>
    <mergeCell ref="HN123:HO123"/>
    <mergeCell ref="GX124:HA124"/>
    <mergeCell ref="HN124:HO124"/>
    <mergeCell ref="GX125:HA125"/>
    <mergeCell ref="HN125:HO125"/>
    <mergeCell ref="FR123:FU123"/>
    <mergeCell ref="GH123:GI123"/>
    <mergeCell ref="GK123:GK127"/>
    <mergeCell ref="GL123:GL127"/>
    <mergeCell ref="GM123:GM127"/>
    <mergeCell ref="GN123:GN127"/>
    <mergeCell ref="FR124:FU124"/>
    <mergeCell ref="GH124:GI124"/>
    <mergeCell ref="FR125:FU125"/>
    <mergeCell ref="GH125:GI125"/>
    <mergeCell ref="FG123:FG127"/>
    <mergeCell ref="FH123:FH127"/>
    <mergeCell ref="FI123:FJ127"/>
    <mergeCell ref="FK123:FL127"/>
    <mergeCell ref="FM123:FN127"/>
    <mergeCell ref="FO123:FP127"/>
    <mergeCell ref="EG123:EH127"/>
    <mergeCell ref="EI123:EJ127"/>
    <mergeCell ref="EL123:EO123"/>
    <mergeCell ref="FB123:FC123"/>
    <mergeCell ref="FE123:FE127"/>
    <mergeCell ref="FF123:FF127"/>
    <mergeCell ref="EL124:EO124"/>
    <mergeCell ref="FB124:FC124"/>
    <mergeCell ref="FB125:FC125"/>
    <mergeCell ref="FB126:FC126"/>
    <mergeCell ref="FR126:FU126"/>
    <mergeCell ref="GH126:GI126"/>
    <mergeCell ref="GX126:HA126"/>
    <mergeCell ref="HN126:HO126"/>
    <mergeCell ref="EL127:EO127"/>
    <mergeCell ref="FB127:FC127"/>
    <mergeCell ref="FR127:FU127"/>
    <mergeCell ref="GH127:GI127"/>
    <mergeCell ref="GX127:HA127"/>
    <mergeCell ref="HN127:HO127"/>
    <mergeCell ref="LI123:LI127"/>
    <mergeCell ref="LJ123:LJ127"/>
    <mergeCell ref="LK123:LK127"/>
    <mergeCell ref="LL123:LL127"/>
    <mergeCell ref="LM123:LN127"/>
    <mergeCell ref="LO123:LP127"/>
    <mergeCell ref="KG123:KH127"/>
    <mergeCell ref="KI123:KJ127"/>
    <mergeCell ref="KK123:KL127"/>
    <mergeCell ref="KM123:KN127"/>
    <mergeCell ref="KP123:KS123"/>
    <mergeCell ref="LF123:LG123"/>
    <mergeCell ref="KP124:KS124"/>
    <mergeCell ref="LF124:LG124"/>
    <mergeCell ref="KP125:KS125"/>
    <mergeCell ref="LF125:LG125"/>
    <mergeCell ref="JJ123:JM123"/>
    <mergeCell ref="JZ123:KA123"/>
    <mergeCell ref="KC123:KC127"/>
    <mergeCell ref="KD123:KD127"/>
    <mergeCell ref="KE123:KE127"/>
    <mergeCell ref="KF123:KF127"/>
    <mergeCell ref="JJ124:JM124"/>
    <mergeCell ref="JZ124:KA124"/>
    <mergeCell ref="JJ125:JM125"/>
    <mergeCell ref="JZ125:KA125"/>
    <mergeCell ref="IY123:IY127"/>
    <mergeCell ref="IZ123:IZ127"/>
    <mergeCell ref="JA123:JB127"/>
    <mergeCell ref="JC123:JD127"/>
    <mergeCell ref="JE123:JF127"/>
    <mergeCell ref="JG123:JH127"/>
    <mergeCell ref="HY123:HZ127"/>
    <mergeCell ref="IA123:IB127"/>
    <mergeCell ref="ID123:IG123"/>
    <mergeCell ref="IT123:IU123"/>
    <mergeCell ref="IW123:IW127"/>
    <mergeCell ref="IX123:IX127"/>
    <mergeCell ref="ID124:IG124"/>
    <mergeCell ref="IT124:IU124"/>
    <mergeCell ref="ID125:IG125"/>
    <mergeCell ref="IT125:IU125"/>
    <mergeCell ref="ID126:IG126"/>
    <mergeCell ref="IT126:IU126"/>
    <mergeCell ref="ID127:IG127"/>
    <mergeCell ref="IT127:IU127"/>
    <mergeCell ref="JJ127:JM127"/>
    <mergeCell ref="JZ127:KA127"/>
    <mergeCell ref="KP127:KS127"/>
    <mergeCell ref="LF127:LG127"/>
    <mergeCell ref="PA123:PA127"/>
    <mergeCell ref="PB123:PB127"/>
    <mergeCell ref="PC123:PC127"/>
    <mergeCell ref="PD123:PD127"/>
    <mergeCell ref="PE123:PF127"/>
    <mergeCell ref="PG123:PH127"/>
    <mergeCell ref="NY123:NZ127"/>
    <mergeCell ref="OA123:OB127"/>
    <mergeCell ref="OC123:OD127"/>
    <mergeCell ref="OE123:OF127"/>
    <mergeCell ref="OH123:OK123"/>
    <mergeCell ref="OX123:OY123"/>
    <mergeCell ref="OH124:OK124"/>
    <mergeCell ref="OX124:OY124"/>
    <mergeCell ref="OH125:OK125"/>
    <mergeCell ref="OX125:OY125"/>
    <mergeCell ref="NB123:NE123"/>
    <mergeCell ref="NR123:NS123"/>
    <mergeCell ref="NU123:NU127"/>
    <mergeCell ref="NV123:NV127"/>
    <mergeCell ref="NW123:NW127"/>
    <mergeCell ref="NX123:NX127"/>
    <mergeCell ref="NB124:NE124"/>
    <mergeCell ref="NR124:NS124"/>
    <mergeCell ref="NB125:NE125"/>
    <mergeCell ref="NR125:NS125"/>
    <mergeCell ref="MQ123:MQ127"/>
    <mergeCell ref="MR123:MR127"/>
    <mergeCell ref="MS123:MT127"/>
    <mergeCell ref="MU123:MV127"/>
    <mergeCell ref="MW123:MX127"/>
    <mergeCell ref="MY123:MZ127"/>
    <mergeCell ref="LQ123:LR127"/>
    <mergeCell ref="LS123:LT127"/>
    <mergeCell ref="LV123:LY123"/>
    <mergeCell ref="ML123:MM123"/>
    <mergeCell ref="MO123:MO127"/>
    <mergeCell ref="MP123:MP127"/>
    <mergeCell ref="LV124:LY124"/>
    <mergeCell ref="ML124:MM124"/>
    <mergeCell ref="LV125:LY125"/>
    <mergeCell ref="ML125:MM125"/>
    <mergeCell ref="LV127:LY127"/>
    <mergeCell ref="ML127:MM127"/>
    <mergeCell ref="NB127:NE127"/>
    <mergeCell ref="NR127:NS127"/>
    <mergeCell ref="OH127:OK127"/>
    <mergeCell ref="OX127:OY127"/>
    <mergeCell ref="RQ123:RR127"/>
    <mergeCell ref="RS123:RT127"/>
    <mergeCell ref="RU123:RV127"/>
    <mergeCell ref="RW123:RX127"/>
    <mergeCell ref="RZ123:SC123"/>
    <mergeCell ref="SP123:SQ123"/>
    <mergeCell ref="RZ124:SC124"/>
    <mergeCell ref="SP124:SQ124"/>
    <mergeCell ref="RZ125:SC125"/>
    <mergeCell ref="SP125:SQ125"/>
    <mergeCell ref="QT123:QW123"/>
    <mergeCell ref="RJ123:RK123"/>
    <mergeCell ref="RM123:RM127"/>
    <mergeCell ref="RN123:RN127"/>
    <mergeCell ref="RO123:RO127"/>
    <mergeCell ref="RP123:RP127"/>
    <mergeCell ref="QT124:QW124"/>
    <mergeCell ref="RJ124:RK124"/>
    <mergeCell ref="QT125:QW125"/>
    <mergeCell ref="RJ125:RK125"/>
    <mergeCell ref="QI123:QI127"/>
    <mergeCell ref="QJ123:QJ127"/>
    <mergeCell ref="QK123:QL127"/>
    <mergeCell ref="QM123:QN127"/>
    <mergeCell ref="QO123:QP127"/>
    <mergeCell ref="QQ123:QR127"/>
    <mergeCell ref="PI123:PJ127"/>
    <mergeCell ref="PK123:PL127"/>
    <mergeCell ref="PN123:PQ123"/>
    <mergeCell ref="QD123:QE123"/>
    <mergeCell ref="QG123:QG127"/>
    <mergeCell ref="QH123:QH127"/>
    <mergeCell ref="PN124:PQ124"/>
    <mergeCell ref="QD124:QE124"/>
    <mergeCell ref="PN125:PQ125"/>
    <mergeCell ref="QD125:QE125"/>
    <mergeCell ref="RZ127:SC127"/>
    <mergeCell ref="SP127:SQ127"/>
    <mergeCell ref="VR124:VU124"/>
    <mergeCell ref="WH124:WI124"/>
    <mergeCell ref="VR125:VU125"/>
    <mergeCell ref="WH125:WI125"/>
    <mergeCell ref="UL123:UO123"/>
    <mergeCell ref="VB123:VC123"/>
    <mergeCell ref="VE123:VE127"/>
    <mergeCell ref="VF123:VF127"/>
    <mergeCell ref="VG123:VG127"/>
    <mergeCell ref="VH123:VH127"/>
    <mergeCell ref="UL124:UO124"/>
    <mergeCell ref="VB124:VC124"/>
    <mergeCell ref="UL125:UO125"/>
    <mergeCell ref="VB125:VC125"/>
    <mergeCell ref="UA123:UA127"/>
    <mergeCell ref="UB123:UB127"/>
    <mergeCell ref="UC123:UD127"/>
    <mergeCell ref="UE123:UF127"/>
    <mergeCell ref="UG123:UH127"/>
    <mergeCell ref="UI123:UJ127"/>
    <mergeCell ref="TA123:TB127"/>
    <mergeCell ref="TC123:TD127"/>
    <mergeCell ref="TF123:TI123"/>
    <mergeCell ref="TV123:TW123"/>
    <mergeCell ref="TY123:TY127"/>
    <mergeCell ref="TZ123:TZ127"/>
    <mergeCell ref="TF124:TI124"/>
    <mergeCell ref="TV124:TW124"/>
    <mergeCell ref="TF125:TI125"/>
    <mergeCell ref="TV125:TW125"/>
    <mergeCell ref="SS123:SS127"/>
    <mergeCell ref="ST123:ST127"/>
    <mergeCell ref="SU123:SU127"/>
    <mergeCell ref="SV123:SV127"/>
    <mergeCell ref="SW123:SX127"/>
    <mergeCell ref="SY123:SZ127"/>
    <mergeCell ref="UL126:UO126"/>
    <mergeCell ref="VB126:VC126"/>
    <mergeCell ref="VR126:VU126"/>
    <mergeCell ref="WH126:WI126"/>
    <mergeCell ref="VI123:VJ127"/>
    <mergeCell ref="VK123:VL127"/>
    <mergeCell ref="VM123:VN127"/>
    <mergeCell ref="VO123:VP127"/>
    <mergeCell ref="VR123:VU123"/>
    <mergeCell ref="WH123:WI123"/>
    <mergeCell ref="AAK123:AAL127"/>
    <mergeCell ref="AAM123:AAN127"/>
    <mergeCell ref="AAP123:AAS123"/>
    <mergeCell ref="ABF123:ABG123"/>
    <mergeCell ref="ABI123:ABI127"/>
    <mergeCell ref="ABJ123:ABJ127"/>
    <mergeCell ref="AAP124:AAS124"/>
    <mergeCell ref="ABF124:ABG124"/>
    <mergeCell ref="AAP125:AAS125"/>
    <mergeCell ref="ABF125:ABG125"/>
    <mergeCell ref="AAC123:AAC127"/>
    <mergeCell ref="AAD123:AAD127"/>
    <mergeCell ref="AAE123:AAE127"/>
    <mergeCell ref="AAF123:AAF127"/>
    <mergeCell ref="AAG123:AAH127"/>
    <mergeCell ref="AAI123:AAJ127"/>
    <mergeCell ref="ZA123:ZB127"/>
    <mergeCell ref="ZC123:ZD127"/>
    <mergeCell ref="ZE123:ZF127"/>
    <mergeCell ref="ZG123:ZH127"/>
    <mergeCell ref="ZJ123:ZM123"/>
    <mergeCell ref="ZZ123:AAA123"/>
    <mergeCell ref="ZJ124:ZM124"/>
    <mergeCell ref="ZZ124:AAA124"/>
    <mergeCell ref="ZJ125:ZM125"/>
    <mergeCell ref="ZZ125:AAA125"/>
    <mergeCell ref="YD123:YG123"/>
    <mergeCell ref="YT123:YU123"/>
    <mergeCell ref="YW123:YW127"/>
    <mergeCell ref="YX123:YX127"/>
    <mergeCell ref="YY123:YY127"/>
    <mergeCell ref="YZ123:YZ127"/>
    <mergeCell ref="YD124:YG124"/>
    <mergeCell ref="YT124:YU124"/>
    <mergeCell ref="YD125:YG125"/>
    <mergeCell ref="YT125:YU125"/>
    <mergeCell ref="YD126:YG126"/>
    <mergeCell ref="YT126:YU126"/>
    <mergeCell ref="ZJ126:ZM126"/>
    <mergeCell ref="ZZ126:AAA126"/>
    <mergeCell ref="AAP126:AAS126"/>
    <mergeCell ref="ABF126:ABG126"/>
    <mergeCell ref="AAP127:AAS127"/>
    <mergeCell ref="ABF127:ABG127"/>
    <mergeCell ref="AFN123:AFQ123"/>
    <mergeCell ref="AGD123:AGE123"/>
    <mergeCell ref="AGG123:AGG127"/>
    <mergeCell ref="AGH123:AGH127"/>
    <mergeCell ref="AGI123:AGI127"/>
    <mergeCell ref="AGJ123:AGJ127"/>
    <mergeCell ref="AFN124:AFQ124"/>
    <mergeCell ref="AGD124:AGE124"/>
    <mergeCell ref="AFN125:AFQ125"/>
    <mergeCell ref="AGD125:AGE125"/>
    <mergeCell ref="AFC123:AFC127"/>
    <mergeCell ref="AFD123:AFD127"/>
    <mergeCell ref="AFE123:AFF127"/>
    <mergeCell ref="AFG123:AFH127"/>
    <mergeCell ref="AFI123:AFJ127"/>
    <mergeCell ref="AFK123:AFL127"/>
    <mergeCell ref="AEC123:AED127"/>
    <mergeCell ref="AEE123:AEF127"/>
    <mergeCell ref="AEH123:AEK123"/>
    <mergeCell ref="AEX123:AEY123"/>
    <mergeCell ref="AFA123:AFA127"/>
    <mergeCell ref="AFB123:AFB127"/>
    <mergeCell ref="AEH124:AEK124"/>
    <mergeCell ref="AEX124:AEY124"/>
    <mergeCell ref="AEH125:AEK125"/>
    <mergeCell ref="AEX125:AEY125"/>
    <mergeCell ref="AGD127:AGE127"/>
    <mergeCell ref="AGT127:AGW127"/>
    <mergeCell ref="AHJ127:AHK127"/>
    <mergeCell ref="ABM123:ABN127"/>
    <mergeCell ref="ABO123:ABP127"/>
    <mergeCell ref="ABQ123:ABR127"/>
    <mergeCell ref="ABS123:ABT127"/>
    <mergeCell ref="AGD126:AGE126"/>
    <mergeCell ref="ABV127:ABY127"/>
    <mergeCell ref="ACL127:ACM127"/>
    <mergeCell ref="ADB127:ADE127"/>
    <mergeCell ref="ADR127:ADS127"/>
    <mergeCell ref="AFN126:AFQ126"/>
    <mergeCell ref="AJF123:AJI123"/>
    <mergeCell ref="AJV123:AJW123"/>
    <mergeCell ref="AJY123:AJY127"/>
    <mergeCell ref="AJZ123:AJZ127"/>
    <mergeCell ref="AKA123:AKA127"/>
    <mergeCell ref="AKB123:AKB127"/>
    <mergeCell ref="AJF124:AJI124"/>
    <mergeCell ref="AJV124:AJW124"/>
    <mergeCell ref="AJF125:AJI125"/>
    <mergeCell ref="AJV125:AJW125"/>
    <mergeCell ref="AIU123:AIU127"/>
    <mergeCell ref="AIV123:AIV127"/>
    <mergeCell ref="AIW123:AIX127"/>
    <mergeCell ref="AIY123:AIZ127"/>
    <mergeCell ref="AJA123:AJB127"/>
    <mergeCell ref="AJC123:AJD127"/>
    <mergeCell ref="AHU123:AHV127"/>
    <mergeCell ref="AHW123:AHX127"/>
    <mergeCell ref="AHZ123:AIC123"/>
    <mergeCell ref="AIP123:AIQ123"/>
    <mergeCell ref="AIS123:AIS127"/>
    <mergeCell ref="AIT123:AIT127"/>
    <mergeCell ref="AHZ124:AIC124"/>
    <mergeCell ref="AIP124:AIQ124"/>
    <mergeCell ref="AHZ125:AIC125"/>
    <mergeCell ref="AIP125:AIQ125"/>
    <mergeCell ref="AHM123:AHM127"/>
    <mergeCell ref="AHN123:AHN127"/>
    <mergeCell ref="AHO123:AHO127"/>
    <mergeCell ref="AHP123:AHP127"/>
    <mergeCell ref="AHQ123:AHR127"/>
    <mergeCell ref="AHS123:AHT127"/>
    <mergeCell ref="AGK123:AGL127"/>
    <mergeCell ref="AGM123:AGN127"/>
    <mergeCell ref="AGO123:AGP127"/>
    <mergeCell ref="AGQ123:AGR127"/>
    <mergeCell ref="AGT123:AGW123"/>
    <mergeCell ref="AHJ123:AHK123"/>
    <mergeCell ref="AGT124:AGW124"/>
    <mergeCell ref="AHJ124:AHK124"/>
    <mergeCell ref="AGT125:AGW125"/>
    <mergeCell ref="AHJ125:AHK125"/>
    <mergeCell ref="AGT126:AGW126"/>
    <mergeCell ref="AHJ126:AHK126"/>
    <mergeCell ref="AHZ126:AIC126"/>
    <mergeCell ref="AIP126:AIQ126"/>
    <mergeCell ref="AJF126:AJI126"/>
    <mergeCell ref="AJV126:AJW126"/>
    <mergeCell ref="AMX123:ANA123"/>
    <mergeCell ref="ANN123:ANO123"/>
    <mergeCell ref="ANQ123:ANQ127"/>
    <mergeCell ref="ANR123:ANR127"/>
    <mergeCell ref="ANS123:ANS127"/>
    <mergeCell ref="ANT123:ANT127"/>
    <mergeCell ref="AMX124:ANA124"/>
    <mergeCell ref="ANN124:ANO124"/>
    <mergeCell ref="AMX125:ANA125"/>
    <mergeCell ref="ANN125:ANO125"/>
    <mergeCell ref="AMM123:AMM127"/>
    <mergeCell ref="AMN123:AMN127"/>
    <mergeCell ref="AMO123:AMP127"/>
    <mergeCell ref="AMQ123:AMR127"/>
    <mergeCell ref="AMS123:AMT127"/>
    <mergeCell ref="AMU123:AMV127"/>
    <mergeCell ref="ALM123:ALN127"/>
    <mergeCell ref="ALO123:ALP127"/>
    <mergeCell ref="ALR123:ALU123"/>
    <mergeCell ref="AMH123:AMI123"/>
    <mergeCell ref="AMK123:AMK127"/>
    <mergeCell ref="AML123:AML127"/>
    <mergeCell ref="ALR124:ALU124"/>
    <mergeCell ref="AMH124:AMI124"/>
    <mergeCell ref="ALR125:ALU125"/>
    <mergeCell ref="AMH125:AMI125"/>
    <mergeCell ref="ALE123:ALE127"/>
    <mergeCell ref="ALF123:ALF127"/>
    <mergeCell ref="ALG123:ALG127"/>
    <mergeCell ref="ALH123:ALH127"/>
    <mergeCell ref="ALI123:ALJ127"/>
    <mergeCell ref="ALK123:ALL127"/>
    <mergeCell ref="AKC123:AKD127"/>
    <mergeCell ref="AKE123:AKF127"/>
    <mergeCell ref="AKG123:AKH127"/>
    <mergeCell ref="AKI123:AKJ127"/>
    <mergeCell ref="AKL123:AKO123"/>
    <mergeCell ref="ALB123:ALC123"/>
    <mergeCell ref="AKL124:AKO124"/>
    <mergeCell ref="ALB124:ALC124"/>
    <mergeCell ref="AKL125:AKO125"/>
    <mergeCell ref="ALB125:ALC125"/>
    <mergeCell ref="AMX126:ANA126"/>
    <mergeCell ref="ANN126:ANO126"/>
    <mergeCell ref="AKL126:AKO126"/>
    <mergeCell ref="ALB126:ALC126"/>
    <mergeCell ref="ALR126:ALU126"/>
    <mergeCell ref="AMH126:AMI126"/>
    <mergeCell ref="AQP124:AQS124"/>
    <mergeCell ref="ARF124:ARG124"/>
    <mergeCell ref="AQP125:AQS125"/>
    <mergeCell ref="ARF125:ARG125"/>
    <mergeCell ref="AQE123:AQE127"/>
    <mergeCell ref="AQF123:AQF127"/>
    <mergeCell ref="AQG123:AQH127"/>
    <mergeCell ref="AQI123:AQJ127"/>
    <mergeCell ref="AQK123:AQL127"/>
    <mergeCell ref="AQM123:AQN127"/>
    <mergeCell ref="APE123:APF127"/>
    <mergeCell ref="APG123:APH127"/>
    <mergeCell ref="APJ123:APM123"/>
    <mergeCell ref="APZ123:AQA123"/>
    <mergeCell ref="AQC123:AQC127"/>
    <mergeCell ref="AQD123:AQD127"/>
    <mergeCell ref="APJ124:APM124"/>
    <mergeCell ref="APZ124:AQA124"/>
    <mergeCell ref="APJ125:APM125"/>
    <mergeCell ref="APZ125:AQA125"/>
    <mergeCell ref="AOW123:AOW127"/>
    <mergeCell ref="AOX123:AOX127"/>
    <mergeCell ref="AOY123:AOY127"/>
    <mergeCell ref="AOZ123:AOZ127"/>
    <mergeCell ref="APA123:APB127"/>
    <mergeCell ref="APC123:APD127"/>
    <mergeCell ref="ANU123:ANV127"/>
    <mergeCell ref="ANW123:ANX127"/>
    <mergeCell ref="ANY123:ANZ127"/>
    <mergeCell ref="AOA123:AOB127"/>
    <mergeCell ref="AOD123:AOG123"/>
    <mergeCell ref="AOT123:AOU123"/>
    <mergeCell ref="AOD124:AOG124"/>
    <mergeCell ref="AOT124:AOU124"/>
    <mergeCell ref="AOD125:AOG125"/>
    <mergeCell ref="AOT125:AOU125"/>
    <mergeCell ref="AQP126:AQS126"/>
    <mergeCell ref="ARF126:ARG126"/>
    <mergeCell ref="AOD126:AOG126"/>
    <mergeCell ref="AOT126:AOU126"/>
    <mergeCell ref="APJ126:APM126"/>
    <mergeCell ref="APZ126:AQA126"/>
    <mergeCell ref="BBG123:BBG127"/>
    <mergeCell ref="BBH123:BBH127"/>
    <mergeCell ref="BBI123:BBJ127"/>
    <mergeCell ref="BBK123:BBL127"/>
    <mergeCell ref="BBM123:BBN127"/>
    <mergeCell ref="BBO123:BBP127"/>
    <mergeCell ref="BAG123:BAH127"/>
    <mergeCell ref="BAI123:BAJ127"/>
    <mergeCell ref="BAL123:BAO123"/>
    <mergeCell ref="BBB123:BBC123"/>
    <mergeCell ref="BBE123:BBE127"/>
    <mergeCell ref="BBF123:BBF127"/>
    <mergeCell ref="BAL124:BAO124"/>
    <mergeCell ref="BBB124:BBC124"/>
    <mergeCell ref="BAL125:BAO125"/>
    <mergeCell ref="BBB125:BBC125"/>
    <mergeCell ref="AXQ123:AXR127"/>
    <mergeCell ref="AXS123:AXT127"/>
    <mergeCell ref="AXU123:AXV127"/>
    <mergeCell ref="AXW123:AXX127"/>
    <mergeCell ref="AWO123:AWP127"/>
    <mergeCell ref="AWQ123:AWR127"/>
    <mergeCell ref="AWT123:AWW123"/>
    <mergeCell ref="AXJ123:AXK123"/>
    <mergeCell ref="AXM123:AXM127"/>
    <mergeCell ref="AXN123:AXN127"/>
    <mergeCell ref="AWT124:AWW124"/>
    <mergeCell ref="AXJ124:AXK124"/>
    <mergeCell ref="AWT125:AWW125"/>
    <mergeCell ref="AXJ125:AXK125"/>
    <mergeCell ref="AWG123:AWG127"/>
    <mergeCell ref="AWH123:AWH127"/>
    <mergeCell ref="AWI123:AWI127"/>
    <mergeCell ref="AWJ123:AWJ127"/>
    <mergeCell ref="AWK123:AWL127"/>
    <mergeCell ref="AWM123:AWN127"/>
    <mergeCell ref="AZY123:AZY127"/>
    <mergeCell ref="AZZ123:AZZ127"/>
    <mergeCell ref="BAA123:BAA127"/>
    <mergeCell ref="BAB123:BAB127"/>
    <mergeCell ref="BAC123:BAD127"/>
    <mergeCell ref="BAE123:BAF127"/>
    <mergeCell ref="AYW123:AYX127"/>
    <mergeCell ref="AYY123:AYZ127"/>
    <mergeCell ref="AZA123:AZB127"/>
    <mergeCell ref="AZC123:AZD127"/>
    <mergeCell ref="AZF123:AZI123"/>
    <mergeCell ref="AZV123:AZW123"/>
    <mergeCell ref="AZF124:AZI124"/>
    <mergeCell ref="AZV124:AZW124"/>
    <mergeCell ref="AZF125:AZI125"/>
    <mergeCell ref="AZV125:AZW125"/>
    <mergeCell ref="AXZ123:AYC123"/>
    <mergeCell ref="AYP123:AYQ123"/>
    <mergeCell ref="AYS123:AYS127"/>
    <mergeCell ref="AYT123:AYT127"/>
    <mergeCell ref="AYU123:AYU127"/>
    <mergeCell ref="AYV123:AYV127"/>
    <mergeCell ref="AXZ124:AYC124"/>
    <mergeCell ref="AYP124:AYQ124"/>
    <mergeCell ref="AXZ125:AYC125"/>
    <mergeCell ref="AYP125:AYQ125"/>
    <mergeCell ref="AXO123:AXO127"/>
    <mergeCell ref="AXP123:AXP127"/>
    <mergeCell ref="BEY123:BEY127"/>
    <mergeCell ref="BEZ123:BEZ127"/>
    <mergeCell ref="BFA123:BFB127"/>
    <mergeCell ref="BFC123:BFD127"/>
    <mergeCell ref="BFE123:BFF127"/>
    <mergeCell ref="BFG123:BFH127"/>
    <mergeCell ref="BDY123:BDZ127"/>
    <mergeCell ref="BEA123:BEB127"/>
    <mergeCell ref="BED123:BEG123"/>
    <mergeCell ref="BET123:BEU123"/>
    <mergeCell ref="BEW123:BEW127"/>
    <mergeCell ref="BEX123:BEX127"/>
    <mergeCell ref="BED124:BEG124"/>
    <mergeCell ref="BET124:BEU124"/>
    <mergeCell ref="BED125:BEG125"/>
    <mergeCell ref="BET125:BEU125"/>
    <mergeCell ref="BDQ123:BDQ127"/>
    <mergeCell ref="BDR123:BDR127"/>
    <mergeCell ref="BDS123:BDS127"/>
    <mergeCell ref="BDT123:BDT127"/>
    <mergeCell ref="BDU123:BDV127"/>
    <mergeCell ref="BDW123:BDX127"/>
    <mergeCell ref="BCO123:BCP127"/>
    <mergeCell ref="BCQ123:BCR127"/>
    <mergeCell ref="BCS123:BCT127"/>
    <mergeCell ref="BCU123:BCV127"/>
    <mergeCell ref="BCX123:BDA123"/>
    <mergeCell ref="BDN123:BDO123"/>
    <mergeCell ref="BCX124:BDA124"/>
    <mergeCell ref="BDN124:BDO124"/>
    <mergeCell ref="BCX125:BDA125"/>
    <mergeCell ref="BDN125:BDO125"/>
    <mergeCell ref="BBR123:BBU123"/>
    <mergeCell ref="BCH123:BCI123"/>
    <mergeCell ref="BCK123:BCK127"/>
    <mergeCell ref="BCL123:BCL127"/>
    <mergeCell ref="BCM123:BCM127"/>
    <mergeCell ref="BCN123:BCN127"/>
    <mergeCell ref="BBR124:BBU124"/>
    <mergeCell ref="BCH124:BCI124"/>
    <mergeCell ref="BBR125:BBU125"/>
    <mergeCell ref="BCH125:BCI125"/>
    <mergeCell ref="BIS123:BIT127"/>
    <mergeCell ref="BIU123:BIV127"/>
    <mergeCell ref="BIW123:BIX127"/>
    <mergeCell ref="BIY123:BIZ127"/>
    <mergeCell ref="BHQ123:BHR127"/>
    <mergeCell ref="BHS123:BHT127"/>
    <mergeCell ref="BHV123:BHY123"/>
    <mergeCell ref="BIL123:BIM123"/>
    <mergeCell ref="BIO123:BIO127"/>
    <mergeCell ref="BIP123:BIP127"/>
    <mergeCell ref="BHV124:BHY124"/>
    <mergeCell ref="BIL124:BIM124"/>
    <mergeCell ref="BHV125:BHY125"/>
    <mergeCell ref="BIL125:BIM125"/>
    <mergeCell ref="BHI123:BHI127"/>
    <mergeCell ref="BHJ123:BHJ127"/>
    <mergeCell ref="BHK123:BHK127"/>
    <mergeCell ref="BHL123:BHL127"/>
    <mergeCell ref="BHM123:BHN127"/>
    <mergeCell ref="BHO123:BHP127"/>
    <mergeCell ref="BGG123:BGH127"/>
    <mergeCell ref="BGI123:BGJ127"/>
    <mergeCell ref="BGK123:BGL127"/>
    <mergeCell ref="BGM123:BGN127"/>
    <mergeCell ref="BGP123:BGS123"/>
    <mergeCell ref="BHF123:BHG123"/>
    <mergeCell ref="BGP124:BGS124"/>
    <mergeCell ref="BHF124:BHG124"/>
    <mergeCell ref="BGP125:BGS125"/>
    <mergeCell ref="BHF125:BHG125"/>
    <mergeCell ref="BFJ123:BFM123"/>
    <mergeCell ref="BFZ123:BGA123"/>
    <mergeCell ref="BGC123:BGC127"/>
    <mergeCell ref="BGD123:BGD127"/>
    <mergeCell ref="BGE123:BGE127"/>
    <mergeCell ref="BGF123:BGF127"/>
    <mergeCell ref="BFJ124:BFM124"/>
    <mergeCell ref="BFZ124:BGA124"/>
    <mergeCell ref="BFJ125:BFM125"/>
    <mergeCell ref="BFZ125:BGA125"/>
    <mergeCell ref="BQL127:BQO127"/>
    <mergeCell ref="BRB127:BRC127"/>
    <mergeCell ref="BRR127:BRU127"/>
    <mergeCell ref="BSH127:BSI127"/>
    <mergeCell ref="BRI123:BRJ127"/>
    <mergeCell ref="BMI123:BMI127"/>
    <mergeCell ref="BMJ123:BMJ127"/>
    <mergeCell ref="BMK123:BML127"/>
    <mergeCell ref="BMM123:BMN127"/>
    <mergeCell ref="BMO123:BMP127"/>
    <mergeCell ref="BMQ123:BMR127"/>
    <mergeCell ref="BLI123:BLJ127"/>
    <mergeCell ref="BLK123:BLL127"/>
    <mergeCell ref="BLN123:BLQ123"/>
    <mergeCell ref="BMD123:BME123"/>
    <mergeCell ref="BMG123:BMG127"/>
    <mergeCell ref="BMH123:BMH127"/>
    <mergeCell ref="BLN124:BLQ124"/>
    <mergeCell ref="BMD124:BME124"/>
    <mergeCell ref="BLN125:BLQ125"/>
    <mergeCell ref="BMD125:BME125"/>
    <mergeCell ref="BLA123:BLA127"/>
    <mergeCell ref="BLB123:BLB127"/>
    <mergeCell ref="BLC123:BLC127"/>
    <mergeCell ref="BLD123:BLD127"/>
    <mergeCell ref="BLE123:BLF127"/>
    <mergeCell ref="BLG123:BLH127"/>
    <mergeCell ref="BJY123:BJZ127"/>
    <mergeCell ref="BKA123:BKB127"/>
    <mergeCell ref="BKC123:BKD127"/>
    <mergeCell ref="BKE123:BKF127"/>
    <mergeCell ref="BKH123:BKK123"/>
    <mergeCell ref="BKX123:BKY123"/>
    <mergeCell ref="BKH124:BKK124"/>
    <mergeCell ref="BKX124:BKY124"/>
    <mergeCell ref="BKH125:BKK125"/>
    <mergeCell ref="BKX125:BKY125"/>
    <mergeCell ref="BPA123:BPB127"/>
    <mergeCell ref="BPC123:BPD127"/>
    <mergeCell ref="BPF123:BPI123"/>
    <mergeCell ref="BPV123:BPW123"/>
    <mergeCell ref="BPY123:BPY127"/>
    <mergeCell ref="BPZ123:BPZ127"/>
    <mergeCell ref="BPF124:BPI124"/>
    <mergeCell ref="BPV124:BPW124"/>
    <mergeCell ref="BPF125:BPI125"/>
    <mergeCell ref="BPV125:BPW125"/>
    <mergeCell ref="BOS123:BOS127"/>
    <mergeCell ref="BOT123:BOT127"/>
    <mergeCell ref="BOU123:BOU127"/>
    <mergeCell ref="BOV123:BOV127"/>
    <mergeCell ref="BOW123:BOX127"/>
    <mergeCell ref="BOY123:BOZ127"/>
    <mergeCell ref="BNQ123:BNR127"/>
    <mergeCell ref="BNS123:BNT127"/>
    <mergeCell ref="BNU123:BNV127"/>
    <mergeCell ref="BNW123:BNX127"/>
    <mergeCell ref="BNZ123:BOC123"/>
    <mergeCell ref="BOP123:BOQ123"/>
    <mergeCell ref="BNZ125:BOC125"/>
    <mergeCell ref="BOP125:BOQ125"/>
    <mergeCell ref="BMT123:BMW123"/>
    <mergeCell ref="BNJ123:BNK123"/>
    <mergeCell ref="BNM123:BNM127"/>
    <mergeCell ref="BXK123:BXK127"/>
    <mergeCell ref="BXL123:BXL127"/>
    <mergeCell ref="BXM123:BXN127"/>
    <mergeCell ref="BXO123:BXP127"/>
    <mergeCell ref="BXQ123:BXR127"/>
    <mergeCell ref="BXS123:BXT127"/>
    <mergeCell ref="BWK123:BWL127"/>
    <mergeCell ref="BWM123:BWN127"/>
    <mergeCell ref="BWP123:BWS123"/>
    <mergeCell ref="BXF123:BXG123"/>
    <mergeCell ref="BXI123:BXI127"/>
    <mergeCell ref="BXJ123:BXJ127"/>
    <mergeCell ref="BWP124:BWS124"/>
    <mergeCell ref="BXF124:BXG124"/>
    <mergeCell ref="BWP125:BWS125"/>
    <mergeCell ref="BXF125:BXG125"/>
    <mergeCell ref="BTU123:BTV127"/>
    <mergeCell ref="BTW123:BTX127"/>
    <mergeCell ref="BTY123:BTZ127"/>
    <mergeCell ref="BUA123:BUB127"/>
    <mergeCell ref="BSS123:BST127"/>
    <mergeCell ref="BSU123:BSV127"/>
    <mergeCell ref="BSX123:BTA123"/>
    <mergeCell ref="BTN123:BTO123"/>
    <mergeCell ref="BTQ123:BTQ127"/>
    <mergeCell ref="BTR123:BTR127"/>
    <mergeCell ref="BSX124:BTA124"/>
    <mergeCell ref="BTN124:BTO124"/>
    <mergeCell ref="BSX125:BTA125"/>
    <mergeCell ref="BTN125:BTO125"/>
    <mergeCell ref="BSK123:BSK127"/>
    <mergeCell ref="BSL123:BSL127"/>
    <mergeCell ref="BSM123:BSM127"/>
    <mergeCell ref="BSN123:BSN127"/>
    <mergeCell ref="BSO123:BSP127"/>
    <mergeCell ref="BSQ123:BSR127"/>
    <mergeCell ref="BVJ126:BVM126"/>
    <mergeCell ref="BVZ126:BWA126"/>
    <mergeCell ref="BWP126:BWS126"/>
    <mergeCell ref="BXF126:BXG126"/>
    <mergeCell ref="BWC123:BWC127"/>
    <mergeCell ref="BWD123:BWD127"/>
    <mergeCell ref="BWE123:BWE127"/>
    <mergeCell ref="BWF123:BWF127"/>
    <mergeCell ref="BWG123:BWH127"/>
    <mergeCell ref="BWI123:BWJ127"/>
    <mergeCell ref="BVA123:BVB127"/>
    <mergeCell ref="BVC123:BVD127"/>
    <mergeCell ref="BVE123:BVF127"/>
    <mergeCell ref="BVG123:BVH127"/>
    <mergeCell ref="BVJ123:BVM123"/>
    <mergeCell ref="BVZ123:BWA123"/>
    <mergeCell ref="BVJ124:BVM124"/>
    <mergeCell ref="BVZ124:BWA124"/>
    <mergeCell ref="BVJ125:BVM125"/>
    <mergeCell ref="BVZ125:BWA125"/>
    <mergeCell ref="BUT123:BUU123"/>
    <mergeCell ref="BUW123:BUW127"/>
    <mergeCell ref="BUX123:BUX127"/>
    <mergeCell ref="BUY123:BUY127"/>
    <mergeCell ref="BUZ123:BUZ127"/>
    <mergeCell ref="BUD124:BUG124"/>
    <mergeCell ref="BUT124:BUU124"/>
    <mergeCell ref="BUD125:BUG125"/>
    <mergeCell ref="CBC123:CBC127"/>
    <mergeCell ref="CBD123:CBD127"/>
    <mergeCell ref="CBE123:CBF127"/>
    <mergeCell ref="CBG123:CBH127"/>
    <mergeCell ref="CBI123:CBJ127"/>
    <mergeCell ref="CBK123:CBL127"/>
    <mergeCell ref="CAC123:CAD127"/>
    <mergeCell ref="CAE123:CAF127"/>
    <mergeCell ref="CAH123:CAK123"/>
    <mergeCell ref="CAX123:CAY123"/>
    <mergeCell ref="CBA123:CBA127"/>
    <mergeCell ref="CBB123:CBB127"/>
    <mergeCell ref="CAH124:CAK124"/>
    <mergeCell ref="CAX124:CAY124"/>
    <mergeCell ref="CAH125:CAK125"/>
    <mergeCell ref="CAX125:CAY125"/>
    <mergeCell ref="BZU123:BZU127"/>
    <mergeCell ref="BZV123:BZV127"/>
    <mergeCell ref="BZW123:BZW127"/>
    <mergeCell ref="BZX123:BZX127"/>
    <mergeCell ref="BZY123:BZZ127"/>
    <mergeCell ref="CAA123:CAB127"/>
    <mergeCell ref="BYS123:BYT127"/>
    <mergeCell ref="BYU123:BYV127"/>
    <mergeCell ref="BYW123:BYX127"/>
    <mergeCell ref="BYY123:BYZ127"/>
    <mergeCell ref="BZB123:BZE123"/>
    <mergeCell ref="BZR123:BZS123"/>
    <mergeCell ref="BZB124:BZE124"/>
    <mergeCell ref="BZR124:BZS124"/>
    <mergeCell ref="BZB125:BZE125"/>
    <mergeCell ref="BZR125:BZS125"/>
    <mergeCell ref="BXV123:BXY123"/>
    <mergeCell ref="BYL123:BYM123"/>
    <mergeCell ref="BYO123:BYO127"/>
    <mergeCell ref="BYP123:BYP127"/>
    <mergeCell ref="BYQ123:BYQ127"/>
    <mergeCell ref="BYR123:BYR127"/>
    <mergeCell ref="BXV124:BXY124"/>
    <mergeCell ref="BYL124:BYM124"/>
    <mergeCell ref="BXV125:BXY125"/>
    <mergeCell ref="BYL125:BYM125"/>
    <mergeCell ref="CAH127:CAK127"/>
    <mergeCell ref="CAX127:CAY127"/>
    <mergeCell ref="CEW123:CEX127"/>
    <mergeCell ref="CEY123:CEZ127"/>
    <mergeCell ref="CFA123:CFB127"/>
    <mergeCell ref="CFC123:CFD127"/>
    <mergeCell ref="CDU123:CDV127"/>
    <mergeCell ref="CDW123:CDX127"/>
    <mergeCell ref="CDZ123:CEC123"/>
    <mergeCell ref="CEP123:CEQ123"/>
    <mergeCell ref="CES123:CES127"/>
    <mergeCell ref="CET123:CET127"/>
    <mergeCell ref="CDZ124:CEC124"/>
    <mergeCell ref="CEP124:CEQ124"/>
    <mergeCell ref="CDZ125:CEC125"/>
    <mergeCell ref="CEP125:CEQ125"/>
    <mergeCell ref="CDM123:CDM127"/>
    <mergeCell ref="CDN123:CDN127"/>
    <mergeCell ref="CDO123:CDO127"/>
    <mergeCell ref="CDP123:CDP127"/>
    <mergeCell ref="CDQ123:CDR127"/>
    <mergeCell ref="CDS123:CDT127"/>
    <mergeCell ref="CCK123:CCL127"/>
    <mergeCell ref="CCM123:CCN127"/>
    <mergeCell ref="CCO123:CCP127"/>
    <mergeCell ref="CCQ123:CCR127"/>
    <mergeCell ref="CCT123:CCW123"/>
    <mergeCell ref="CDJ123:CDK123"/>
    <mergeCell ref="CCT124:CCW124"/>
    <mergeCell ref="CDJ124:CDK124"/>
    <mergeCell ref="CCT125:CCW125"/>
    <mergeCell ref="CDJ125:CDK125"/>
    <mergeCell ref="CBN123:CBQ123"/>
    <mergeCell ref="CCD123:CCE123"/>
    <mergeCell ref="CCG123:CCG127"/>
    <mergeCell ref="CCH123:CCH127"/>
    <mergeCell ref="CCI123:CCI127"/>
    <mergeCell ref="CCJ123:CCJ127"/>
    <mergeCell ref="CBN124:CBQ124"/>
    <mergeCell ref="CCD124:CCE124"/>
    <mergeCell ref="CBN125:CBQ125"/>
    <mergeCell ref="CCD125:CCE125"/>
    <mergeCell ref="CDZ127:CEC127"/>
    <mergeCell ref="CEP127:CEQ127"/>
    <mergeCell ref="CBN127:CBQ127"/>
    <mergeCell ref="CCD127:CCE127"/>
    <mergeCell ref="CCT127:CCW127"/>
    <mergeCell ref="CDJ127:CDK127"/>
    <mergeCell ref="CMP127:CMS127"/>
    <mergeCell ref="CNF127:CNG127"/>
    <mergeCell ref="CNV127:CNY127"/>
    <mergeCell ref="COL127:COM127"/>
    <mergeCell ref="CIX127:CJA127"/>
    <mergeCell ref="CJN127:CJO127"/>
    <mergeCell ref="CKD127:CKG127"/>
    <mergeCell ref="CKT127:CKU127"/>
    <mergeCell ref="CIM123:CIM127"/>
    <mergeCell ref="CIN123:CIN127"/>
    <mergeCell ref="CIO123:CIP127"/>
    <mergeCell ref="CIQ123:CIR127"/>
    <mergeCell ref="CIS123:CIT127"/>
    <mergeCell ref="CIU123:CIV127"/>
    <mergeCell ref="CHM123:CHN127"/>
    <mergeCell ref="CHO123:CHP127"/>
    <mergeCell ref="CHR123:CHU123"/>
    <mergeCell ref="CIH123:CII123"/>
    <mergeCell ref="CIK123:CIK127"/>
    <mergeCell ref="CIL123:CIL127"/>
    <mergeCell ref="CHR124:CHU124"/>
    <mergeCell ref="CIH124:CII124"/>
    <mergeCell ref="CHR125:CHU125"/>
    <mergeCell ref="CIH125:CII125"/>
    <mergeCell ref="CHE123:CHE127"/>
    <mergeCell ref="CHF123:CHF127"/>
    <mergeCell ref="CHG123:CHG127"/>
    <mergeCell ref="CHH123:CHH127"/>
    <mergeCell ref="CHI123:CHJ127"/>
    <mergeCell ref="CHK123:CHL127"/>
    <mergeCell ref="CGC123:CGD127"/>
    <mergeCell ref="CGE123:CGF127"/>
    <mergeCell ref="CGG123:CGH127"/>
    <mergeCell ref="CGI123:CGJ127"/>
    <mergeCell ref="CGL123:CGO123"/>
    <mergeCell ref="CHB123:CHC123"/>
    <mergeCell ref="CGL124:CGO124"/>
    <mergeCell ref="CHB124:CHC124"/>
    <mergeCell ref="CGL125:CGO125"/>
    <mergeCell ref="CHB125:CHC125"/>
    <mergeCell ref="CHR127:CHU127"/>
    <mergeCell ref="CIH127:CII127"/>
    <mergeCell ref="CGL127:CGO127"/>
    <mergeCell ref="CHB127:CHC127"/>
    <mergeCell ref="CTO123:CTO127"/>
    <mergeCell ref="CTP123:CTP127"/>
    <mergeCell ref="CTQ123:CTR127"/>
    <mergeCell ref="CTS123:CTT127"/>
    <mergeCell ref="CTU123:CTV127"/>
    <mergeCell ref="CTW123:CTX127"/>
    <mergeCell ref="CSO123:CSP127"/>
    <mergeCell ref="CSQ123:CSR127"/>
    <mergeCell ref="CST123:CSW123"/>
    <mergeCell ref="CTJ123:CTK123"/>
    <mergeCell ref="CTM123:CTM127"/>
    <mergeCell ref="CTN123:CTN127"/>
    <mergeCell ref="CST124:CSW124"/>
    <mergeCell ref="CTJ124:CTK124"/>
    <mergeCell ref="CST125:CSW125"/>
    <mergeCell ref="CTJ125:CTK125"/>
    <mergeCell ref="CPY123:CPZ127"/>
    <mergeCell ref="CQA123:CQB127"/>
    <mergeCell ref="CQC123:CQD127"/>
    <mergeCell ref="CQE123:CQF127"/>
    <mergeCell ref="COW123:COX127"/>
    <mergeCell ref="COY123:COZ127"/>
    <mergeCell ref="CPB123:CPE123"/>
    <mergeCell ref="CPR123:CPS123"/>
    <mergeCell ref="CPU123:CPU127"/>
    <mergeCell ref="CPV123:CPV127"/>
    <mergeCell ref="CPB124:CPE124"/>
    <mergeCell ref="CPR124:CPS124"/>
    <mergeCell ref="CPB125:CPE125"/>
    <mergeCell ref="CPR125:CPS125"/>
    <mergeCell ref="COO123:COO127"/>
    <mergeCell ref="COP123:COP127"/>
    <mergeCell ref="COQ123:COQ127"/>
    <mergeCell ref="COR123:COR127"/>
    <mergeCell ref="COS123:COT127"/>
    <mergeCell ref="COU123:COV127"/>
    <mergeCell ref="CQX125:CQY125"/>
    <mergeCell ref="CPW123:CPW127"/>
    <mergeCell ref="CPX123:CPX127"/>
    <mergeCell ref="CST127:CSW127"/>
    <mergeCell ref="CTJ127:CTK127"/>
    <mergeCell ref="CPB127:CPE127"/>
    <mergeCell ref="CPR127:CPS127"/>
    <mergeCell ref="CQH127:CQK127"/>
    <mergeCell ref="CQX127:CQY127"/>
    <mergeCell ref="CRN127:CRQ127"/>
    <mergeCell ref="CSD127:CSE127"/>
    <mergeCell ref="CRI123:CRJ127"/>
    <mergeCell ref="CRK123:CRL127"/>
    <mergeCell ref="CRN123:CRQ123"/>
    <mergeCell ref="CSD123:CSE123"/>
    <mergeCell ref="CRN124:CRQ124"/>
    <mergeCell ref="CSD124:CSE124"/>
    <mergeCell ref="CRN125:CRQ125"/>
    <mergeCell ref="CSD125:CSE125"/>
    <mergeCell ref="CQH123:CQK123"/>
    <mergeCell ref="CQX123:CQY123"/>
    <mergeCell ref="CRA123:CRA127"/>
    <mergeCell ref="CRB123:CRB127"/>
    <mergeCell ref="CRC123:CRC127"/>
    <mergeCell ref="CRD123:CRD127"/>
    <mergeCell ref="CQH124:CQK124"/>
    <mergeCell ref="CQX124:CQY124"/>
    <mergeCell ref="CQH125:CQK125"/>
    <mergeCell ref="CXG123:CXG127"/>
    <mergeCell ref="CXH123:CXH127"/>
    <mergeCell ref="CXI123:CXJ127"/>
    <mergeCell ref="CXK123:CXL127"/>
    <mergeCell ref="CXM123:CXN127"/>
    <mergeCell ref="CXO123:CXP127"/>
    <mergeCell ref="CWG123:CWH127"/>
    <mergeCell ref="CWI123:CWJ127"/>
    <mergeCell ref="CWL123:CWO123"/>
    <mergeCell ref="CXB123:CXC123"/>
    <mergeCell ref="CXE123:CXE127"/>
    <mergeCell ref="CXF123:CXF127"/>
    <mergeCell ref="CWL124:CWO124"/>
    <mergeCell ref="CXB124:CXC124"/>
    <mergeCell ref="CWL125:CWO125"/>
    <mergeCell ref="CXB125:CXC125"/>
    <mergeCell ref="CVY123:CVY127"/>
    <mergeCell ref="CVZ123:CVZ127"/>
    <mergeCell ref="CWA123:CWA127"/>
    <mergeCell ref="CWB123:CWB127"/>
    <mergeCell ref="CWC123:CWD127"/>
    <mergeCell ref="CWE123:CWF127"/>
    <mergeCell ref="CUW123:CUX127"/>
    <mergeCell ref="CUY123:CUZ127"/>
    <mergeCell ref="CVA123:CVB127"/>
    <mergeCell ref="CVC123:CVD127"/>
    <mergeCell ref="CVF123:CVI123"/>
    <mergeCell ref="CVV123:CVW123"/>
    <mergeCell ref="CVF124:CVI124"/>
    <mergeCell ref="CVV124:CVW124"/>
    <mergeCell ref="CVF125:CVI125"/>
    <mergeCell ref="CVV125:CVW125"/>
    <mergeCell ref="CTZ123:CUC123"/>
    <mergeCell ref="CUP123:CUQ123"/>
    <mergeCell ref="CUS123:CUS127"/>
    <mergeCell ref="CUT123:CUT127"/>
    <mergeCell ref="CUU123:CUU127"/>
    <mergeCell ref="CUV123:CUV127"/>
    <mergeCell ref="CTZ124:CUC124"/>
    <mergeCell ref="CUP124:CUQ124"/>
    <mergeCell ref="CTZ125:CUC125"/>
    <mergeCell ref="CUP125:CUQ125"/>
    <mergeCell ref="CTZ126:CUC126"/>
    <mergeCell ref="CUP126:CUQ126"/>
    <mergeCell ref="CVF126:CVI126"/>
    <mergeCell ref="CVV126:CVW126"/>
    <mergeCell ref="CWL126:CWO126"/>
    <mergeCell ref="CXB126:CXC126"/>
    <mergeCell ref="CWL127:CWO127"/>
    <mergeCell ref="CXB127:CXC127"/>
    <mergeCell ref="CTZ127:CUC127"/>
    <mergeCell ref="CUP127:CUQ127"/>
    <mergeCell ref="CVF127:CVI127"/>
    <mergeCell ref="CVV127:CVW127"/>
    <mergeCell ref="DAY123:DAY127"/>
    <mergeCell ref="DAZ123:DAZ127"/>
    <mergeCell ref="DBA123:DBB127"/>
    <mergeCell ref="DBC123:DBD127"/>
    <mergeCell ref="DBE123:DBF127"/>
    <mergeCell ref="DBG123:DBH127"/>
    <mergeCell ref="CZY123:CZZ127"/>
    <mergeCell ref="DAA123:DAB127"/>
    <mergeCell ref="DAD123:DAG123"/>
    <mergeCell ref="DAT123:DAU123"/>
    <mergeCell ref="DAW123:DAW127"/>
    <mergeCell ref="DAX123:DAX127"/>
    <mergeCell ref="DAD124:DAG124"/>
    <mergeCell ref="DAT124:DAU124"/>
    <mergeCell ref="DAD125:DAG125"/>
    <mergeCell ref="DAT125:DAU125"/>
    <mergeCell ref="CZQ123:CZQ127"/>
    <mergeCell ref="CZR123:CZR127"/>
    <mergeCell ref="CZS123:CZS127"/>
    <mergeCell ref="CZT123:CZT127"/>
    <mergeCell ref="CZU123:CZV127"/>
    <mergeCell ref="CZW123:CZX127"/>
    <mergeCell ref="CYO123:CYP127"/>
    <mergeCell ref="CYQ123:CYR127"/>
    <mergeCell ref="CYS123:CYT127"/>
    <mergeCell ref="CYU123:CYV127"/>
    <mergeCell ref="CYX123:CZA123"/>
    <mergeCell ref="CZN123:CZO123"/>
    <mergeCell ref="CYX124:CZA124"/>
    <mergeCell ref="CZN124:CZO124"/>
    <mergeCell ref="CYX125:CZA125"/>
    <mergeCell ref="CZN125:CZO125"/>
    <mergeCell ref="CXR123:CXU123"/>
    <mergeCell ref="CYH123:CYI123"/>
    <mergeCell ref="CYK123:CYK127"/>
    <mergeCell ref="CYL123:CYL127"/>
    <mergeCell ref="CYM123:CYM127"/>
    <mergeCell ref="CYN123:CYN127"/>
    <mergeCell ref="CXR124:CXU124"/>
    <mergeCell ref="CYH124:CYI124"/>
    <mergeCell ref="CXR125:CXU125"/>
    <mergeCell ref="CYH125:CYI125"/>
    <mergeCell ref="CXR126:CXU126"/>
    <mergeCell ref="CYH126:CYI126"/>
    <mergeCell ref="CYX126:CZA126"/>
    <mergeCell ref="CZN126:CZO126"/>
    <mergeCell ref="DAD126:DAG126"/>
    <mergeCell ref="DAT126:DAU126"/>
    <mergeCell ref="DAD127:DAG127"/>
    <mergeCell ref="DAT127:DAU127"/>
    <mergeCell ref="CXR127:CXU127"/>
    <mergeCell ref="CYH127:CYI127"/>
    <mergeCell ref="CYX127:CZA127"/>
    <mergeCell ref="CZN127:CZO127"/>
    <mergeCell ref="DEQ123:DEQ127"/>
    <mergeCell ref="DER123:DER127"/>
    <mergeCell ref="DES123:DET127"/>
    <mergeCell ref="DEU123:DEV127"/>
    <mergeCell ref="DEW123:DEX127"/>
    <mergeCell ref="DEY123:DEZ127"/>
    <mergeCell ref="DDQ123:DDR127"/>
    <mergeCell ref="DDS123:DDT127"/>
    <mergeCell ref="DDV123:DDY123"/>
    <mergeCell ref="DEL123:DEM123"/>
    <mergeCell ref="DEO123:DEO127"/>
    <mergeCell ref="DEP123:DEP127"/>
    <mergeCell ref="DDV124:DDY124"/>
    <mergeCell ref="DEL124:DEM124"/>
    <mergeCell ref="DDV125:DDY125"/>
    <mergeCell ref="DEL125:DEM125"/>
    <mergeCell ref="DDI123:DDI127"/>
    <mergeCell ref="DDJ123:DDJ127"/>
    <mergeCell ref="DDK123:DDK127"/>
    <mergeCell ref="DDL123:DDL127"/>
    <mergeCell ref="DDM123:DDN127"/>
    <mergeCell ref="DDO123:DDP127"/>
    <mergeCell ref="DCG123:DCH127"/>
    <mergeCell ref="DCI123:DCJ127"/>
    <mergeCell ref="DCK123:DCL127"/>
    <mergeCell ref="DCM123:DCN127"/>
    <mergeCell ref="DCP123:DCS123"/>
    <mergeCell ref="DDF123:DDG123"/>
    <mergeCell ref="DCP124:DCS124"/>
    <mergeCell ref="DDF124:DDG124"/>
    <mergeCell ref="DCP125:DCS125"/>
    <mergeCell ref="DDF125:DDG125"/>
    <mergeCell ref="DBJ123:DBM123"/>
    <mergeCell ref="DBZ123:DCA123"/>
    <mergeCell ref="DCC123:DCC127"/>
    <mergeCell ref="DCD123:DCD127"/>
    <mergeCell ref="DCE123:DCE127"/>
    <mergeCell ref="DCF123:DCF127"/>
    <mergeCell ref="DBJ124:DBM124"/>
    <mergeCell ref="DBZ124:DCA124"/>
    <mergeCell ref="DBJ125:DBM125"/>
    <mergeCell ref="DBZ125:DCA125"/>
    <mergeCell ref="DBJ126:DBM126"/>
    <mergeCell ref="DBZ126:DCA126"/>
    <mergeCell ref="DCP126:DCS126"/>
    <mergeCell ref="DDF126:DDG126"/>
    <mergeCell ref="DDV126:DDY126"/>
    <mergeCell ref="DEL126:DEM126"/>
    <mergeCell ref="DDV127:DDY127"/>
    <mergeCell ref="DEL127:DEM127"/>
    <mergeCell ref="DBJ127:DBM127"/>
    <mergeCell ref="DBZ127:DCA127"/>
    <mergeCell ref="DCP127:DCS127"/>
    <mergeCell ref="DDF127:DDG127"/>
    <mergeCell ref="DJQ123:DJR127"/>
    <mergeCell ref="DJS123:DJT127"/>
    <mergeCell ref="DJU123:DJV127"/>
    <mergeCell ref="DJW123:DJX127"/>
    <mergeCell ref="DJZ123:DKC123"/>
    <mergeCell ref="DKP123:DKQ123"/>
    <mergeCell ref="DJZ124:DKC124"/>
    <mergeCell ref="DKP124:DKQ124"/>
    <mergeCell ref="DJZ125:DKC125"/>
    <mergeCell ref="DKP125:DKQ125"/>
    <mergeCell ref="DIT123:DIW123"/>
    <mergeCell ref="DJJ123:DJK123"/>
    <mergeCell ref="DJM123:DJM127"/>
    <mergeCell ref="DJN123:DJN127"/>
    <mergeCell ref="DJO123:DJO127"/>
    <mergeCell ref="DJP123:DJP127"/>
    <mergeCell ref="DIT124:DIW124"/>
    <mergeCell ref="DJJ124:DJK124"/>
    <mergeCell ref="DIT125:DIW125"/>
    <mergeCell ref="DJJ125:DJK125"/>
    <mergeCell ref="DGH124:DGK124"/>
    <mergeCell ref="DGX124:DGY124"/>
    <mergeCell ref="DGH125:DGK125"/>
    <mergeCell ref="DGX125:DGY125"/>
    <mergeCell ref="DFB123:DFE123"/>
    <mergeCell ref="DFR123:DFS123"/>
    <mergeCell ref="DFU123:DFU127"/>
    <mergeCell ref="DFV123:DFV127"/>
    <mergeCell ref="DFW123:DFW127"/>
    <mergeCell ref="DFX123:DFX127"/>
    <mergeCell ref="DFB124:DFE124"/>
    <mergeCell ref="DFR124:DFS124"/>
    <mergeCell ref="DFB125:DFE125"/>
    <mergeCell ref="DFR125:DFS125"/>
    <mergeCell ref="DIT126:DIW126"/>
    <mergeCell ref="DJJ126:DJK126"/>
    <mergeCell ref="DJZ126:DKC126"/>
    <mergeCell ref="DKP126:DKQ126"/>
    <mergeCell ref="DFB126:DFE126"/>
    <mergeCell ref="DFR126:DFS126"/>
    <mergeCell ref="DGH126:DGK126"/>
    <mergeCell ref="DGX126:DGY126"/>
    <mergeCell ref="DHN126:DHQ126"/>
    <mergeCell ref="DID126:DIE126"/>
    <mergeCell ref="DHN127:DHQ127"/>
    <mergeCell ref="DID127:DIE127"/>
    <mergeCell ref="DIT127:DIW127"/>
    <mergeCell ref="DJJ127:DJK127"/>
    <mergeCell ref="DJZ127:DKC127"/>
    <mergeCell ref="DKP127:DKQ127"/>
    <mergeCell ref="DFB127:DFE127"/>
    <mergeCell ref="DFR127:DFS127"/>
    <mergeCell ref="DGH127:DGK127"/>
    <mergeCell ref="DGX127:DGY127"/>
    <mergeCell ref="DII123:DII127"/>
    <mergeCell ref="DIJ123:DIJ127"/>
    <mergeCell ref="DIK123:DIL127"/>
    <mergeCell ref="DIM123:DIN127"/>
    <mergeCell ref="DIO123:DIP127"/>
    <mergeCell ref="DIQ123:DIR127"/>
    <mergeCell ref="DHI123:DHJ127"/>
    <mergeCell ref="DHK123:DHL127"/>
    <mergeCell ref="DHN123:DHQ123"/>
    <mergeCell ref="DID123:DIE123"/>
    <mergeCell ref="DPS123:DPS127"/>
    <mergeCell ref="DPT123:DPT127"/>
    <mergeCell ref="DPU123:DPV127"/>
    <mergeCell ref="DPW123:DPX127"/>
    <mergeCell ref="DPY123:DPZ127"/>
    <mergeCell ref="DQA123:DQB127"/>
    <mergeCell ref="DOS123:DOT127"/>
    <mergeCell ref="DOU123:DOV127"/>
    <mergeCell ref="DOX123:DPA123"/>
    <mergeCell ref="DPN123:DPO123"/>
    <mergeCell ref="DPQ123:DPQ127"/>
    <mergeCell ref="DPR123:DPR127"/>
    <mergeCell ref="DOX124:DPA124"/>
    <mergeCell ref="DPN124:DPO124"/>
    <mergeCell ref="DOX125:DPA125"/>
    <mergeCell ref="DPN125:DPO125"/>
    <mergeCell ref="DMC123:DMD127"/>
    <mergeCell ref="DME123:DMF127"/>
    <mergeCell ref="DMG123:DMH127"/>
    <mergeCell ref="DMI123:DMJ127"/>
    <mergeCell ref="DLA123:DLB127"/>
    <mergeCell ref="DLC123:DLD127"/>
    <mergeCell ref="DLF123:DLI123"/>
    <mergeCell ref="DLV123:DLW123"/>
    <mergeCell ref="DLY123:DLY127"/>
    <mergeCell ref="DLZ123:DLZ127"/>
    <mergeCell ref="DLF124:DLI124"/>
    <mergeCell ref="DLV124:DLW124"/>
    <mergeCell ref="DLF125:DLI125"/>
    <mergeCell ref="DLV125:DLW125"/>
    <mergeCell ref="DKS123:DKS127"/>
    <mergeCell ref="DKT123:DKT127"/>
    <mergeCell ref="DKU123:DKU127"/>
    <mergeCell ref="DKV123:DKV127"/>
    <mergeCell ref="DKW123:DKX127"/>
    <mergeCell ref="DKY123:DKZ127"/>
    <mergeCell ref="DML126:DMO126"/>
    <mergeCell ref="DNB126:DNC126"/>
    <mergeCell ref="DNR126:DNU126"/>
    <mergeCell ref="DOH126:DOI126"/>
    <mergeCell ref="DOX126:DPA126"/>
    <mergeCell ref="DPN126:DPO126"/>
    <mergeCell ref="DLF126:DLI126"/>
    <mergeCell ref="DLV126:DLW126"/>
    <mergeCell ref="DOK123:DOK127"/>
    <mergeCell ref="DOL123:DOL127"/>
    <mergeCell ref="DOM123:DOM127"/>
    <mergeCell ref="DON123:DON127"/>
    <mergeCell ref="DOO123:DOP127"/>
    <mergeCell ref="DOQ123:DOR127"/>
    <mergeCell ref="DNI123:DNJ127"/>
    <mergeCell ref="DNK123:DNL127"/>
    <mergeCell ref="DNM123:DNN127"/>
    <mergeCell ref="DNO123:DNP127"/>
    <mergeCell ref="DNR123:DNU123"/>
    <mergeCell ref="DOH123:DOI123"/>
    <mergeCell ref="DNR124:DNU124"/>
    <mergeCell ref="DOH124:DOI124"/>
    <mergeCell ref="DNR125:DNU125"/>
    <mergeCell ref="DOH125:DOI125"/>
    <mergeCell ref="DML123:DMO123"/>
    <mergeCell ref="DNB123:DNC123"/>
    <mergeCell ref="DNE123:DNE127"/>
    <mergeCell ref="DNF123:DNF127"/>
    <mergeCell ref="DTK123:DTK127"/>
    <mergeCell ref="DTL123:DTL127"/>
    <mergeCell ref="DTM123:DTN127"/>
    <mergeCell ref="DTO123:DTP127"/>
    <mergeCell ref="DTQ123:DTR127"/>
    <mergeCell ref="DTS123:DTT127"/>
    <mergeCell ref="DSK123:DSL127"/>
    <mergeCell ref="DSM123:DSN127"/>
    <mergeCell ref="DSP123:DSS123"/>
    <mergeCell ref="DTF123:DTG123"/>
    <mergeCell ref="DTI123:DTI127"/>
    <mergeCell ref="DTJ123:DTJ127"/>
    <mergeCell ref="DSP124:DSS124"/>
    <mergeCell ref="DTF124:DTG124"/>
    <mergeCell ref="DSP125:DSS125"/>
    <mergeCell ref="DTF125:DTG125"/>
    <mergeCell ref="DSC123:DSC127"/>
    <mergeCell ref="DSD123:DSD127"/>
    <mergeCell ref="DSE123:DSE127"/>
    <mergeCell ref="DSF123:DSF127"/>
    <mergeCell ref="DSG123:DSH127"/>
    <mergeCell ref="DSI123:DSJ127"/>
    <mergeCell ref="DRA123:DRB127"/>
    <mergeCell ref="DRC123:DRD127"/>
    <mergeCell ref="DRE123:DRF127"/>
    <mergeCell ref="DRG123:DRH127"/>
    <mergeCell ref="DRJ123:DRM123"/>
    <mergeCell ref="DRZ123:DSA123"/>
    <mergeCell ref="DRJ124:DRM124"/>
    <mergeCell ref="DRZ124:DSA124"/>
    <mergeCell ref="DRJ125:DRM125"/>
    <mergeCell ref="DRZ125:DSA125"/>
    <mergeCell ref="DQD123:DQG123"/>
    <mergeCell ref="DQT123:DQU123"/>
    <mergeCell ref="DQW123:DQW127"/>
    <mergeCell ref="DQX123:DQX127"/>
    <mergeCell ref="DQY123:DQY127"/>
    <mergeCell ref="DQZ123:DQZ127"/>
    <mergeCell ref="DQD124:DQG124"/>
    <mergeCell ref="DQT124:DQU124"/>
    <mergeCell ref="DQD125:DQG125"/>
    <mergeCell ref="DQT125:DQU125"/>
    <mergeCell ref="DXC123:DXC127"/>
    <mergeCell ref="DXD123:DXD127"/>
    <mergeCell ref="DXE123:DXF127"/>
    <mergeCell ref="DXG123:DXH127"/>
    <mergeCell ref="DXI123:DXJ127"/>
    <mergeCell ref="DXK123:DXL127"/>
    <mergeCell ref="DWC123:DWD127"/>
    <mergeCell ref="DWE123:DWF127"/>
    <mergeCell ref="DWH123:DWK123"/>
    <mergeCell ref="DWX123:DWY123"/>
    <mergeCell ref="DXA123:DXA127"/>
    <mergeCell ref="DXB123:DXB127"/>
    <mergeCell ref="DWH124:DWK124"/>
    <mergeCell ref="DWX124:DWY124"/>
    <mergeCell ref="DWH125:DWK125"/>
    <mergeCell ref="DWX125:DWY125"/>
    <mergeCell ref="DVU123:DVU127"/>
    <mergeCell ref="DVV123:DVV127"/>
    <mergeCell ref="DVW123:DVW127"/>
    <mergeCell ref="DVX123:DVX127"/>
    <mergeCell ref="DVY123:DVZ127"/>
    <mergeCell ref="DWA123:DWB127"/>
    <mergeCell ref="DUS123:DUT127"/>
    <mergeCell ref="DUU123:DUV127"/>
    <mergeCell ref="DUW123:DUX127"/>
    <mergeCell ref="DUY123:DUZ127"/>
    <mergeCell ref="DVB123:DVE123"/>
    <mergeCell ref="DVR123:DVS123"/>
    <mergeCell ref="DVB124:DVE124"/>
    <mergeCell ref="DVR124:DVS124"/>
    <mergeCell ref="DVB125:DVE125"/>
    <mergeCell ref="DVR125:DVS125"/>
    <mergeCell ref="DTV123:DTY123"/>
    <mergeCell ref="DUL123:DUM123"/>
    <mergeCell ref="DUO123:DUO127"/>
    <mergeCell ref="DUP123:DUP127"/>
    <mergeCell ref="DUQ123:DUQ127"/>
    <mergeCell ref="DUR123:DUR127"/>
    <mergeCell ref="DTV124:DTY124"/>
    <mergeCell ref="DUL124:DUM124"/>
    <mergeCell ref="DTV125:DTY125"/>
    <mergeCell ref="DUL125:DUM125"/>
    <mergeCell ref="EAU123:EAU127"/>
    <mergeCell ref="EAV123:EAV127"/>
    <mergeCell ref="EAW123:EAX127"/>
    <mergeCell ref="EAY123:EAZ127"/>
    <mergeCell ref="EBA123:EBB127"/>
    <mergeCell ref="EBC123:EBD127"/>
    <mergeCell ref="DZU123:DZV127"/>
    <mergeCell ref="DZW123:DZX127"/>
    <mergeCell ref="DZZ123:EAC123"/>
    <mergeCell ref="EAP123:EAQ123"/>
    <mergeCell ref="EAS123:EAS127"/>
    <mergeCell ref="EAT123:EAT127"/>
    <mergeCell ref="DZZ124:EAC124"/>
    <mergeCell ref="EAP124:EAQ124"/>
    <mergeCell ref="DZZ125:EAC125"/>
    <mergeCell ref="EAP125:EAQ125"/>
    <mergeCell ref="DZM123:DZM127"/>
    <mergeCell ref="DZN123:DZN127"/>
    <mergeCell ref="DZO123:DZO127"/>
    <mergeCell ref="DZP123:DZP127"/>
    <mergeCell ref="DZQ123:DZR127"/>
    <mergeCell ref="DZS123:DZT127"/>
    <mergeCell ref="DYK123:DYL127"/>
    <mergeCell ref="DYM123:DYN127"/>
    <mergeCell ref="DYO123:DYP127"/>
    <mergeCell ref="DYQ123:DYR127"/>
    <mergeCell ref="DYT123:DYW123"/>
    <mergeCell ref="DZJ123:DZK123"/>
    <mergeCell ref="DYT124:DYW124"/>
    <mergeCell ref="DZJ124:DZK124"/>
    <mergeCell ref="DYT125:DYW125"/>
    <mergeCell ref="DZJ125:DZK125"/>
    <mergeCell ref="DXN123:DXQ123"/>
    <mergeCell ref="DYD123:DYE123"/>
    <mergeCell ref="DYG123:DYG127"/>
    <mergeCell ref="DYH123:DYH127"/>
    <mergeCell ref="DYI123:DYI127"/>
    <mergeCell ref="DYJ123:DYJ127"/>
    <mergeCell ref="DXN124:DXQ124"/>
    <mergeCell ref="DYD124:DYE124"/>
    <mergeCell ref="DXN125:DXQ125"/>
    <mergeCell ref="DYD125:DYE125"/>
    <mergeCell ref="EFW123:EFX127"/>
    <mergeCell ref="EFY123:EFZ127"/>
    <mergeCell ref="EGA123:EGB127"/>
    <mergeCell ref="EGD123:EGG123"/>
    <mergeCell ref="EGT123:EGU123"/>
    <mergeCell ref="EGD124:EGG124"/>
    <mergeCell ref="EGT124:EGU124"/>
    <mergeCell ref="EGD125:EGG125"/>
    <mergeCell ref="EGT125:EGU125"/>
    <mergeCell ref="EEX123:EFA123"/>
    <mergeCell ref="EFN123:EFO123"/>
    <mergeCell ref="EFQ123:EFQ127"/>
    <mergeCell ref="EFR123:EFR127"/>
    <mergeCell ref="EFS123:EFS127"/>
    <mergeCell ref="EFT123:EFT127"/>
    <mergeCell ref="EEX124:EFA124"/>
    <mergeCell ref="EFN124:EFO124"/>
    <mergeCell ref="EEX125:EFA125"/>
    <mergeCell ref="EFN125:EFO125"/>
    <mergeCell ref="ECL124:ECO124"/>
    <mergeCell ref="EDB124:EDC124"/>
    <mergeCell ref="ECL125:ECO125"/>
    <mergeCell ref="EDB125:EDC125"/>
    <mergeCell ref="EBF123:EBI123"/>
    <mergeCell ref="EBV123:EBW123"/>
    <mergeCell ref="EBY123:EBY127"/>
    <mergeCell ref="EBZ123:EBZ127"/>
    <mergeCell ref="ECA123:ECA127"/>
    <mergeCell ref="ECB123:ECB127"/>
    <mergeCell ref="EBF124:EBI124"/>
    <mergeCell ref="EBV124:EBW124"/>
    <mergeCell ref="EBF125:EBI125"/>
    <mergeCell ref="EBV125:EBW125"/>
    <mergeCell ref="EEK123:EEK127"/>
    <mergeCell ref="EEL123:EEL127"/>
    <mergeCell ref="EDR124:EDU124"/>
    <mergeCell ref="EEH124:EEI124"/>
    <mergeCell ref="EDR125:EDU125"/>
    <mergeCell ref="EEH125:EEI125"/>
    <mergeCell ref="EDE123:EDE127"/>
    <mergeCell ref="EDF123:EDF127"/>
    <mergeCell ref="EDG123:EDG127"/>
    <mergeCell ref="EDH123:EDH127"/>
    <mergeCell ref="EDI123:EDJ127"/>
    <mergeCell ref="EDK123:EDL127"/>
    <mergeCell ref="ECC123:ECD127"/>
    <mergeCell ref="ECE123:ECF127"/>
    <mergeCell ref="ECG123:ECH127"/>
    <mergeCell ref="ECI123:ECJ127"/>
    <mergeCell ref="ECL123:ECO123"/>
    <mergeCell ref="EDB123:EDC123"/>
    <mergeCell ref="ELW123:ELW127"/>
    <mergeCell ref="ELX123:ELX127"/>
    <mergeCell ref="ELY123:ELZ127"/>
    <mergeCell ref="EMA123:EMB127"/>
    <mergeCell ref="EMC123:EMD127"/>
    <mergeCell ref="EME123:EMF127"/>
    <mergeCell ref="EKW123:EKX127"/>
    <mergeCell ref="EKY123:EKZ127"/>
    <mergeCell ref="ELB123:ELE123"/>
    <mergeCell ref="ELR123:ELS123"/>
    <mergeCell ref="ELU123:ELU127"/>
    <mergeCell ref="ELV123:ELV127"/>
    <mergeCell ref="ELB124:ELE124"/>
    <mergeCell ref="ELR124:ELS124"/>
    <mergeCell ref="ELB125:ELE125"/>
    <mergeCell ref="ELR125:ELS125"/>
    <mergeCell ref="EIG123:EIH127"/>
    <mergeCell ref="EII123:EIJ127"/>
    <mergeCell ref="EIK123:EIL127"/>
    <mergeCell ref="EIM123:EIN127"/>
    <mergeCell ref="EHE123:EHF127"/>
    <mergeCell ref="EHG123:EHH127"/>
    <mergeCell ref="EHJ123:EHM123"/>
    <mergeCell ref="EHZ123:EIA123"/>
    <mergeCell ref="EIC123:EIC127"/>
    <mergeCell ref="EID123:EID127"/>
    <mergeCell ref="EHJ124:EHM124"/>
    <mergeCell ref="EHZ124:EIA124"/>
    <mergeCell ref="EHJ125:EHM125"/>
    <mergeCell ref="EHZ125:EIA125"/>
    <mergeCell ref="EGW123:EGW127"/>
    <mergeCell ref="EGX123:EGX127"/>
    <mergeCell ref="EGY123:EGY127"/>
    <mergeCell ref="EGZ123:EGZ127"/>
    <mergeCell ref="EHA123:EHB127"/>
    <mergeCell ref="EHC123:EHD127"/>
    <mergeCell ref="EJK123:EJK127"/>
    <mergeCell ref="EJL123:EJL127"/>
    <mergeCell ref="EIP124:EIS124"/>
    <mergeCell ref="EJF124:EJG124"/>
    <mergeCell ref="EIP125:EIS125"/>
    <mergeCell ref="EJF125:EJG125"/>
    <mergeCell ref="EIE123:EIE127"/>
    <mergeCell ref="EIF123:EIF127"/>
    <mergeCell ref="ELB127:ELE127"/>
    <mergeCell ref="ELR127:ELS127"/>
    <mergeCell ref="EHJ127:EHM127"/>
    <mergeCell ref="EHZ127:EIA127"/>
    <mergeCell ref="EIP127:EIS127"/>
    <mergeCell ref="EJF127:EJG127"/>
    <mergeCell ref="EJV127:EJY127"/>
    <mergeCell ref="EKL127:EKM127"/>
    <mergeCell ref="EKR123:EKR127"/>
    <mergeCell ref="EKS123:EKT127"/>
    <mergeCell ref="EKU123:EKV127"/>
    <mergeCell ref="EJM123:EJN127"/>
    <mergeCell ref="EJO123:EJP127"/>
    <mergeCell ref="EJQ123:EJR127"/>
    <mergeCell ref="EJS123:EJT127"/>
    <mergeCell ref="EJV123:EJY123"/>
    <mergeCell ref="EKL123:EKM123"/>
    <mergeCell ref="EJV124:EJY124"/>
    <mergeCell ref="EKL124:EKM124"/>
    <mergeCell ref="EJV125:EJY125"/>
    <mergeCell ref="EPO123:EPO127"/>
    <mergeCell ref="EPP123:EPP127"/>
    <mergeCell ref="EPQ123:EPR127"/>
    <mergeCell ref="EPS123:EPT127"/>
    <mergeCell ref="EPU123:EPV127"/>
    <mergeCell ref="EPW123:EPX127"/>
    <mergeCell ref="EOO123:EOP127"/>
    <mergeCell ref="EOQ123:EOR127"/>
    <mergeCell ref="EOT123:EOW123"/>
    <mergeCell ref="EPJ123:EPK123"/>
    <mergeCell ref="EPM123:EPM127"/>
    <mergeCell ref="EPN123:EPN127"/>
    <mergeCell ref="EOT124:EOW124"/>
    <mergeCell ref="EPJ124:EPK124"/>
    <mergeCell ref="EOT125:EOW125"/>
    <mergeCell ref="EPJ125:EPK125"/>
    <mergeCell ref="EOG123:EOG127"/>
    <mergeCell ref="EOH123:EOH127"/>
    <mergeCell ref="EOI123:EOI127"/>
    <mergeCell ref="EOJ123:EOJ127"/>
    <mergeCell ref="EOK123:EOL127"/>
    <mergeCell ref="EOM123:EON127"/>
    <mergeCell ref="ENE123:ENF127"/>
    <mergeCell ref="ENG123:ENH127"/>
    <mergeCell ref="ENI123:ENJ127"/>
    <mergeCell ref="ENK123:ENL127"/>
    <mergeCell ref="ENN123:ENQ123"/>
    <mergeCell ref="EOD123:EOE123"/>
    <mergeCell ref="ENN124:ENQ124"/>
    <mergeCell ref="EOD124:EOE124"/>
    <mergeCell ref="ENN125:ENQ125"/>
    <mergeCell ref="EOD125:EOE125"/>
    <mergeCell ref="EMH123:EMK123"/>
    <mergeCell ref="EMX123:EMY123"/>
    <mergeCell ref="ENA123:ENA127"/>
    <mergeCell ref="ENB123:ENB127"/>
    <mergeCell ref="ENC123:ENC127"/>
    <mergeCell ref="END123:END127"/>
    <mergeCell ref="EMH124:EMK124"/>
    <mergeCell ref="EMX124:EMY124"/>
    <mergeCell ref="EMH125:EMK125"/>
    <mergeCell ref="EMX125:EMY125"/>
    <mergeCell ref="EMH126:EMK126"/>
    <mergeCell ref="EMX126:EMY126"/>
    <mergeCell ref="ENN126:ENQ126"/>
    <mergeCell ref="EOD126:EOE126"/>
    <mergeCell ref="EOT126:EOW126"/>
    <mergeCell ref="EPJ126:EPK126"/>
    <mergeCell ref="EOT127:EOW127"/>
    <mergeCell ref="EPJ127:EPK127"/>
    <mergeCell ref="EMH127:EMK127"/>
    <mergeCell ref="EMX127:EMY127"/>
    <mergeCell ref="ENN127:ENQ127"/>
    <mergeCell ref="EOD127:EOE127"/>
    <mergeCell ref="ETG123:ETG127"/>
    <mergeCell ref="ETH123:ETH127"/>
    <mergeCell ref="ETI123:ETJ127"/>
    <mergeCell ref="ETK123:ETL127"/>
    <mergeCell ref="ETM123:ETN127"/>
    <mergeCell ref="ETO123:ETP127"/>
    <mergeCell ref="ESG123:ESH127"/>
    <mergeCell ref="ESI123:ESJ127"/>
    <mergeCell ref="ESL123:ESO123"/>
    <mergeCell ref="ETB123:ETC123"/>
    <mergeCell ref="ETE123:ETE127"/>
    <mergeCell ref="ETF123:ETF127"/>
    <mergeCell ref="ESL124:ESO124"/>
    <mergeCell ref="ETB124:ETC124"/>
    <mergeCell ref="ESL125:ESO125"/>
    <mergeCell ref="ETB125:ETC125"/>
    <mergeCell ref="ERY123:ERY127"/>
    <mergeCell ref="ERZ123:ERZ127"/>
    <mergeCell ref="ESA123:ESA127"/>
    <mergeCell ref="ESB123:ESB127"/>
    <mergeCell ref="ESC123:ESD127"/>
    <mergeCell ref="ESE123:ESF127"/>
    <mergeCell ref="EQW123:EQX127"/>
    <mergeCell ref="EQY123:EQZ127"/>
    <mergeCell ref="ERA123:ERB127"/>
    <mergeCell ref="ERC123:ERD127"/>
    <mergeCell ref="ERF123:ERI123"/>
    <mergeCell ref="ERV123:ERW123"/>
    <mergeCell ref="ERF124:ERI124"/>
    <mergeCell ref="ERV124:ERW124"/>
    <mergeCell ref="ERF125:ERI125"/>
    <mergeCell ref="ERV125:ERW125"/>
    <mergeCell ref="EPZ123:EQC123"/>
    <mergeCell ref="EQP123:EQQ123"/>
    <mergeCell ref="EQS123:EQS127"/>
    <mergeCell ref="EQT123:EQT127"/>
    <mergeCell ref="EQU123:EQU127"/>
    <mergeCell ref="EQV123:EQV127"/>
    <mergeCell ref="EPZ124:EQC124"/>
    <mergeCell ref="EQP124:EQQ124"/>
    <mergeCell ref="EPZ125:EQC125"/>
    <mergeCell ref="EQP125:EQQ125"/>
    <mergeCell ref="EPZ126:EQC126"/>
    <mergeCell ref="EQP126:EQQ126"/>
    <mergeCell ref="ERF126:ERI126"/>
    <mergeCell ref="ERV126:ERW126"/>
    <mergeCell ref="ESL126:ESO126"/>
    <mergeCell ref="ETB126:ETC126"/>
    <mergeCell ref="ESL127:ESO127"/>
    <mergeCell ref="ETB127:ETC127"/>
    <mergeCell ref="EPZ127:EQC127"/>
    <mergeCell ref="EQP127:EQQ127"/>
    <mergeCell ref="ERF127:ERI127"/>
    <mergeCell ref="ERV127:ERW127"/>
    <mergeCell ref="EWY123:EWY127"/>
    <mergeCell ref="EWZ123:EWZ127"/>
    <mergeCell ref="EXA123:EXB127"/>
    <mergeCell ref="EXC123:EXD127"/>
    <mergeCell ref="EXE123:EXF127"/>
    <mergeCell ref="EXG123:EXH127"/>
    <mergeCell ref="EVY123:EVZ127"/>
    <mergeCell ref="EWA123:EWB127"/>
    <mergeCell ref="EWD123:EWG123"/>
    <mergeCell ref="EWT123:EWU123"/>
    <mergeCell ref="EWW123:EWW127"/>
    <mergeCell ref="EWX123:EWX127"/>
    <mergeCell ref="EWD124:EWG124"/>
    <mergeCell ref="EWT124:EWU124"/>
    <mergeCell ref="EWD125:EWG125"/>
    <mergeCell ref="EWT125:EWU125"/>
    <mergeCell ref="EVQ123:EVQ127"/>
    <mergeCell ref="EVR123:EVR127"/>
    <mergeCell ref="EVS123:EVS127"/>
    <mergeCell ref="EVT123:EVT127"/>
    <mergeCell ref="EVU123:EVV127"/>
    <mergeCell ref="EVW123:EVX127"/>
    <mergeCell ref="EUO123:EUP127"/>
    <mergeCell ref="EUQ123:EUR127"/>
    <mergeCell ref="EUS123:EUT127"/>
    <mergeCell ref="EUU123:EUV127"/>
    <mergeCell ref="EUX123:EVA123"/>
    <mergeCell ref="EVN123:EVO123"/>
    <mergeCell ref="EUX124:EVA124"/>
    <mergeCell ref="EVN124:EVO124"/>
    <mergeCell ref="EUX125:EVA125"/>
    <mergeCell ref="EVN125:EVO125"/>
    <mergeCell ref="ETR123:ETU123"/>
    <mergeCell ref="EUH123:EUI123"/>
    <mergeCell ref="EUK123:EUK127"/>
    <mergeCell ref="EUL123:EUL127"/>
    <mergeCell ref="EUM123:EUM127"/>
    <mergeCell ref="EUN123:EUN127"/>
    <mergeCell ref="ETR124:ETU124"/>
    <mergeCell ref="EUH124:EUI124"/>
    <mergeCell ref="ETR125:ETU125"/>
    <mergeCell ref="EUH125:EUI125"/>
    <mergeCell ref="ETR126:ETU126"/>
    <mergeCell ref="EUH126:EUI126"/>
    <mergeCell ref="EUX126:EVA126"/>
    <mergeCell ref="EVN126:EVO126"/>
    <mergeCell ref="EWD126:EWG126"/>
    <mergeCell ref="EWT126:EWU126"/>
    <mergeCell ref="EWD127:EWG127"/>
    <mergeCell ref="EWT127:EWU127"/>
    <mergeCell ref="ETR127:ETU127"/>
    <mergeCell ref="EUH127:EUI127"/>
    <mergeCell ref="EUX127:EVA127"/>
    <mergeCell ref="EVN127:EVO127"/>
    <mergeCell ref="FBY123:FBZ127"/>
    <mergeCell ref="FCA123:FCB127"/>
    <mergeCell ref="FCC123:FCD127"/>
    <mergeCell ref="FCE123:FCF127"/>
    <mergeCell ref="FCH123:FCK123"/>
    <mergeCell ref="FCX123:FCY123"/>
    <mergeCell ref="FCH124:FCK124"/>
    <mergeCell ref="FCX124:FCY124"/>
    <mergeCell ref="FCH125:FCK125"/>
    <mergeCell ref="FCX125:FCY125"/>
    <mergeCell ref="FBB123:FBE123"/>
    <mergeCell ref="FBR123:FBS123"/>
    <mergeCell ref="FBU123:FBU127"/>
    <mergeCell ref="FBV123:FBV127"/>
    <mergeCell ref="FBW123:FBW127"/>
    <mergeCell ref="FBX123:FBX127"/>
    <mergeCell ref="FBB124:FBE124"/>
    <mergeCell ref="FBR124:FBS124"/>
    <mergeCell ref="FBB125:FBE125"/>
    <mergeCell ref="FBR125:FBS125"/>
    <mergeCell ref="EYP124:EYS124"/>
    <mergeCell ref="EZF124:EZG124"/>
    <mergeCell ref="EYP125:EYS125"/>
    <mergeCell ref="EZF125:EZG125"/>
    <mergeCell ref="EXJ123:EXM123"/>
    <mergeCell ref="EXZ123:EYA123"/>
    <mergeCell ref="EYC123:EYC127"/>
    <mergeCell ref="EYD123:EYD127"/>
    <mergeCell ref="EYE123:EYE127"/>
    <mergeCell ref="EYF123:EYF127"/>
    <mergeCell ref="EXJ124:EXM124"/>
    <mergeCell ref="EXZ124:EYA124"/>
    <mergeCell ref="EXJ125:EXM125"/>
    <mergeCell ref="EXZ125:EYA125"/>
    <mergeCell ref="FBB126:FBE126"/>
    <mergeCell ref="FBR126:FBS126"/>
    <mergeCell ref="FCH126:FCK126"/>
    <mergeCell ref="FCX126:FCY126"/>
    <mergeCell ref="EXJ126:EXM126"/>
    <mergeCell ref="EXZ126:EYA126"/>
    <mergeCell ref="EYP126:EYS126"/>
    <mergeCell ref="EZF126:EZG126"/>
    <mergeCell ref="EZV126:EZY126"/>
    <mergeCell ref="FAL126:FAM126"/>
    <mergeCell ref="EZV127:EZY127"/>
    <mergeCell ref="FAL127:FAM127"/>
    <mergeCell ref="FBB127:FBE127"/>
    <mergeCell ref="FBR127:FBS127"/>
    <mergeCell ref="FCH127:FCK127"/>
    <mergeCell ref="FCX127:FCY127"/>
    <mergeCell ref="EXJ127:EXM127"/>
    <mergeCell ref="EXZ127:EYA127"/>
    <mergeCell ref="EYP127:EYS127"/>
    <mergeCell ref="EZF127:EZG127"/>
    <mergeCell ref="FAQ123:FAQ127"/>
    <mergeCell ref="FAR123:FAR127"/>
    <mergeCell ref="FAS123:FAT127"/>
    <mergeCell ref="FAU123:FAV127"/>
    <mergeCell ref="FAW123:FAX127"/>
    <mergeCell ref="FAY123:FAZ127"/>
    <mergeCell ref="EZQ123:EZR127"/>
    <mergeCell ref="EZS123:EZT127"/>
    <mergeCell ref="EZV123:EZY123"/>
    <mergeCell ref="FAL123:FAM123"/>
    <mergeCell ref="FIA123:FIA127"/>
    <mergeCell ref="FIB123:FIB127"/>
    <mergeCell ref="FIC123:FID127"/>
    <mergeCell ref="FIE123:FIF127"/>
    <mergeCell ref="FIG123:FIH127"/>
    <mergeCell ref="FII123:FIJ127"/>
    <mergeCell ref="FHA123:FHB127"/>
    <mergeCell ref="FHC123:FHD127"/>
    <mergeCell ref="FHF123:FHI123"/>
    <mergeCell ref="FHV123:FHW123"/>
    <mergeCell ref="FHY123:FHY127"/>
    <mergeCell ref="FHZ123:FHZ127"/>
    <mergeCell ref="FHF124:FHI124"/>
    <mergeCell ref="FHV124:FHW124"/>
    <mergeCell ref="FHF125:FHI125"/>
    <mergeCell ref="FHV125:FHW125"/>
    <mergeCell ref="FEK123:FEL127"/>
    <mergeCell ref="FEM123:FEN127"/>
    <mergeCell ref="FEO123:FEP127"/>
    <mergeCell ref="FEQ123:FER127"/>
    <mergeCell ref="FDI123:FDJ127"/>
    <mergeCell ref="FDK123:FDL127"/>
    <mergeCell ref="FDN123:FDQ123"/>
    <mergeCell ref="FED123:FEE123"/>
    <mergeCell ref="FEG123:FEG127"/>
    <mergeCell ref="FEH123:FEH127"/>
    <mergeCell ref="FDN124:FDQ124"/>
    <mergeCell ref="FED124:FEE124"/>
    <mergeCell ref="FDN125:FDQ125"/>
    <mergeCell ref="FED125:FEE125"/>
    <mergeCell ref="FDA123:FDA127"/>
    <mergeCell ref="FDB123:FDB127"/>
    <mergeCell ref="FDC123:FDC127"/>
    <mergeCell ref="FDD123:FDD127"/>
    <mergeCell ref="FDE123:FDF127"/>
    <mergeCell ref="FDG123:FDH127"/>
    <mergeCell ref="FET126:FEW126"/>
    <mergeCell ref="FFJ126:FFK126"/>
    <mergeCell ref="FFZ126:FGC126"/>
    <mergeCell ref="FGP126:FGQ126"/>
    <mergeCell ref="FHF126:FHI126"/>
    <mergeCell ref="FHV126:FHW126"/>
    <mergeCell ref="FDN126:FDQ126"/>
    <mergeCell ref="FED126:FEE126"/>
    <mergeCell ref="FGS123:FGS127"/>
    <mergeCell ref="FGT123:FGT127"/>
    <mergeCell ref="FGU123:FGU127"/>
    <mergeCell ref="FGV123:FGV127"/>
    <mergeCell ref="FGW123:FGX127"/>
    <mergeCell ref="FGY123:FGZ127"/>
    <mergeCell ref="FFQ123:FFR127"/>
    <mergeCell ref="FFS123:FFT127"/>
    <mergeCell ref="FFU123:FFV127"/>
    <mergeCell ref="FFW123:FFX127"/>
    <mergeCell ref="FFZ123:FGC123"/>
    <mergeCell ref="FGP123:FGQ123"/>
    <mergeCell ref="FFZ124:FGC124"/>
    <mergeCell ref="FGP124:FGQ124"/>
    <mergeCell ref="FFZ125:FGC125"/>
    <mergeCell ref="FGP125:FGQ125"/>
    <mergeCell ref="FET123:FEW123"/>
    <mergeCell ref="FFJ123:FFK123"/>
    <mergeCell ref="FFM123:FFM127"/>
    <mergeCell ref="FFN123:FFN127"/>
    <mergeCell ref="FLS123:FLS127"/>
    <mergeCell ref="FLT123:FLT127"/>
    <mergeCell ref="FLU123:FLV127"/>
    <mergeCell ref="FLW123:FLX127"/>
    <mergeCell ref="FLY123:FLZ127"/>
    <mergeCell ref="FMA123:FMB127"/>
    <mergeCell ref="FKS123:FKT127"/>
    <mergeCell ref="FKU123:FKV127"/>
    <mergeCell ref="FKX123:FLA123"/>
    <mergeCell ref="FLN123:FLO123"/>
    <mergeCell ref="FLQ123:FLQ127"/>
    <mergeCell ref="FLR123:FLR127"/>
    <mergeCell ref="FKX124:FLA124"/>
    <mergeCell ref="FLN124:FLO124"/>
    <mergeCell ref="FKX125:FLA125"/>
    <mergeCell ref="FLN125:FLO125"/>
    <mergeCell ref="FKK123:FKK127"/>
    <mergeCell ref="FKL123:FKL127"/>
    <mergeCell ref="FKM123:FKM127"/>
    <mergeCell ref="FKN123:FKN127"/>
    <mergeCell ref="FKO123:FKP127"/>
    <mergeCell ref="FKQ123:FKR127"/>
    <mergeCell ref="FJI123:FJJ127"/>
    <mergeCell ref="FJK123:FJL127"/>
    <mergeCell ref="FJM123:FJN127"/>
    <mergeCell ref="FJO123:FJP127"/>
    <mergeCell ref="FJR123:FJU123"/>
    <mergeCell ref="FKH123:FKI123"/>
    <mergeCell ref="FJR124:FJU124"/>
    <mergeCell ref="FKH124:FKI124"/>
    <mergeCell ref="FJR125:FJU125"/>
    <mergeCell ref="FKH125:FKI125"/>
    <mergeCell ref="FIL123:FIO123"/>
    <mergeCell ref="FJB123:FJC123"/>
    <mergeCell ref="FJE123:FJE127"/>
    <mergeCell ref="FJF123:FJF127"/>
    <mergeCell ref="FJG123:FJG127"/>
    <mergeCell ref="FJH123:FJH127"/>
    <mergeCell ref="FIL124:FIO124"/>
    <mergeCell ref="FJB124:FJC124"/>
    <mergeCell ref="FIL125:FIO125"/>
    <mergeCell ref="FJB125:FJC125"/>
    <mergeCell ref="FPK123:FPK127"/>
    <mergeCell ref="FPL123:FPL127"/>
    <mergeCell ref="FPM123:FPN127"/>
    <mergeCell ref="FPO123:FPP127"/>
    <mergeCell ref="FPQ123:FPR127"/>
    <mergeCell ref="FPS123:FPT127"/>
    <mergeCell ref="FOK123:FOL127"/>
    <mergeCell ref="FOM123:FON127"/>
    <mergeCell ref="FOP123:FOS123"/>
    <mergeCell ref="FPF123:FPG123"/>
    <mergeCell ref="FPI123:FPI127"/>
    <mergeCell ref="FPJ123:FPJ127"/>
    <mergeCell ref="FOP124:FOS124"/>
    <mergeCell ref="FPF124:FPG124"/>
    <mergeCell ref="FOP125:FOS125"/>
    <mergeCell ref="FPF125:FPG125"/>
    <mergeCell ref="FOC123:FOC127"/>
    <mergeCell ref="FOD123:FOD127"/>
    <mergeCell ref="FOE123:FOE127"/>
    <mergeCell ref="FOF123:FOF127"/>
    <mergeCell ref="FOG123:FOH127"/>
    <mergeCell ref="FOI123:FOJ127"/>
    <mergeCell ref="FNA123:FNB127"/>
    <mergeCell ref="FNC123:FND127"/>
    <mergeCell ref="FNE123:FNF127"/>
    <mergeCell ref="FNG123:FNH127"/>
    <mergeCell ref="FNJ123:FNM123"/>
    <mergeCell ref="FNZ123:FOA123"/>
    <mergeCell ref="FNJ124:FNM124"/>
    <mergeCell ref="FNZ124:FOA124"/>
    <mergeCell ref="FNJ125:FNM125"/>
    <mergeCell ref="FNZ125:FOA125"/>
    <mergeCell ref="FMD123:FMG123"/>
    <mergeCell ref="FMT123:FMU123"/>
    <mergeCell ref="FMW123:FMW127"/>
    <mergeCell ref="FMX123:FMX127"/>
    <mergeCell ref="FMY123:FMY127"/>
    <mergeCell ref="FMZ123:FMZ127"/>
    <mergeCell ref="FMD124:FMG124"/>
    <mergeCell ref="FMT124:FMU124"/>
    <mergeCell ref="FMD125:FMG125"/>
    <mergeCell ref="FMT125:FMU125"/>
    <mergeCell ref="FTC123:FTC127"/>
    <mergeCell ref="FTD123:FTD127"/>
    <mergeCell ref="FTE123:FTF127"/>
    <mergeCell ref="FTG123:FTH127"/>
    <mergeCell ref="FTI123:FTJ127"/>
    <mergeCell ref="FTK123:FTL127"/>
    <mergeCell ref="FSC123:FSD127"/>
    <mergeCell ref="FSE123:FSF127"/>
    <mergeCell ref="FSH123:FSK123"/>
    <mergeCell ref="FSX123:FSY123"/>
    <mergeCell ref="FTA123:FTA127"/>
    <mergeCell ref="FTB123:FTB127"/>
    <mergeCell ref="FSH124:FSK124"/>
    <mergeCell ref="FSX124:FSY124"/>
    <mergeCell ref="FSH125:FSK125"/>
    <mergeCell ref="FSX125:FSY125"/>
    <mergeCell ref="FRU123:FRU127"/>
    <mergeCell ref="FRV123:FRV127"/>
    <mergeCell ref="FRW123:FRW127"/>
    <mergeCell ref="FRX123:FRX127"/>
    <mergeCell ref="FRY123:FRZ127"/>
    <mergeCell ref="FSA123:FSB127"/>
    <mergeCell ref="FQS123:FQT127"/>
    <mergeCell ref="FQU123:FQV127"/>
    <mergeCell ref="FQW123:FQX127"/>
    <mergeCell ref="FQY123:FQZ127"/>
    <mergeCell ref="FRB123:FRE123"/>
    <mergeCell ref="FRR123:FRS123"/>
    <mergeCell ref="FRB124:FRE124"/>
    <mergeCell ref="FRR124:FRS124"/>
    <mergeCell ref="FRB125:FRE125"/>
    <mergeCell ref="FRR125:FRS125"/>
    <mergeCell ref="FPV123:FPY123"/>
    <mergeCell ref="FQL123:FQM123"/>
    <mergeCell ref="FQO123:FQO127"/>
    <mergeCell ref="FQP123:FQP127"/>
    <mergeCell ref="FQQ123:FQQ127"/>
    <mergeCell ref="FQR123:FQR127"/>
    <mergeCell ref="FPV124:FPY124"/>
    <mergeCell ref="FQL124:FQM124"/>
    <mergeCell ref="FPV125:FPY125"/>
    <mergeCell ref="FQL125:FQM125"/>
    <mergeCell ref="FYL123:FYO123"/>
    <mergeCell ref="FZB123:FZC123"/>
    <mergeCell ref="FYL124:FYO124"/>
    <mergeCell ref="FZB124:FZC124"/>
    <mergeCell ref="FYL125:FYO125"/>
    <mergeCell ref="FZB125:FZC125"/>
    <mergeCell ref="FXF123:FXI123"/>
    <mergeCell ref="FXV123:FXW123"/>
    <mergeCell ref="FXY123:FXY127"/>
    <mergeCell ref="FXZ123:FXZ127"/>
    <mergeCell ref="FYA123:FYA127"/>
    <mergeCell ref="FYB123:FYB127"/>
    <mergeCell ref="FXF124:FXI124"/>
    <mergeCell ref="FXV124:FXW124"/>
    <mergeCell ref="FXF125:FXI125"/>
    <mergeCell ref="FXV125:FXW125"/>
    <mergeCell ref="FUT124:FUW124"/>
    <mergeCell ref="FVJ124:FVK124"/>
    <mergeCell ref="FUT125:FUW125"/>
    <mergeCell ref="FVJ125:FVK125"/>
    <mergeCell ref="FTN123:FTQ123"/>
    <mergeCell ref="FUD123:FUE123"/>
    <mergeCell ref="FUG123:FUG127"/>
    <mergeCell ref="FUH123:FUH127"/>
    <mergeCell ref="FUI123:FUI127"/>
    <mergeCell ref="FUJ123:FUJ127"/>
    <mergeCell ref="FTN124:FTQ124"/>
    <mergeCell ref="FUD124:FUE124"/>
    <mergeCell ref="FTN125:FTQ125"/>
    <mergeCell ref="FUD125:FUE125"/>
    <mergeCell ref="FWS123:FWS127"/>
    <mergeCell ref="FWT123:FWT127"/>
    <mergeCell ref="FVZ124:FWC124"/>
    <mergeCell ref="FWP124:FWQ124"/>
    <mergeCell ref="FVZ125:FWC125"/>
    <mergeCell ref="FWP125:FWQ125"/>
    <mergeCell ref="FVM123:FVM127"/>
    <mergeCell ref="FVN123:FVN127"/>
    <mergeCell ref="FVO123:FVO127"/>
    <mergeCell ref="FVP123:FVP127"/>
    <mergeCell ref="FVQ123:FVR127"/>
    <mergeCell ref="FVS123:FVT127"/>
    <mergeCell ref="FUK123:FUL127"/>
    <mergeCell ref="FUM123:FUN127"/>
    <mergeCell ref="FUO123:FUP127"/>
    <mergeCell ref="FUQ123:FUR127"/>
    <mergeCell ref="FUT123:FUW123"/>
    <mergeCell ref="FVJ123:FVK123"/>
    <mergeCell ref="GEE123:GEE127"/>
    <mergeCell ref="GEF123:GEF127"/>
    <mergeCell ref="GEG123:GEH127"/>
    <mergeCell ref="GEI123:GEJ127"/>
    <mergeCell ref="GEK123:GEL127"/>
    <mergeCell ref="GEM123:GEN127"/>
    <mergeCell ref="GDE123:GDF127"/>
    <mergeCell ref="GDG123:GDH127"/>
    <mergeCell ref="GDJ123:GDM123"/>
    <mergeCell ref="GDZ123:GEA123"/>
    <mergeCell ref="GEC123:GEC127"/>
    <mergeCell ref="GED123:GED127"/>
    <mergeCell ref="GDJ124:GDM124"/>
    <mergeCell ref="GDZ124:GEA124"/>
    <mergeCell ref="GDJ125:GDM125"/>
    <mergeCell ref="GDZ125:GEA125"/>
    <mergeCell ref="GAO123:GAP127"/>
    <mergeCell ref="GAQ123:GAR127"/>
    <mergeCell ref="GAS123:GAT127"/>
    <mergeCell ref="GAU123:GAV127"/>
    <mergeCell ref="FZM123:FZN127"/>
    <mergeCell ref="FZO123:FZP127"/>
    <mergeCell ref="FZR123:FZU123"/>
    <mergeCell ref="GAH123:GAI123"/>
    <mergeCell ref="GAK123:GAK127"/>
    <mergeCell ref="GAL123:GAL127"/>
    <mergeCell ref="FZR124:FZU124"/>
    <mergeCell ref="GAH124:GAI124"/>
    <mergeCell ref="FZR125:FZU125"/>
    <mergeCell ref="GAH125:GAI125"/>
    <mergeCell ref="FZE123:FZE127"/>
    <mergeCell ref="FZF123:FZF127"/>
    <mergeCell ref="FZG123:FZG127"/>
    <mergeCell ref="FZH123:FZH127"/>
    <mergeCell ref="FZI123:FZJ127"/>
    <mergeCell ref="FZK123:FZL127"/>
    <mergeCell ref="GBS123:GBS127"/>
    <mergeCell ref="GBT123:GBT127"/>
    <mergeCell ref="GAX124:GBA124"/>
    <mergeCell ref="GBN124:GBO124"/>
    <mergeCell ref="GAX125:GBA125"/>
    <mergeCell ref="GBN125:GBO125"/>
    <mergeCell ref="GAM123:GAM127"/>
    <mergeCell ref="GAN123:GAN127"/>
    <mergeCell ref="GDJ127:GDM127"/>
    <mergeCell ref="GDZ127:GEA127"/>
    <mergeCell ref="FZR127:FZU127"/>
    <mergeCell ref="GAH127:GAI127"/>
    <mergeCell ref="GAX127:GBA127"/>
    <mergeCell ref="GBN127:GBO127"/>
    <mergeCell ref="GCD127:GCG127"/>
    <mergeCell ref="GCT127:GCU127"/>
    <mergeCell ref="GCZ123:GCZ127"/>
    <mergeCell ref="GDA123:GDB127"/>
    <mergeCell ref="GDC123:GDD127"/>
    <mergeCell ref="GBU123:GBV127"/>
    <mergeCell ref="GBW123:GBX127"/>
    <mergeCell ref="GBY123:GBZ127"/>
    <mergeCell ref="GCA123:GCB127"/>
    <mergeCell ref="GCD123:GCG123"/>
    <mergeCell ref="GCT123:GCU123"/>
    <mergeCell ref="GCD124:GCG124"/>
    <mergeCell ref="GCT124:GCU124"/>
    <mergeCell ref="GCD125:GCG125"/>
    <mergeCell ref="GHW123:GHW127"/>
    <mergeCell ref="GHX123:GHX127"/>
    <mergeCell ref="GHY123:GHZ127"/>
    <mergeCell ref="GIA123:GIB127"/>
    <mergeCell ref="GIC123:GID127"/>
    <mergeCell ref="GIE123:GIF127"/>
    <mergeCell ref="GGW123:GGX127"/>
    <mergeCell ref="GGY123:GGZ127"/>
    <mergeCell ref="GHB123:GHE123"/>
    <mergeCell ref="GHR123:GHS123"/>
    <mergeCell ref="GHU123:GHU127"/>
    <mergeCell ref="GHV123:GHV127"/>
    <mergeCell ref="GHB124:GHE124"/>
    <mergeCell ref="GHR124:GHS124"/>
    <mergeCell ref="GHB125:GHE125"/>
    <mergeCell ref="GHR125:GHS125"/>
    <mergeCell ref="GGO123:GGO127"/>
    <mergeCell ref="GGP123:GGP127"/>
    <mergeCell ref="GGQ123:GGQ127"/>
    <mergeCell ref="GGR123:GGR127"/>
    <mergeCell ref="GGS123:GGT127"/>
    <mergeCell ref="GGU123:GGV127"/>
    <mergeCell ref="GFM123:GFN127"/>
    <mergeCell ref="GFO123:GFP127"/>
    <mergeCell ref="GFQ123:GFR127"/>
    <mergeCell ref="GFS123:GFT127"/>
    <mergeCell ref="GFV123:GFY123"/>
    <mergeCell ref="GGL123:GGM123"/>
    <mergeCell ref="GFV124:GFY124"/>
    <mergeCell ref="GGL124:GGM124"/>
    <mergeCell ref="GFV125:GFY125"/>
    <mergeCell ref="GGL125:GGM125"/>
    <mergeCell ref="GEP123:GES123"/>
    <mergeCell ref="GFF123:GFG123"/>
    <mergeCell ref="GFI123:GFI127"/>
    <mergeCell ref="GFJ123:GFJ127"/>
    <mergeCell ref="GFK123:GFK127"/>
    <mergeCell ref="GFL123:GFL127"/>
    <mergeCell ref="GEP124:GES124"/>
    <mergeCell ref="GFF124:GFG124"/>
    <mergeCell ref="GEP125:GES125"/>
    <mergeCell ref="GFF125:GFG125"/>
    <mergeCell ref="GEP126:GES126"/>
    <mergeCell ref="GFF126:GFG126"/>
    <mergeCell ref="GFV126:GFY126"/>
    <mergeCell ref="GGL126:GGM126"/>
    <mergeCell ref="GHB126:GHE126"/>
    <mergeCell ref="GHR126:GHS126"/>
    <mergeCell ref="GHB127:GHE127"/>
    <mergeCell ref="GHR127:GHS127"/>
    <mergeCell ref="GEP127:GES127"/>
    <mergeCell ref="GFF127:GFG127"/>
    <mergeCell ref="GFV127:GFY127"/>
    <mergeCell ref="GGL127:GGM127"/>
    <mergeCell ref="GLO123:GLO127"/>
    <mergeCell ref="GLP123:GLP127"/>
    <mergeCell ref="GLQ123:GLR127"/>
    <mergeCell ref="GLS123:GLT127"/>
    <mergeCell ref="GLU123:GLV127"/>
    <mergeCell ref="GLW123:GLX127"/>
    <mergeCell ref="GKO123:GKP127"/>
    <mergeCell ref="GKQ123:GKR127"/>
    <mergeCell ref="GKT123:GKW123"/>
    <mergeCell ref="GLJ123:GLK123"/>
    <mergeCell ref="GLM123:GLM127"/>
    <mergeCell ref="GLN123:GLN127"/>
    <mergeCell ref="GKT124:GKW124"/>
    <mergeCell ref="GLJ124:GLK124"/>
    <mergeCell ref="GKT125:GKW125"/>
    <mergeCell ref="GLJ125:GLK125"/>
    <mergeCell ref="GKG123:GKG127"/>
    <mergeCell ref="GKH123:GKH127"/>
    <mergeCell ref="GKI123:GKI127"/>
    <mergeCell ref="GKJ123:GKJ127"/>
    <mergeCell ref="GKK123:GKL127"/>
    <mergeCell ref="GKM123:GKN127"/>
    <mergeCell ref="GJE123:GJF127"/>
    <mergeCell ref="GJG123:GJH127"/>
    <mergeCell ref="GJI123:GJJ127"/>
    <mergeCell ref="GJK123:GJL127"/>
    <mergeCell ref="GJN123:GJQ123"/>
    <mergeCell ref="GKD123:GKE123"/>
    <mergeCell ref="GJN124:GJQ124"/>
    <mergeCell ref="GKD124:GKE124"/>
    <mergeCell ref="GJN125:GJQ125"/>
    <mergeCell ref="GKD125:GKE125"/>
    <mergeCell ref="GIH123:GIK123"/>
    <mergeCell ref="GIX123:GIY123"/>
    <mergeCell ref="GJA123:GJA127"/>
    <mergeCell ref="GJB123:GJB127"/>
    <mergeCell ref="GJC123:GJC127"/>
    <mergeCell ref="GJD123:GJD127"/>
    <mergeCell ref="GIH124:GIK124"/>
    <mergeCell ref="GIX124:GIY124"/>
    <mergeCell ref="GIH125:GIK125"/>
    <mergeCell ref="GIX125:GIY125"/>
    <mergeCell ref="GIH126:GIK126"/>
    <mergeCell ref="GIX126:GIY126"/>
    <mergeCell ref="GJN126:GJQ126"/>
    <mergeCell ref="GKD126:GKE126"/>
    <mergeCell ref="GKT126:GKW126"/>
    <mergeCell ref="GLJ126:GLK126"/>
    <mergeCell ref="GKT127:GKW127"/>
    <mergeCell ref="GLJ127:GLK127"/>
    <mergeCell ref="GIH127:GIK127"/>
    <mergeCell ref="GIX127:GIY127"/>
    <mergeCell ref="GJN127:GJQ127"/>
    <mergeCell ref="GKD127:GKE127"/>
    <mergeCell ref="GPG123:GPG127"/>
    <mergeCell ref="GPH123:GPH127"/>
    <mergeCell ref="GPI123:GPJ127"/>
    <mergeCell ref="GPK123:GPL127"/>
    <mergeCell ref="GPM123:GPN127"/>
    <mergeCell ref="GPO123:GPP127"/>
    <mergeCell ref="GOG123:GOH127"/>
    <mergeCell ref="GOI123:GOJ127"/>
    <mergeCell ref="GOL123:GOO123"/>
    <mergeCell ref="GPB123:GPC123"/>
    <mergeCell ref="GPE123:GPE127"/>
    <mergeCell ref="GPF123:GPF127"/>
    <mergeCell ref="GOL124:GOO124"/>
    <mergeCell ref="GPB124:GPC124"/>
    <mergeCell ref="GOL125:GOO125"/>
    <mergeCell ref="GPB125:GPC125"/>
    <mergeCell ref="GNY123:GNY127"/>
    <mergeCell ref="GNZ123:GNZ127"/>
    <mergeCell ref="GOA123:GOA127"/>
    <mergeCell ref="GOB123:GOB127"/>
    <mergeCell ref="GOC123:GOD127"/>
    <mergeCell ref="GOE123:GOF127"/>
    <mergeCell ref="GMW123:GMX127"/>
    <mergeCell ref="GMY123:GMZ127"/>
    <mergeCell ref="GNA123:GNB127"/>
    <mergeCell ref="GNC123:GND127"/>
    <mergeCell ref="GNF123:GNI123"/>
    <mergeCell ref="GNV123:GNW123"/>
    <mergeCell ref="GNF124:GNI124"/>
    <mergeCell ref="GNV124:GNW124"/>
    <mergeCell ref="GNF125:GNI125"/>
    <mergeCell ref="GNV125:GNW125"/>
    <mergeCell ref="GLZ123:GMC123"/>
    <mergeCell ref="GMP123:GMQ123"/>
    <mergeCell ref="GMS123:GMS127"/>
    <mergeCell ref="GMT123:GMT127"/>
    <mergeCell ref="GMU123:GMU127"/>
    <mergeCell ref="GMV123:GMV127"/>
    <mergeCell ref="GLZ124:GMC124"/>
    <mergeCell ref="GMP124:GMQ124"/>
    <mergeCell ref="GLZ125:GMC125"/>
    <mergeCell ref="GMP125:GMQ125"/>
    <mergeCell ref="GLZ126:GMC126"/>
    <mergeCell ref="GMP126:GMQ126"/>
    <mergeCell ref="GNF126:GNI126"/>
    <mergeCell ref="GNV126:GNW126"/>
    <mergeCell ref="GOL126:GOO126"/>
    <mergeCell ref="GPB126:GPC126"/>
    <mergeCell ref="GOL127:GOO127"/>
    <mergeCell ref="GPB127:GPC127"/>
    <mergeCell ref="GLZ127:GMC127"/>
    <mergeCell ref="GMP127:GMQ127"/>
    <mergeCell ref="GNF127:GNI127"/>
    <mergeCell ref="GNV127:GNW127"/>
    <mergeCell ref="GUG123:GUH127"/>
    <mergeCell ref="GUI123:GUJ127"/>
    <mergeCell ref="GUK123:GUL127"/>
    <mergeCell ref="GUM123:GUN127"/>
    <mergeCell ref="GUP123:GUS123"/>
    <mergeCell ref="GVF123:GVG123"/>
    <mergeCell ref="GUP124:GUS124"/>
    <mergeCell ref="GVF124:GVG124"/>
    <mergeCell ref="GUP125:GUS125"/>
    <mergeCell ref="GVF125:GVG125"/>
    <mergeCell ref="GTJ123:GTM123"/>
    <mergeCell ref="GTZ123:GUA123"/>
    <mergeCell ref="GUC123:GUC127"/>
    <mergeCell ref="GUD123:GUD127"/>
    <mergeCell ref="GUE123:GUE127"/>
    <mergeCell ref="GUF123:GUF127"/>
    <mergeCell ref="GTJ124:GTM124"/>
    <mergeCell ref="GTZ124:GUA124"/>
    <mergeCell ref="GTJ125:GTM125"/>
    <mergeCell ref="GTZ125:GUA125"/>
    <mergeCell ref="GQX124:GRA124"/>
    <mergeCell ref="GRN124:GRO124"/>
    <mergeCell ref="GQX125:GRA125"/>
    <mergeCell ref="GRN125:GRO125"/>
    <mergeCell ref="GPR123:GPU123"/>
    <mergeCell ref="GQH123:GQI123"/>
    <mergeCell ref="GQK123:GQK127"/>
    <mergeCell ref="GQL123:GQL127"/>
    <mergeCell ref="GQM123:GQM127"/>
    <mergeCell ref="GQN123:GQN127"/>
    <mergeCell ref="GPR124:GPU124"/>
    <mergeCell ref="GQH124:GQI124"/>
    <mergeCell ref="GPR125:GPU125"/>
    <mergeCell ref="GQH125:GQI125"/>
    <mergeCell ref="GTJ126:GTM126"/>
    <mergeCell ref="GTZ126:GUA126"/>
    <mergeCell ref="GUP126:GUS126"/>
    <mergeCell ref="GVF126:GVG126"/>
    <mergeCell ref="GPR126:GPU126"/>
    <mergeCell ref="GQH126:GQI126"/>
    <mergeCell ref="GQX126:GRA126"/>
    <mergeCell ref="GRN126:GRO126"/>
    <mergeCell ref="GSD126:GSG126"/>
    <mergeCell ref="GST126:GSU126"/>
    <mergeCell ref="GSD127:GSG127"/>
    <mergeCell ref="GST127:GSU127"/>
    <mergeCell ref="GTJ127:GTM127"/>
    <mergeCell ref="GTZ127:GUA127"/>
    <mergeCell ref="GUP127:GUS127"/>
    <mergeCell ref="GVF127:GVG127"/>
    <mergeCell ref="GPR127:GPU127"/>
    <mergeCell ref="GQH127:GQI127"/>
    <mergeCell ref="GQX127:GRA127"/>
    <mergeCell ref="GRN127:GRO127"/>
    <mergeCell ref="GSY123:GSY127"/>
    <mergeCell ref="GSZ123:GSZ127"/>
    <mergeCell ref="GTA123:GTB127"/>
    <mergeCell ref="GTC123:GTD127"/>
    <mergeCell ref="GTE123:GTF127"/>
    <mergeCell ref="GTG123:GTH127"/>
    <mergeCell ref="GRY123:GRZ127"/>
    <mergeCell ref="GSA123:GSB127"/>
    <mergeCell ref="GSD123:GSG123"/>
    <mergeCell ref="GST123:GSU123"/>
    <mergeCell ref="HAI123:HAI127"/>
    <mergeCell ref="HAJ123:HAJ127"/>
    <mergeCell ref="HAK123:HAL127"/>
    <mergeCell ref="HAM123:HAN127"/>
    <mergeCell ref="HAO123:HAP127"/>
    <mergeCell ref="HAQ123:HAR127"/>
    <mergeCell ref="GZI123:GZJ127"/>
    <mergeCell ref="GZK123:GZL127"/>
    <mergeCell ref="GZN123:GZQ123"/>
    <mergeCell ref="HAD123:HAE123"/>
    <mergeCell ref="HAG123:HAG127"/>
    <mergeCell ref="HAH123:HAH127"/>
    <mergeCell ref="GZN124:GZQ124"/>
    <mergeCell ref="HAD124:HAE124"/>
    <mergeCell ref="GZN125:GZQ125"/>
    <mergeCell ref="HAD125:HAE125"/>
    <mergeCell ref="GWS123:GWT127"/>
    <mergeCell ref="GWU123:GWV127"/>
    <mergeCell ref="GWW123:GWX127"/>
    <mergeCell ref="GWY123:GWZ127"/>
    <mergeCell ref="GVQ123:GVR127"/>
    <mergeCell ref="GVS123:GVT127"/>
    <mergeCell ref="GVV123:GVY123"/>
    <mergeCell ref="GWL123:GWM123"/>
    <mergeCell ref="GWO123:GWO127"/>
    <mergeCell ref="GWP123:GWP127"/>
    <mergeCell ref="GVV124:GVY124"/>
    <mergeCell ref="GWL124:GWM124"/>
    <mergeCell ref="GVV125:GVY125"/>
    <mergeCell ref="GWL125:GWM125"/>
    <mergeCell ref="GVI123:GVI127"/>
    <mergeCell ref="GVJ123:GVJ127"/>
    <mergeCell ref="GVK123:GVK127"/>
    <mergeCell ref="GVL123:GVL127"/>
    <mergeCell ref="GVM123:GVN127"/>
    <mergeCell ref="GVO123:GVP127"/>
    <mergeCell ref="GXB126:GXE126"/>
    <mergeCell ref="GXR126:GXS126"/>
    <mergeCell ref="GYH126:GYK126"/>
    <mergeCell ref="GYX126:GYY126"/>
    <mergeCell ref="GZN126:GZQ126"/>
    <mergeCell ref="HAD126:HAE126"/>
    <mergeCell ref="GVV126:GVY126"/>
    <mergeCell ref="GWL126:GWM126"/>
    <mergeCell ref="GZA123:GZA127"/>
    <mergeCell ref="GZB123:GZB127"/>
    <mergeCell ref="GZC123:GZC127"/>
    <mergeCell ref="GZD123:GZD127"/>
    <mergeCell ref="GZE123:GZF127"/>
    <mergeCell ref="GZG123:GZH127"/>
    <mergeCell ref="GXY123:GXZ127"/>
    <mergeCell ref="GYA123:GYB127"/>
    <mergeCell ref="GYC123:GYD127"/>
    <mergeCell ref="GYE123:GYF127"/>
    <mergeCell ref="GYH123:GYK123"/>
    <mergeCell ref="GYX123:GYY123"/>
    <mergeCell ref="GYH124:GYK124"/>
    <mergeCell ref="GYX124:GYY124"/>
    <mergeCell ref="GYH125:GYK125"/>
    <mergeCell ref="GYX125:GYY125"/>
    <mergeCell ref="GXB123:GXE123"/>
    <mergeCell ref="GXR123:GXS123"/>
    <mergeCell ref="GXU123:GXU127"/>
    <mergeCell ref="GXV123:GXV127"/>
    <mergeCell ref="HEA123:HEA127"/>
    <mergeCell ref="HEB123:HEB127"/>
    <mergeCell ref="HEC123:HED127"/>
    <mergeCell ref="HEE123:HEF127"/>
    <mergeCell ref="HEG123:HEH127"/>
    <mergeCell ref="HEI123:HEJ127"/>
    <mergeCell ref="HDA123:HDB127"/>
    <mergeCell ref="HDC123:HDD127"/>
    <mergeCell ref="HDF123:HDI123"/>
    <mergeCell ref="HDV123:HDW123"/>
    <mergeCell ref="HDY123:HDY127"/>
    <mergeCell ref="HDZ123:HDZ127"/>
    <mergeCell ref="HDF124:HDI124"/>
    <mergeCell ref="HDV124:HDW124"/>
    <mergeCell ref="HDF125:HDI125"/>
    <mergeCell ref="HDV125:HDW125"/>
    <mergeCell ref="HCS123:HCS127"/>
    <mergeCell ref="HCT123:HCT127"/>
    <mergeCell ref="HCU123:HCU127"/>
    <mergeCell ref="HCV123:HCV127"/>
    <mergeCell ref="HCW123:HCX127"/>
    <mergeCell ref="HCY123:HCZ127"/>
    <mergeCell ref="HBQ123:HBR127"/>
    <mergeCell ref="HBS123:HBT127"/>
    <mergeCell ref="HBU123:HBV127"/>
    <mergeCell ref="HBW123:HBX127"/>
    <mergeCell ref="HBZ123:HCC123"/>
    <mergeCell ref="HCP123:HCQ123"/>
    <mergeCell ref="HBZ124:HCC124"/>
    <mergeCell ref="HCP124:HCQ124"/>
    <mergeCell ref="HBZ125:HCC125"/>
    <mergeCell ref="HCP125:HCQ125"/>
    <mergeCell ref="HAT123:HAW123"/>
    <mergeCell ref="HBJ123:HBK123"/>
    <mergeCell ref="HBM123:HBM127"/>
    <mergeCell ref="HBN123:HBN127"/>
    <mergeCell ref="HBO123:HBO127"/>
    <mergeCell ref="HBP123:HBP127"/>
    <mergeCell ref="HAT124:HAW124"/>
    <mergeCell ref="HBJ124:HBK124"/>
    <mergeCell ref="HAT125:HAW125"/>
    <mergeCell ref="HBJ125:HBK125"/>
    <mergeCell ref="HHS123:HHS127"/>
    <mergeCell ref="HHT123:HHT127"/>
    <mergeCell ref="HHU123:HHV127"/>
    <mergeCell ref="HHW123:HHX127"/>
    <mergeCell ref="HHY123:HHZ127"/>
    <mergeCell ref="HIA123:HIB127"/>
    <mergeCell ref="HGS123:HGT127"/>
    <mergeCell ref="HGU123:HGV127"/>
    <mergeCell ref="HGX123:HHA123"/>
    <mergeCell ref="HHN123:HHO123"/>
    <mergeCell ref="HHQ123:HHQ127"/>
    <mergeCell ref="HHR123:HHR127"/>
    <mergeCell ref="HGX124:HHA124"/>
    <mergeCell ref="HHN124:HHO124"/>
    <mergeCell ref="HGX125:HHA125"/>
    <mergeCell ref="HHN125:HHO125"/>
    <mergeCell ref="HGK123:HGK127"/>
    <mergeCell ref="HGL123:HGL127"/>
    <mergeCell ref="HGM123:HGM127"/>
    <mergeCell ref="HGN123:HGN127"/>
    <mergeCell ref="HGO123:HGP127"/>
    <mergeCell ref="HGQ123:HGR127"/>
    <mergeCell ref="HFI123:HFJ127"/>
    <mergeCell ref="HFK123:HFL127"/>
    <mergeCell ref="HFM123:HFN127"/>
    <mergeCell ref="HFO123:HFP127"/>
    <mergeCell ref="HFR123:HFU123"/>
    <mergeCell ref="HGH123:HGI123"/>
    <mergeCell ref="HFR124:HFU124"/>
    <mergeCell ref="HGH124:HGI124"/>
    <mergeCell ref="HFR125:HFU125"/>
    <mergeCell ref="HGH125:HGI125"/>
    <mergeCell ref="HEL123:HEO123"/>
    <mergeCell ref="HFB123:HFC123"/>
    <mergeCell ref="HFE123:HFE127"/>
    <mergeCell ref="HFF123:HFF127"/>
    <mergeCell ref="HFG123:HFG127"/>
    <mergeCell ref="HFH123:HFH127"/>
    <mergeCell ref="HEL124:HEO124"/>
    <mergeCell ref="HFB124:HFC124"/>
    <mergeCell ref="HEL125:HEO125"/>
    <mergeCell ref="HFB125:HFC125"/>
    <mergeCell ref="HLK123:HLK127"/>
    <mergeCell ref="HLL123:HLL127"/>
    <mergeCell ref="HLM123:HLN127"/>
    <mergeCell ref="HLO123:HLP127"/>
    <mergeCell ref="HLQ123:HLR127"/>
    <mergeCell ref="HLS123:HLT127"/>
    <mergeCell ref="HKK123:HKL127"/>
    <mergeCell ref="HKM123:HKN127"/>
    <mergeCell ref="HKP123:HKS123"/>
    <mergeCell ref="HLF123:HLG123"/>
    <mergeCell ref="HLI123:HLI127"/>
    <mergeCell ref="HLJ123:HLJ127"/>
    <mergeCell ref="HKP124:HKS124"/>
    <mergeCell ref="HLF124:HLG124"/>
    <mergeCell ref="HKP125:HKS125"/>
    <mergeCell ref="HLF125:HLG125"/>
    <mergeCell ref="HKC123:HKC127"/>
    <mergeCell ref="HKD123:HKD127"/>
    <mergeCell ref="HKE123:HKE127"/>
    <mergeCell ref="HKF123:HKF127"/>
    <mergeCell ref="HKG123:HKH127"/>
    <mergeCell ref="HKI123:HKJ127"/>
    <mergeCell ref="HJA123:HJB127"/>
    <mergeCell ref="HJC123:HJD127"/>
    <mergeCell ref="HJE123:HJF127"/>
    <mergeCell ref="HJG123:HJH127"/>
    <mergeCell ref="HJJ123:HJM123"/>
    <mergeCell ref="HJZ123:HKA123"/>
    <mergeCell ref="HJJ124:HJM124"/>
    <mergeCell ref="HJZ124:HKA124"/>
    <mergeCell ref="HJJ125:HJM125"/>
    <mergeCell ref="HJZ125:HKA125"/>
    <mergeCell ref="HID123:HIG123"/>
    <mergeCell ref="HIT123:HIU123"/>
    <mergeCell ref="HIW123:HIW127"/>
    <mergeCell ref="HIX123:HIX127"/>
    <mergeCell ref="HIY123:HIY127"/>
    <mergeCell ref="HIZ123:HIZ127"/>
    <mergeCell ref="HID124:HIG124"/>
    <mergeCell ref="HIT124:HIU124"/>
    <mergeCell ref="HID125:HIG125"/>
    <mergeCell ref="HIT125:HIU125"/>
    <mergeCell ref="HQG123:HQG127"/>
    <mergeCell ref="HQH123:HQH127"/>
    <mergeCell ref="HQI123:HQI127"/>
    <mergeCell ref="HQJ123:HQJ127"/>
    <mergeCell ref="HPN124:HPQ124"/>
    <mergeCell ref="HQD124:HQE124"/>
    <mergeCell ref="HPN125:HPQ125"/>
    <mergeCell ref="HQD125:HQE125"/>
    <mergeCell ref="HNB124:HNE124"/>
    <mergeCell ref="HNR124:HNS124"/>
    <mergeCell ref="HNB125:HNE125"/>
    <mergeCell ref="HNR125:HNS125"/>
    <mergeCell ref="HLV123:HLY123"/>
    <mergeCell ref="HML123:HMM123"/>
    <mergeCell ref="HMO123:HMO127"/>
    <mergeCell ref="HMP123:HMP127"/>
    <mergeCell ref="HMQ123:HMQ127"/>
    <mergeCell ref="HMR123:HMR127"/>
    <mergeCell ref="HLV124:HLY124"/>
    <mergeCell ref="HML124:HMM124"/>
    <mergeCell ref="HLV125:HLY125"/>
    <mergeCell ref="HML125:HMM125"/>
    <mergeCell ref="HPA123:HPA127"/>
    <mergeCell ref="HPB123:HPB127"/>
    <mergeCell ref="HOH124:HOK124"/>
    <mergeCell ref="HOX124:HOY124"/>
    <mergeCell ref="HOH125:HOK125"/>
    <mergeCell ref="HOX125:HOY125"/>
    <mergeCell ref="HNU123:HNU127"/>
    <mergeCell ref="HNV123:HNV127"/>
    <mergeCell ref="HNW123:HNW127"/>
    <mergeCell ref="HNX123:HNX127"/>
    <mergeCell ref="HNY123:HNZ127"/>
    <mergeCell ref="HOA123:HOB127"/>
    <mergeCell ref="HMS123:HMT127"/>
    <mergeCell ref="HMU123:HMV127"/>
    <mergeCell ref="HMW123:HMX127"/>
    <mergeCell ref="HMY123:HMZ127"/>
    <mergeCell ref="HNB123:HNE123"/>
    <mergeCell ref="HNR123:HNS123"/>
    <mergeCell ref="HWM123:HWM127"/>
    <mergeCell ref="HWN123:HWN127"/>
    <mergeCell ref="HWO123:HWP127"/>
    <mergeCell ref="HWQ123:HWR127"/>
    <mergeCell ref="HWS123:HWT127"/>
    <mergeCell ref="HWU123:HWV127"/>
    <mergeCell ref="HVM123:HVN127"/>
    <mergeCell ref="HVO123:HVP127"/>
    <mergeCell ref="HVR123:HVU123"/>
    <mergeCell ref="HWH123:HWI123"/>
    <mergeCell ref="HWK123:HWK127"/>
    <mergeCell ref="HWL123:HWL127"/>
    <mergeCell ref="HVR124:HVU124"/>
    <mergeCell ref="HWH124:HWI124"/>
    <mergeCell ref="HVR125:HVU125"/>
    <mergeCell ref="HWH125:HWI125"/>
    <mergeCell ref="HSW123:HSX127"/>
    <mergeCell ref="HSY123:HSZ127"/>
    <mergeCell ref="HTA123:HTB127"/>
    <mergeCell ref="HTC123:HTD127"/>
    <mergeCell ref="HRU123:HRV127"/>
    <mergeCell ref="HRW123:HRX127"/>
    <mergeCell ref="HRZ123:HSC123"/>
    <mergeCell ref="HSP123:HSQ123"/>
    <mergeCell ref="HSS123:HSS127"/>
    <mergeCell ref="HST123:HST127"/>
    <mergeCell ref="HRZ124:HSC124"/>
    <mergeCell ref="HSP124:HSQ124"/>
    <mergeCell ref="HRZ125:HSC125"/>
    <mergeCell ref="HSP125:HSQ125"/>
    <mergeCell ref="HRM123:HRM127"/>
    <mergeCell ref="HRN123:HRN127"/>
    <mergeCell ref="HRO123:HRO127"/>
    <mergeCell ref="HRP123:HRP127"/>
    <mergeCell ref="HRQ123:HRR127"/>
    <mergeCell ref="HRS123:HRT127"/>
    <mergeCell ref="HUA123:HUA127"/>
    <mergeCell ref="HUB123:HUB127"/>
    <mergeCell ref="HTF124:HTI124"/>
    <mergeCell ref="HTV124:HTW124"/>
    <mergeCell ref="HTF125:HTI125"/>
    <mergeCell ref="HTV125:HTW125"/>
    <mergeCell ref="HSU123:HSU127"/>
    <mergeCell ref="HSV123:HSV127"/>
    <mergeCell ref="HVR127:HVU127"/>
    <mergeCell ref="HWH127:HWI127"/>
    <mergeCell ref="HRZ127:HSC127"/>
    <mergeCell ref="HSP127:HSQ127"/>
    <mergeCell ref="HTF127:HTI127"/>
    <mergeCell ref="HTV127:HTW127"/>
    <mergeCell ref="HUL127:HUO127"/>
    <mergeCell ref="HVB127:HVC127"/>
    <mergeCell ref="HVH123:HVH127"/>
    <mergeCell ref="HVI123:HVJ127"/>
    <mergeCell ref="HVK123:HVL127"/>
    <mergeCell ref="HUC123:HUD127"/>
    <mergeCell ref="HUE123:HUF127"/>
    <mergeCell ref="HUG123:HUH127"/>
    <mergeCell ref="HUI123:HUJ127"/>
    <mergeCell ref="HUL123:HUO123"/>
    <mergeCell ref="HVB123:HVC123"/>
    <mergeCell ref="HUL124:HUO124"/>
    <mergeCell ref="HVB124:HVC124"/>
    <mergeCell ref="HUL125:HUO125"/>
    <mergeCell ref="IAE123:IAE127"/>
    <mergeCell ref="IAF123:IAF127"/>
    <mergeCell ref="IAG123:IAH127"/>
    <mergeCell ref="IAI123:IAJ127"/>
    <mergeCell ref="IAK123:IAL127"/>
    <mergeCell ref="IAM123:IAN127"/>
    <mergeCell ref="HZE123:HZF127"/>
    <mergeCell ref="HZG123:HZH127"/>
    <mergeCell ref="HZJ123:HZM123"/>
    <mergeCell ref="HZZ123:IAA123"/>
    <mergeCell ref="IAC123:IAC127"/>
    <mergeCell ref="IAD123:IAD127"/>
    <mergeCell ref="HZJ124:HZM124"/>
    <mergeCell ref="HZZ124:IAA124"/>
    <mergeCell ref="HZJ125:HZM125"/>
    <mergeCell ref="HZZ125:IAA125"/>
    <mergeCell ref="HYW123:HYW127"/>
    <mergeCell ref="HYX123:HYX127"/>
    <mergeCell ref="HYY123:HYY127"/>
    <mergeCell ref="HYZ123:HYZ127"/>
    <mergeCell ref="HZA123:HZB127"/>
    <mergeCell ref="HZC123:HZD127"/>
    <mergeCell ref="HXU123:HXV127"/>
    <mergeCell ref="HXW123:HXX127"/>
    <mergeCell ref="HXY123:HXZ127"/>
    <mergeCell ref="HYA123:HYB127"/>
    <mergeCell ref="HYD123:HYG123"/>
    <mergeCell ref="HYT123:HYU123"/>
    <mergeCell ref="HYD124:HYG124"/>
    <mergeCell ref="HYT124:HYU124"/>
    <mergeCell ref="HYD125:HYG125"/>
    <mergeCell ref="HYT125:HYU125"/>
    <mergeCell ref="HWX123:HXA123"/>
    <mergeCell ref="HXN123:HXO123"/>
    <mergeCell ref="HXQ123:HXQ127"/>
    <mergeCell ref="HXR123:HXR127"/>
    <mergeCell ref="HXS123:HXS127"/>
    <mergeCell ref="HXT123:HXT127"/>
    <mergeCell ref="HWX124:HXA124"/>
    <mergeCell ref="HXN124:HXO124"/>
    <mergeCell ref="HWX125:HXA125"/>
    <mergeCell ref="HXN125:HXO125"/>
    <mergeCell ref="HWX126:HXA126"/>
    <mergeCell ref="HXN126:HXO126"/>
    <mergeCell ref="HYD126:HYG126"/>
    <mergeCell ref="HYT126:HYU126"/>
    <mergeCell ref="HZJ126:HZM126"/>
    <mergeCell ref="HZZ126:IAA126"/>
    <mergeCell ref="HZJ127:HZM127"/>
    <mergeCell ref="HZZ127:IAA127"/>
    <mergeCell ref="HWX127:HXA127"/>
    <mergeCell ref="HXN127:HXO127"/>
    <mergeCell ref="HYD127:HYG127"/>
    <mergeCell ref="HYT127:HYU127"/>
    <mergeCell ref="IDW123:IDW127"/>
    <mergeCell ref="IDX123:IDX127"/>
    <mergeCell ref="IDY123:IDZ127"/>
    <mergeCell ref="IEA123:IEB127"/>
    <mergeCell ref="IEC123:IED127"/>
    <mergeCell ref="IEE123:IEF127"/>
    <mergeCell ref="ICW123:ICX127"/>
    <mergeCell ref="ICY123:ICZ127"/>
    <mergeCell ref="IDB123:IDE123"/>
    <mergeCell ref="IDR123:IDS123"/>
    <mergeCell ref="IDU123:IDU127"/>
    <mergeCell ref="IDV123:IDV127"/>
    <mergeCell ref="IDB124:IDE124"/>
    <mergeCell ref="IDR124:IDS124"/>
    <mergeCell ref="IDB125:IDE125"/>
    <mergeCell ref="IDR125:IDS125"/>
    <mergeCell ref="ICO123:ICO127"/>
    <mergeCell ref="ICP123:ICP127"/>
    <mergeCell ref="ICQ123:ICQ127"/>
    <mergeCell ref="ICR123:ICR127"/>
    <mergeCell ref="ICS123:ICT127"/>
    <mergeCell ref="ICU123:ICV127"/>
    <mergeCell ref="IBM123:IBN127"/>
    <mergeCell ref="IBO123:IBP127"/>
    <mergeCell ref="IBQ123:IBR127"/>
    <mergeCell ref="IBS123:IBT127"/>
    <mergeCell ref="IBV123:IBY123"/>
    <mergeCell ref="ICL123:ICM123"/>
    <mergeCell ref="IBV124:IBY124"/>
    <mergeCell ref="ICL124:ICM124"/>
    <mergeCell ref="IBV125:IBY125"/>
    <mergeCell ref="ICL125:ICM125"/>
    <mergeCell ref="IAP123:IAS123"/>
    <mergeCell ref="IBF123:IBG123"/>
    <mergeCell ref="IBI123:IBI127"/>
    <mergeCell ref="IBJ123:IBJ127"/>
    <mergeCell ref="IBK123:IBK127"/>
    <mergeCell ref="IBL123:IBL127"/>
    <mergeCell ref="IAP124:IAS124"/>
    <mergeCell ref="IBF124:IBG124"/>
    <mergeCell ref="IAP125:IAS125"/>
    <mergeCell ref="IBF125:IBG125"/>
    <mergeCell ref="IAP126:IAS126"/>
    <mergeCell ref="IBF126:IBG126"/>
    <mergeCell ref="IBV126:IBY126"/>
    <mergeCell ref="ICL126:ICM126"/>
    <mergeCell ref="IDB126:IDE126"/>
    <mergeCell ref="IDR126:IDS126"/>
    <mergeCell ref="IDB127:IDE127"/>
    <mergeCell ref="IDR127:IDS127"/>
    <mergeCell ref="IAP127:IAS127"/>
    <mergeCell ref="IBF127:IBG127"/>
    <mergeCell ref="IBV127:IBY127"/>
    <mergeCell ref="ICL127:ICM127"/>
    <mergeCell ref="IHO123:IHO127"/>
    <mergeCell ref="IHP123:IHP127"/>
    <mergeCell ref="IHQ123:IHR127"/>
    <mergeCell ref="IHS123:IHT127"/>
    <mergeCell ref="IHU123:IHV127"/>
    <mergeCell ref="IHW123:IHX127"/>
    <mergeCell ref="IGO123:IGP127"/>
    <mergeCell ref="IGQ123:IGR127"/>
    <mergeCell ref="IGT123:IGW123"/>
    <mergeCell ref="IHJ123:IHK123"/>
    <mergeCell ref="IHM123:IHM127"/>
    <mergeCell ref="IHN123:IHN127"/>
    <mergeCell ref="IGT124:IGW124"/>
    <mergeCell ref="IHJ124:IHK124"/>
    <mergeCell ref="IGT125:IGW125"/>
    <mergeCell ref="IHJ125:IHK125"/>
    <mergeCell ref="IGG123:IGG127"/>
    <mergeCell ref="IGH123:IGH127"/>
    <mergeCell ref="IGI123:IGI127"/>
    <mergeCell ref="IGJ123:IGJ127"/>
    <mergeCell ref="IGK123:IGL127"/>
    <mergeCell ref="IGM123:IGN127"/>
    <mergeCell ref="IFE123:IFF127"/>
    <mergeCell ref="IFG123:IFH127"/>
    <mergeCell ref="IFI123:IFJ127"/>
    <mergeCell ref="IFK123:IFL127"/>
    <mergeCell ref="IFN123:IFQ123"/>
    <mergeCell ref="IGD123:IGE123"/>
    <mergeCell ref="IFN124:IFQ124"/>
    <mergeCell ref="IGD124:IGE124"/>
    <mergeCell ref="IFN125:IFQ125"/>
    <mergeCell ref="IGD125:IGE125"/>
    <mergeCell ref="IEH123:IEK123"/>
    <mergeCell ref="IEX123:IEY123"/>
    <mergeCell ref="IFA123:IFA127"/>
    <mergeCell ref="IFB123:IFB127"/>
    <mergeCell ref="IFC123:IFC127"/>
    <mergeCell ref="IFD123:IFD127"/>
    <mergeCell ref="IEH124:IEK124"/>
    <mergeCell ref="IEX124:IEY124"/>
    <mergeCell ref="IEH125:IEK125"/>
    <mergeCell ref="IEX125:IEY125"/>
    <mergeCell ref="IEH126:IEK126"/>
    <mergeCell ref="IEX126:IEY126"/>
    <mergeCell ref="IFN126:IFQ126"/>
    <mergeCell ref="IGD126:IGE126"/>
    <mergeCell ref="IGT126:IGW126"/>
    <mergeCell ref="IHJ126:IHK126"/>
    <mergeCell ref="IGT127:IGW127"/>
    <mergeCell ref="IHJ127:IHK127"/>
    <mergeCell ref="IEH127:IEK127"/>
    <mergeCell ref="IEX127:IEY127"/>
    <mergeCell ref="IFN127:IFQ127"/>
    <mergeCell ref="IGD127:IGE127"/>
    <mergeCell ref="IMO123:IMP127"/>
    <mergeCell ref="IMQ123:IMR127"/>
    <mergeCell ref="IMS123:IMT127"/>
    <mergeCell ref="IMU123:IMV127"/>
    <mergeCell ref="IMX123:INA123"/>
    <mergeCell ref="INN123:INO123"/>
    <mergeCell ref="IMX124:INA124"/>
    <mergeCell ref="INN124:INO124"/>
    <mergeCell ref="IMX125:INA125"/>
    <mergeCell ref="INN125:INO125"/>
    <mergeCell ref="ILR123:ILU123"/>
    <mergeCell ref="IMH123:IMI123"/>
    <mergeCell ref="IMK123:IMK127"/>
    <mergeCell ref="IML123:IML127"/>
    <mergeCell ref="IMM123:IMM127"/>
    <mergeCell ref="IMN123:IMN127"/>
    <mergeCell ref="ILR124:ILU124"/>
    <mergeCell ref="IMH124:IMI124"/>
    <mergeCell ref="ILR125:ILU125"/>
    <mergeCell ref="IMH125:IMI125"/>
    <mergeCell ref="IJF124:IJI124"/>
    <mergeCell ref="IJV124:IJW124"/>
    <mergeCell ref="IJF125:IJI125"/>
    <mergeCell ref="IJV125:IJW125"/>
    <mergeCell ref="IHZ123:IIC123"/>
    <mergeCell ref="IIP123:IIQ123"/>
    <mergeCell ref="IIS123:IIS127"/>
    <mergeCell ref="IIT123:IIT127"/>
    <mergeCell ref="IIU123:IIU127"/>
    <mergeCell ref="IIV123:IIV127"/>
    <mergeCell ref="IHZ124:IIC124"/>
    <mergeCell ref="IIP124:IIQ124"/>
    <mergeCell ref="IHZ125:IIC125"/>
    <mergeCell ref="IIP125:IIQ125"/>
    <mergeCell ref="ILR126:ILU126"/>
    <mergeCell ref="IMH126:IMI126"/>
    <mergeCell ref="IMX126:INA126"/>
    <mergeCell ref="INN126:INO126"/>
    <mergeCell ref="IHZ126:IIC126"/>
    <mergeCell ref="IIP126:IIQ126"/>
    <mergeCell ref="IJF126:IJI126"/>
    <mergeCell ref="IJV126:IJW126"/>
    <mergeCell ref="IKL126:IKO126"/>
    <mergeCell ref="ILB126:ILC126"/>
    <mergeCell ref="IKL127:IKO127"/>
    <mergeCell ref="ILB127:ILC127"/>
    <mergeCell ref="ILR127:ILU127"/>
    <mergeCell ref="IMH127:IMI127"/>
    <mergeCell ref="IMX127:INA127"/>
    <mergeCell ref="INN127:INO127"/>
    <mergeCell ref="IHZ127:IIC127"/>
    <mergeCell ref="IIP127:IIQ127"/>
    <mergeCell ref="IJF127:IJI127"/>
    <mergeCell ref="IJV127:IJW127"/>
    <mergeCell ref="ILG123:ILG127"/>
    <mergeCell ref="ILH123:ILH127"/>
    <mergeCell ref="ILI123:ILJ127"/>
    <mergeCell ref="ILK123:ILL127"/>
    <mergeCell ref="ILM123:ILN127"/>
    <mergeCell ref="ILO123:ILP127"/>
    <mergeCell ref="IKG123:IKH127"/>
    <mergeCell ref="IKI123:IKJ127"/>
    <mergeCell ref="IKL123:IKO123"/>
    <mergeCell ref="ILB123:ILC123"/>
    <mergeCell ref="ISQ123:ISQ127"/>
    <mergeCell ref="ISR123:ISR127"/>
    <mergeCell ref="ISS123:IST127"/>
    <mergeCell ref="ISU123:ISV127"/>
    <mergeCell ref="ISW123:ISX127"/>
    <mergeCell ref="ISY123:ISZ127"/>
    <mergeCell ref="IRQ123:IRR127"/>
    <mergeCell ref="IRS123:IRT127"/>
    <mergeCell ref="IRV123:IRY123"/>
    <mergeCell ref="ISL123:ISM123"/>
    <mergeCell ref="ISO123:ISO127"/>
    <mergeCell ref="ISP123:ISP127"/>
    <mergeCell ref="IRV124:IRY124"/>
    <mergeCell ref="ISL124:ISM124"/>
    <mergeCell ref="IRV125:IRY125"/>
    <mergeCell ref="ISL125:ISM125"/>
    <mergeCell ref="IPA123:IPB127"/>
    <mergeCell ref="IPC123:IPD127"/>
    <mergeCell ref="IPE123:IPF127"/>
    <mergeCell ref="IPG123:IPH127"/>
    <mergeCell ref="INY123:INZ127"/>
    <mergeCell ref="IOA123:IOB127"/>
    <mergeCell ref="IOD123:IOG123"/>
    <mergeCell ref="IOT123:IOU123"/>
    <mergeCell ref="IOW123:IOW127"/>
    <mergeCell ref="IOX123:IOX127"/>
    <mergeCell ref="IOD124:IOG124"/>
    <mergeCell ref="IOT124:IOU124"/>
    <mergeCell ref="IOD125:IOG125"/>
    <mergeCell ref="IOT125:IOU125"/>
    <mergeCell ref="INQ123:INQ127"/>
    <mergeCell ref="INR123:INR127"/>
    <mergeCell ref="INS123:INS127"/>
    <mergeCell ref="INT123:INT127"/>
    <mergeCell ref="INU123:INV127"/>
    <mergeCell ref="INW123:INX127"/>
    <mergeCell ref="IPJ126:IPM126"/>
    <mergeCell ref="IPZ126:IQA126"/>
    <mergeCell ref="IQP126:IQS126"/>
    <mergeCell ref="IRF126:IRG126"/>
    <mergeCell ref="IRV126:IRY126"/>
    <mergeCell ref="ISL126:ISM126"/>
    <mergeCell ref="IOD126:IOG126"/>
    <mergeCell ref="IOT126:IOU126"/>
    <mergeCell ref="IRI123:IRI127"/>
    <mergeCell ref="IRJ123:IRJ127"/>
    <mergeCell ref="IRK123:IRK127"/>
    <mergeCell ref="IRL123:IRL127"/>
    <mergeCell ref="IRM123:IRN127"/>
    <mergeCell ref="IRO123:IRP127"/>
    <mergeCell ref="IQG123:IQH127"/>
    <mergeCell ref="IQI123:IQJ127"/>
    <mergeCell ref="IQK123:IQL127"/>
    <mergeCell ref="IQM123:IQN127"/>
    <mergeCell ref="IQP123:IQS123"/>
    <mergeCell ref="IRF123:IRG123"/>
    <mergeCell ref="IQP124:IQS124"/>
    <mergeCell ref="IRF124:IRG124"/>
    <mergeCell ref="IQP125:IQS125"/>
    <mergeCell ref="IRF125:IRG125"/>
    <mergeCell ref="IPJ123:IPM123"/>
    <mergeCell ref="IPZ123:IQA123"/>
    <mergeCell ref="IQC123:IQC127"/>
    <mergeCell ref="IQD123:IQD127"/>
    <mergeCell ref="IWI123:IWI127"/>
    <mergeCell ref="IWJ123:IWJ127"/>
    <mergeCell ref="IWK123:IWL127"/>
    <mergeCell ref="IWM123:IWN127"/>
    <mergeCell ref="IWO123:IWP127"/>
    <mergeCell ref="IWQ123:IWR127"/>
    <mergeCell ref="IVI123:IVJ127"/>
    <mergeCell ref="IVK123:IVL127"/>
    <mergeCell ref="IVN123:IVQ123"/>
    <mergeCell ref="IWD123:IWE123"/>
    <mergeCell ref="IWG123:IWG127"/>
    <mergeCell ref="IWH123:IWH127"/>
    <mergeCell ref="IVN124:IVQ124"/>
    <mergeCell ref="IWD124:IWE124"/>
    <mergeCell ref="IVN125:IVQ125"/>
    <mergeCell ref="IWD125:IWE125"/>
    <mergeCell ref="IVA123:IVA127"/>
    <mergeCell ref="IVB123:IVB127"/>
    <mergeCell ref="IVC123:IVC127"/>
    <mergeCell ref="IVD123:IVD127"/>
    <mergeCell ref="IVE123:IVF127"/>
    <mergeCell ref="IVG123:IVH127"/>
    <mergeCell ref="ITY123:ITZ127"/>
    <mergeCell ref="IUA123:IUB127"/>
    <mergeCell ref="IUC123:IUD127"/>
    <mergeCell ref="IUE123:IUF127"/>
    <mergeCell ref="IUH123:IUK123"/>
    <mergeCell ref="IUX123:IUY123"/>
    <mergeCell ref="IUH124:IUK124"/>
    <mergeCell ref="IUX124:IUY124"/>
    <mergeCell ref="IUH125:IUK125"/>
    <mergeCell ref="IUX125:IUY125"/>
    <mergeCell ref="ITB123:ITE123"/>
    <mergeCell ref="ITR123:ITS123"/>
    <mergeCell ref="ITU123:ITU127"/>
    <mergeCell ref="ITV123:ITV127"/>
    <mergeCell ref="ITW123:ITW127"/>
    <mergeCell ref="ITX123:ITX127"/>
    <mergeCell ref="ITB124:ITE124"/>
    <mergeCell ref="ITR124:ITS124"/>
    <mergeCell ref="ITB125:ITE125"/>
    <mergeCell ref="ITR125:ITS125"/>
    <mergeCell ref="JAA123:JAA127"/>
    <mergeCell ref="JAB123:JAB127"/>
    <mergeCell ref="JAC123:JAD127"/>
    <mergeCell ref="JAE123:JAF127"/>
    <mergeCell ref="JAG123:JAH127"/>
    <mergeCell ref="JAI123:JAJ127"/>
    <mergeCell ref="IZA123:IZB127"/>
    <mergeCell ref="IZC123:IZD127"/>
    <mergeCell ref="IZF123:IZI123"/>
    <mergeCell ref="IZV123:IZW123"/>
    <mergeCell ref="IZY123:IZY127"/>
    <mergeCell ref="IZZ123:IZZ127"/>
    <mergeCell ref="IZF124:IZI124"/>
    <mergeCell ref="IZV124:IZW124"/>
    <mergeCell ref="IZF125:IZI125"/>
    <mergeCell ref="IZV125:IZW125"/>
    <mergeCell ref="IYS123:IYS127"/>
    <mergeCell ref="IYT123:IYT127"/>
    <mergeCell ref="IYU123:IYU127"/>
    <mergeCell ref="IYV123:IYV127"/>
    <mergeCell ref="IYW123:IYX127"/>
    <mergeCell ref="IYY123:IYZ127"/>
    <mergeCell ref="IXQ123:IXR127"/>
    <mergeCell ref="IXS123:IXT127"/>
    <mergeCell ref="IXU123:IXV127"/>
    <mergeCell ref="IXW123:IXX127"/>
    <mergeCell ref="IXZ123:IYC123"/>
    <mergeCell ref="IYP123:IYQ123"/>
    <mergeCell ref="IXZ124:IYC124"/>
    <mergeCell ref="IYP124:IYQ124"/>
    <mergeCell ref="IXZ125:IYC125"/>
    <mergeCell ref="IYP125:IYQ125"/>
    <mergeCell ref="IWT123:IWW123"/>
    <mergeCell ref="IXJ123:IXK123"/>
    <mergeCell ref="IXM123:IXM127"/>
    <mergeCell ref="IXN123:IXN127"/>
    <mergeCell ref="IXO123:IXO127"/>
    <mergeCell ref="IXP123:IXP127"/>
    <mergeCell ref="IWT124:IWW124"/>
    <mergeCell ref="IXJ124:IXK124"/>
    <mergeCell ref="IWT125:IWW125"/>
    <mergeCell ref="IXJ125:IXK125"/>
    <mergeCell ref="JDS123:JDS127"/>
    <mergeCell ref="JDT123:JDT127"/>
    <mergeCell ref="JDU123:JDV127"/>
    <mergeCell ref="JDW123:JDX127"/>
    <mergeCell ref="JDY123:JDZ127"/>
    <mergeCell ref="JEA123:JEB127"/>
    <mergeCell ref="JCS123:JCT127"/>
    <mergeCell ref="JCU123:JCV127"/>
    <mergeCell ref="JCX123:JDA123"/>
    <mergeCell ref="JDN123:JDO123"/>
    <mergeCell ref="JDQ123:JDQ127"/>
    <mergeCell ref="JDR123:JDR127"/>
    <mergeCell ref="JCX124:JDA124"/>
    <mergeCell ref="JDN124:JDO124"/>
    <mergeCell ref="JCX125:JDA125"/>
    <mergeCell ref="JDN125:JDO125"/>
    <mergeCell ref="JCK123:JCK127"/>
    <mergeCell ref="JCL123:JCL127"/>
    <mergeCell ref="JCM123:JCM127"/>
    <mergeCell ref="JCN123:JCN127"/>
    <mergeCell ref="JCO123:JCP127"/>
    <mergeCell ref="JCQ123:JCR127"/>
    <mergeCell ref="JBI123:JBJ127"/>
    <mergeCell ref="JBK123:JBL127"/>
    <mergeCell ref="JBM123:JBN127"/>
    <mergeCell ref="JBO123:JBP127"/>
    <mergeCell ref="JBR123:JBU123"/>
    <mergeCell ref="JCH123:JCI123"/>
    <mergeCell ref="JBR124:JBU124"/>
    <mergeCell ref="JCH124:JCI124"/>
    <mergeCell ref="JBR125:JBU125"/>
    <mergeCell ref="JCH125:JCI125"/>
    <mergeCell ref="JAL123:JAO123"/>
    <mergeCell ref="JBB123:JBC123"/>
    <mergeCell ref="JBE123:JBE127"/>
    <mergeCell ref="JBF123:JBF127"/>
    <mergeCell ref="JBG123:JBG127"/>
    <mergeCell ref="JBH123:JBH127"/>
    <mergeCell ref="JAL124:JAO124"/>
    <mergeCell ref="JBB124:JBC124"/>
    <mergeCell ref="JAL125:JAO125"/>
    <mergeCell ref="JBB125:JBC125"/>
    <mergeCell ref="JIO123:JIO127"/>
    <mergeCell ref="JIP123:JIP127"/>
    <mergeCell ref="JIQ123:JIQ127"/>
    <mergeCell ref="JIR123:JIR127"/>
    <mergeCell ref="JHV124:JHY124"/>
    <mergeCell ref="JIL124:JIM124"/>
    <mergeCell ref="JHV125:JHY125"/>
    <mergeCell ref="JIL125:JIM125"/>
    <mergeCell ref="JFJ124:JFM124"/>
    <mergeCell ref="JFZ124:JGA124"/>
    <mergeCell ref="JFJ125:JFM125"/>
    <mergeCell ref="JFZ125:JGA125"/>
    <mergeCell ref="JED123:JEG123"/>
    <mergeCell ref="JET123:JEU123"/>
    <mergeCell ref="JEW123:JEW127"/>
    <mergeCell ref="JEX123:JEX127"/>
    <mergeCell ref="JEY123:JEY127"/>
    <mergeCell ref="JEZ123:JEZ127"/>
    <mergeCell ref="JED124:JEG124"/>
    <mergeCell ref="JET124:JEU124"/>
    <mergeCell ref="JED125:JEG125"/>
    <mergeCell ref="JET125:JEU125"/>
    <mergeCell ref="JHI123:JHI127"/>
    <mergeCell ref="JHJ123:JHJ127"/>
    <mergeCell ref="JGP124:JGS124"/>
    <mergeCell ref="JHF124:JHG124"/>
    <mergeCell ref="JGP125:JGS125"/>
    <mergeCell ref="JHF125:JHG125"/>
    <mergeCell ref="JGC123:JGC127"/>
    <mergeCell ref="JGD123:JGD127"/>
    <mergeCell ref="JGE123:JGE127"/>
    <mergeCell ref="JGF123:JGF127"/>
    <mergeCell ref="JGG123:JGH127"/>
    <mergeCell ref="JGI123:JGJ127"/>
    <mergeCell ref="JFA123:JFB127"/>
    <mergeCell ref="JFC123:JFD127"/>
    <mergeCell ref="JFE123:JFF127"/>
    <mergeCell ref="JFG123:JFH127"/>
    <mergeCell ref="JFJ123:JFM123"/>
    <mergeCell ref="JFZ123:JGA123"/>
    <mergeCell ref="JOU123:JOU127"/>
    <mergeCell ref="JOV123:JOV127"/>
    <mergeCell ref="JOW123:JOX127"/>
    <mergeCell ref="JOY123:JOZ127"/>
    <mergeCell ref="JPA123:JPB127"/>
    <mergeCell ref="JPC123:JPD127"/>
    <mergeCell ref="JNU123:JNV127"/>
    <mergeCell ref="JNW123:JNX127"/>
    <mergeCell ref="JNZ123:JOC123"/>
    <mergeCell ref="JOP123:JOQ123"/>
    <mergeCell ref="JOS123:JOS127"/>
    <mergeCell ref="JOT123:JOT127"/>
    <mergeCell ref="JNZ124:JOC124"/>
    <mergeCell ref="JOP124:JOQ124"/>
    <mergeCell ref="JNZ125:JOC125"/>
    <mergeCell ref="JOP125:JOQ125"/>
    <mergeCell ref="JLE123:JLF127"/>
    <mergeCell ref="JLG123:JLH127"/>
    <mergeCell ref="JLI123:JLJ127"/>
    <mergeCell ref="JLK123:JLL127"/>
    <mergeCell ref="JKC123:JKD127"/>
    <mergeCell ref="JKE123:JKF127"/>
    <mergeCell ref="JKH123:JKK123"/>
    <mergeCell ref="JKX123:JKY123"/>
    <mergeCell ref="JLA123:JLA127"/>
    <mergeCell ref="JLB123:JLB127"/>
    <mergeCell ref="JKH124:JKK124"/>
    <mergeCell ref="JKX124:JKY124"/>
    <mergeCell ref="JKH125:JKK125"/>
    <mergeCell ref="JKX125:JKY125"/>
    <mergeCell ref="JJU123:JJU127"/>
    <mergeCell ref="JJV123:JJV127"/>
    <mergeCell ref="JJW123:JJW127"/>
    <mergeCell ref="JJX123:JJX127"/>
    <mergeCell ref="JJY123:JJZ127"/>
    <mergeCell ref="JKA123:JKB127"/>
    <mergeCell ref="JMI123:JMI127"/>
    <mergeCell ref="JMJ123:JMJ127"/>
    <mergeCell ref="JLN124:JLQ124"/>
    <mergeCell ref="JMD124:JME124"/>
    <mergeCell ref="JLN125:JLQ125"/>
    <mergeCell ref="JMD125:JME125"/>
    <mergeCell ref="JLC123:JLC127"/>
    <mergeCell ref="JLD123:JLD127"/>
    <mergeCell ref="JNZ127:JOC127"/>
    <mergeCell ref="JOP127:JOQ127"/>
    <mergeCell ref="JKH127:JKK127"/>
    <mergeCell ref="JKX127:JKY127"/>
    <mergeCell ref="JLN127:JLQ127"/>
    <mergeCell ref="JMD127:JME127"/>
    <mergeCell ref="JMT127:JMW127"/>
    <mergeCell ref="JNJ127:JNK127"/>
    <mergeCell ref="JNP123:JNP127"/>
    <mergeCell ref="JNQ123:JNR127"/>
    <mergeCell ref="JNS123:JNT127"/>
    <mergeCell ref="JMK123:JML127"/>
    <mergeCell ref="JMM123:JMN127"/>
    <mergeCell ref="JMO123:JMP127"/>
    <mergeCell ref="JMQ123:JMR127"/>
    <mergeCell ref="JMT123:JMW123"/>
    <mergeCell ref="JNJ123:JNK123"/>
    <mergeCell ref="JMT124:JMW124"/>
    <mergeCell ref="JNJ124:JNK124"/>
    <mergeCell ref="JMT125:JMW125"/>
    <mergeCell ref="JSM123:JSM127"/>
    <mergeCell ref="JSN123:JSN127"/>
    <mergeCell ref="JSO123:JSP127"/>
    <mergeCell ref="JSQ123:JSR127"/>
    <mergeCell ref="JSS123:JST127"/>
    <mergeCell ref="JSU123:JSV127"/>
    <mergeCell ref="JRM123:JRN127"/>
    <mergeCell ref="JRO123:JRP127"/>
    <mergeCell ref="JRR123:JRU123"/>
    <mergeCell ref="JSH123:JSI123"/>
    <mergeCell ref="JSK123:JSK127"/>
    <mergeCell ref="JSL123:JSL127"/>
    <mergeCell ref="JRR124:JRU124"/>
    <mergeCell ref="JSH124:JSI124"/>
    <mergeCell ref="JRR125:JRU125"/>
    <mergeCell ref="JSH125:JSI125"/>
    <mergeCell ref="JRE123:JRE127"/>
    <mergeCell ref="JRF123:JRF127"/>
    <mergeCell ref="JRG123:JRG127"/>
    <mergeCell ref="JRH123:JRH127"/>
    <mergeCell ref="JRI123:JRJ127"/>
    <mergeCell ref="JRK123:JRL127"/>
    <mergeCell ref="JQC123:JQD127"/>
    <mergeCell ref="JQE123:JQF127"/>
    <mergeCell ref="JQG123:JQH127"/>
    <mergeCell ref="JQI123:JQJ127"/>
    <mergeCell ref="JQL123:JQO123"/>
    <mergeCell ref="JRB123:JRC123"/>
    <mergeCell ref="JQL124:JQO124"/>
    <mergeCell ref="JRB124:JRC124"/>
    <mergeCell ref="JQL125:JQO125"/>
    <mergeCell ref="JRB125:JRC125"/>
    <mergeCell ref="JPF123:JPI123"/>
    <mergeCell ref="JPV123:JPW123"/>
    <mergeCell ref="JPY123:JPY127"/>
    <mergeCell ref="JPZ123:JPZ127"/>
    <mergeCell ref="JQA123:JQA127"/>
    <mergeCell ref="JQB123:JQB127"/>
    <mergeCell ref="JPF124:JPI124"/>
    <mergeCell ref="JPV124:JPW124"/>
    <mergeCell ref="JPF125:JPI125"/>
    <mergeCell ref="JPV125:JPW125"/>
    <mergeCell ref="JPF126:JPI126"/>
    <mergeCell ref="JPV126:JPW126"/>
    <mergeCell ref="JQL126:JQO126"/>
    <mergeCell ref="JRB126:JRC126"/>
    <mergeCell ref="JRR126:JRU126"/>
    <mergeCell ref="JSH126:JSI126"/>
    <mergeCell ref="JRR127:JRU127"/>
    <mergeCell ref="JSH127:JSI127"/>
    <mergeCell ref="JPF127:JPI127"/>
    <mergeCell ref="JPV127:JPW127"/>
    <mergeCell ref="JQL127:JQO127"/>
    <mergeCell ref="JRB127:JRC127"/>
    <mergeCell ref="JWE123:JWE127"/>
    <mergeCell ref="JWF123:JWF127"/>
    <mergeCell ref="JWG123:JWH127"/>
    <mergeCell ref="JWI123:JWJ127"/>
    <mergeCell ref="JWK123:JWL127"/>
    <mergeCell ref="JWM123:JWN127"/>
    <mergeCell ref="JVE123:JVF127"/>
    <mergeCell ref="JVG123:JVH127"/>
    <mergeCell ref="JVJ123:JVM123"/>
    <mergeCell ref="JVZ123:JWA123"/>
    <mergeCell ref="JWC123:JWC127"/>
    <mergeCell ref="JWD123:JWD127"/>
    <mergeCell ref="JVJ124:JVM124"/>
    <mergeCell ref="JVZ124:JWA124"/>
    <mergeCell ref="JVJ125:JVM125"/>
    <mergeCell ref="JVZ125:JWA125"/>
    <mergeCell ref="JUW123:JUW127"/>
    <mergeCell ref="JUX123:JUX127"/>
    <mergeCell ref="JUY123:JUY127"/>
    <mergeCell ref="JUZ123:JUZ127"/>
    <mergeCell ref="JVA123:JVB127"/>
    <mergeCell ref="JVC123:JVD127"/>
    <mergeCell ref="JTU123:JTV127"/>
    <mergeCell ref="JTW123:JTX127"/>
    <mergeCell ref="JTY123:JTZ127"/>
    <mergeCell ref="JUA123:JUB127"/>
    <mergeCell ref="JUD123:JUG123"/>
    <mergeCell ref="JUT123:JUU123"/>
    <mergeCell ref="JUD124:JUG124"/>
    <mergeCell ref="JUT124:JUU124"/>
    <mergeCell ref="JUD125:JUG125"/>
    <mergeCell ref="JUT125:JUU125"/>
    <mergeCell ref="JSX123:JTA123"/>
    <mergeCell ref="JTN123:JTO123"/>
    <mergeCell ref="JTQ123:JTQ127"/>
    <mergeCell ref="JTR123:JTR127"/>
    <mergeCell ref="JTS123:JTS127"/>
    <mergeCell ref="JTT123:JTT127"/>
    <mergeCell ref="JSX124:JTA124"/>
    <mergeCell ref="JTN124:JTO124"/>
    <mergeCell ref="JSX125:JTA125"/>
    <mergeCell ref="JTN125:JTO125"/>
    <mergeCell ref="JSX126:JTA126"/>
    <mergeCell ref="JTN126:JTO126"/>
    <mergeCell ref="JUD126:JUG126"/>
    <mergeCell ref="JUT126:JUU126"/>
    <mergeCell ref="JVJ126:JVM126"/>
    <mergeCell ref="JVZ126:JWA126"/>
    <mergeCell ref="JVJ127:JVM127"/>
    <mergeCell ref="JVZ127:JWA127"/>
    <mergeCell ref="JSX127:JTA127"/>
    <mergeCell ref="JTN127:JTO127"/>
    <mergeCell ref="JUD127:JUG127"/>
    <mergeCell ref="JUT127:JUU127"/>
    <mergeCell ref="JZW123:JZW127"/>
    <mergeCell ref="JZX123:JZX127"/>
    <mergeCell ref="JZY123:JZZ127"/>
    <mergeCell ref="KAA123:KAB127"/>
    <mergeCell ref="KAC123:KAD127"/>
    <mergeCell ref="KAE123:KAF127"/>
    <mergeCell ref="JYW123:JYX127"/>
    <mergeCell ref="JYY123:JYZ127"/>
    <mergeCell ref="JZB123:JZE123"/>
    <mergeCell ref="JZR123:JZS123"/>
    <mergeCell ref="JZU123:JZU127"/>
    <mergeCell ref="JZV123:JZV127"/>
    <mergeCell ref="JZB124:JZE124"/>
    <mergeCell ref="JZR124:JZS124"/>
    <mergeCell ref="JZB125:JZE125"/>
    <mergeCell ref="JZR125:JZS125"/>
    <mergeCell ref="JYO123:JYO127"/>
    <mergeCell ref="JYP123:JYP127"/>
    <mergeCell ref="JYQ123:JYQ127"/>
    <mergeCell ref="JYR123:JYR127"/>
    <mergeCell ref="JYS123:JYT127"/>
    <mergeCell ref="JYU123:JYV127"/>
    <mergeCell ref="JXM123:JXN127"/>
    <mergeCell ref="JXO123:JXP127"/>
    <mergeCell ref="JXQ123:JXR127"/>
    <mergeCell ref="JXS123:JXT127"/>
    <mergeCell ref="JXV123:JXY123"/>
    <mergeCell ref="JYL123:JYM123"/>
    <mergeCell ref="JXV124:JXY124"/>
    <mergeCell ref="JYL124:JYM124"/>
    <mergeCell ref="JXV125:JXY125"/>
    <mergeCell ref="JYL125:JYM125"/>
    <mergeCell ref="JWP123:JWS123"/>
    <mergeCell ref="JXF123:JXG123"/>
    <mergeCell ref="JXI123:JXI127"/>
    <mergeCell ref="JXJ123:JXJ127"/>
    <mergeCell ref="JXK123:JXK127"/>
    <mergeCell ref="JXL123:JXL127"/>
    <mergeCell ref="JWP124:JWS124"/>
    <mergeCell ref="JXF124:JXG124"/>
    <mergeCell ref="JWP125:JWS125"/>
    <mergeCell ref="JXF125:JXG125"/>
    <mergeCell ref="JWP126:JWS126"/>
    <mergeCell ref="JXF126:JXG126"/>
    <mergeCell ref="JXV126:JXY126"/>
    <mergeCell ref="JYL126:JYM126"/>
    <mergeCell ref="JZB126:JZE126"/>
    <mergeCell ref="JZR126:JZS126"/>
    <mergeCell ref="JZB127:JZE127"/>
    <mergeCell ref="JZR127:JZS127"/>
    <mergeCell ref="JWP127:JWS127"/>
    <mergeCell ref="JXF127:JXG127"/>
    <mergeCell ref="JXV127:JXY127"/>
    <mergeCell ref="JYL127:JYM127"/>
    <mergeCell ref="KEW123:KEX127"/>
    <mergeCell ref="KEY123:KEZ127"/>
    <mergeCell ref="KFA123:KFB127"/>
    <mergeCell ref="KFC123:KFD127"/>
    <mergeCell ref="KFF123:KFI123"/>
    <mergeCell ref="KFV123:KFW123"/>
    <mergeCell ref="KFF124:KFI124"/>
    <mergeCell ref="KFV124:KFW124"/>
    <mergeCell ref="KFF125:KFI125"/>
    <mergeCell ref="KFV125:KFW125"/>
    <mergeCell ref="KDZ123:KEC123"/>
    <mergeCell ref="KEP123:KEQ123"/>
    <mergeCell ref="KES123:KES127"/>
    <mergeCell ref="KET123:KET127"/>
    <mergeCell ref="KEU123:KEU127"/>
    <mergeCell ref="KEV123:KEV127"/>
    <mergeCell ref="KDZ124:KEC124"/>
    <mergeCell ref="KEP124:KEQ124"/>
    <mergeCell ref="KDZ125:KEC125"/>
    <mergeCell ref="KEP125:KEQ125"/>
    <mergeCell ref="KBN124:KBQ124"/>
    <mergeCell ref="KCD124:KCE124"/>
    <mergeCell ref="KBN125:KBQ125"/>
    <mergeCell ref="KCD125:KCE125"/>
    <mergeCell ref="KAH123:KAK123"/>
    <mergeCell ref="KAX123:KAY123"/>
    <mergeCell ref="KBA123:KBA127"/>
    <mergeCell ref="KBB123:KBB127"/>
    <mergeCell ref="KBC123:KBC127"/>
    <mergeCell ref="KBD123:KBD127"/>
    <mergeCell ref="KAH124:KAK124"/>
    <mergeCell ref="KAX124:KAY124"/>
    <mergeCell ref="KAH125:KAK125"/>
    <mergeCell ref="KAX125:KAY125"/>
    <mergeCell ref="KDZ126:KEC126"/>
    <mergeCell ref="KEP126:KEQ126"/>
    <mergeCell ref="KFF126:KFI126"/>
    <mergeCell ref="KFV126:KFW126"/>
    <mergeCell ref="KAH126:KAK126"/>
    <mergeCell ref="KAX126:KAY126"/>
    <mergeCell ref="KBN126:KBQ126"/>
    <mergeCell ref="KCD126:KCE126"/>
    <mergeCell ref="KCT126:KCW126"/>
    <mergeCell ref="KDJ126:KDK126"/>
    <mergeCell ref="KCT127:KCW127"/>
    <mergeCell ref="KDJ127:KDK127"/>
    <mergeCell ref="KDZ127:KEC127"/>
    <mergeCell ref="KEP127:KEQ127"/>
    <mergeCell ref="KFF127:KFI127"/>
    <mergeCell ref="KFV127:KFW127"/>
    <mergeCell ref="KAH127:KAK127"/>
    <mergeCell ref="KAX127:KAY127"/>
    <mergeCell ref="KBN127:KBQ127"/>
    <mergeCell ref="KCD127:KCE127"/>
    <mergeCell ref="KDO123:KDO127"/>
    <mergeCell ref="KDP123:KDP127"/>
    <mergeCell ref="KDQ123:KDR127"/>
    <mergeCell ref="KDS123:KDT127"/>
    <mergeCell ref="KDU123:KDV127"/>
    <mergeCell ref="KDW123:KDX127"/>
    <mergeCell ref="KCO123:KCP127"/>
    <mergeCell ref="KCQ123:KCR127"/>
    <mergeCell ref="KCT123:KCW123"/>
    <mergeCell ref="KDJ123:KDK123"/>
    <mergeCell ref="KKY123:KKY127"/>
    <mergeCell ref="KKZ123:KKZ127"/>
    <mergeCell ref="KLA123:KLB127"/>
    <mergeCell ref="KLC123:KLD127"/>
    <mergeCell ref="KLE123:KLF127"/>
    <mergeCell ref="KLG123:KLH127"/>
    <mergeCell ref="KJY123:KJZ127"/>
    <mergeCell ref="KKA123:KKB127"/>
    <mergeCell ref="KKD123:KKG123"/>
    <mergeCell ref="KKT123:KKU123"/>
    <mergeCell ref="KKW123:KKW127"/>
    <mergeCell ref="KKX123:KKX127"/>
    <mergeCell ref="KKD124:KKG124"/>
    <mergeCell ref="KKT124:KKU124"/>
    <mergeCell ref="KKD125:KKG125"/>
    <mergeCell ref="KKT125:KKU125"/>
    <mergeCell ref="KHI123:KHJ127"/>
    <mergeCell ref="KHK123:KHL127"/>
    <mergeCell ref="KHM123:KHN127"/>
    <mergeCell ref="KHO123:KHP127"/>
    <mergeCell ref="KGG123:KGH127"/>
    <mergeCell ref="KGI123:KGJ127"/>
    <mergeCell ref="KGL123:KGO123"/>
    <mergeCell ref="KHB123:KHC123"/>
    <mergeCell ref="KHE123:KHE127"/>
    <mergeCell ref="KHF123:KHF127"/>
    <mergeCell ref="KGL124:KGO124"/>
    <mergeCell ref="KHB124:KHC124"/>
    <mergeCell ref="KGL125:KGO125"/>
    <mergeCell ref="KHB125:KHC125"/>
    <mergeCell ref="KFY123:KFY127"/>
    <mergeCell ref="KFZ123:KFZ127"/>
    <mergeCell ref="KGA123:KGA127"/>
    <mergeCell ref="KGB123:KGB127"/>
    <mergeCell ref="KGC123:KGD127"/>
    <mergeCell ref="KGE123:KGF127"/>
    <mergeCell ref="KHR126:KHU126"/>
    <mergeCell ref="KIH126:KII126"/>
    <mergeCell ref="KIX126:KJA126"/>
    <mergeCell ref="KJN126:KJO126"/>
    <mergeCell ref="KKD126:KKG126"/>
    <mergeCell ref="KKT126:KKU126"/>
    <mergeCell ref="KGL126:KGO126"/>
    <mergeCell ref="KHB126:KHC126"/>
    <mergeCell ref="KJQ123:KJQ127"/>
    <mergeCell ref="KJR123:KJR127"/>
    <mergeCell ref="KJS123:KJS127"/>
    <mergeCell ref="KJT123:KJT127"/>
    <mergeCell ref="KJU123:KJV127"/>
    <mergeCell ref="KJW123:KJX127"/>
    <mergeCell ref="KIO123:KIP127"/>
    <mergeCell ref="KIQ123:KIR127"/>
    <mergeCell ref="KIS123:KIT127"/>
    <mergeCell ref="KIU123:KIV127"/>
    <mergeCell ref="KIX123:KJA123"/>
    <mergeCell ref="KJN123:KJO123"/>
    <mergeCell ref="KIX124:KJA124"/>
    <mergeCell ref="KJN124:KJO124"/>
    <mergeCell ref="KIX125:KJA125"/>
    <mergeCell ref="KJN125:KJO125"/>
    <mergeCell ref="KHR123:KHU123"/>
    <mergeCell ref="KIH123:KII123"/>
    <mergeCell ref="KIK123:KIK127"/>
    <mergeCell ref="KIL123:KIL127"/>
    <mergeCell ref="KOQ123:KOQ127"/>
    <mergeCell ref="KOR123:KOR127"/>
    <mergeCell ref="KOS123:KOT127"/>
    <mergeCell ref="KOU123:KOV127"/>
    <mergeCell ref="KOW123:KOX127"/>
    <mergeCell ref="KOY123:KOZ127"/>
    <mergeCell ref="KNQ123:KNR127"/>
    <mergeCell ref="KNS123:KNT127"/>
    <mergeCell ref="KNV123:KNY123"/>
    <mergeCell ref="KOL123:KOM123"/>
    <mergeCell ref="KOO123:KOO127"/>
    <mergeCell ref="KOP123:KOP127"/>
    <mergeCell ref="KNV124:KNY124"/>
    <mergeCell ref="KOL124:KOM124"/>
    <mergeCell ref="KNV125:KNY125"/>
    <mergeCell ref="KOL125:KOM125"/>
    <mergeCell ref="KNI123:KNI127"/>
    <mergeCell ref="KNJ123:KNJ127"/>
    <mergeCell ref="KNK123:KNK127"/>
    <mergeCell ref="KNL123:KNL127"/>
    <mergeCell ref="KNM123:KNN127"/>
    <mergeCell ref="KNO123:KNP127"/>
    <mergeCell ref="KMG123:KMH127"/>
    <mergeCell ref="KMI123:KMJ127"/>
    <mergeCell ref="KMK123:KML127"/>
    <mergeCell ref="KMM123:KMN127"/>
    <mergeCell ref="KMP123:KMS123"/>
    <mergeCell ref="KNF123:KNG123"/>
    <mergeCell ref="KMP124:KMS124"/>
    <mergeCell ref="KNF124:KNG124"/>
    <mergeCell ref="KMP125:KMS125"/>
    <mergeCell ref="KNF125:KNG125"/>
    <mergeCell ref="KLJ123:KLM123"/>
    <mergeCell ref="KLZ123:KMA123"/>
    <mergeCell ref="KMC123:KMC127"/>
    <mergeCell ref="KMD123:KMD127"/>
    <mergeCell ref="KME123:KME127"/>
    <mergeCell ref="KMF123:KMF127"/>
    <mergeCell ref="KLJ124:KLM124"/>
    <mergeCell ref="KLZ124:KMA124"/>
    <mergeCell ref="KLJ125:KLM125"/>
    <mergeCell ref="KLZ125:KMA125"/>
    <mergeCell ref="KSI123:KSI127"/>
    <mergeCell ref="KSJ123:KSJ127"/>
    <mergeCell ref="KSK123:KSL127"/>
    <mergeCell ref="KSM123:KSN127"/>
    <mergeCell ref="KSO123:KSP127"/>
    <mergeCell ref="KSQ123:KSR127"/>
    <mergeCell ref="KRI123:KRJ127"/>
    <mergeCell ref="KRK123:KRL127"/>
    <mergeCell ref="KRN123:KRQ123"/>
    <mergeCell ref="KSD123:KSE123"/>
    <mergeCell ref="KSG123:KSG127"/>
    <mergeCell ref="KSH123:KSH127"/>
    <mergeCell ref="KRN124:KRQ124"/>
    <mergeCell ref="KSD124:KSE124"/>
    <mergeCell ref="KRN125:KRQ125"/>
    <mergeCell ref="KSD125:KSE125"/>
    <mergeCell ref="KRA123:KRA127"/>
    <mergeCell ref="KRB123:KRB127"/>
    <mergeCell ref="KRC123:KRC127"/>
    <mergeCell ref="KRD123:KRD127"/>
    <mergeCell ref="KRE123:KRF127"/>
    <mergeCell ref="KRG123:KRH127"/>
    <mergeCell ref="KPY123:KPZ127"/>
    <mergeCell ref="KQA123:KQB127"/>
    <mergeCell ref="KQC123:KQD127"/>
    <mergeCell ref="KQE123:KQF127"/>
    <mergeCell ref="KQH123:KQK123"/>
    <mergeCell ref="KQX123:KQY123"/>
    <mergeCell ref="KQH124:KQK124"/>
    <mergeCell ref="KQX124:KQY124"/>
    <mergeCell ref="KQH125:KQK125"/>
    <mergeCell ref="KQX125:KQY125"/>
    <mergeCell ref="KPB123:KPE123"/>
    <mergeCell ref="KPR123:KPS123"/>
    <mergeCell ref="KPU123:KPU127"/>
    <mergeCell ref="KPV123:KPV127"/>
    <mergeCell ref="KPW123:KPW127"/>
    <mergeCell ref="KPX123:KPX127"/>
    <mergeCell ref="KPB124:KPE124"/>
    <mergeCell ref="KPR124:KPS124"/>
    <mergeCell ref="KPB125:KPE125"/>
    <mergeCell ref="KPR125:KPS125"/>
    <mergeCell ref="KWA123:KWA127"/>
    <mergeCell ref="KWB123:KWB127"/>
    <mergeCell ref="KWC123:KWD127"/>
    <mergeCell ref="KWE123:KWF127"/>
    <mergeCell ref="KWG123:KWH127"/>
    <mergeCell ref="KWI123:KWJ127"/>
    <mergeCell ref="KVA123:KVB127"/>
    <mergeCell ref="KVC123:KVD127"/>
    <mergeCell ref="KVF123:KVI123"/>
    <mergeCell ref="KVV123:KVW123"/>
    <mergeCell ref="KVY123:KVY127"/>
    <mergeCell ref="KVZ123:KVZ127"/>
    <mergeCell ref="KVF124:KVI124"/>
    <mergeCell ref="KVV124:KVW124"/>
    <mergeCell ref="KVF125:KVI125"/>
    <mergeCell ref="KVV125:KVW125"/>
    <mergeCell ref="KUS123:KUS127"/>
    <mergeCell ref="KUT123:KUT127"/>
    <mergeCell ref="KUU123:KUU127"/>
    <mergeCell ref="KUV123:KUV127"/>
    <mergeCell ref="KUW123:KUX127"/>
    <mergeCell ref="KUY123:KUZ127"/>
    <mergeCell ref="KTQ123:KTR127"/>
    <mergeCell ref="KTS123:KTT127"/>
    <mergeCell ref="KTU123:KTV127"/>
    <mergeCell ref="KTW123:KTX127"/>
    <mergeCell ref="KTZ123:KUC123"/>
    <mergeCell ref="KUP123:KUQ123"/>
    <mergeCell ref="KTZ124:KUC124"/>
    <mergeCell ref="KUP124:KUQ124"/>
    <mergeCell ref="KTZ125:KUC125"/>
    <mergeCell ref="KUP125:KUQ125"/>
    <mergeCell ref="KST123:KSW123"/>
    <mergeCell ref="KTJ123:KTK123"/>
    <mergeCell ref="KTM123:KTM127"/>
    <mergeCell ref="KTN123:KTN127"/>
    <mergeCell ref="KTO123:KTO127"/>
    <mergeCell ref="KTP123:KTP127"/>
    <mergeCell ref="KST124:KSW124"/>
    <mergeCell ref="KTJ124:KTK124"/>
    <mergeCell ref="KST125:KSW125"/>
    <mergeCell ref="KTJ125:KTK125"/>
    <mergeCell ref="LAW123:LAW127"/>
    <mergeCell ref="LAX123:LAX127"/>
    <mergeCell ref="LAY123:LAY127"/>
    <mergeCell ref="LAZ123:LAZ127"/>
    <mergeCell ref="LAD124:LAG124"/>
    <mergeCell ref="LAT124:LAU124"/>
    <mergeCell ref="LAD125:LAG125"/>
    <mergeCell ref="LAT125:LAU125"/>
    <mergeCell ref="KXR124:KXU124"/>
    <mergeCell ref="KYH124:KYI124"/>
    <mergeCell ref="KXR125:KXU125"/>
    <mergeCell ref="KYH125:KYI125"/>
    <mergeCell ref="KWL123:KWO123"/>
    <mergeCell ref="KXB123:KXC123"/>
    <mergeCell ref="KXE123:KXE127"/>
    <mergeCell ref="KXF123:KXF127"/>
    <mergeCell ref="KXG123:KXG127"/>
    <mergeCell ref="KXH123:KXH127"/>
    <mergeCell ref="KWL124:KWO124"/>
    <mergeCell ref="KXB124:KXC124"/>
    <mergeCell ref="KWL125:KWO125"/>
    <mergeCell ref="KXB125:KXC125"/>
    <mergeCell ref="KZQ123:KZQ127"/>
    <mergeCell ref="KZR123:KZR127"/>
    <mergeCell ref="KYX124:KZA124"/>
    <mergeCell ref="KZN124:KZO124"/>
    <mergeCell ref="KYX125:KZA125"/>
    <mergeCell ref="KZN125:KZO125"/>
    <mergeCell ref="KYK123:KYK127"/>
    <mergeCell ref="KYL123:KYL127"/>
    <mergeCell ref="KYM123:KYM127"/>
    <mergeCell ref="KYN123:KYN127"/>
    <mergeCell ref="KYO123:KYP127"/>
    <mergeCell ref="KYQ123:KYR127"/>
    <mergeCell ref="KXI123:KXJ127"/>
    <mergeCell ref="KXK123:KXL127"/>
    <mergeCell ref="KXM123:KXN127"/>
    <mergeCell ref="KXO123:KXP127"/>
    <mergeCell ref="KXR123:KXU123"/>
    <mergeCell ref="KYH123:KYI123"/>
    <mergeCell ref="LHC123:LHC127"/>
    <mergeCell ref="LHD123:LHD127"/>
    <mergeCell ref="LHE123:LHF127"/>
    <mergeCell ref="LHG123:LHH127"/>
    <mergeCell ref="LHI123:LHJ127"/>
    <mergeCell ref="LHK123:LHL127"/>
    <mergeCell ref="LGC123:LGD127"/>
    <mergeCell ref="LGE123:LGF127"/>
    <mergeCell ref="LGH123:LGK123"/>
    <mergeCell ref="LGX123:LGY123"/>
    <mergeCell ref="LHA123:LHA127"/>
    <mergeCell ref="LHB123:LHB127"/>
    <mergeCell ref="LGH124:LGK124"/>
    <mergeCell ref="LGX124:LGY124"/>
    <mergeCell ref="LGH125:LGK125"/>
    <mergeCell ref="LGX125:LGY125"/>
    <mergeCell ref="LDM123:LDN127"/>
    <mergeCell ref="LDO123:LDP127"/>
    <mergeCell ref="LDQ123:LDR127"/>
    <mergeCell ref="LDS123:LDT127"/>
    <mergeCell ref="LCK123:LCL127"/>
    <mergeCell ref="LCM123:LCN127"/>
    <mergeCell ref="LCP123:LCS123"/>
    <mergeCell ref="LDF123:LDG123"/>
    <mergeCell ref="LDI123:LDI127"/>
    <mergeCell ref="LDJ123:LDJ127"/>
    <mergeCell ref="LCP124:LCS124"/>
    <mergeCell ref="LDF124:LDG124"/>
    <mergeCell ref="LCP125:LCS125"/>
    <mergeCell ref="LDF125:LDG125"/>
    <mergeCell ref="LCC123:LCC127"/>
    <mergeCell ref="LCD123:LCD127"/>
    <mergeCell ref="LCE123:LCE127"/>
    <mergeCell ref="LCF123:LCF127"/>
    <mergeCell ref="LCG123:LCH127"/>
    <mergeCell ref="LCI123:LCJ127"/>
    <mergeCell ref="LEQ123:LEQ127"/>
    <mergeCell ref="LER123:LER127"/>
    <mergeCell ref="LDV124:LDY124"/>
    <mergeCell ref="LEL124:LEM124"/>
    <mergeCell ref="LDV125:LDY125"/>
    <mergeCell ref="LEL125:LEM125"/>
    <mergeCell ref="LDK123:LDK127"/>
    <mergeCell ref="LDL123:LDL127"/>
    <mergeCell ref="LGH127:LGK127"/>
    <mergeCell ref="LGX127:LGY127"/>
    <mergeCell ref="LCP127:LCS127"/>
    <mergeCell ref="LDF127:LDG127"/>
    <mergeCell ref="LDV127:LDY127"/>
    <mergeCell ref="LEL127:LEM127"/>
    <mergeCell ref="LFB127:LFE127"/>
    <mergeCell ref="LFR127:LFS127"/>
    <mergeCell ref="LFX123:LFX127"/>
    <mergeCell ref="LFY123:LFZ127"/>
    <mergeCell ref="LGA123:LGB127"/>
    <mergeCell ref="LES123:LET127"/>
    <mergeCell ref="LEU123:LEV127"/>
    <mergeCell ref="LEW123:LEX127"/>
    <mergeCell ref="LEY123:LEZ127"/>
    <mergeCell ref="LFB123:LFE123"/>
    <mergeCell ref="LFR123:LFS123"/>
    <mergeCell ref="LFB124:LFE124"/>
    <mergeCell ref="LFR124:LFS124"/>
    <mergeCell ref="LFB125:LFE125"/>
    <mergeCell ref="LKU123:LKU127"/>
    <mergeCell ref="LKV123:LKV127"/>
    <mergeCell ref="LKW123:LKX127"/>
    <mergeCell ref="LKY123:LKZ127"/>
    <mergeCell ref="LLA123:LLB127"/>
    <mergeCell ref="LLC123:LLD127"/>
    <mergeCell ref="LJU123:LJV127"/>
    <mergeCell ref="LJW123:LJX127"/>
    <mergeCell ref="LJZ123:LKC123"/>
    <mergeCell ref="LKP123:LKQ123"/>
    <mergeCell ref="LKS123:LKS127"/>
    <mergeCell ref="LKT123:LKT127"/>
    <mergeCell ref="LJZ124:LKC124"/>
    <mergeCell ref="LKP124:LKQ124"/>
    <mergeCell ref="LJZ125:LKC125"/>
    <mergeCell ref="LKP125:LKQ125"/>
    <mergeCell ref="LJM123:LJM127"/>
    <mergeCell ref="LJN123:LJN127"/>
    <mergeCell ref="LJO123:LJO127"/>
    <mergeCell ref="LJP123:LJP127"/>
    <mergeCell ref="LJQ123:LJR127"/>
    <mergeCell ref="LJS123:LJT127"/>
    <mergeCell ref="LIK123:LIL127"/>
    <mergeCell ref="LIM123:LIN127"/>
    <mergeCell ref="LIO123:LIP127"/>
    <mergeCell ref="LIQ123:LIR127"/>
    <mergeCell ref="LIT123:LIW123"/>
    <mergeCell ref="LJJ123:LJK123"/>
    <mergeCell ref="LIT124:LIW124"/>
    <mergeCell ref="LJJ124:LJK124"/>
    <mergeCell ref="LIT125:LIW125"/>
    <mergeCell ref="LJJ125:LJK125"/>
    <mergeCell ref="LHN123:LHQ123"/>
    <mergeCell ref="LID123:LIE123"/>
    <mergeCell ref="LIG123:LIG127"/>
    <mergeCell ref="LIH123:LIH127"/>
    <mergeCell ref="LII123:LII127"/>
    <mergeCell ref="LIJ123:LIJ127"/>
    <mergeCell ref="LHN124:LHQ124"/>
    <mergeCell ref="LID124:LIE124"/>
    <mergeCell ref="LHN125:LHQ125"/>
    <mergeCell ref="LID125:LIE125"/>
    <mergeCell ref="LHN126:LHQ126"/>
    <mergeCell ref="LID126:LIE126"/>
    <mergeCell ref="LIT126:LIW126"/>
    <mergeCell ref="LJJ126:LJK126"/>
    <mergeCell ref="LJZ126:LKC126"/>
    <mergeCell ref="LKP126:LKQ126"/>
    <mergeCell ref="LJZ127:LKC127"/>
    <mergeCell ref="LKP127:LKQ127"/>
    <mergeCell ref="LHN127:LHQ127"/>
    <mergeCell ref="LID127:LIE127"/>
    <mergeCell ref="LIT127:LIW127"/>
    <mergeCell ref="LJJ127:LJK127"/>
    <mergeCell ref="LOM123:LOM127"/>
    <mergeCell ref="LON123:LON127"/>
    <mergeCell ref="LOO123:LOP127"/>
    <mergeCell ref="LOQ123:LOR127"/>
    <mergeCell ref="LOS123:LOT127"/>
    <mergeCell ref="LOU123:LOV127"/>
    <mergeCell ref="LNM123:LNN127"/>
    <mergeCell ref="LNO123:LNP127"/>
    <mergeCell ref="LNR123:LNU123"/>
    <mergeCell ref="LOH123:LOI123"/>
    <mergeCell ref="LOK123:LOK127"/>
    <mergeCell ref="LOL123:LOL127"/>
    <mergeCell ref="LNR124:LNU124"/>
    <mergeCell ref="LOH124:LOI124"/>
    <mergeCell ref="LNR125:LNU125"/>
    <mergeCell ref="LOH125:LOI125"/>
    <mergeCell ref="LNE123:LNE127"/>
    <mergeCell ref="LNF123:LNF127"/>
    <mergeCell ref="LNG123:LNG127"/>
    <mergeCell ref="LNH123:LNH127"/>
    <mergeCell ref="LNI123:LNJ127"/>
    <mergeCell ref="LNK123:LNL127"/>
    <mergeCell ref="LMC123:LMD127"/>
    <mergeCell ref="LME123:LMF127"/>
    <mergeCell ref="LMG123:LMH127"/>
    <mergeCell ref="LMI123:LMJ127"/>
    <mergeCell ref="LML123:LMO123"/>
    <mergeCell ref="LNB123:LNC123"/>
    <mergeCell ref="LML124:LMO124"/>
    <mergeCell ref="LNB124:LNC124"/>
    <mergeCell ref="LML125:LMO125"/>
    <mergeCell ref="LNB125:LNC125"/>
    <mergeCell ref="LLF123:LLI123"/>
    <mergeCell ref="LLV123:LLW123"/>
    <mergeCell ref="LLY123:LLY127"/>
    <mergeCell ref="LLZ123:LLZ127"/>
    <mergeCell ref="LMA123:LMA127"/>
    <mergeCell ref="LMB123:LMB127"/>
    <mergeCell ref="LLF124:LLI124"/>
    <mergeCell ref="LLV124:LLW124"/>
    <mergeCell ref="LLF125:LLI125"/>
    <mergeCell ref="LLV125:LLW125"/>
    <mergeCell ref="LLF126:LLI126"/>
    <mergeCell ref="LLV126:LLW126"/>
    <mergeCell ref="LML126:LMO126"/>
    <mergeCell ref="LNB126:LNC126"/>
    <mergeCell ref="LNR126:LNU126"/>
    <mergeCell ref="LOH126:LOI126"/>
    <mergeCell ref="LNR127:LNU127"/>
    <mergeCell ref="LOH127:LOI127"/>
    <mergeCell ref="LLF127:LLI127"/>
    <mergeCell ref="LLV127:LLW127"/>
    <mergeCell ref="LML127:LMO127"/>
    <mergeCell ref="LNB127:LNC127"/>
    <mergeCell ref="LSE123:LSE127"/>
    <mergeCell ref="LSF123:LSF127"/>
    <mergeCell ref="LSG123:LSH127"/>
    <mergeCell ref="LSI123:LSJ127"/>
    <mergeCell ref="LSK123:LSL127"/>
    <mergeCell ref="LSM123:LSN127"/>
    <mergeCell ref="LRE123:LRF127"/>
    <mergeCell ref="LRG123:LRH127"/>
    <mergeCell ref="LRJ123:LRM123"/>
    <mergeCell ref="LRZ123:LSA123"/>
    <mergeCell ref="LSC123:LSC127"/>
    <mergeCell ref="LSD123:LSD127"/>
    <mergeCell ref="LRJ124:LRM124"/>
    <mergeCell ref="LRZ124:LSA124"/>
    <mergeCell ref="LRJ125:LRM125"/>
    <mergeCell ref="LRZ125:LSA125"/>
    <mergeCell ref="LQW123:LQW127"/>
    <mergeCell ref="LQX123:LQX127"/>
    <mergeCell ref="LQY123:LQY127"/>
    <mergeCell ref="LQZ123:LQZ127"/>
    <mergeCell ref="LRA123:LRB127"/>
    <mergeCell ref="LRC123:LRD127"/>
    <mergeCell ref="LPU123:LPV127"/>
    <mergeCell ref="LPW123:LPX127"/>
    <mergeCell ref="LPY123:LPZ127"/>
    <mergeCell ref="LQA123:LQB127"/>
    <mergeCell ref="LQD123:LQG123"/>
    <mergeCell ref="LQT123:LQU123"/>
    <mergeCell ref="LQD124:LQG124"/>
    <mergeCell ref="LQT124:LQU124"/>
    <mergeCell ref="LQD125:LQG125"/>
    <mergeCell ref="LQT125:LQU125"/>
    <mergeCell ref="LOX123:LPA123"/>
    <mergeCell ref="LPN123:LPO123"/>
    <mergeCell ref="LPQ123:LPQ127"/>
    <mergeCell ref="LPR123:LPR127"/>
    <mergeCell ref="LPS123:LPS127"/>
    <mergeCell ref="LPT123:LPT127"/>
    <mergeCell ref="LOX124:LPA124"/>
    <mergeCell ref="LPN124:LPO124"/>
    <mergeCell ref="LOX125:LPA125"/>
    <mergeCell ref="LPN125:LPO125"/>
    <mergeCell ref="LOX126:LPA126"/>
    <mergeCell ref="LPN126:LPO126"/>
    <mergeCell ref="LQD126:LQG126"/>
    <mergeCell ref="LQT126:LQU126"/>
    <mergeCell ref="LRJ126:LRM126"/>
    <mergeCell ref="LRZ126:LSA126"/>
    <mergeCell ref="LRJ127:LRM127"/>
    <mergeCell ref="LRZ127:LSA127"/>
    <mergeCell ref="LOX127:LPA127"/>
    <mergeCell ref="LPN127:LPO127"/>
    <mergeCell ref="LQD127:LQG127"/>
    <mergeCell ref="LQT127:LQU127"/>
    <mergeCell ref="LXE123:LXF127"/>
    <mergeCell ref="LXG123:LXH127"/>
    <mergeCell ref="LXI123:LXJ127"/>
    <mergeCell ref="LXK123:LXL127"/>
    <mergeCell ref="LXN123:LXQ123"/>
    <mergeCell ref="LYD123:LYE123"/>
    <mergeCell ref="LXN124:LXQ124"/>
    <mergeCell ref="LYD124:LYE124"/>
    <mergeCell ref="LXN125:LXQ125"/>
    <mergeCell ref="LYD125:LYE125"/>
    <mergeCell ref="LWH123:LWK123"/>
    <mergeCell ref="LWX123:LWY123"/>
    <mergeCell ref="LXA123:LXA127"/>
    <mergeCell ref="LXB123:LXB127"/>
    <mergeCell ref="LXC123:LXC127"/>
    <mergeCell ref="LXD123:LXD127"/>
    <mergeCell ref="LWH124:LWK124"/>
    <mergeCell ref="LWX124:LWY124"/>
    <mergeCell ref="LWH125:LWK125"/>
    <mergeCell ref="LWX125:LWY125"/>
    <mergeCell ref="LTV124:LTY124"/>
    <mergeCell ref="LUL124:LUM124"/>
    <mergeCell ref="LTV125:LTY125"/>
    <mergeCell ref="LUL125:LUM125"/>
    <mergeCell ref="LSP123:LSS123"/>
    <mergeCell ref="LTF123:LTG123"/>
    <mergeCell ref="LTI123:LTI127"/>
    <mergeCell ref="LTJ123:LTJ127"/>
    <mergeCell ref="LTK123:LTK127"/>
    <mergeCell ref="LTL123:LTL127"/>
    <mergeCell ref="LSP124:LSS124"/>
    <mergeCell ref="LTF124:LTG124"/>
    <mergeCell ref="LSP125:LSS125"/>
    <mergeCell ref="LTF125:LTG125"/>
    <mergeCell ref="LWH126:LWK126"/>
    <mergeCell ref="LWX126:LWY126"/>
    <mergeCell ref="LXN126:LXQ126"/>
    <mergeCell ref="LYD126:LYE126"/>
    <mergeCell ref="LSP126:LSS126"/>
    <mergeCell ref="LTF126:LTG126"/>
    <mergeCell ref="LTV126:LTY126"/>
    <mergeCell ref="LUL126:LUM126"/>
    <mergeCell ref="LVB126:LVE126"/>
    <mergeCell ref="LVR126:LVS126"/>
    <mergeCell ref="LVB127:LVE127"/>
    <mergeCell ref="LVR127:LVS127"/>
    <mergeCell ref="LWH127:LWK127"/>
    <mergeCell ref="LWX127:LWY127"/>
    <mergeCell ref="LXN127:LXQ127"/>
    <mergeCell ref="LYD127:LYE127"/>
    <mergeCell ref="LSP127:LSS127"/>
    <mergeCell ref="LTF127:LTG127"/>
    <mergeCell ref="LTV127:LTY127"/>
    <mergeCell ref="LUL127:LUM127"/>
    <mergeCell ref="LVW123:LVW127"/>
    <mergeCell ref="LVX123:LVX127"/>
    <mergeCell ref="LVY123:LVZ127"/>
    <mergeCell ref="LWA123:LWB127"/>
    <mergeCell ref="LWC123:LWD127"/>
    <mergeCell ref="LWE123:LWF127"/>
    <mergeCell ref="LUW123:LUX127"/>
    <mergeCell ref="LUY123:LUZ127"/>
    <mergeCell ref="LVB123:LVE123"/>
    <mergeCell ref="LVR123:LVS123"/>
    <mergeCell ref="MDG123:MDG127"/>
    <mergeCell ref="MDH123:MDH127"/>
    <mergeCell ref="MDI123:MDJ127"/>
    <mergeCell ref="MDK123:MDL127"/>
    <mergeCell ref="MDM123:MDN127"/>
    <mergeCell ref="MDO123:MDP127"/>
    <mergeCell ref="MCG123:MCH127"/>
    <mergeCell ref="MCI123:MCJ127"/>
    <mergeCell ref="MCL123:MCO123"/>
    <mergeCell ref="MDB123:MDC123"/>
    <mergeCell ref="MDE123:MDE127"/>
    <mergeCell ref="MDF123:MDF127"/>
    <mergeCell ref="MCL124:MCO124"/>
    <mergeCell ref="MDB124:MDC124"/>
    <mergeCell ref="MCL125:MCO125"/>
    <mergeCell ref="MDB125:MDC125"/>
    <mergeCell ref="LZQ123:LZR127"/>
    <mergeCell ref="LZS123:LZT127"/>
    <mergeCell ref="LZU123:LZV127"/>
    <mergeCell ref="LZW123:LZX127"/>
    <mergeCell ref="LYO123:LYP127"/>
    <mergeCell ref="LYQ123:LYR127"/>
    <mergeCell ref="LYT123:LYW123"/>
    <mergeCell ref="LZJ123:LZK123"/>
    <mergeCell ref="LZM123:LZM127"/>
    <mergeCell ref="LZN123:LZN127"/>
    <mergeCell ref="LYT124:LYW124"/>
    <mergeCell ref="LZJ124:LZK124"/>
    <mergeCell ref="LYT125:LYW125"/>
    <mergeCell ref="LZJ125:LZK125"/>
    <mergeCell ref="LYG123:LYG127"/>
    <mergeCell ref="LYH123:LYH127"/>
    <mergeCell ref="LYI123:LYI127"/>
    <mergeCell ref="LYJ123:LYJ127"/>
    <mergeCell ref="LYK123:LYL127"/>
    <mergeCell ref="LYM123:LYN127"/>
    <mergeCell ref="LZZ126:MAC126"/>
    <mergeCell ref="MAP126:MAQ126"/>
    <mergeCell ref="MBF126:MBI126"/>
    <mergeCell ref="MBV126:MBW126"/>
    <mergeCell ref="MCL126:MCO126"/>
    <mergeCell ref="MDB126:MDC126"/>
    <mergeCell ref="LYT126:LYW126"/>
    <mergeCell ref="LZJ126:LZK126"/>
    <mergeCell ref="MBY123:MBY127"/>
    <mergeCell ref="MBZ123:MBZ127"/>
    <mergeCell ref="MCA123:MCA127"/>
    <mergeCell ref="MCB123:MCB127"/>
    <mergeCell ref="MCC123:MCD127"/>
    <mergeCell ref="MCE123:MCF127"/>
    <mergeCell ref="MAW123:MAX127"/>
    <mergeCell ref="MAY123:MAZ127"/>
    <mergeCell ref="MBA123:MBB127"/>
    <mergeCell ref="MBC123:MBD127"/>
    <mergeCell ref="MBF123:MBI123"/>
    <mergeCell ref="MBV123:MBW123"/>
    <mergeCell ref="MBF124:MBI124"/>
    <mergeCell ref="MBV124:MBW124"/>
    <mergeCell ref="MBF125:MBI125"/>
    <mergeCell ref="MBV125:MBW125"/>
    <mergeCell ref="LZZ123:MAC123"/>
    <mergeCell ref="MAP123:MAQ123"/>
    <mergeCell ref="MAS123:MAS127"/>
    <mergeCell ref="MAT123:MAT127"/>
    <mergeCell ref="MGY123:MGY127"/>
    <mergeCell ref="MGZ123:MGZ127"/>
    <mergeCell ref="MHA123:MHB127"/>
    <mergeCell ref="MHC123:MHD127"/>
    <mergeCell ref="MHE123:MHF127"/>
    <mergeCell ref="MHG123:MHH127"/>
    <mergeCell ref="MFY123:MFZ127"/>
    <mergeCell ref="MGA123:MGB127"/>
    <mergeCell ref="MGD123:MGG123"/>
    <mergeCell ref="MGT123:MGU123"/>
    <mergeCell ref="MGW123:MGW127"/>
    <mergeCell ref="MGX123:MGX127"/>
    <mergeCell ref="MGD124:MGG124"/>
    <mergeCell ref="MGT124:MGU124"/>
    <mergeCell ref="MGD125:MGG125"/>
    <mergeCell ref="MGT125:MGU125"/>
    <mergeCell ref="MFQ123:MFQ127"/>
    <mergeCell ref="MFR123:MFR127"/>
    <mergeCell ref="MFS123:MFS127"/>
    <mergeCell ref="MFT123:MFT127"/>
    <mergeCell ref="MFU123:MFV127"/>
    <mergeCell ref="MFW123:MFX127"/>
    <mergeCell ref="MEO123:MEP127"/>
    <mergeCell ref="MEQ123:MER127"/>
    <mergeCell ref="MES123:MET127"/>
    <mergeCell ref="MEU123:MEV127"/>
    <mergeCell ref="MEX123:MFA123"/>
    <mergeCell ref="MFN123:MFO123"/>
    <mergeCell ref="MEX124:MFA124"/>
    <mergeCell ref="MFN124:MFO124"/>
    <mergeCell ref="MEX125:MFA125"/>
    <mergeCell ref="MFN125:MFO125"/>
    <mergeCell ref="MDR123:MDU123"/>
    <mergeCell ref="MEH123:MEI123"/>
    <mergeCell ref="MEK123:MEK127"/>
    <mergeCell ref="MEL123:MEL127"/>
    <mergeCell ref="MEM123:MEM127"/>
    <mergeCell ref="MEN123:MEN127"/>
    <mergeCell ref="MDR124:MDU124"/>
    <mergeCell ref="MEH124:MEI124"/>
    <mergeCell ref="MDR125:MDU125"/>
    <mergeCell ref="MEH125:MEI125"/>
    <mergeCell ref="MKQ123:MKQ127"/>
    <mergeCell ref="MKR123:MKR127"/>
    <mergeCell ref="MKS123:MKT127"/>
    <mergeCell ref="MKU123:MKV127"/>
    <mergeCell ref="MKW123:MKX127"/>
    <mergeCell ref="MKY123:MKZ127"/>
    <mergeCell ref="MJQ123:MJR127"/>
    <mergeCell ref="MJS123:MJT127"/>
    <mergeCell ref="MJV123:MJY123"/>
    <mergeCell ref="MKL123:MKM123"/>
    <mergeCell ref="MKO123:MKO127"/>
    <mergeCell ref="MKP123:MKP127"/>
    <mergeCell ref="MJV124:MJY124"/>
    <mergeCell ref="MKL124:MKM124"/>
    <mergeCell ref="MJV125:MJY125"/>
    <mergeCell ref="MKL125:MKM125"/>
    <mergeCell ref="MJI123:MJI127"/>
    <mergeCell ref="MJJ123:MJJ127"/>
    <mergeCell ref="MJK123:MJK127"/>
    <mergeCell ref="MJL123:MJL127"/>
    <mergeCell ref="MJM123:MJN127"/>
    <mergeCell ref="MJO123:MJP127"/>
    <mergeCell ref="MIG123:MIH127"/>
    <mergeCell ref="MII123:MIJ127"/>
    <mergeCell ref="MIK123:MIL127"/>
    <mergeCell ref="MIM123:MIN127"/>
    <mergeCell ref="MIP123:MIS123"/>
    <mergeCell ref="MJF123:MJG123"/>
    <mergeCell ref="MIP124:MIS124"/>
    <mergeCell ref="MJF124:MJG124"/>
    <mergeCell ref="MIP125:MIS125"/>
    <mergeCell ref="MJF125:MJG125"/>
    <mergeCell ref="MHJ123:MHM123"/>
    <mergeCell ref="MHZ123:MIA123"/>
    <mergeCell ref="MIC123:MIC127"/>
    <mergeCell ref="MID123:MID127"/>
    <mergeCell ref="MIE123:MIE127"/>
    <mergeCell ref="MIF123:MIF127"/>
    <mergeCell ref="MHJ124:MHM124"/>
    <mergeCell ref="MHZ124:MIA124"/>
    <mergeCell ref="MHJ125:MHM125"/>
    <mergeCell ref="MHZ125:MIA125"/>
    <mergeCell ref="MOI123:MOI127"/>
    <mergeCell ref="MOJ123:MOJ127"/>
    <mergeCell ref="MOK123:MOL127"/>
    <mergeCell ref="MOM123:MON127"/>
    <mergeCell ref="MOO123:MOP127"/>
    <mergeCell ref="MOQ123:MOR127"/>
    <mergeCell ref="MNI123:MNJ127"/>
    <mergeCell ref="MNK123:MNL127"/>
    <mergeCell ref="MNN123:MNQ123"/>
    <mergeCell ref="MOD123:MOE123"/>
    <mergeCell ref="MOG123:MOG127"/>
    <mergeCell ref="MOH123:MOH127"/>
    <mergeCell ref="MNN124:MNQ124"/>
    <mergeCell ref="MOD124:MOE124"/>
    <mergeCell ref="MNN125:MNQ125"/>
    <mergeCell ref="MOD125:MOE125"/>
    <mergeCell ref="MNA123:MNA127"/>
    <mergeCell ref="MNB123:MNB127"/>
    <mergeCell ref="MNC123:MNC127"/>
    <mergeCell ref="MND123:MND127"/>
    <mergeCell ref="MNE123:MNF127"/>
    <mergeCell ref="MNG123:MNH127"/>
    <mergeCell ref="MLY123:MLZ127"/>
    <mergeCell ref="MMA123:MMB127"/>
    <mergeCell ref="MMC123:MMD127"/>
    <mergeCell ref="MME123:MMF127"/>
    <mergeCell ref="MMH123:MMK123"/>
    <mergeCell ref="MMX123:MMY123"/>
    <mergeCell ref="MMH124:MMK124"/>
    <mergeCell ref="MMX124:MMY124"/>
    <mergeCell ref="MMH125:MMK125"/>
    <mergeCell ref="MMX125:MMY125"/>
    <mergeCell ref="MLB123:MLE123"/>
    <mergeCell ref="MLR123:MLS123"/>
    <mergeCell ref="MLU123:MLU127"/>
    <mergeCell ref="MLV123:MLV127"/>
    <mergeCell ref="MLW123:MLW127"/>
    <mergeCell ref="MLX123:MLX127"/>
    <mergeCell ref="MLB124:MLE124"/>
    <mergeCell ref="MLR124:MLS124"/>
    <mergeCell ref="MLB125:MLE125"/>
    <mergeCell ref="MLR125:MLS125"/>
    <mergeCell ref="MTE123:MTE127"/>
    <mergeCell ref="MTF123:MTF127"/>
    <mergeCell ref="MTG123:MTG127"/>
    <mergeCell ref="MTH123:MTH127"/>
    <mergeCell ref="MSL124:MSO124"/>
    <mergeCell ref="MTB124:MTC124"/>
    <mergeCell ref="MSL125:MSO125"/>
    <mergeCell ref="MTB125:MTC125"/>
    <mergeCell ref="MPZ124:MQC124"/>
    <mergeCell ref="MQP124:MQQ124"/>
    <mergeCell ref="MPZ125:MQC125"/>
    <mergeCell ref="MQP125:MQQ125"/>
    <mergeCell ref="MOT123:MOW123"/>
    <mergeCell ref="MPJ123:MPK123"/>
    <mergeCell ref="MPM123:MPM127"/>
    <mergeCell ref="MPN123:MPN127"/>
    <mergeCell ref="MPO123:MPO127"/>
    <mergeCell ref="MPP123:MPP127"/>
    <mergeCell ref="MOT124:MOW124"/>
    <mergeCell ref="MPJ124:MPK124"/>
    <mergeCell ref="MOT125:MOW125"/>
    <mergeCell ref="MPJ125:MPK125"/>
    <mergeCell ref="MRY123:MRY127"/>
    <mergeCell ref="MRZ123:MRZ127"/>
    <mergeCell ref="MRF124:MRI124"/>
    <mergeCell ref="MRV124:MRW124"/>
    <mergeCell ref="MRF125:MRI125"/>
    <mergeCell ref="MRV125:MRW125"/>
    <mergeCell ref="MQS123:MQS127"/>
    <mergeCell ref="MQT123:MQT127"/>
    <mergeCell ref="MQU123:MQU127"/>
    <mergeCell ref="MQV123:MQV127"/>
    <mergeCell ref="MQW123:MQX127"/>
    <mergeCell ref="MQY123:MQZ127"/>
    <mergeCell ref="MPQ123:MPR127"/>
    <mergeCell ref="MPS123:MPT127"/>
    <mergeCell ref="MPU123:MPV127"/>
    <mergeCell ref="MPW123:MPX127"/>
    <mergeCell ref="MPZ123:MQC123"/>
    <mergeCell ref="MQP123:MQQ123"/>
    <mergeCell ref="MZK123:MZK127"/>
    <mergeCell ref="MZL123:MZL127"/>
    <mergeCell ref="MZM123:MZN127"/>
    <mergeCell ref="MZO123:MZP127"/>
    <mergeCell ref="MZQ123:MZR127"/>
    <mergeCell ref="MZS123:MZT127"/>
    <mergeCell ref="MYK123:MYL127"/>
    <mergeCell ref="MYM123:MYN127"/>
    <mergeCell ref="MYP123:MYS123"/>
    <mergeCell ref="MZF123:MZG123"/>
    <mergeCell ref="MZI123:MZI127"/>
    <mergeCell ref="MZJ123:MZJ127"/>
    <mergeCell ref="MYP124:MYS124"/>
    <mergeCell ref="MZF124:MZG124"/>
    <mergeCell ref="MYP125:MYS125"/>
    <mergeCell ref="MZF125:MZG125"/>
    <mergeCell ref="MVU123:MVV127"/>
    <mergeCell ref="MVW123:MVX127"/>
    <mergeCell ref="MVY123:MVZ127"/>
    <mergeCell ref="MWA123:MWB127"/>
    <mergeCell ref="MUS123:MUT127"/>
    <mergeCell ref="MUU123:MUV127"/>
    <mergeCell ref="MUX123:MVA123"/>
    <mergeCell ref="MVN123:MVO123"/>
    <mergeCell ref="MVQ123:MVQ127"/>
    <mergeCell ref="MVR123:MVR127"/>
    <mergeCell ref="MUX124:MVA124"/>
    <mergeCell ref="MVN124:MVO124"/>
    <mergeCell ref="MUX125:MVA125"/>
    <mergeCell ref="MVN125:MVO125"/>
    <mergeCell ref="MUK123:MUK127"/>
    <mergeCell ref="MUL123:MUL127"/>
    <mergeCell ref="MUM123:MUM127"/>
    <mergeCell ref="MUN123:MUN127"/>
    <mergeCell ref="MUO123:MUP127"/>
    <mergeCell ref="MUQ123:MUR127"/>
    <mergeCell ref="MWY123:MWY127"/>
    <mergeCell ref="MWZ123:MWZ127"/>
    <mergeCell ref="MWD124:MWG124"/>
    <mergeCell ref="MWT124:MWU124"/>
    <mergeCell ref="MWD125:MWG125"/>
    <mergeCell ref="MWT125:MWU125"/>
    <mergeCell ref="MVS123:MVS127"/>
    <mergeCell ref="MVT123:MVT127"/>
    <mergeCell ref="MYP127:MYS127"/>
    <mergeCell ref="MZF127:MZG127"/>
    <mergeCell ref="MUX127:MVA127"/>
    <mergeCell ref="MVN127:MVO127"/>
    <mergeCell ref="MWD127:MWG127"/>
    <mergeCell ref="MWT127:MWU127"/>
    <mergeCell ref="MXJ127:MXM127"/>
    <mergeCell ref="MXZ127:MYA127"/>
    <mergeCell ref="MYF123:MYF127"/>
    <mergeCell ref="MYG123:MYH127"/>
    <mergeCell ref="MYI123:MYJ127"/>
    <mergeCell ref="MXA123:MXB127"/>
    <mergeCell ref="MXC123:MXD127"/>
    <mergeCell ref="MXE123:MXF127"/>
    <mergeCell ref="MXG123:MXH127"/>
    <mergeCell ref="MXJ123:MXM123"/>
    <mergeCell ref="MXZ123:MYA123"/>
    <mergeCell ref="MXJ124:MXM124"/>
    <mergeCell ref="MXZ124:MYA124"/>
    <mergeCell ref="MXJ125:MXM125"/>
    <mergeCell ref="NDC123:NDC127"/>
    <mergeCell ref="NDD123:NDD127"/>
    <mergeCell ref="NDE123:NDF127"/>
    <mergeCell ref="NDG123:NDH127"/>
    <mergeCell ref="NDI123:NDJ127"/>
    <mergeCell ref="NDK123:NDL127"/>
    <mergeCell ref="NCC123:NCD127"/>
    <mergeCell ref="NCE123:NCF127"/>
    <mergeCell ref="NCH123:NCK123"/>
    <mergeCell ref="NCX123:NCY123"/>
    <mergeCell ref="NDA123:NDA127"/>
    <mergeCell ref="NDB123:NDB127"/>
    <mergeCell ref="NCH124:NCK124"/>
    <mergeCell ref="NCX124:NCY124"/>
    <mergeCell ref="NCH125:NCK125"/>
    <mergeCell ref="NCX125:NCY125"/>
    <mergeCell ref="NBU123:NBU127"/>
    <mergeCell ref="NBV123:NBV127"/>
    <mergeCell ref="NBW123:NBW127"/>
    <mergeCell ref="NBX123:NBX127"/>
    <mergeCell ref="NBY123:NBZ127"/>
    <mergeCell ref="NCA123:NCB127"/>
    <mergeCell ref="NAS123:NAT127"/>
    <mergeCell ref="NAU123:NAV127"/>
    <mergeCell ref="NAW123:NAX127"/>
    <mergeCell ref="NAY123:NAZ127"/>
    <mergeCell ref="NBB123:NBE123"/>
    <mergeCell ref="NBR123:NBS123"/>
    <mergeCell ref="NBB124:NBE124"/>
    <mergeCell ref="NBR124:NBS124"/>
    <mergeCell ref="NBB125:NBE125"/>
    <mergeCell ref="NBR125:NBS125"/>
    <mergeCell ref="MZV123:MZY123"/>
    <mergeCell ref="NAL123:NAM123"/>
    <mergeCell ref="NAO123:NAO127"/>
    <mergeCell ref="NAP123:NAP127"/>
    <mergeCell ref="NAQ123:NAQ127"/>
    <mergeCell ref="NAR123:NAR127"/>
    <mergeCell ref="MZV124:MZY124"/>
    <mergeCell ref="NAL124:NAM124"/>
    <mergeCell ref="MZV125:MZY125"/>
    <mergeCell ref="NAL125:NAM125"/>
    <mergeCell ref="MZV126:MZY126"/>
    <mergeCell ref="NAL126:NAM126"/>
    <mergeCell ref="NBB126:NBE126"/>
    <mergeCell ref="NBR126:NBS126"/>
    <mergeCell ref="NCH126:NCK126"/>
    <mergeCell ref="NCX126:NCY126"/>
    <mergeCell ref="NCH127:NCK127"/>
    <mergeCell ref="NCX127:NCY127"/>
    <mergeCell ref="MZV127:MZY127"/>
    <mergeCell ref="NAL127:NAM127"/>
    <mergeCell ref="NBB127:NBE127"/>
    <mergeCell ref="NBR127:NBS127"/>
    <mergeCell ref="NGU123:NGU127"/>
    <mergeCell ref="NGV123:NGV127"/>
    <mergeCell ref="NGW123:NGX127"/>
    <mergeCell ref="NGY123:NGZ127"/>
    <mergeCell ref="NHA123:NHB127"/>
    <mergeCell ref="NHC123:NHD127"/>
    <mergeCell ref="NFU123:NFV127"/>
    <mergeCell ref="NFW123:NFX127"/>
    <mergeCell ref="NFZ123:NGC123"/>
    <mergeCell ref="NGP123:NGQ123"/>
    <mergeCell ref="NGS123:NGS127"/>
    <mergeCell ref="NGT123:NGT127"/>
    <mergeCell ref="NFZ124:NGC124"/>
    <mergeCell ref="NGP124:NGQ124"/>
    <mergeCell ref="NFZ125:NGC125"/>
    <mergeCell ref="NGP125:NGQ125"/>
    <mergeCell ref="NFM123:NFM127"/>
    <mergeCell ref="NFN123:NFN127"/>
    <mergeCell ref="NFO123:NFO127"/>
    <mergeCell ref="NFP123:NFP127"/>
    <mergeCell ref="NFQ123:NFR127"/>
    <mergeCell ref="NFS123:NFT127"/>
    <mergeCell ref="NEK123:NEL127"/>
    <mergeCell ref="NEM123:NEN127"/>
    <mergeCell ref="NEO123:NEP127"/>
    <mergeCell ref="NEQ123:NER127"/>
    <mergeCell ref="NET123:NEW123"/>
    <mergeCell ref="NFJ123:NFK123"/>
    <mergeCell ref="NET124:NEW124"/>
    <mergeCell ref="NFJ124:NFK124"/>
    <mergeCell ref="NET125:NEW125"/>
    <mergeCell ref="NFJ125:NFK125"/>
    <mergeCell ref="NDN123:NDQ123"/>
    <mergeCell ref="NED123:NEE123"/>
    <mergeCell ref="NEG123:NEG127"/>
    <mergeCell ref="NEH123:NEH127"/>
    <mergeCell ref="NEI123:NEI127"/>
    <mergeCell ref="NEJ123:NEJ127"/>
    <mergeCell ref="NDN124:NDQ124"/>
    <mergeCell ref="NED124:NEE124"/>
    <mergeCell ref="NDN125:NDQ125"/>
    <mergeCell ref="NED125:NEE125"/>
    <mergeCell ref="NDN126:NDQ126"/>
    <mergeCell ref="NED126:NEE126"/>
    <mergeCell ref="NET126:NEW126"/>
    <mergeCell ref="NFJ126:NFK126"/>
    <mergeCell ref="NFZ126:NGC126"/>
    <mergeCell ref="NGP126:NGQ126"/>
    <mergeCell ref="NFZ127:NGC127"/>
    <mergeCell ref="NGP127:NGQ127"/>
    <mergeCell ref="NDN127:NDQ127"/>
    <mergeCell ref="NED127:NEE127"/>
    <mergeCell ref="NET127:NEW127"/>
    <mergeCell ref="NFJ127:NFK127"/>
    <mergeCell ref="NKM123:NKM127"/>
    <mergeCell ref="NKN123:NKN127"/>
    <mergeCell ref="NKO123:NKP127"/>
    <mergeCell ref="NKQ123:NKR127"/>
    <mergeCell ref="NKS123:NKT127"/>
    <mergeCell ref="NKU123:NKV127"/>
    <mergeCell ref="NJM123:NJN127"/>
    <mergeCell ref="NJO123:NJP127"/>
    <mergeCell ref="NJR123:NJU123"/>
    <mergeCell ref="NKH123:NKI123"/>
    <mergeCell ref="NKK123:NKK127"/>
    <mergeCell ref="NKL123:NKL127"/>
    <mergeCell ref="NJR124:NJU124"/>
    <mergeCell ref="NKH124:NKI124"/>
    <mergeCell ref="NJR125:NJU125"/>
    <mergeCell ref="NKH125:NKI125"/>
    <mergeCell ref="NJE123:NJE127"/>
    <mergeCell ref="NJF123:NJF127"/>
    <mergeCell ref="NJG123:NJG127"/>
    <mergeCell ref="NJH123:NJH127"/>
    <mergeCell ref="NJI123:NJJ127"/>
    <mergeCell ref="NJK123:NJL127"/>
    <mergeCell ref="NIC123:NID127"/>
    <mergeCell ref="NIE123:NIF127"/>
    <mergeCell ref="NIG123:NIH127"/>
    <mergeCell ref="NII123:NIJ127"/>
    <mergeCell ref="NIL123:NIO123"/>
    <mergeCell ref="NJB123:NJC123"/>
    <mergeCell ref="NIL124:NIO124"/>
    <mergeCell ref="NJB124:NJC124"/>
    <mergeCell ref="NIL125:NIO125"/>
    <mergeCell ref="NJB125:NJC125"/>
    <mergeCell ref="NHF123:NHI123"/>
    <mergeCell ref="NHV123:NHW123"/>
    <mergeCell ref="NHY123:NHY127"/>
    <mergeCell ref="NHZ123:NHZ127"/>
    <mergeCell ref="NIA123:NIA127"/>
    <mergeCell ref="NIB123:NIB127"/>
    <mergeCell ref="NHF124:NHI124"/>
    <mergeCell ref="NHV124:NHW124"/>
    <mergeCell ref="NHF125:NHI125"/>
    <mergeCell ref="NHV125:NHW125"/>
    <mergeCell ref="NHF126:NHI126"/>
    <mergeCell ref="NHV126:NHW126"/>
    <mergeCell ref="NIL126:NIO126"/>
    <mergeCell ref="NJB126:NJC126"/>
    <mergeCell ref="NJR126:NJU126"/>
    <mergeCell ref="NKH126:NKI126"/>
    <mergeCell ref="NJR127:NJU127"/>
    <mergeCell ref="NKH127:NKI127"/>
    <mergeCell ref="NHF127:NHI127"/>
    <mergeCell ref="NHV127:NHW127"/>
    <mergeCell ref="NIL127:NIO127"/>
    <mergeCell ref="NJB127:NJC127"/>
    <mergeCell ref="NPM123:NPN127"/>
    <mergeCell ref="NPO123:NPP127"/>
    <mergeCell ref="NPQ123:NPR127"/>
    <mergeCell ref="NPS123:NPT127"/>
    <mergeCell ref="NPV123:NPY123"/>
    <mergeCell ref="NQL123:NQM123"/>
    <mergeCell ref="NPV124:NPY124"/>
    <mergeCell ref="NQL124:NQM124"/>
    <mergeCell ref="NPV125:NPY125"/>
    <mergeCell ref="NQL125:NQM125"/>
    <mergeCell ref="NOP123:NOS123"/>
    <mergeCell ref="NPF123:NPG123"/>
    <mergeCell ref="NPI123:NPI127"/>
    <mergeCell ref="NPJ123:NPJ127"/>
    <mergeCell ref="NPK123:NPK127"/>
    <mergeCell ref="NPL123:NPL127"/>
    <mergeCell ref="NOP124:NOS124"/>
    <mergeCell ref="NPF124:NPG124"/>
    <mergeCell ref="NOP125:NOS125"/>
    <mergeCell ref="NPF125:NPG125"/>
    <mergeCell ref="NMD124:NMG124"/>
    <mergeCell ref="NMT124:NMU124"/>
    <mergeCell ref="NMD125:NMG125"/>
    <mergeCell ref="NMT125:NMU125"/>
    <mergeCell ref="NKX123:NLA123"/>
    <mergeCell ref="NLN123:NLO123"/>
    <mergeCell ref="NLQ123:NLQ127"/>
    <mergeCell ref="NLR123:NLR127"/>
    <mergeCell ref="NLS123:NLS127"/>
    <mergeCell ref="NLT123:NLT127"/>
    <mergeCell ref="NKX124:NLA124"/>
    <mergeCell ref="NLN124:NLO124"/>
    <mergeCell ref="NKX125:NLA125"/>
    <mergeCell ref="NLN125:NLO125"/>
    <mergeCell ref="NOP126:NOS126"/>
    <mergeCell ref="NPF126:NPG126"/>
    <mergeCell ref="NPV126:NPY126"/>
    <mergeCell ref="NQL126:NQM126"/>
    <mergeCell ref="NKX126:NLA126"/>
    <mergeCell ref="NLN126:NLO126"/>
    <mergeCell ref="NMD126:NMG126"/>
    <mergeCell ref="NMT126:NMU126"/>
    <mergeCell ref="NNJ126:NNM126"/>
    <mergeCell ref="NNZ126:NOA126"/>
    <mergeCell ref="NNJ127:NNM127"/>
    <mergeCell ref="NNZ127:NOA127"/>
    <mergeCell ref="NOP127:NOS127"/>
    <mergeCell ref="NPF127:NPG127"/>
    <mergeCell ref="NPV127:NPY127"/>
    <mergeCell ref="NQL127:NQM127"/>
    <mergeCell ref="NKX127:NLA127"/>
    <mergeCell ref="NLN127:NLO127"/>
    <mergeCell ref="NMD127:NMG127"/>
    <mergeCell ref="NMT127:NMU127"/>
    <mergeCell ref="NOE123:NOE127"/>
    <mergeCell ref="NOF123:NOF127"/>
    <mergeCell ref="NOG123:NOH127"/>
    <mergeCell ref="NOI123:NOJ127"/>
    <mergeCell ref="NOK123:NOL127"/>
    <mergeCell ref="NOM123:NON127"/>
    <mergeCell ref="NNE123:NNF127"/>
    <mergeCell ref="NNG123:NNH127"/>
    <mergeCell ref="NNJ123:NNM123"/>
    <mergeCell ref="NNZ123:NOA123"/>
    <mergeCell ref="NVO123:NVO127"/>
    <mergeCell ref="NVP123:NVP127"/>
    <mergeCell ref="NVQ123:NVR127"/>
    <mergeCell ref="NVS123:NVT127"/>
    <mergeCell ref="NVU123:NVV127"/>
    <mergeCell ref="NVW123:NVX127"/>
    <mergeCell ref="NUO123:NUP127"/>
    <mergeCell ref="NUQ123:NUR127"/>
    <mergeCell ref="NUT123:NUW123"/>
    <mergeCell ref="NVJ123:NVK123"/>
    <mergeCell ref="NVM123:NVM127"/>
    <mergeCell ref="NVN123:NVN127"/>
    <mergeCell ref="NUT124:NUW124"/>
    <mergeCell ref="NVJ124:NVK124"/>
    <mergeCell ref="NUT125:NUW125"/>
    <mergeCell ref="NVJ125:NVK125"/>
    <mergeCell ref="NRY123:NRZ127"/>
    <mergeCell ref="NSA123:NSB127"/>
    <mergeCell ref="NSC123:NSD127"/>
    <mergeCell ref="NSE123:NSF127"/>
    <mergeCell ref="NQW123:NQX127"/>
    <mergeCell ref="NQY123:NQZ127"/>
    <mergeCell ref="NRB123:NRE123"/>
    <mergeCell ref="NRR123:NRS123"/>
    <mergeCell ref="NRU123:NRU127"/>
    <mergeCell ref="NRV123:NRV127"/>
    <mergeCell ref="NRB124:NRE124"/>
    <mergeCell ref="NRR124:NRS124"/>
    <mergeCell ref="NRB125:NRE125"/>
    <mergeCell ref="NRR125:NRS125"/>
    <mergeCell ref="NQO123:NQO127"/>
    <mergeCell ref="NQP123:NQP127"/>
    <mergeCell ref="NQQ123:NQQ127"/>
    <mergeCell ref="NQR123:NQR127"/>
    <mergeCell ref="NQS123:NQT127"/>
    <mergeCell ref="NQU123:NQV127"/>
    <mergeCell ref="NSH126:NSK126"/>
    <mergeCell ref="NSX126:NSY126"/>
    <mergeCell ref="NTN126:NTQ126"/>
    <mergeCell ref="NUD126:NUE126"/>
    <mergeCell ref="NUT126:NUW126"/>
    <mergeCell ref="NVJ126:NVK126"/>
    <mergeCell ref="NRB126:NRE126"/>
    <mergeCell ref="NRR126:NRS126"/>
    <mergeCell ref="NUG123:NUG127"/>
    <mergeCell ref="NUH123:NUH127"/>
    <mergeCell ref="NUI123:NUI127"/>
    <mergeCell ref="NUJ123:NUJ127"/>
    <mergeCell ref="NUK123:NUL127"/>
    <mergeCell ref="NUM123:NUN127"/>
    <mergeCell ref="NTE123:NTF127"/>
    <mergeCell ref="NTG123:NTH127"/>
    <mergeCell ref="NTI123:NTJ127"/>
    <mergeCell ref="NTK123:NTL127"/>
    <mergeCell ref="NTN123:NTQ123"/>
    <mergeCell ref="NUD123:NUE123"/>
    <mergeCell ref="NTN124:NTQ124"/>
    <mergeCell ref="NUD124:NUE124"/>
    <mergeCell ref="NTN125:NTQ125"/>
    <mergeCell ref="NUD125:NUE125"/>
    <mergeCell ref="NSH123:NSK123"/>
    <mergeCell ref="NSX123:NSY123"/>
    <mergeCell ref="NTA123:NTA127"/>
    <mergeCell ref="NTB123:NTB127"/>
    <mergeCell ref="NZG123:NZG127"/>
    <mergeCell ref="NZH123:NZH127"/>
    <mergeCell ref="NZI123:NZJ127"/>
    <mergeCell ref="NZK123:NZL127"/>
    <mergeCell ref="NZM123:NZN127"/>
    <mergeCell ref="NZO123:NZP127"/>
    <mergeCell ref="NYG123:NYH127"/>
    <mergeCell ref="NYI123:NYJ127"/>
    <mergeCell ref="NYL123:NYO123"/>
    <mergeCell ref="NZB123:NZC123"/>
    <mergeCell ref="NZE123:NZE127"/>
    <mergeCell ref="NZF123:NZF127"/>
    <mergeCell ref="NYL124:NYO124"/>
    <mergeCell ref="NZB124:NZC124"/>
    <mergeCell ref="NYL125:NYO125"/>
    <mergeCell ref="NZB125:NZC125"/>
    <mergeCell ref="NXY123:NXY127"/>
    <mergeCell ref="NXZ123:NXZ127"/>
    <mergeCell ref="NYA123:NYA127"/>
    <mergeCell ref="NYB123:NYB127"/>
    <mergeCell ref="NYC123:NYD127"/>
    <mergeCell ref="NYE123:NYF127"/>
    <mergeCell ref="NWW123:NWX127"/>
    <mergeCell ref="NWY123:NWZ127"/>
    <mergeCell ref="NXA123:NXB127"/>
    <mergeCell ref="NXC123:NXD127"/>
    <mergeCell ref="NXF123:NXI123"/>
    <mergeCell ref="NXV123:NXW123"/>
    <mergeCell ref="NXF124:NXI124"/>
    <mergeCell ref="NXV124:NXW124"/>
    <mergeCell ref="NXF125:NXI125"/>
    <mergeCell ref="NXV125:NXW125"/>
    <mergeCell ref="NVZ123:NWC123"/>
    <mergeCell ref="NWP123:NWQ123"/>
    <mergeCell ref="NWS123:NWS127"/>
    <mergeCell ref="NWT123:NWT127"/>
    <mergeCell ref="NWU123:NWU127"/>
    <mergeCell ref="NWV123:NWV127"/>
    <mergeCell ref="NVZ124:NWC124"/>
    <mergeCell ref="NWP124:NWQ124"/>
    <mergeCell ref="NVZ125:NWC125"/>
    <mergeCell ref="NWP125:NWQ125"/>
    <mergeCell ref="OCY123:OCY127"/>
    <mergeCell ref="OCZ123:OCZ127"/>
    <mergeCell ref="ODA123:ODB127"/>
    <mergeCell ref="ODC123:ODD127"/>
    <mergeCell ref="ODE123:ODF127"/>
    <mergeCell ref="ODG123:ODH127"/>
    <mergeCell ref="OBY123:OBZ127"/>
    <mergeCell ref="OCA123:OCB127"/>
    <mergeCell ref="OCD123:OCG123"/>
    <mergeCell ref="OCT123:OCU123"/>
    <mergeCell ref="OCW123:OCW127"/>
    <mergeCell ref="OCX123:OCX127"/>
    <mergeCell ref="OCD124:OCG124"/>
    <mergeCell ref="OCT124:OCU124"/>
    <mergeCell ref="OCD125:OCG125"/>
    <mergeCell ref="OCT125:OCU125"/>
    <mergeCell ref="OBQ123:OBQ127"/>
    <mergeCell ref="OBR123:OBR127"/>
    <mergeCell ref="OBS123:OBS127"/>
    <mergeCell ref="OBT123:OBT127"/>
    <mergeCell ref="OBU123:OBV127"/>
    <mergeCell ref="OBW123:OBX127"/>
    <mergeCell ref="OAO123:OAP127"/>
    <mergeCell ref="OAQ123:OAR127"/>
    <mergeCell ref="OAS123:OAT127"/>
    <mergeCell ref="OAU123:OAV127"/>
    <mergeCell ref="OAX123:OBA123"/>
    <mergeCell ref="OBN123:OBO123"/>
    <mergeCell ref="OAX124:OBA124"/>
    <mergeCell ref="OBN124:OBO124"/>
    <mergeCell ref="OAX125:OBA125"/>
    <mergeCell ref="OBN125:OBO125"/>
    <mergeCell ref="NZR123:NZU123"/>
    <mergeCell ref="OAH123:OAI123"/>
    <mergeCell ref="OAK123:OAK127"/>
    <mergeCell ref="OAL123:OAL127"/>
    <mergeCell ref="OAM123:OAM127"/>
    <mergeCell ref="OAN123:OAN127"/>
    <mergeCell ref="NZR124:NZU124"/>
    <mergeCell ref="OAH124:OAI124"/>
    <mergeCell ref="NZR125:NZU125"/>
    <mergeCell ref="OAH125:OAI125"/>
    <mergeCell ref="OGQ123:OGQ127"/>
    <mergeCell ref="OGR123:OGR127"/>
    <mergeCell ref="OGS123:OGT127"/>
    <mergeCell ref="OGU123:OGV127"/>
    <mergeCell ref="OGW123:OGX127"/>
    <mergeCell ref="OGY123:OGZ127"/>
    <mergeCell ref="OFQ123:OFR127"/>
    <mergeCell ref="OFS123:OFT127"/>
    <mergeCell ref="OFV123:OFY123"/>
    <mergeCell ref="OGL123:OGM123"/>
    <mergeCell ref="OGO123:OGO127"/>
    <mergeCell ref="OGP123:OGP127"/>
    <mergeCell ref="OFV124:OFY124"/>
    <mergeCell ref="OGL124:OGM124"/>
    <mergeCell ref="OFV125:OFY125"/>
    <mergeCell ref="OGL125:OGM125"/>
    <mergeCell ref="OFI123:OFI127"/>
    <mergeCell ref="OFJ123:OFJ127"/>
    <mergeCell ref="OFK123:OFK127"/>
    <mergeCell ref="OFL123:OFL127"/>
    <mergeCell ref="OFM123:OFN127"/>
    <mergeCell ref="OFO123:OFP127"/>
    <mergeCell ref="OEG123:OEH127"/>
    <mergeCell ref="OEI123:OEJ127"/>
    <mergeCell ref="OEK123:OEL127"/>
    <mergeCell ref="OEM123:OEN127"/>
    <mergeCell ref="OEP123:OES123"/>
    <mergeCell ref="OFF123:OFG123"/>
    <mergeCell ref="OEP124:OES124"/>
    <mergeCell ref="OFF124:OFG124"/>
    <mergeCell ref="OEP125:OES125"/>
    <mergeCell ref="OFF125:OFG125"/>
    <mergeCell ref="ODJ123:ODM123"/>
    <mergeCell ref="ODZ123:OEA123"/>
    <mergeCell ref="OEC123:OEC127"/>
    <mergeCell ref="OED123:OED127"/>
    <mergeCell ref="OEE123:OEE127"/>
    <mergeCell ref="OEF123:OEF127"/>
    <mergeCell ref="ODJ124:ODM124"/>
    <mergeCell ref="ODZ124:OEA124"/>
    <mergeCell ref="ODJ125:ODM125"/>
    <mergeCell ref="ODZ125:OEA125"/>
    <mergeCell ref="OLM123:OLM127"/>
    <mergeCell ref="OLN123:OLN127"/>
    <mergeCell ref="OLO123:OLO127"/>
    <mergeCell ref="OLP123:OLP127"/>
    <mergeCell ref="OKT124:OKW124"/>
    <mergeCell ref="OLJ124:OLK124"/>
    <mergeCell ref="OKT125:OKW125"/>
    <mergeCell ref="OLJ125:OLK125"/>
    <mergeCell ref="OIH124:OIK124"/>
    <mergeCell ref="OIX124:OIY124"/>
    <mergeCell ref="OIH125:OIK125"/>
    <mergeCell ref="OIX125:OIY125"/>
    <mergeCell ref="OHB123:OHE123"/>
    <mergeCell ref="OHR123:OHS123"/>
    <mergeCell ref="OHU123:OHU127"/>
    <mergeCell ref="OHV123:OHV127"/>
    <mergeCell ref="OHW123:OHW127"/>
    <mergeCell ref="OHX123:OHX127"/>
    <mergeCell ref="OHB124:OHE124"/>
    <mergeCell ref="OHR124:OHS124"/>
    <mergeCell ref="OHB125:OHE125"/>
    <mergeCell ref="OHR125:OHS125"/>
    <mergeCell ref="OKG123:OKG127"/>
    <mergeCell ref="OKH123:OKH127"/>
    <mergeCell ref="OJN124:OJQ124"/>
    <mergeCell ref="OKD124:OKE124"/>
    <mergeCell ref="OJN125:OJQ125"/>
    <mergeCell ref="OKD125:OKE125"/>
    <mergeCell ref="OJA123:OJA127"/>
    <mergeCell ref="OJB123:OJB127"/>
    <mergeCell ref="OJC123:OJC127"/>
    <mergeCell ref="OJD123:OJD127"/>
    <mergeCell ref="OJE123:OJF127"/>
    <mergeCell ref="OJG123:OJH127"/>
    <mergeCell ref="OHY123:OHZ127"/>
    <mergeCell ref="OIA123:OIB127"/>
    <mergeCell ref="OIC123:OID127"/>
    <mergeCell ref="OIE123:OIF127"/>
    <mergeCell ref="OIH123:OIK123"/>
    <mergeCell ref="OIX123:OIY123"/>
    <mergeCell ref="ORS123:ORS127"/>
    <mergeCell ref="ORT123:ORT127"/>
    <mergeCell ref="ORU123:ORV127"/>
    <mergeCell ref="ORW123:ORX127"/>
    <mergeCell ref="ORY123:ORZ127"/>
    <mergeCell ref="OSA123:OSB127"/>
    <mergeCell ref="OQS123:OQT127"/>
    <mergeCell ref="OQU123:OQV127"/>
    <mergeCell ref="OQX123:ORA123"/>
    <mergeCell ref="ORN123:ORO123"/>
    <mergeCell ref="ORQ123:ORQ127"/>
    <mergeCell ref="ORR123:ORR127"/>
    <mergeCell ref="OQX124:ORA124"/>
    <mergeCell ref="ORN124:ORO124"/>
    <mergeCell ref="OQX125:ORA125"/>
    <mergeCell ref="ORN125:ORO125"/>
    <mergeCell ref="OOC123:OOD127"/>
    <mergeCell ref="OOE123:OOF127"/>
    <mergeCell ref="OOG123:OOH127"/>
    <mergeCell ref="OOI123:OOJ127"/>
    <mergeCell ref="ONA123:ONB127"/>
    <mergeCell ref="ONC123:OND127"/>
    <mergeCell ref="ONF123:ONI123"/>
    <mergeCell ref="ONV123:ONW123"/>
    <mergeCell ref="ONY123:ONY127"/>
    <mergeCell ref="ONZ123:ONZ127"/>
    <mergeCell ref="ONF124:ONI124"/>
    <mergeCell ref="ONV124:ONW124"/>
    <mergeCell ref="ONF125:ONI125"/>
    <mergeCell ref="ONV125:ONW125"/>
    <mergeCell ref="OMS123:OMS127"/>
    <mergeCell ref="OMT123:OMT127"/>
    <mergeCell ref="OMU123:OMU127"/>
    <mergeCell ref="OMV123:OMV127"/>
    <mergeCell ref="OMW123:OMX127"/>
    <mergeCell ref="OMY123:OMZ127"/>
    <mergeCell ref="OPG123:OPG127"/>
    <mergeCell ref="OPH123:OPH127"/>
    <mergeCell ref="OOL124:OOO124"/>
    <mergeCell ref="OPB124:OPC124"/>
    <mergeCell ref="OOL125:OOO125"/>
    <mergeCell ref="OPB125:OPC125"/>
    <mergeCell ref="OOA123:OOA127"/>
    <mergeCell ref="OOB123:OOB127"/>
    <mergeCell ref="OQX127:ORA127"/>
    <mergeCell ref="ORN127:ORO127"/>
    <mergeCell ref="ONF127:ONI127"/>
    <mergeCell ref="ONV127:ONW127"/>
    <mergeCell ref="OOL127:OOO127"/>
    <mergeCell ref="OPB127:OPC127"/>
    <mergeCell ref="OPR127:OPU127"/>
    <mergeCell ref="OQH127:OQI127"/>
    <mergeCell ref="OQN123:OQN127"/>
    <mergeCell ref="OQO123:OQP127"/>
    <mergeCell ref="OQQ123:OQR127"/>
    <mergeCell ref="OPI123:OPJ127"/>
    <mergeCell ref="OPK123:OPL127"/>
    <mergeCell ref="OPM123:OPN127"/>
    <mergeCell ref="OPO123:OPP127"/>
    <mergeCell ref="OPR123:OPU123"/>
    <mergeCell ref="OQH123:OQI123"/>
    <mergeCell ref="OPR124:OPU124"/>
    <mergeCell ref="OQH124:OQI124"/>
    <mergeCell ref="OPR125:OPU125"/>
    <mergeCell ref="OVK123:OVK127"/>
    <mergeCell ref="OVL123:OVL127"/>
    <mergeCell ref="OVM123:OVN127"/>
    <mergeCell ref="OVO123:OVP127"/>
    <mergeCell ref="OVQ123:OVR127"/>
    <mergeCell ref="OVS123:OVT127"/>
    <mergeCell ref="OUK123:OUL127"/>
    <mergeCell ref="OUM123:OUN127"/>
    <mergeCell ref="OUP123:OUS123"/>
    <mergeCell ref="OVF123:OVG123"/>
    <mergeCell ref="OVI123:OVI127"/>
    <mergeCell ref="OVJ123:OVJ127"/>
    <mergeCell ref="OUP124:OUS124"/>
    <mergeCell ref="OVF124:OVG124"/>
    <mergeCell ref="OUP125:OUS125"/>
    <mergeCell ref="OVF125:OVG125"/>
    <mergeCell ref="OUC123:OUC127"/>
    <mergeCell ref="OUD123:OUD127"/>
    <mergeCell ref="OUE123:OUE127"/>
    <mergeCell ref="OUF123:OUF127"/>
    <mergeCell ref="OUG123:OUH127"/>
    <mergeCell ref="OUI123:OUJ127"/>
    <mergeCell ref="OTA123:OTB127"/>
    <mergeCell ref="OTC123:OTD127"/>
    <mergeCell ref="OTE123:OTF127"/>
    <mergeCell ref="OTG123:OTH127"/>
    <mergeCell ref="OTJ123:OTM123"/>
    <mergeCell ref="OTZ123:OUA123"/>
    <mergeCell ref="OTJ124:OTM124"/>
    <mergeCell ref="OTZ124:OUA124"/>
    <mergeCell ref="OTJ125:OTM125"/>
    <mergeCell ref="OTZ125:OUA125"/>
    <mergeCell ref="OSD123:OSG123"/>
    <mergeCell ref="OST123:OSU123"/>
    <mergeCell ref="OSW123:OSW127"/>
    <mergeCell ref="OSX123:OSX127"/>
    <mergeCell ref="OSY123:OSY127"/>
    <mergeCell ref="OSZ123:OSZ127"/>
    <mergeCell ref="OSD124:OSG124"/>
    <mergeCell ref="OST124:OSU124"/>
    <mergeCell ref="OSD125:OSG125"/>
    <mergeCell ref="OST125:OSU125"/>
    <mergeCell ref="OSD126:OSG126"/>
    <mergeCell ref="OST126:OSU126"/>
    <mergeCell ref="OTJ126:OTM126"/>
    <mergeCell ref="OTZ126:OUA126"/>
    <mergeCell ref="OUP126:OUS126"/>
    <mergeCell ref="OVF126:OVG126"/>
    <mergeCell ref="OUP127:OUS127"/>
    <mergeCell ref="OVF127:OVG127"/>
    <mergeCell ref="OSD127:OSG127"/>
    <mergeCell ref="OST127:OSU127"/>
    <mergeCell ref="OTJ127:OTM127"/>
    <mergeCell ref="OTZ127:OUA127"/>
    <mergeCell ref="OZC123:OZC127"/>
    <mergeCell ref="OZD123:OZD127"/>
    <mergeCell ref="OZE123:OZF127"/>
    <mergeCell ref="OZG123:OZH127"/>
    <mergeCell ref="OZI123:OZJ127"/>
    <mergeCell ref="OZK123:OZL127"/>
    <mergeCell ref="OYC123:OYD127"/>
    <mergeCell ref="OYE123:OYF127"/>
    <mergeCell ref="OYH123:OYK123"/>
    <mergeCell ref="OYX123:OYY123"/>
    <mergeCell ref="OZA123:OZA127"/>
    <mergeCell ref="OZB123:OZB127"/>
    <mergeCell ref="OYH124:OYK124"/>
    <mergeCell ref="OYX124:OYY124"/>
    <mergeCell ref="OYH125:OYK125"/>
    <mergeCell ref="OYX125:OYY125"/>
    <mergeCell ref="OXU123:OXU127"/>
    <mergeCell ref="OXV123:OXV127"/>
    <mergeCell ref="OXW123:OXW127"/>
    <mergeCell ref="OXX123:OXX127"/>
    <mergeCell ref="OXY123:OXZ127"/>
    <mergeCell ref="OYA123:OYB127"/>
    <mergeCell ref="OWS123:OWT127"/>
    <mergeCell ref="OWU123:OWV127"/>
    <mergeCell ref="OWW123:OWX127"/>
    <mergeCell ref="OWY123:OWZ127"/>
    <mergeCell ref="OXB123:OXE123"/>
    <mergeCell ref="OXR123:OXS123"/>
    <mergeCell ref="OXB124:OXE124"/>
    <mergeCell ref="OXR124:OXS124"/>
    <mergeCell ref="OXB125:OXE125"/>
    <mergeCell ref="OXR125:OXS125"/>
    <mergeCell ref="OVV123:OVY123"/>
    <mergeCell ref="OWL123:OWM123"/>
    <mergeCell ref="OWO123:OWO127"/>
    <mergeCell ref="OWP123:OWP127"/>
    <mergeCell ref="OWQ123:OWQ127"/>
    <mergeCell ref="OWR123:OWR127"/>
    <mergeCell ref="OVV124:OVY124"/>
    <mergeCell ref="OWL124:OWM124"/>
    <mergeCell ref="OVV125:OVY125"/>
    <mergeCell ref="OWL125:OWM125"/>
    <mergeCell ref="OVV126:OVY126"/>
    <mergeCell ref="OWL126:OWM126"/>
    <mergeCell ref="OXB126:OXE126"/>
    <mergeCell ref="OXR126:OXS126"/>
    <mergeCell ref="OYH126:OYK126"/>
    <mergeCell ref="OYX126:OYY126"/>
    <mergeCell ref="OYH127:OYK127"/>
    <mergeCell ref="OYX127:OYY127"/>
    <mergeCell ref="OVV127:OVY127"/>
    <mergeCell ref="OWL127:OWM127"/>
    <mergeCell ref="OXB127:OXE127"/>
    <mergeCell ref="OXR127:OXS127"/>
    <mergeCell ref="PCU123:PCU127"/>
    <mergeCell ref="PCV123:PCV127"/>
    <mergeCell ref="PCW123:PCX127"/>
    <mergeCell ref="PCY123:PCZ127"/>
    <mergeCell ref="PDA123:PDB127"/>
    <mergeCell ref="PDC123:PDD127"/>
    <mergeCell ref="PBU123:PBV127"/>
    <mergeCell ref="PBW123:PBX127"/>
    <mergeCell ref="PBZ123:PCC123"/>
    <mergeCell ref="PCP123:PCQ123"/>
    <mergeCell ref="PCS123:PCS127"/>
    <mergeCell ref="PCT123:PCT127"/>
    <mergeCell ref="PBZ124:PCC124"/>
    <mergeCell ref="PCP124:PCQ124"/>
    <mergeCell ref="PBZ125:PCC125"/>
    <mergeCell ref="PCP125:PCQ125"/>
    <mergeCell ref="PBM123:PBM127"/>
    <mergeCell ref="PBN123:PBN127"/>
    <mergeCell ref="PBO123:PBO127"/>
    <mergeCell ref="PBP123:PBP127"/>
    <mergeCell ref="PBQ123:PBR127"/>
    <mergeCell ref="PBS123:PBT127"/>
    <mergeCell ref="PAK123:PAL127"/>
    <mergeCell ref="PAM123:PAN127"/>
    <mergeCell ref="PAO123:PAP127"/>
    <mergeCell ref="PAQ123:PAR127"/>
    <mergeCell ref="PAT123:PAW123"/>
    <mergeCell ref="PBJ123:PBK123"/>
    <mergeCell ref="PAT124:PAW124"/>
    <mergeCell ref="PBJ124:PBK124"/>
    <mergeCell ref="PAT125:PAW125"/>
    <mergeCell ref="PBJ125:PBK125"/>
    <mergeCell ref="OZN123:OZQ123"/>
    <mergeCell ref="PAD123:PAE123"/>
    <mergeCell ref="PAG123:PAG127"/>
    <mergeCell ref="PAH123:PAH127"/>
    <mergeCell ref="PAI123:PAI127"/>
    <mergeCell ref="PAJ123:PAJ127"/>
    <mergeCell ref="OZN124:OZQ124"/>
    <mergeCell ref="PAD124:PAE124"/>
    <mergeCell ref="OZN125:OZQ125"/>
    <mergeCell ref="PAD125:PAE125"/>
    <mergeCell ref="OZN126:OZQ126"/>
    <mergeCell ref="PAD126:PAE126"/>
    <mergeCell ref="PAT126:PAW126"/>
    <mergeCell ref="PBJ126:PBK126"/>
    <mergeCell ref="PBZ126:PCC126"/>
    <mergeCell ref="PCP126:PCQ126"/>
    <mergeCell ref="PBZ127:PCC127"/>
    <mergeCell ref="PCP127:PCQ127"/>
    <mergeCell ref="OZN127:OZQ127"/>
    <mergeCell ref="PAD127:PAE127"/>
    <mergeCell ref="PAT127:PAW127"/>
    <mergeCell ref="PBJ127:PBK127"/>
    <mergeCell ref="PHU123:PHV127"/>
    <mergeCell ref="PHW123:PHX127"/>
    <mergeCell ref="PHY123:PHZ127"/>
    <mergeCell ref="PIA123:PIB127"/>
    <mergeCell ref="PID123:PIG123"/>
    <mergeCell ref="PIT123:PIU123"/>
    <mergeCell ref="PID124:PIG124"/>
    <mergeCell ref="PIT124:PIU124"/>
    <mergeCell ref="PID125:PIG125"/>
    <mergeCell ref="PIT125:PIU125"/>
    <mergeCell ref="PGX123:PHA123"/>
    <mergeCell ref="PHN123:PHO123"/>
    <mergeCell ref="PHQ123:PHQ127"/>
    <mergeCell ref="PHR123:PHR127"/>
    <mergeCell ref="PHS123:PHS127"/>
    <mergeCell ref="PHT123:PHT127"/>
    <mergeCell ref="PGX124:PHA124"/>
    <mergeCell ref="PHN124:PHO124"/>
    <mergeCell ref="PGX125:PHA125"/>
    <mergeCell ref="PHN125:PHO125"/>
    <mergeCell ref="PEL124:PEO124"/>
    <mergeCell ref="PFB124:PFC124"/>
    <mergeCell ref="PEL125:PEO125"/>
    <mergeCell ref="PFB125:PFC125"/>
    <mergeCell ref="PDF123:PDI123"/>
    <mergeCell ref="PDV123:PDW123"/>
    <mergeCell ref="PDY123:PDY127"/>
    <mergeCell ref="PDZ123:PDZ127"/>
    <mergeCell ref="PEA123:PEA127"/>
    <mergeCell ref="PEB123:PEB127"/>
    <mergeCell ref="PDF124:PDI124"/>
    <mergeCell ref="PDV124:PDW124"/>
    <mergeCell ref="PDF125:PDI125"/>
    <mergeCell ref="PDV125:PDW125"/>
    <mergeCell ref="PGX126:PHA126"/>
    <mergeCell ref="PHN126:PHO126"/>
    <mergeCell ref="PID126:PIG126"/>
    <mergeCell ref="PIT126:PIU126"/>
    <mergeCell ref="PDF126:PDI126"/>
    <mergeCell ref="PDV126:PDW126"/>
    <mergeCell ref="PEL126:PEO126"/>
    <mergeCell ref="PFB126:PFC126"/>
    <mergeCell ref="PFR126:PFU126"/>
    <mergeCell ref="PGH126:PGI126"/>
    <mergeCell ref="PFR127:PFU127"/>
    <mergeCell ref="PGH127:PGI127"/>
    <mergeCell ref="PGX127:PHA127"/>
    <mergeCell ref="PHN127:PHO127"/>
    <mergeCell ref="PID127:PIG127"/>
    <mergeCell ref="PIT127:PIU127"/>
    <mergeCell ref="PDF127:PDI127"/>
    <mergeCell ref="PDV127:PDW127"/>
    <mergeCell ref="PEL127:PEO127"/>
    <mergeCell ref="PFB127:PFC127"/>
    <mergeCell ref="PGM123:PGM127"/>
    <mergeCell ref="PGN123:PGN127"/>
    <mergeCell ref="PGO123:PGP127"/>
    <mergeCell ref="PGQ123:PGR127"/>
    <mergeCell ref="PGS123:PGT127"/>
    <mergeCell ref="PGU123:PGV127"/>
    <mergeCell ref="PFM123:PFN127"/>
    <mergeCell ref="PFO123:PFP127"/>
    <mergeCell ref="PFR123:PFU123"/>
    <mergeCell ref="PGH123:PGI123"/>
    <mergeCell ref="PNW123:PNW127"/>
    <mergeCell ref="PNX123:PNX127"/>
    <mergeCell ref="PNY123:PNZ127"/>
    <mergeCell ref="POA123:POB127"/>
    <mergeCell ref="POC123:POD127"/>
    <mergeCell ref="POE123:POF127"/>
    <mergeCell ref="PMW123:PMX127"/>
    <mergeCell ref="PMY123:PMZ127"/>
    <mergeCell ref="PNB123:PNE123"/>
    <mergeCell ref="PNR123:PNS123"/>
    <mergeCell ref="PNU123:PNU127"/>
    <mergeCell ref="PNV123:PNV127"/>
    <mergeCell ref="PNB124:PNE124"/>
    <mergeCell ref="PNR124:PNS124"/>
    <mergeCell ref="PNB125:PNE125"/>
    <mergeCell ref="PNR125:PNS125"/>
    <mergeCell ref="PKG123:PKH127"/>
    <mergeCell ref="PKI123:PKJ127"/>
    <mergeCell ref="PKK123:PKL127"/>
    <mergeCell ref="PKM123:PKN127"/>
    <mergeCell ref="PJE123:PJF127"/>
    <mergeCell ref="PJG123:PJH127"/>
    <mergeCell ref="PJJ123:PJM123"/>
    <mergeCell ref="PJZ123:PKA123"/>
    <mergeCell ref="PKC123:PKC127"/>
    <mergeCell ref="PKD123:PKD127"/>
    <mergeCell ref="PJJ124:PJM124"/>
    <mergeCell ref="PJZ124:PKA124"/>
    <mergeCell ref="PJJ125:PJM125"/>
    <mergeCell ref="PJZ125:PKA125"/>
    <mergeCell ref="PIW123:PIW127"/>
    <mergeCell ref="PIX123:PIX127"/>
    <mergeCell ref="PIY123:PIY127"/>
    <mergeCell ref="PIZ123:PIZ127"/>
    <mergeCell ref="PJA123:PJB127"/>
    <mergeCell ref="PJC123:PJD127"/>
    <mergeCell ref="PKP126:PKS126"/>
    <mergeCell ref="PLF126:PLG126"/>
    <mergeCell ref="PLV126:PLY126"/>
    <mergeCell ref="PML126:PMM126"/>
    <mergeCell ref="PNB126:PNE126"/>
    <mergeCell ref="PNR126:PNS126"/>
    <mergeCell ref="PJJ126:PJM126"/>
    <mergeCell ref="PJZ126:PKA126"/>
    <mergeCell ref="PMO123:PMO127"/>
    <mergeCell ref="PMP123:PMP127"/>
    <mergeCell ref="PMQ123:PMQ127"/>
    <mergeCell ref="PMR123:PMR127"/>
    <mergeCell ref="PMS123:PMT127"/>
    <mergeCell ref="PMU123:PMV127"/>
    <mergeCell ref="PLM123:PLN127"/>
    <mergeCell ref="PLO123:PLP127"/>
    <mergeCell ref="PLQ123:PLR127"/>
    <mergeCell ref="PLS123:PLT127"/>
    <mergeCell ref="PLV123:PLY123"/>
    <mergeCell ref="PML123:PMM123"/>
    <mergeCell ref="PLV124:PLY124"/>
    <mergeCell ref="PML124:PMM124"/>
    <mergeCell ref="PLV125:PLY125"/>
    <mergeCell ref="PML125:PMM125"/>
    <mergeCell ref="PKP123:PKS123"/>
    <mergeCell ref="PLF123:PLG123"/>
    <mergeCell ref="PLI123:PLI127"/>
    <mergeCell ref="PLJ123:PLJ127"/>
    <mergeCell ref="PRO123:PRO127"/>
    <mergeCell ref="PRP123:PRP127"/>
    <mergeCell ref="PRQ123:PRR127"/>
    <mergeCell ref="PRS123:PRT127"/>
    <mergeCell ref="PRU123:PRV127"/>
    <mergeCell ref="PRW123:PRX127"/>
    <mergeCell ref="PQO123:PQP127"/>
    <mergeCell ref="PQQ123:PQR127"/>
    <mergeCell ref="PQT123:PQW123"/>
    <mergeCell ref="PRJ123:PRK123"/>
    <mergeCell ref="PRM123:PRM127"/>
    <mergeCell ref="PRN123:PRN127"/>
    <mergeCell ref="PQT124:PQW124"/>
    <mergeCell ref="PRJ124:PRK124"/>
    <mergeCell ref="PQT125:PQW125"/>
    <mergeCell ref="PRJ125:PRK125"/>
    <mergeCell ref="PQG123:PQG127"/>
    <mergeCell ref="PQH123:PQH127"/>
    <mergeCell ref="PQI123:PQI127"/>
    <mergeCell ref="PQJ123:PQJ127"/>
    <mergeCell ref="PQK123:PQL127"/>
    <mergeCell ref="PQM123:PQN127"/>
    <mergeCell ref="PPE123:PPF127"/>
    <mergeCell ref="PPG123:PPH127"/>
    <mergeCell ref="PPI123:PPJ127"/>
    <mergeCell ref="PPK123:PPL127"/>
    <mergeCell ref="PPN123:PPQ123"/>
    <mergeCell ref="PQD123:PQE123"/>
    <mergeCell ref="PPN124:PPQ124"/>
    <mergeCell ref="PQD124:PQE124"/>
    <mergeCell ref="PPN125:PPQ125"/>
    <mergeCell ref="PQD125:PQE125"/>
    <mergeCell ref="POH123:POK123"/>
    <mergeCell ref="POX123:POY123"/>
    <mergeCell ref="PPA123:PPA127"/>
    <mergeCell ref="PPB123:PPB127"/>
    <mergeCell ref="PPC123:PPC127"/>
    <mergeCell ref="PPD123:PPD127"/>
    <mergeCell ref="POH124:POK124"/>
    <mergeCell ref="POX124:POY124"/>
    <mergeCell ref="POH125:POK125"/>
    <mergeCell ref="POX125:POY125"/>
    <mergeCell ref="PVG123:PVG127"/>
    <mergeCell ref="PVH123:PVH127"/>
    <mergeCell ref="PVI123:PVJ127"/>
    <mergeCell ref="PVK123:PVL127"/>
    <mergeCell ref="PVM123:PVN127"/>
    <mergeCell ref="PVO123:PVP127"/>
    <mergeCell ref="PUG123:PUH127"/>
    <mergeCell ref="PUI123:PUJ127"/>
    <mergeCell ref="PUL123:PUO123"/>
    <mergeCell ref="PVB123:PVC123"/>
    <mergeCell ref="PVE123:PVE127"/>
    <mergeCell ref="PVF123:PVF127"/>
    <mergeCell ref="PUL124:PUO124"/>
    <mergeCell ref="PVB124:PVC124"/>
    <mergeCell ref="PUL125:PUO125"/>
    <mergeCell ref="PVB125:PVC125"/>
    <mergeCell ref="PTY123:PTY127"/>
    <mergeCell ref="PTZ123:PTZ127"/>
    <mergeCell ref="PUA123:PUA127"/>
    <mergeCell ref="PUB123:PUB127"/>
    <mergeCell ref="PUC123:PUD127"/>
    <mergeCell ref="PUE123:PUF127"/>
    <mergeCell ref="PSW123:PSX127"/>
    <mergeCell ref="PSY123:PSZ127"/>
    <mergeCell ref="PTA123:PTB127"/>
    <mergeCell ref="PTC123:PTD127"/>
    <mergeCell ref="PTF123:PTI123"/>
    <mergeCell ref="PTV123:PTW123"/>
    <mergeCell ref="PTF124:PTI124"/>
    <mergeCell ref="PTV124:PTW124"/>
    <mergeCell ref="PTF125:PTI125"/>
    <mergeCell ref="PTV125:PTW125"/>
    <mergeCell ref="PRZ123:PSC123"/>
    <mergeCell ref="PSP123:PSQ123"/>
    <mergeCell ref="PSS123:PSS127"/>
    <mergeCell ref="PST123:PST127"/>
    <mergeCell ref="PSU123:PSU127"/>
    <mergeCell ref="PSV123:PSV127"/>
    <mergeCell ref="PRZ124:PSC124"/>
    <mergeCell ref="PSP124:PSQ124"/>
    <mergeCell ref="PRZ125:PSC125"/>
    <mergeCell ref="PSP125:PSQ125"/>
    <mergeCell ref="PYY123:PYY127"/>
    <mergeCell ref="PYZ123:PYZ127"/>
    <mergeCell ref="PZA123:PZB127"/>
    <mergeCell ref="PZC123:PZD127"/>
    <mergeCell ref="PZE123:PZF127"/>
    <mergeCell ref="PZG123:PZH127"/>
    <mergeCell ref="PXY123:PXZ127"/>
    <mergeCell ref="PYA123:PYB127"/>
    <mergeCell ref="PYD123:PYG123"/>
    <mergeCell ref="PYT123:PYU123"/>
    <mergeCell ref="PYW123:PYW127"/>
    <mergeCell ref="PYX123:PYX127"/>
    <mergeCell ref="PYD124:PYG124"/>
    <mergeCell ref="PYT124:PYU124"/>
    <mergeCell ref="PYD125:PYG125"/>
    <mergeCell ref="PYT125:PYU125"/>
    <mergeCell ref="PXQ123:PXQ127"/>
    <mergeCell ref="PXR123:PXR127"/>
    <mergeCell ref="PXS123:PXS127"/>
    <mergeCell ref="PXT123:PXT127"/>
    <mergeCell ref="PXU123:PXV127"/>
    <mergeCell ref="PXW123:PXX127"/>
    <mergeCell ref="PWO123:PWP127"/>
    <mergeCell ref="PWQ123:PWR127"/>
    <mergeCell ref="PWS123:PWT127"/>
    <mergeCell ref="PWU123:PWV127"/>
    <mergeCell ref="PWX123:PXA123"/>
    <mergeCell ref="PXN123:PXO123"/>
    <mergeCell ref="PWX124:PXA124"/>
    <mergeCell ref="PXN124:PXO124"/>
    <mergeCell ref="PWX125:PXA125"/>
    <mergeCell ref="PXN125:PXO125"/>
    <mergeCell ref="PVR123:PVU123"/>
    <mergeCell ref="PWH123:PWI123"/>
    <mergeCell ref="PWK123:PWK127"/>
    <mergeCell ref="PWL123:PWL127"/>
    <mergeCell ref="PWM123:PWM127"/>
    <mergeCell ref="PWN123:PWN127"/>
    <mergeCell ref="PVR124:PVU124"/>
    <mergeCell ref="PWH124:PWI124"/>
    <mergeCell ref="PVR125:PVU125"/>
    <mergeCell ref="PWH125:PWI125"/>
    <mergeCell ref="QDU123:QDU127"/>
    <mergeCell ref="QDV123:QDV127"/>
    <mergeCell ref="QDW123:QDW127"/>
    <mergeCell ref="QDX123:QDX127"/>
    <mergeCell ref="QDB124:QDE124"/>
    <mergeCell ref="QDR124:QDS124"/>
    <mergeCell ref="QDB125:QDE125"/>
    <mergeCell ref="QDR125:QDS125"/>
    <mergeCell ref="QAP124:QAS124"/>
    <mergeCell ref="QBF124:QBG124"/>
    <mergeCell ref="QAP125:QAS125"/>
    <mergeCell ref="QBF125:QBG125"/>
    <mergeCell ref="PZJ123:PZM123"/>
    <mergeCell ref="PZZ123:QAA123"/>
    <mergeCell ref="QAC123:QAC127"/>
    <mergeCell ref="QAD123:QAD127"/>
    <mergeCell ref="QAE123:QAE127"/>
    <mergeCell ref="QAF123:QAF127"/>
    <mergeCell ref="PZJ124:PZM124"/>
    <mergeCell ref="PZZ124:QAA124"/>
    <mergeCell ref="PZJ125:PZM125"/>
    <mergeCell ref="PZZ125:QAA125"/>
    <mergeCell ref="QCO123:QCO127"/>
    <mergeCell ref="QCP123:QCP127"/>
    <mergeCell ref="QBV124:QBY124"/>
    <mergeCell ref="QCL124:QCM124"/>
    <mergeCell ref="QBV125:QBY125"/>
    <mergeCell ref="QCL125:QCM125"/>
    <mergeCell ref="QBI123:QBI127"/>
    <mergeCell ref="QBJ123:QBJ127"/>
    <mergeCell ref="QBK123:QBK127"/>
    <mergeCell ref="QBL123:QBL127"/>
    <mergeCell ref="QBM123:QBN127"/>
    <mergeCell ref="QBO123:QBP127"/>
    <mergeCell ref="QAG123:QAH127"/>
    <mergeCell ref="QAI123:QAJ127"/>
    <mergeCell ref="QAK123:QAL127"/>
    <mergeCell ref="QAM123:QAN127"/>
    <mergeCell ref="QAP123:QAS123"/>
    <mergeCell ref="QBF123:QBG123"/>
    <mergeCell ref="QKA123:QKA127"/>
    <mergeCell ref="QKB123:QKB127"/>
    <mergeCell ref="QKC123:QKD127"/>
    <mergeCell ref="QKE123:QKF127"/>
    <mergeCell ref="QKG123:QKH127"/>
    <mergeCell ref="QKI123:QKJ127"/>
    <mergeCell ref="QJA123:QJB127"/>
    <mergeCell ref="QJC123:QJD127"/>
    <mergeCell ref="QJF123:QJI123"/>
    <mergeCell ref="QJV123:QJW123"/>
    <mergeCell ref="QJY123:QJY127"/>
    <mergeCell ref="QJZ123:QJZ127"/>
    <mergeCell ref="QJF124:QJI124"/>
    <mergeCell ref="QJV124:QJW124"/>
    <mergeCell ref="QJF125:QJI125"/>
    <mergeCell ref="QJV125:QJW125"/>
    <mergeCell ref="QGK123:QGL127"/>
    <mergeCell ref="QGM123:QGN127"/>
    <mergeCell ref="QGO123:QGP127"/>
    <mergeCell ref="QGQ123:QGR127"/>
    <mergeCell ref="QFI123:QFJ127"/>
    <mergeCell ref="QFK123:QFL127"/>
    <mergeCell ref="QFN123:QFQ123"/>
    <mergeCell ref="QGD123:QGE123"/>
    <mergeCell ref="QGG123:QGG127"/>
    <mergeCell ref="QGH123:QGH127"/>
    <mergeCell ref="QFN124:QFQ124"/>
    <mergeCell ref="QGD124:QGE124"/>
    <mergeCell ref="QFN125:QFQ125"/>
    <mergeCell ref="QGD125:QGE125"/>
    <mergeCell ref="QFA123:QFA127"/>
    <mergeCell ref="QFB123:QFB127"/>
    <mergeCell ref="QFC123:QFC127"/>
    <mergeCell ref="QFD123:QFD127"/>
    <mergeCell ref="QFE123:QFF127"/>
    <mergeCell ref="QFG123:QFH127"/>
    <mergeCell ref="QHO123:QHO127"/>
    <mergeCell ref="QHP123:QHP127"/>
    <mergeCell ref="QGT124:QGW124"/>
    <mergeCell ref="QHJ124:QHK124"/>
    <mergeCell ref="QGT125:QGW125"/>
    <mergeCell ref="QHJ125:QHK125"/>
    <mergeCell ref="QGI123:QGI127"/>
    <mergeCell ref="QGJ123:QGJ127"/>
    <mergeCell ref="QJF127:QJI127"/>
    <mergeCell ref="QJV127:QJW127"/>
    <mergeCell ref="QFN127:QFQ127"/>
    <mergeCell ref="QGD127:QGE127"/>
    <mergeCell ref="QGT127:QGW127"/>
    <mergeCell ref="QHJ127:QHK127"/>
    <mergeCell ref="QHZ127:QIC127"/>
    <mergeCell ref="QIP127:QIQ127"/>
    <mergeCell ref="QIV123:QIV127"/>
    <mergeCell ref="QIW123:QIX127"/>
    <mergeCell ref="QIY123:QIZ127"/>
    <mergeCell ref="QHQ123:QHR127"/>
    <mergeCell ref="QHS123:QHT127"/>
    <mergeCell ref="QHU123:QHV127"/>
    <mergeCell ref="QHW123:QHX127"/>
    <mergeCell ref="QHZ123:QIC123"/>
    <mergeCell ref="QIP123:QIQ123"/>
    <mergeCell ref="QHZ124:QIC124"/>
    <mergeCell ref="QIP124:QIQ124"/>
    <mergeCell ref="QHZ125:QIC125"/>
    <mergeCell ref="QNS123:QNS127"/>
    <mergeCell ref="QNT123:QNT127"/>
    <mergeCell ref="QNU123:QNV127"/>
    <mergeCell ref="QNW123:QNX127"/>
    <mergeCell ref="QNY123:QNZ127"/>
    <mergeCell ref="QOA123:QOB127"/>
    <mergeCell ref="QMS123:QMT127"/>
    <mergeCell ref="QMU123:QMV127"/>
    <mergeCell ref="QMX123:QNA123"/>
    <mergeCell ref="QNN123:QNO123"/>
    <mergeCell ref="QNQ123:QNQ127"/>
    <mergeCell ref="QNR123:QNR127"/>
    <mergeCell ref="QMX124:QNA124"/>
    <mergeCell ref="QNN124:QNO124"/>
    <mergeCell ref="QMX125:QNA125"/>
    <mergeCell ref="QNN125:QNO125"/>
    <mergeCell ref="QMK123:QMK127"/>
    <mergeCell ref="QML123:QML127"/>
    <mergeCell ref="QMM123:QMM127"/>
    <mergeCell ref="QMN123:QMN127"/>
    <mergeCell ref="QMO123:QMP127"/>
    <mergeCell ref="QMQ123:QMR127"/>
    <mergeCell ref="QLI123:QLJ127"/>
    <mergeCell ref="QLK123:QLL127"/>
    <mergeCell ref="QLM123:QLN127"/>
    <mergeCell ref="QLO123:QLP127"/>
    <mergeCell ref="QLR123:QLU123"/>
    <mergeCell ref="QMH123:QMI123"/>
    <mergeCell ref="QLR124:QLU124"/>
    <mergeCell ref="QMH124:QMI124"/>
    <mergeCell ref="QLR125:QLU125"/>
    <mergeCell ref="QMH125:QMI125"/>
    <mergeCell ref="QKL123:QKO123"/>
    <mergeCell ref="QLB123:QLC123"/>
    <mergeCell ref="QLE123:QLE127"/>
    <mergeCell ref="QLF123:QLF127"/>
    <mergeCell ref="QLG123:QLG127"/>
    <mergeCell ref="QLH123:QLH127"/>
    <mergeCell ref="QKL124:QKO124"/>
    <mergeCell ref="QLB124:QLC124"/>
    <mergeCell ref="QKL125:QKO125"/>
    <mergeCell ref="QLB125:QLC125"/>
    <mergeCell ref="QKL126:QKO126"/>
    <mergeCell ref="QLB126:QLC126"/>
    <mergeCell ref="QLR126:QLU126"/>
    <mergeCell ref="QMH126:QMI126"/>
    <mergeCell ref="QMX126:QNA126"/>
    <mergeCell ref="QNN126:QNO126"/>
    <mergeCell ref="QMX127:QNA127"/>
    <mergeCell ref="QNN127:QNO127"/>
    <mergeCell ref="QKL127:QKO127"/>
    <mergeCell ref="QLB127:QLC127"/>
    <mergeCell ref="QLR127:QLU127"/>
    <mergeCell ref="QMH127:QMI127"/>
    <mergeCell ref="QRK123:QRK127"/>
    <mergeCell ref="QRL123:QRL127"/>
    <mergeCell ref="QRM123:QRN127"/>
    <mergeCell ref="QRO123:QRP127"/>
    <mergeCell ref="QRQ123:QRR127"/>
    <mergeCell ref="QRS123:QRT127"/>
    <mergeCell ref="QQK123:QQL127"/>
    <mergeCell ref="QQM123:QQN127"/>
    <mergeCell ref="QQP123:QQS123"/>
    <mergeCell ref="QRF123:QRG123"/>
    <mergeCell ref="QRI123:QRI127"/>
    <mergeCell ref="QRJ123:QRJ127"/>
    <mergeCell ref="QQP124:QQS124"/>
    <mergeCell ref="QRF124:QRG124"/>
    <mergeCell ref="QQP125:QQS125"/>
    <mergeCell ref="QRF125:QRG125"/>
    <mergeCell ref="QQC123:QQC127"/>
    <mergeCell ref="QQD123:QQD127"/>
    <mergeCell ref="QQE123:QQE127"/>
    <mergeCell ref="QQF123:QQF127"/>
    <mergeCell ref="QQG123:QQH127"/>
    <mergeCell ref="QQI123:QQJ127"/>
    <mergeCell ref="QPA123:QPB127"/>
    <mergeCell ref="QPC123:QPD127"/>
    <mergeCell ref="QPE123:QPF127"/>
    <mergeCell ref="QPG123:QPH127"/>
    <mergeCell ref="QPJ123:QPM123"/>
    <mergeCell ref="QPZ123:QQA123"/>
    <mergeCell ref="QPJ124:QPM124"/>
    <mergeCell ref="QPZ124:QQA124"/>
    <mergeCell ref="QPJ125:QPM125"/>
    <mergeCell ref="QPZ125:QQA125"/>
    <mergeCell ref="QOD123:QOG123"/>
    <mergeCell ref="QOT123:QOU123"/>
    <mergeCell ref="QOW123:QOW127"/>
    <mergeCell ref="QOX123:QOX127"/>
    <mergeCell ref="QOY123:QOY127"/>
    <mergeCell ref="QOZ123:QOZ127"/>
    <mergeCell ref="QOD124:QOG124"/>
    <mergeCell ref="QOT124:QOU124"/>
    <mergeCell ref="QOD125:QOG125"/>
    <mergeCell ref="QOT125:QOU125"/>
    <mergeCell ref="QOD126:QOG126"/>
    <mergeCell ref="QOT126:QOU126"/>
    <mergeCell ref="QPJ126:QPM126"/>
    <mergeCell ref="QPZ126:QQA126"/>
    <mergeCell ref="QQP126:QQS126"/>
    <mergeCell ref="QRF126:QRG126"/>
    <mergeCell ref="QQP127:QQS127"/>
    <mergeCell ref="QRF127:QRG127"/>
    <mergeCell ref="QOD127:QOG127"/>
    <mergeCell ref="QOT127:QOU127"/>
    <mergeCell ref="QPJ127:QPM127"/>
    <mergeCell ref="QPZ127:QQA127"/>
    <mergeCell ref="QVC123:QVC127"/>
    <mergeCell ref="QVD123:QVD127"/>
    <mergeCell ref="QVE123:QVF127"/>
    <mergeCell ref="QVG123:QVH127"/>
    <mergeCell ref="QVI123:QVJ127"/>
    <mergeCell ref="QVK123:QVL127"/>
    <mergeCell ref="QUC123:QUD127"/>
    <mergeCell ref="QUE123:QUF127"/>
    <mergeCell ref="QUH123:QUK123"/>
    <mergeCell ref="QUX123:QUY123"/>
    <mergeCell ref="QVA123:QVA127"/>
    <mergeCell ref="QVB123:QVB127"/>
    <mergeCell ref="QUH124:QUK124"/>
    <mergeCell ref="QUX124:QUY124"/>
    <mergeCell ref="QUH125:QUK125"/>
    <mergeCell ref="QUX125:QUY125"/>
    <mergeCell ref="QTU123:QTU127"/>
    <mergeCell ref="QTV123:QTV127"/>
    <mergeCell ref="QTW123:QTW127"/>
    <mergeCell ref="QTX123:QTX127"/>
    <mergeCell ref="QTY123:QTZ127"/>
    <mergeCell ref="QUA123:QUB127"/>
    <mergeCell ref="QSS123:QST127"/>
    <mergeCell ref="QSU123:QSV127"/>
    <mergeCell ref="QSW123:QSX127"/>
    <mergeCell ref="QSY123:QSZ127"/>
    <mergeCell ref="QTB123:QTE123"/>
    <mergeCell ref="QTR123:QTS123"/>
    <mergeCell ref="QTB124:QTE124"/>
    <mergeCell ref="QTR124:QTS124"/>
    <mergeCell ref="QTB125:QTE125"/>
    <mergeCell ref="QTR125:QTS125"/>
    <mergeCell ref="QRV123:QRY123"/>
    <mergeCell ref="QSL123:QSM123"/>
    <mergeCell ref="QSO123:QSO127"/>
    <mergeCell ref="QSP123:QSP127"/>
    <mergeCell ref="QSQ123:QSQ127"/>
    <mergeCell ref="QSR123:QSR127"/>
    <mergeCell ref="QRV124:QRY124"/>
    <mergeCell ref="QSL124:QSM124"/>
    <mergeCell ref="QRV125:QRY125"/>
    <mergeCell ref="QSL125:QSM125"/>
    <mergeCell ref="QRV126:QRY126"/>
    <mergeCell ref="QSL126:QSM126"/>
    <mergeCell ref="QTB126:QTE126"/>
    <mergeCell ref="QTR126:QTS126"/>
    <mergeCell ref="QUH126:QUK126"/>
    <mergeCell ref="QUX126:QUY126"/>
    <mergeCell ref="QUH127:QUK127"/>
    <mergeCell ref="QUX127:QUY127"/>
    <mergeCell ref="QRV127:QRY127"/>
    <mergeCell ref="QSL127:QSM127"/>
    <mergeCell ref="QTB127:QTE127"/>
    <mergeCell ref="QTR127:QTS127"/>
    <mergeCell ref="RAC123:RAD127"/>
    <mergeCell ref="RAE123:RAF127"/>
    <mergeCell ref="RAG123:RAH127"/>
    <mergeCell ref="RAI123:RAJ127"/>
    <mergeCell ref="RAL123:RAO123"/>
    <mergeCell ref="RBB123:RBC123"/>
    <mergeCell ref="RAL124:RAO124"/>
    <mergeCell ref="RBB124:RBC124"/>
    <mergeCell ref="RAL125:RAO125"/>
    <mergeCell ref="RBB125:RBC125"/>
    <mergeCell ref="QZF123:QZI123"/>
    <mergeCell ref="QZV123:QZW123"/>
    <mergeCell ref="QZY123:QZY127"/>
    <mergeCell ref="QZZ123:QZZ127"/>
    <mergeCell ref="RAA123:RAA127"/>
    <mergeCell ref="RAB123:RAB127"/>
    <mergeCell ref="QZF124:QZI124"/>
    <mergeCell ref="QZV124:QZW124"/>
    <mergeCell ref="QZF125:QZI125"/>
    <mergeCell ref="QZV125:QZW125"/>
    <mergeCell ref="QWT124:QWW124"/>
    <mergeCell ref="QXJ124:QXK124"/>
    <mergeCell ref="QWT125:QWW125"/>
    <mergeCell ref="QXJ125:QXK125"/>
    <mergeCell ref="QVN123:QVQ123"/>
    <mergeCell ref="QWD123:QWE123"/>
    <mergeCell ref="QWG123:QWG127"/>
    <mergeCell ref="QWH123:QWH127"/>
    <mergeCell ref="QWI123:QWI127"/>
    <mergeCell ref="QWJ123:QWJ127"/>
    <mergeCell ref="QVN124:QVQ124"/>
    <mergeCell ref="QWD124:QWE124"/>
    <mergeCell ref="QVN125:QVQ125"/>
    <mergeCell ref="QWD125:QWE125"/>
    <mergeCell ref="QZF126:QZI126"/>
    <mergeCell ref="QZV126:QZW126"/>
    <mergeCell ref="RAL126:RAO126"/>
    <mergeCell ref="RBB126:RBC126"/>
    <mergeCell ref="QVN126:QVQ126"/>
    <mergeCell ref="QWD126:QWE126"/>
    <mergeCell ref="QWT126:QWW126"/>
    <mergeCell ref="QXJ126:QXK126"/>
    <mergeCell ref="QXZ126:QYC126"/>
    <mergeCell ref="QYP126:QYQ126"/>
    <mergeCell ref="QXZ127:QYC127"/>
    <mergeCell ref="QYP127:QYQ127"/>
    <mergeCell ref="QZF127:QZI127"/>
    <mergeCell ref="QZV127:QZW127"/>
    <mergeCell ref="RAL127:RAO127"/>
    <mergeCell ref="RBB127:RBC127"/>
    <mergeCell ref="QVN127:QVQ127"/>
    <mergeCell ref="QWD127:QWE127"/>
    <mergeCell ref="QWT127:QWW127"/>
    <mergeCell ref="QXJ127:QXK127"/>
    <mergeCell ref="QYU123:QYU127"/>
    <mergeCell ref="QYV123:QYV127"/>
    <mergeCell ref="QYW123:QYX127"/>
    <mergeCell ref="QYY123:QYZ127"/>
    <mergeCell ref="QZA123:QZB127"/>
    <mergeCell ref="QZC123:QZD127"/>
    <mergeCell ref="QXU123:QXV127"/>
    <mergeCell ref="QXW123:QXX127"/>
    <mergeCell ref="QXZ123:QYC123"/>
    <mergeCell ref="QYP123:QYQ123"/>
    <mergeCell ref="RGE123:RGE127"/>
    <mergeCell ref="RGF123:RGF127"/>
    <mergeCell ref="RGG123:RGH127"/>
    <mergeCell ref="RGI123:RGJ127"/>
    <mergeCell ref="RGK123:RGL127"/>
    <mergeCell ref="RGM123:RGN127"/>
    <mergeCell ref="RFE123:RFF127"/>
    <mergeCell ref="RFG123:RFH127"/>
    <mergeCell ref="RFJ123:RFM123"/>
    <mergeCell ref="RFZ123:RGA123"/>
    <mergeCell ref="RGC123:RGC127"/>
    <mergeCell ref="RGD123:RGD127"/>
    <mergeCell ref="RFJ124:RFM124"/>
    <mergeCell ref="RFZ124:RGA124"/>
    <mergeCell ref="RFJ125:RFM125"/>
    <mergeCell ref="RFZ125:RGA125"/>
    <mergeCell ref="RCO123:RCP127"/>
    <mergeCell ref="RCQ123:RCR127"/>
    <mergeCell ref="RCS123:RCT127"/>
    <mergeCell ref="RCU123:RCV127"/>
    <mergeCell ref="RBM123:RBN127"/>
    <mergeCell ref="RBO123:RBP127"/>
    <mergeCell ref="RBR123:RBU123"/>
    <mergeCell ref="RCH123:RCI123"/>
    <mergeCell ref="RCK123:RCK127"/>
    <mergeCell ref="RCL123:RCL127"/>
    <mergeCell ref="RBR124:RBU124"/>
    <mergeCell ref="RCH124:RCI124"/>
    <mergeCell ref="RBR125:RBU125"/>
    <mergeCell ref="RCH125:RCI125"/>
    <mergeCell ref="RBE123:RBE127"/>
    <mergeCell ref="RBF123:RBF127"/>
    <mergeCell ref="RBG123:RBG127"/>
    <mergeCell ref="RBH123:RBH127"/>
    <mergeCell ref="RBI123:RBJ127"/>
    <mergeCell ref="RBK123:RBL127"/>
    <mergeCell ref="RCX126:RDA126"/>
    <mergeCell ref="RDN126:RDO126"/>
    <mergeCell ref="RED126:REG126"/>
    <mergeCell ref="RET126:REU126"/>
    <mergeCell ref="RFJ126:RFM126"/>
    <mergeCell ref="RFZ126:RGA126"/>
    <mergeCell ref="RBR126:RBU126"/>
    <mergeCell ref="RCH126:RCI126"/>
    <mergeCell ref="REW123:REW127"/>
    <mergeCell ref="REX123:REX127"/>
    <mergeCell ref="REY123:REY127"/>
    <mergeCell ref="REZ123:REZ127"/>
    <mergeCell ref="RFA123:RFB127"/>
    <mergeCell ref="RFC123:RFD127"/>
    <mergeCell ref="RDU123:RDV127"/>
    <mergeCell ref="RDW123:RDX127"/>
    <mergeCell ref="RDY123:RDZ127"/>
    <mergeCell ref="REA123:REB127"/>
    <mergeCell ref="RED123:REG123"/>
    <mergeCell ref="RET123:REU123"/>
    <mergeCell ref="RED124:REG124"/>
    <mergeCell ref="RET124:REU124"/>
    <mergeCell ref="RED125:REG125"/>
    <mergeCell ref="RET125:REU125"/>
    <mergeCell ref="RCX123:RDA123"/>
    <mergeCell ref="RDN123:RDO123"/>
    <mergeCell ref="RDQ123:RDQ127"/>
    <mergeCell ref="RDR123:RDR127"/>
    <mergeCell ref="RJW123:RJW127"/>
    <mergeCell ref="RJX123:RJX127"/>
    <mergeCell ref="RJY123:RJZ127"/>
    <mergeCell ref="RKA123:RKB127"/>
    <mergeCell ref="RKC123:RKD127"/>
    <mergeCell ref="RKE123:RKF127"/>
    <mergeCell ref="RIW123:RIX127"/>
    <mergeCell ref="RIY123:RIZ127"/>
    <mergeCell ref="RJB123:RJE123"/>
    <mergeCell ref="RJR123:RJS123"/>
    <mergeCell ref="RJU123:RJU127"/>
    <mergeCell ref="RJV123:RJV127"/>
    <mergeCell ref="RJB124:RJE124"/>
    <mergeCell ref="RJR124:RJS124"/>
    <mergeCell ref="RJB125:RJE125"/>
    <mergeCell ref="RJR125:RJS125"/>
    <mergeCell ref="RIO123:RIO127"/>
    <mergeCell ref="RIP123:RIP127"/>
    <mergeCell ref="RIQ123:RIQ127"/>
    <mergeCell ref="RIR123:RIR127"/>
    <mergeCell ref="RIS123:RIT127"/>
    <mergeCell ref="RIU123:RIV127"/>
    <mergeCell ref="RHM123:RHN127"/>
    <mergeCell ref="RHO123:RHP127"/>
    <mergeCell ref="RHQ123:RHR127"/>
    <mergeCell ref="RHS123:RHT127"/>
    <mergeCell ref="RHV123:RHY123"/>
    <mergeCell ref="RIL123:RIM123"/>
    <mergeCell ref="RHV124:RHY124"/>
    <mergeCell ref="RIL124:RIM124"/>
    <mergeCell ref="RHV125:RHY125"/>
    <mergeCell ref="RIL125:RIM125"/>
    <mergeCell ref="RGP123:RGS123"/>
    <mergeCell ref="RHF123:RHG123"/>
    <mergeCell ref="RHI123:RHI127"/>
    <mergeCell ref="RHJ123:RHJ127"/>
    <mergeCell ref="RHK123:RHK127"/>
    <mergeCell ref="RHL123:RHL127"/>
    <mergeCell ref="RGP124:RGS124"/>
    <mergeCell ref="RHF124:RHG124"/>
    <mergeCell ref="RGP125:RGS125"/>
    <mergeCell ref="RHF125:RHG125"/>
    <mergeCell ref="RNO123:RNO127"/>
    <mergeCell ref="RNP123:RNP127"/>
    <mergeCell ref="RNQ123:RNR127"/>
    <mergeCell ref="RNS123:RNT127"/>
    <mergeCell ref="RNU123:RNV127"/>
    <mergeCell ref="RNW123:RNX127"/>
    <mergeCell ref="RMO123:RMP127"/>
    <mergeCell ref="RMQ123:RMR127"/>
    <mergeCell ref="RMT123:RMW123"/>
    <mergeCell ref="RNJ123:RNK123"/>
    <mergeCell ref="RNM123:RNM127"/>
    <mergeCell ref="RNN123:RNN127"/>
    <mergeCell ref="RMT124:RMW124"/>
    <mergeCell ref="RNJ124:RNK124"/>
    <mergeCell ref="RMT125:RMW125"/>
    <mergeCell ref="RNJ125:RNK125"/>
    <mergeCell ref="RMG123:RMG127"/>
    <mergeCell ref="RMH123:RMH127"/>
    <mergeCell ref="RMI123:RMI127"/>
    <mergeCell ref="RMJ123:RMJ127"/>
    <mergeCell ref="RMK123:RML127"/>
    <mergeCell ref="RMM123:RMN127"/>
    <mergeCell ref="RLE123:RLF127"/>
    <mergeCell ref="RLG123:RLH127"/>
    <mergeCell ref="RLI123:RLJ127"/>
    <mergeCell ref="RLK123:RLL127"/>
    <mergeCell ref="RLN123:RLQ123"/>
    <mergeCell ref="RMD123:RME123"/>
    <mergeCell ref="RLN124:RLQ124"/>
    <mergeCell ref="RMD124:RME124"/>
    <mergeCell ref="RLN125:RLQ125"/>
    <mergeCell ref="RMD125:RME125"/>
    <mergeCell ref="RKH123:RKK123"/>
    <mergeCell ref="RKX123:RKY123"/>
    <mergeCell ref="RLA123:RLA127"/>
    <mergeCell ref="RLB123:RLB127"/>
    <mergeCell ref="RLC123:RLC127"/>
    <mergeCell ref="RLD123:RLD127"/>
    <mergeCell ref="RKH124:RKK124"/>
    <mergeCell ref="RKX124:RKY124"/>
    <mergeCell ref="RKH125:RKK125"/>
    <mergeCell ref="RKX125:RKY125"/>
    <mergeCell ref="RRG123:RRG127"/>
    <mergeCell ref="RRH123:RRH127"/>
    <mergeCell ref="RRI123:RRJ127"/>
    <mergeCell ref="RRK123:RRL127"/>
    <mergeCell ref="RRM123:RRN127"/>
    <mergeCell ref="RRO123:RRP127"/>
    <mergeCell ref="RQG123:RQH127"/>
    <mergeCell ref="RQI123:RQJ127"/>
    <mergeCell ref="RQL123:RQO123"/>
    <mergeCell ref="RRB123:RRC123"/>
    <mergeCell ref="RRE123:RRE127"/>
    <mergeCell ref="RRF123:RRF127"/>
    <mergeCell ref="RQL124:RQO124"/>
    <mergeCell ref="RRB124:RRC124"/>
    <mergeCell ref="RQL125:RQO125"/>
    <mergeCell ref="RRB125:RRC125"/>
    <mergeCell ref="RPY123:RPY127"/>
    <mergeCell ref="RPZ123:RPZ127"/>
    <mergeCell ref="RQA123:RQA127"/>
    <mergeCell ref="RQB123:RQB127"/>
    <mergeCell ref="RQC123:RQD127"/>
    <mergeCell ref="RQE123:RQF127"/>
    <mergeCell ref="ROW123:ROX127"/>
    <mergeCell ref="ROY123:ROZ127"/>
    <mergeCell ref="RPA123:RPB127"/>
    <mergeCell ref="RPC123:RPD127"/>
    <mergeCell ref="RPF123:RPI123"/>
    <mergeCell ref="RPV123:RPW123"/>
    <mergeCell ref="RPF124:RPI124"/>
    <mergeCell ref="RPV124:RPW124"/>
    <mergeCell ref="RPF125:RPI125"/>
    <mergeCell ref="RPV125:RPW125"/>
    <mergeCell ref="RNZ123:ROC123"/>
    <mergeCell ref="ROP123:ROQ123"/>
    <mergeCell ref="ROS123:ROS127"/>
    <mergeCell ref="ROT123:ROT127"/>
    <mergeCell ref="ROU123:ROU127"/>
    <mergeCell ref="ROV123:ROV127"/>
    <mergeCell ref="RNZ124:ROC124"/>
    <mergeCell ref="ROP124:ROQ124"/>
    <mergeCell ref="RNZ125:ROC125"/>
    <mergeCell ref="ROP125:ROQ125"/>
    <mergeCell ref="RWC123:RWC127"/>
    <mergeCell ref="RWD123:RWD127"/>
    <mergeCell ref="RWE123:RWE127"/>
    <mergeCell ref="RWF123:RWF127"/>
    <mergeCell ref="RVJ124:RVM124"/>
    <mergeCell ref="RVZ124:RWA124"/>
    <mergeCell ref="RVJ125:RVM125"/>
    <mergeCell ref="RVZ125:RWA125"/>
    <mergeCell ref="RSX124:RTA124"/>
    <mergeCell ref="RTN124:RTO124"/>
    <mergeCell ref="RSX125:RTA125"/>
    <mergeCell ref="RTN125:RTO125"/>
    <mergeCell ref="RRR123:RRU123"/>
    <mergeCell ref="RSH123:RSI123"/>
    <mergeCell ref="RSK123:RSK127"/>
    <mergeCell ref="RSL123:RSL127"/>
    <mergeCell ref="RSM123:RSM127"/>
    <mergeCell ref="RSN123:RSN127"/>
    <mergeCell ref="RRR124:RRU124"/>
    <mergeCell ref="RSH124:RSI124"/>
    <mergeCell ref="RRR125:RRU125"/>
    <mergeCell ref="RSH125:RSI125"/>
    <mergeCell ref="RUW123:RUW127"/>
    <mergeCell ref="RUX123:RUX127"/>
    <mergeCell ref="RUD124:RUG124"/>
    <mergeCell ref="RUT124:RUU124"/>
    <mergeCell ref="RUD125:RUG125"/>
    <mergeCell ref="RUT125:RUU125"/>
    <mergeCell ref="RTQ123:RTQ127"/>
    <mergeCell ref="RTR123:RTR127"/>
    <mergeCell ref="RTS123:RTS127"/>
    <mergeCell ref="RTT123:RTT127"/>
    <mergeCell ref="RTU123:RTV127"/>
    <mergeCell ref="RTW123:RTX127"/>
    <mergeCell ref="RSO123:RSP127"/>
    <mergeCell ref="RSQ123:RSR127"/>
    <mergeCell ref="RSS123:RST127"/>
    <mergeCell ref="RSU123:RSV127"/>
    <mergeCell ref="RSX123:RTA123"/>
    <mergeCell ref="RTN123:RTO123"/>
    <mergeCell ref="SCI123:SCI127"/>
    <mergeCell ref="SCJ123:SCJ127"/>
    <mergeCell ref="SCK123:SCL127"/>
    <mergeCell ref="SCM123:SCN127"/>
    <mergeCell ref="SCO123:SCP127"/>
    <mergeCell ref="SCQ123:SCR127"/>
    <mergeCell ref="SBI123:SBJ127"/>
    <mergeCell ref="SBK123:SBL127"/>
    <mergeCell ref="SBN123:SBQ123"/>
    <mergeCell ref="SCD123:SCE123"/>
    <mergeCell ref="SCG123:SCG127"/>
    <mergeCell ref="SCH123:SCH127"/>
    <mergeCell ref="SBN124:SBQ124"/>
    <mergeCell ref="SCD124:SCE124"/>
    <mergeCell ref="SBN125:SBQ125"/>
    <mergeCell ref="SCD125:SCE125"/>
    <mergeCell ref="RYS123:RYT127"/>
    <mergeCell ref="RYU123:RYV127"/>
    <mergeCell ref="RYW123:RYX127"/>
    <mergeCell ref="RYY123:RYZ127"/>
    <mergeCell ref="RXQ123:RXR127"/>
    <mergeCell ref="RXS123:RXT127"/>
    <mergeCell ref="RXV123:RXY123"/>
    <mergeCell ref="RYL123:RYM123"/>
    <mergeCell ref="RYO123:RYO127"/>
    <mergeCell ref="RYP123:RYP127"/>
    <mergeCell ref="RXV124:RXY124"/>
    <mergeCell ref="RYL124:RYM124"/>
    <mergeCell ref="RXV125:RXY125"/>
    <mergeCell ref="RYL125:RYM125"/>
    <mergeCell ref="RXI123:RXI127"/>
    <mergeCell ref="RXJ123:RXJ127"/>
    <mergeCell ref="RXK123:RXK127"/>
    <mergeCell ref="RXL123:RXL127"/>
    <mergeCell ref="RXM123:RXN127"/>
    <mergeCell ref="RXO123:RXP127"/>
    <mergeCell ref="RZW123:RZW127"/>
    <mergeCell ref="RZX123:RZX127"/>
    <mergeCell ref="RZB124:RZE124"/>
    <mergeCell ref="RZR124:RZS124"/>
    <mergeCell ref="RZB125:RZE125"/>
    <mergeCell ref="RZR125:RZS125"/>
    <mergeCell ref="RYQ123:RYQ127"/>
    <mergeCell ref="RYR123:RYR127"/>
    <mergeCell ref="SBN127:SBQ127"/>
    <mergeCell ref="SCD127:SCE127"/>
    <mergeCell ref="RXV127:RXY127"/>
    <mergeCell ref="RYL127:RYM127"/>
    <mergeCell ref="RZB127:RZE127"/>
    <mergeCell ref="RZR127:RZS127"/>
    <mergeCell ref="SAH127:SAK127"/>
    <mergeCell ref="SAX127:SAY127"/>
    <mergeCell ref="SBD123:SBD127"/>
    <mergeCell ref="SBE123:SBF127"/>
    <mergeCell ref="SBG123:SBH127"/>
    <mergeCell ref="RZY123:RZZ127"/>
    <mergeCell ref="SAA123:SAB127"/>
    <mergeCell ref="SAC123:SAD127"/>
    <mergeCell ref="SAE123:SAF127"/>
    <mergeCell ref="SAH123:SAK123"/>
    <mergeCell ref="SAX123:SAY123"/>
    <mergeCell ref="SAH124:SAK124"/>
    <mergeCell ref="SAX124:SAY124"/>
    <mergeCell ref="SAH125:SAK125"/>
    <mergeCell ref="SGA123:SGA127"/>
    <mergeCell ref="SGB123:SGB127"/>
    <mergeCell ref="SGC123:SGD127"/>
    <mergeCell ref="SGE123:SGF127"/>
    <mergeCell ref="SGG123:SGH127"/>
    <mergeCell ref="SGI123:SGJ127"/>
    <mergeCell ref="SFA123:SFB127"/>
    <mergeCell ref="SFC123:SFD127"/>
    <mergeCell ref="SFF123:SFI123"/>
    <mergeCell ref="SFV123:SFW123"/>
    <mergeCell ref="SFY123:SFY127"/>
    <mergeCell ref="SFZ123:SFZ127"/>
    <mergeCell ref="SFF124:SFI124"/>
    <mergeCell ref="SFV124:SFW124"/>
    <mergeCell ref="SFF125:SFI125"/>
    <mergeCell ref="SFV125:SFW125"/>
    <mergeCell ref="SES123:SES127"/>
    <mergeCell ref="SET123:SET127"/>
    <mergeCell ref="SEU123:SEU127"/>
    <mergeCell ref="SEV123:SEV127"/>
    <mergeCell ref="SEW123:SEX127"/>
    <mergeCell ref="SEY123:SEZ127"/>
    <mergeCell ref="SDQ123:SDR127"/>
    <mergeCell ref="SDS123:SDT127"/>
    <mergeCell ref="SDU123:SDV127"/>
    <mergeCell ref="SDW123:SDX127"/>
    <mergeCell ref="SDZ123:SEC123"/>
    <mergeCell ref="SEP123:SEQ123"/>
    <mergeCell ref="SDZ124:SEC124"/>
    <mergeCell ref="SEP124:SEQ124"/>
    <mergeCell ref="SDZ125:SEC125"/>
    <mergeCell ref="SEP125:SEQ125"/>
    <mergeCell ref="SCT123:SCW123"/>
    <mergeCell ref="SDJ123:SDK123"/>
    <mergeCell ref="SDM123:SDM127"/>
    <mergeCell ref="SDN123:SDN127"/>
    <mergeCell ref="SDO123:SDO127"/>
    <mergeCell ref="SDP123:SDP127"/>
    <mergeCell ref="SCT124:SCW124"/>
    <mergeCell ref="SDJ124:SDK124"/>
    <mergeCell ref="SCT125:SCW125"/>
    <mergeCell ref="SDJ125:SDK125"/>
    <mergeCell ref="SCT126:SCW126"/>
    <mergeCell ref="SDJ126:SDK126"/>
    <mergeCell ref="SDZ126:SEC126"/>
    <mergeCell ref="SEP126:SEQ126"/>
    <mergeCell ref="SFF126:SFI126"/>
    <mergeCell ref="SFV126:SFW126"/>
    <mergeCell ref="SFF127:SFI127"/>
    <mergeCell ref="SFV127:SFW127"/>
    <mergeCell ref="SCT127:SCW127"/>
    <mergeCell ref="SDJ127:SDK127"/>
    <mergeCell ref="SDZ127:SEC127"/>
    <mergeCell ref="SEP127:SEQ127"/>
    <mergeCell ref="SJS123:SJS127"/>
    <mergeCell ref="SJT123:SJT127"/>
    <mergeCell ref="SJU123:SJV127"/>
    <mergeCell ref="SJW123:SJX127"/>
    <mergeCell ref="SJY123:SJZ127"/>
    <mergeCell ref="SKA123:SKB127"/>
    <mergeCell ref="SIS123:SIT127"/>
    <mergeCell ref="SIU123:SIV127"/>
    <mergeCell ref="SIX123:SJA123"/>
    <mergeCell ref="SJN123:SJO123"/>
    <mergeCell ref="SJQ123:SJQ127"/>
    <mergeCell ref="SJR123:SJR127"/>
    <mergeCell ref="SIX124:SJA124"/>
    <mergeCell ref="SJN124:SJO124"/>
    <mergeCell ref="SIX125:SJA125"/>
    <mergeCell ref="SJN125:SJO125"/>
    <mergeCell ref="SIK123:SIK127"/>
    <mergeCell ref="SIL123:SIL127"/>
    <mergeCell ref="SIM123:SIM127"/>
    <mergeCell ref="SIN123:SIN127"/>
    <mergeCell ref="SIO123:SIP127"/>
    <mergeCell ref="SIQ123:SIR127"/>
    <mergeCell ref="SHI123:SHJ127"/>
    <mergeCell ref="SHK123:SHL127"/>
    <mergeCell ref="SHM123:SHN127"/>
    <mergeCell ref="SHO123:SHP127"/>
    <mergeCell ref="SHR123:SHU123"/>
    <mergeCell ref="SIH123:SII123"/>
    <mergeCell ref="SHR124:SHU124"/>
    <mergeCell ref="SIH124:SII124"/>
    <mergeCell ref="SHR125:SHU125"/>
    <mergeCell ref="SIH125:SII125"/>
    <mergeCell ref="SGL123:SGO123"/>
    <mergeCell ref="SHB123:SHC123"/>
    <mergeCell ref="SHE123:SHE127"/>
    <mergeCell ref="SHF123:SHF127"/>
    <mergeCell ref="SHG123:SHG127"/>
    <mergeCell ref="SHH123:SHH127"/>
    <mergeCell ref="SGL124:SGO124"/>
    <mergeCell ref="SHB124:SHC124"/>
    <mergeCell ref="SGL125:SGO125"/>
    <mergeCell ref="SHB125:SHC125"/>
    <mergeCell ref="SGL126:SGO126"/>
    <mergeCell ref="SHB126:SHC126"/>
    <mergeCell ref="SHR126:SHU126"/>
    <mergeCell ref="SIH126:SII126"/>
    <mergeCell ref="SIX126:SJA126"/>
    <mergeCell ref="SJN126:SJO126"/>
    <mergeCell ref="SIX127:SJA127"/>
    <mergeCell ref="SJN127:SJO127"/>
    <mergeCell ref="SGL127:SGO127"/>
    <mergeCell ref="SHB127:SHC127"/>
    <mergeCell ref="SHR127:SHU127"/>
    <mergeCell ref="SIH127:SII127"/>
    <mergeCell ref="SNK123:SNK127"/>
    <mergeCell ref="SNL123:SNL127"/>
    <mergeCell ref="SNM123:SNN127"/>
    <mergeCell ref="SNO123:SNP127"/>
    <mergeCell ref="SNQ123:SNR127"/>
    <mergeCell ref="SNS123:SNT127"/>
    <mergeCell ref="SMK123:SML127"/>
    <mergeCell ref="SMM123:SMN127"/>
    <mergeCell ref="SMP123:SMS123"/>
    <mergeCell ref="SNF123:SNG123"/>
    <mergeCell ref="SNI123:SNI127"/>
    <mergeCell ref="SNJ123:SNJ127"/>
    <mergeCell ref="SMP124:SMS124"/>
    <mergeCell ref="SNF124:SNG124"/>
    <mergeCell ref="SMP125:SMS125"/>
    <mergeCell ref="SNF125:SNG125"/>
    <mergeCell ref="SMC123:SMC127"/>
    <mergeCell ref="SMD123:SMD127"/>
    <mergeCell ref="SME123:SME127"/>
    <mergeCell ref="SMF123:SMF127"/>
    <mergeCell ref="SMG123:SMH127"/>
    <mergeCell ref="SMI123:SMJ127"/>
    <mergeCell ref="SLA123:SLB127"/>
    <mergeCell ref="SLC123:SLD127"/>
    <mergeCell ref="SLE123:SLF127"/>
    <mergeCell ref="SLG123:SLH127"/>
    <mergeCell ref="SLJ123:SLM123"/>
    <mergeCell ref="SLZ123:SMA123"/>
    <mergeCell ref="SLJ124:SLM124"/>
    <mergeCell ref="SLZ124:SMA124"/>
    <mergeCell ref="SLJ125:SLM125"/>
    <mergeCell ref="SLZ125:SMA125"/>
    <mergeCell ref="SKD123:SKG123"/>
    <mergeCell ref="SKT123:SKU123"/>
    <mergeCell ref="SKW123:SKW127"/>
    <mergeCell ref="SKX123:SKX127"/>
    <mergeCell ref="SKY123:SKY127"/>
    <mergeCell ref="SKZ123:SKZ127"/>
    <mergeCell ref="SKD124:SKG124"/>
    <mergeCell ref="SKT124:SKU124"/>
    <mergeCell ref="SKD125:SKG125"/>
    <mergeCell ref="SKT125:SKU125"/>
    <mergeCell ref="SKD126:SKG126"/>
    <mergeCell ref="SKT126:SKU126"/>
    <mergeCell ref="SLJ126:SLM126"/>
    <mergeCell ref="SLZ126:SMA126"/>
    <mergeCell ref="SMP126:SMS126"/>
    <mergeCell ref="SNF126:SNG126"/>
    <mergeCell ref="SMP127:SMS127"/>
    <mergeCell ref="SNF127:SNG127"/>
    <mergeCell ref="SKD127:SKG127"/>
    <mergeCell ref="SKT127:SKU127"/>
    <mergeCell ref="SLJ127:SLM127"/>
    <mergeCell ref="SLZ127:SMA127"/>
    <mergeCell ref="SSK123:SSL127"/>
    <mergeCell ref="SSM123:SSN127"/>
    <mergeCell ref="SSO123:SSP127"/>
    <mergeCell ref="SSQ123:SSR127"/>
    <mergeCell ref="SST123:SSW123"/>
    <mergeCell ref="STJ123:STK123"/>
    <mergeCell ref="SST124:SSW124"/>
    <mergeCell ref="STJ124:STK124"/>
    <mergeCell ref="SST125:SSW125"/>
    <mergeCell ref="STJ125:STK125"/>
    <mergeCell ref="SRN123:SRQ123"/>
    <mergeCell ref="SSD123:SSE123"/>
    <mergeCell ref="SSG123:SSG127"/>
    <mergeCell ref="SSH123:SSH127"/>
    <mergeCell ref="SSI123:SSI127"/>
    <mergeCell ref="SSJ123:SSJ127"/>
    <mergeCell ref="SRN124:SRQ124"/>
    <mergeCell ref="SSD124:SSE124"/>
    <mergeCell ref="SRN125:SRQ125"/>
    <mergeCell ref="SSD125:SSE125"/>
    <mergeCell ref="SPB124:SPE124"/>
    <mergeCell ref="SPR124:SPS124"/>
    <mergeCell ref="SPB125:SPE125"/>
    <mergeCell ref="SPR125:SPS125"/>
    <mergeCell ref="SNV123:SNY123"/>
    <mergeCell ref="SOL123:SOM123"/>
    <mergeCell ref="SOO123:SOO127"/>
    <mergeCell ref="SOP123:SOP127"/>
    <mergeCell ref="SOQ123:SOQ127"/>
    <mergeCell ref="SOR123:SOR127"/>
    <mergeCell ref="SNV124:SNY124"/>
    <mergeCell ref="SOL124:SOM124"/>
    <mergeCell ref="SNV125:SNY125"/>
    <mergeCell ref="SOL125:SOM125"/>
    <mergeCell ref="SRN126:SRQ126"/>
    <mergeCell ref="SSD126:SSE126"/>
    <mergeCell ref="SST126:SSW126"/>
    <mergeCell ref="STJ126:STK126"/>
    <mergeCell ref="SNV126:SNY126"/>
    <mergeCell ref="SOL126:SOM126"/>
    <mergeCell ref="SPB126:SPE126"/>
    <mergeCell ref="SPR126:SPS126"/>
    <mergeCell ref="SQH126:SQK126"/>
    <mergeCell ref="SQX126:SQY126"/>
    <mergeCell ref="SQH127:SQK127"/>
    <mergeCell ref="SQX127:SQY127"/>
    <mergeCell ref="SRN127:SRQ127"/>
    <mergeCell ref="SSD127:SSE127"/>
    <mergeCell ref="SST127:SSW127"/>
    <mergeCell ref="STJ127:STK127"/>
    <mergeCell ref="SNV127:SNY127"/>
    <mergeCell ref="SOL127:SOM127"/>
    <mergeCell ref="SPB127:SPE127"/>
    <mergeCell ref="SPR127:SPS127"/>
    <mergeCell ref="SRC123:SRC127"/>
    <mergeCell ref="SRD123:SRD127"/>
    <mergeCell ref="SRE123:SRF127"/>
    <mergeCell ref="SRG123:SRH127"/>
    <mergeCell ref="SRI123:SRJ127"/>
    <mergeCell ref="SRK123:SRL127"/>
    <mergeCell ref="SQC123:SQD127"/>
    <mergeCell ref="SQE123:SQF127"/>
    <mergeCell ref="SQH123:SQK123"/>
    <mergeCell ref="SQX123:SQY123"/>
    <mergeCell ref="SYM123:SYM127"/>
    <mergeCell ref="SYN123:SYN127"/>
    <mergeCell ref="SYO123:SYP127"/>
    <mergeCell ref="SYQ123:SYR127"/>
    <mergeCell ref="SYS123:SYT127"/>
    <mergeCell ref="SYU123:SYV127"/>
    <mergeCell ref="SXM123:SXN127"/>
    <mergeCell ref="SXO123:SXP127"/>
    <mergeCell ref="SXR123:SXU123"/>
    <mergeCell ref="SYH123:SYI123"/>
    <mergeCell ref="SYK123:SYK127"/>
    <mergeCell ref="SYL123:SYL127"/>
    <mergeCell ref="SXR124:SXU124"/>
    <mergeCell ref="SYH124:SYI124"/>
    <mergeCell ref="SXR125:SXU125"/>
    <mergeCell ref="SYH125:SYI125"/>
    <mergeCell ref="SUW123:SUX127"/>
    <mergeCell ref="SUY123:SUZ127"/>
    <mergeCell ref="SVA123:SVB127"/>
    <mergeCell ref="SVC123:SVD127"/>
    <mergeCell ref="STU123:STV127"/>
    <mergeCell ref="STW123:STX127"/>
    <mergeCell ref="STZ123:SUC123"/>
    <mergeCell ref="SUP123:SUQ123"/>
    <mergeCell ref="SUS123:SUS127"/>
    <mergeCell ref="SUT123:SUT127"/>
    <mergeCell ref="STZ124:SUC124"/>
    <mergeCell ref="SUP124:SUQ124"/>
    <mergeCell ref="STZ125:SUC125"/>
    <mergeCell ref="SUP125:SUQ125"/>
    <mergeCell ref="STM123:STM127"/>
    <mergeCell ref="STN123:STN127"/>
    <mergeCell ref="STO123:STO127"/>
    <mergeCell ref="STP123:STP127"/>
    <mergeCell ref="STQ123:STR127"/>
    <mergeCell ref="STS123:STT127"/>
    <mergeCell ref="SVF126:SVI126"/>
    <mergeCell ref="SVV126:SVW126"/>
    <mergeCell ref="SWL126:SWO126"/>
    <mergeCell ref="SXB126:SXC126"/>
    <mergeCell ref="SXR126:SXU126"/>
    <mergeCell ref="SYH126:SYI126"/>
    <mergeCell ref="STZ126:SUC126"/>
    <mergeCell ref="SUP126:SUQ126"/>
    <mergeCell ref="SXE123:SXE127"/>
    <mergeCell ref="SXF123:SXF127"/>
    <mergeCell ref="SXG123:SXG127"/>
    <mergeCell ref="SXH123:SXH127"/>
    <mergeCell ref="SXI123:SXJ127"/>
    <mergeCell ref="SXK123:SXL127"/>
    <mergeCell ref="SWC123:SWD127"/>
    <mergeCell ref="SWE123:SWF127"/>
    <mergeCell ref="SWG123:SWH127"/>
    <mergeCell ref="SWI123:SWJ127"/>
    <mergeCell ref="SWL123:SWO123"/>
    <mergeCell ref="SXB123:SXC123"/>
    <mergeCell ref="SWL124:SWO124"/>
    <mergeCell ref="SXB124:SXC124"/>
    <mergeCell ref="SWL125:SWO125"/>
    <mergeCell ref="SXB125:SXC125"/>
    <mergeCell ref="SVF123:SVI123"/>
    <mergeCell ref="SVV123:SVW123"/>
    <mergeCell ref="SVY123:SVY127"/>
    <mergeCell ref="SVZ123:SVZ127"/>
    <mergeCell ref="TCE123:TCE127"/>
    <mergeCell ref="TCF123:TCF127"/>
    <mergeCell ref="TCG123:TCH127"/>
    <mergeCell ref="TCI123:TCJ127"/>
    <mergeCell ref="TCK123:TCL127"/>
    <mergeCell ref="TCM123:TCN127"/>
    <mergeCell ref="TBE123:TBF127"/>
    <mergeCell ref="TBG123:TBH127"/>
    <mergeCell ref="TBJ123:TBM123"/>
    <mergeCell ref="TBZ123:TCA123"/>
    <mergeCell ref="TCC123:TCC127"/>
    <mergeCell ref="TCD123:TCD127"/>
    <mergeCell ref="TBJ124:TBM124"/>
    <mergeCell ref="TBZ124:TCA124"/>
    <mergeCell ref="TBJ125:TBM125"/>
    <mergeCell ref="TBZ125:TCA125"/>
    <mergeCell ref="TAW123:TAW127"/>
    <mergeCell ref="TAX123:TAX127"/>
    <mergeCell ref="TAY123:TAY127"/>
    <mergeCell ref="TAZ123:TAZ127"/>
    <mergeCell ref="TBA123:TBB127"/>
    <mergeCell ref="TBC123:TBD127"/>
    <mergeCell ref="SZU123:SZV127"/>
    <mergeCell ref="SZW123:SZX127"/>
    <mergeCell ref="SZY123:SZZ127"/>
    <mergeCell ref="TAA123:TAB127"/>
    <mergeCell ref="TAD123:TAG123"/>
    <mergeCell ref="TAT123:TAU123"/>
    <mergeCell ref="TAD124:TAG124"/>
    <mergeCell ref="TAT124:TAU124"/>
    <mergeCell ref="TAD125:TAG125"/>
    <mergeCell ref="TAT125:TAU125"/>
    <mergeCell ref="SYX123:SZA123"/>
    <mergeCell ref="SZN123:SZO123"/>
    <mergeCell ref="SZQ123:SZQ127"/>
    <mergeCell ref="SZR123:SZR127"/>
    <mergeCell ref="SZS123:SZS127"/>
    <mergeCell ref="SZT123:SZT127"/>
    <mergeCell ref="SYX124:SZA124"/>
    <mergeCell ref="SZN124:SZO124"/>
    <mergeCell ref="SYX125:SZA125"/>
    <mergeCell ref="SZN125:SZO125"/>
    <mergeCell ref="TFW123:TFW127"/>
    <mergeCell ref="TFX123:TFX127"/>
    <mergeCell ref="TFY123:TFZ127"/>
    <mergeCell ref="TGA123:TGB127"/>
    <mergeCell ref="TGC123:TGD127"/>
    <mergeCell ref="TGE123:TGF127"/>
    <mergeCell ref="TEW123:TEX127"/>
    <mergeCell ref="TEY123:TEZ127"/>
    <mergeCell ref="TFB123:TFE123"/>
    <mergeCell ref="TFR123:TFS123"/>
    <mergeCell ref="TFU123:TFU127"/>
    <mergeCell ref="TFV123:TFV127"/>
    <mergeCell ref="TFB124:TFE124"/>
    <mergeCell ref="TFR124:TFS124"/>
    <mergeCell ref="TFB125:TFE125"/>
    <mergeCell ref="TFR125:TFS125"/>
    <mergeCell ref="TEO123:TEO127"/>
    <mergeCell ref="TEP123:TEP127"/>
    <mergeCell ref="TEQ123:TEQ127"/>
    <mergeCell ref="TER123:TER127"/>
    <mergeCell ref="TES123:TET127"/>
    <mergeCell ref="TEU123:TEV127"/>
    <mergeCell ref="TDM123:TDN127"/>
    <mergeCell ref="TDO123:TDP127"/>
    <mergeCell ref="TDQ123:TDR127"/>
    <mergeCell ref="TDS123:TDT127"/>
    <mergeCell ref="TDV123:TDY123"/>
    <mergeCell ref="TEL123:TEM123"/>
    <mergeCell ref="TDV124:TDY124"/>
    <mergeCell ref="TEL124:TEM124"/>
    <mergeCell ref="TDV125:TDY125"/>
    <mergeCell ref="TEL125:TEM125"/>
    <mergeCell ref="TCP123:TCS123"/>
    <mergeCell ref="TDF123:TDG123"/>
    <mergeCell ref="TDI123:TDI127"/>
    <mergeCell ref="TDJ123:TDJ127"/>
    <mergeCell ref="TDK123:TDK127"/>
    <mergeCell ref="TDL123:TDL127"/>
    <mergeCell ref="TCP124:TCS124"/>
    <mergeCell ref="TDF124:TDG124"/>
    <mergeCell ref="TCP125:TCS125"/>
    <mergeCell ref="TDF125:TDG125"/>
    <mergeCell ref="TIT123:TIW123"/>
    <mergeCell ref="TJJ123:TJK123"/>
    <mergeCell ref="TJM123:TJM127"/>
    <mergeCell ref="TJN123:TJN127"/>
    <mergeCell ref="TIT124:TIW124"/>
    <mergeCell ref="TJJ124:TJK124"/>
    <mergeCell ref="TIT125:TIW125"/>
    <mergeCell ref="TJJ125:TJK125"/>
    <mergeCell ref="TIG123:TIG127"/>
    <mergeCell ref="TIH123:TIH127"/>
    <mergeCell ref="TII123:TII127"/>
    <mergeCell ref="TIJ123:TIJ127"/>
    <mergeCell ref="TIK123:TIL127"/>
    <mergeCell ref="TIM123:TIN127"/>
    <mergeCell ref="THE123:THF127"/>
    <mergeCell ref="THG123:THH127"/>
    <mergeCell ref="THI123:THJ127"/>
    <mergeCell ref="THK123:THL127"/>
    <mergeCell ref="THN123:THQ123"/>
    <mergeCell ref="TID123:TIE123"/>
    <mergeCell ref="THN124:THQ124"/>
    <mergeCell ref="TID124:TIE124"/>
    <mergeCell ref="THN125:THQ125"/>
    <mergeCell ref="TID125:TIE125"/>
    <mergeCell ref="TGH123:TGK123"/>
    <mergeCell ref="TGX123:TGY123"/>
    <mergeCell ref="THA123:THA127"/>
    <mergeCell ref="THB123:THB127"/>
    <mergeCell ref="THC123:THC127"/>
    <mergeCell ref="THD123:THD127"/>
    <mergeCell ref="TGH124:TGK124"/>
    <mergeCell ref="TGX124:TGY124"/>
    <mergeCell ref="TGH125:TGK125"/>
    <mergeCell ref="TGX125:TGY125"/>
    <mergeCell ref="TPU123:TPV127"/>
    <mergeCell ref="TPW123:TPX127"/>
    <mergeCell ref="TOO123:TOP127"/>
    <mergeCell ref="TOQ123:TOR127"/>
    <mergeCell ref="TOS123:TOT127"/>
    <mergeCell ref="TOU123:TOV127"/>
    <mergeCell ref="TOX123:TPA123"/>
    <mergeCell ref="TPN123:TPO123"/>
    <mergeCell ref="TOX124:TPA124"/>
    <mergeCell ref="TPN124:TPO124"/>
    <mergeCell ref="TOX125:TPA125"/>
    <mergeCell ref="TPN125:TPO125"/>
    <mergeCell ref="TNR123:TNU123"/>
    <mergeCell ref="TOH123:TOI123"/>
    <mergeCell ref="TOK123:TOK127"/>
    <mergeCell ref="TOL123:TOL127"/>
    <mergeCell ref="TOM123:TOM127"/>
    <mergeCell ref="TON123:TON127"/>
    <mergeCell ref="TNR124:TNU124"/>
    <mergeCell ref="TOH124:TOI124"/>
    <mergeCell ref="TNR125:TNU125"/>
    <mergeCell ref="TOH125:TOI125"/>
    <mergeCell ref="TLF124:TLI124"/>
    <mergeCell ref="TLV124:TLW124"/>
    <mergeCell ref="TLF125:TLI125"/>
    <mergeCell ref="TLV125:TLW125"/>
    <mergeCell ref="TJZ123:TKC123"/>
    <mergeCell ref="TKP123:TKQ123"/>
    <mergeCell ref="TKS123:TKS127"/>
    <mergeCell ref="TKT123:TKT127"/>
    <mergeCell ref="TKU123:TKU127"/>
    <mergeCell ref="TKV123:TKV127"/>
    <mergeCell ref="TJZ124:TKC124"/>
    <mergeCell ref="TKP124:TKQ124"/>
    <mergeCell ref="TJZ125:TKC125"/>
    <mergeCell ref="TKP125:TKQ125"/>
    <mergeCell ref="TPQ123:TPQ127"/>
    <mergeCell ref="TPR123:TPR127"/>
    <mergeCell ref="TPS123:TPS127"/>
    <mergeCell ref="TPT123:TPT127"/>
    <mergeCell ref="TNE123:TNE127"/>
    <mergeCell ref="TNF123:TNF127"/>
    <mergeCell ref="TML124:TMO124"/>
    <mergeCell ref="TNB124:TNC124"/>
    <mergeCell ref="TML125:TMO125"/>
    <mergeCell ref="TNB125:TNC125"/>
    <mergeCell ref="TLY123:TLY127"/>
    <mergeCell ref="TLZ123:TLZ127"/>
    <mergeCell ref="TMA123:TMA127"/>
    <mergeCell ref="TMB123:TMB127"/>
    <mergeCell ref="TMC123:TMD127"/>
    <mergeCell ref="TME123:TMF127"/>
    <mergeCell ref="TKW123:TKX127"/>
    <mergeCell ref="TKY123:TKZ127"/>
    <mergeCell ref="TLA123:TLB127"/>
    <mergeCell ref="TLC123:TLD127"/>
    <mergeCell ref="TLF123:TLI123"/>
    <mergeCell ref="TLV123:TLW123"/>
    <mergeCell ref="TVB123:TVE123"/>
    <mergeCell ref="TVR123:TVS123"/>
    <mergeCell ref="TVU123:TVU127"/>
    <mergeCell ref="TVV123:TVV127"/>
    <mergeCell ref="TVW123:TVW127"/>
    <mergeCell ref="TVX123:TVX127"/>
    <mergeCell ref="TVB124:TVE124"/>
    <mergeCell ref="TVR124:TVS124"/>
    <mergeCell ref="TVB125:TVE125"/>
    <mergeCell ref="TVR125:TVS125"/>
    <mergeCell ref="TUQ123:TUQ127"/>
    <mergeCell ref="TUR123:TUR127"/>
    <mergeCell ref="TUS123:TUT127"/>
    <mergeCell ref="TUU123:TUV127"/>
    <mergeCell ref="TUW123:TUX127"/>
    <mergeCell ref="TUY123:TUZ127"/>
    <mergeCell ref="TTQ123:TTR127"/>
    <mergeCell ref="TTS123:TTT127"/>
    <mergeCell ref="TTV123:TTY123"/>
    <mergeCell ref="TUL123:TUM123"/>
    <mergeCell ref="TUO123:TUO127"/>
    <mergeCell ref="TUP123:TUP127"/>
    <mergeCell ref="TTV124:TTY124"/>
    <mergeCell ref="TUL124:TUM124"/>
    <mergeCell ref="TTV125:TTY125"/>
    <mergeCell ref="TUL125:TUM125"/>
    <mergeCell ref="TRA123:TRB127"/>
    <mergeCell ref="TRC123:TRD127"/>
    <mergeCell ref="TRE123:TRF127"/>
    <mergeCell ref="TRG123:TRH127"/>
    <mergeCell ref="TPY123:TPZ127"/>
    <mergeCell ref="TQA123:TQB127"/>
    <mergeCell ref="TQD123:TQG123"/>
    <mergeCell ref="TQT123:TQU123"/>
    <mergeCell ref="TQW123:TQW127"/>
    <mergeCell ref="TQX123:TQX127"/>
    <mergeCell ref="TQD124:TQG124"/>
    <mergeCell ref="TQT124:TQU124"/>
    <mergeCell ref="TQD125:TQG125"/>
    <mergeCell ref="TQT125:TQU125"/>
    <mergeCell ref="TRJ125:TRM125"/>
    <mergeCell ref="TRZ125:TSA125"/>
    <mergeCell ref="TQY123:TQY127"/>
    <mergeCell ref="TQZ123:TQZ127"/>
    <mergeCell ref="TVB126:TVE126"/>
    <mergeCell ref="TVR126:TVS126"/>
    <mergeCell ref="TTV127:TTY127"/>
    <mergeCell ref="TUL127:TUM127"/>
    <mergeCell ref="TVB127:TVE127"/>
    <mergeCell ref="TVR127:TVS127"/>
    <mergeCell ref="TQD127:TQG127"/>
    <mergeCell ref="TQT127:TQU127"/>
    <mergeCell ref="TRJ127:TRM127"/>
    <mergeCell ref="TRZ127:TSA127"/>
    <mergeCell ref="TSP127:TSS127"/>
    <mergeCell ref="TTF127:TTG127"/>
    <mergeCell ref="TSI123:TSJ127"/>
    <mergeCell ref="TSK123:TSL127"/>
    <mergeCell ref="TSM123:TSN127"/>
    <mergeCell ref="TSP123:TSS123"/>
    <mergeCell ref="TTF123:TTG123"/>
    <mergeCell ref="TSP124:TSS124"/>
    <mergeCell ref="TTF124:TTG124"/>
    <mergeCell ref="TSP125:TSS125"/>
    <mergeCell ref="TYT123:TYW123"/>
    <mergeCell ref="TZJ123:TZK123"/>
    <mergeCell ref="TZM123:TZM127"/>
    <mergeCell ref="TZN123:TZN127"/>
    <mergeCell ref="TZO123:TZO127"/>
    <mergeCell ref="TZP123:TZP127"/>
    <mergeCell ref="TYT124:TYW124"/>
    <mergeCell ref="TZJ124:TZK124"/>
    <mergeCell ref="TYT125:TYW125"/>
    <mergeCell ref="TZJ125:TZK125"/>
    <mergeCell ref="TYI123:TYI127"/>
    <mergeCell ref="TYJ123:TYJ127"/>
    <mergeCell ref="TYK123:TYL127"/>
    <mergeCell ref="TYM123:TYN127"/>
    <mergeCell ref="TYO123:TYP127"/>
    <mergeCell ref="TYQ123:TYR127"/>
    <mergeCell ref="TXI123:TXJ127"/>
    <mergeCell ref="TXK123:TXL127"/>
    <mergeCell ref="TXN123:TXQ123"/>
    <mergeCell ref="TYD123:TYE123"/>
    <mergeCell ref="TYG123:TYG127"/>
    <mergeCell ref="TYH123:TYH127"/>
    <mergeCell ref="TXN124:TXQ124"/>
    <mergeCell ref="TYD124:TYE124"/>
    <mergeCell ref="TXN125:TXQ125"/>
    <mergeCell ref="TYD125:TYE125"/>
    <mergeCell ref="TXA123:TXA127"/>
    <mergeCell ref="TXB123:TXB127"/>
    <mergeCell ref="TXC123:TXC127"/>
    <mergeCell ref="TXD123:TXD127"/>
    <mergeCell ref="TXE123:TXF127"/>
    <mergeCell ref="TXG123:TXH127"/>
    <mergeCell ref="TVY123:TVZ127"/>
    <mergeCell ref="TWA123:TWB127"/>
    <mergeCell ref="TWC123:TWD127"/>
    <mergeCell ref="TWE123:TWF127"/>
    <mergeCell ref="TWH123:TWK123"/>
    <mergeCell ref="TWX123:TWY123"/>
    <mergeCell ref="TWH124:TWK124"/>
    <mergeCell ref="TWX124:TWY124"/>
    <mergeCell ref="TWH125:TWK125"/>
    <mergeCell ref="TWX125:TWY125"/>
    <mergeCell ref="TYT126:TYW126"/>
    <mergeCell ref="TZJ126:TZK126"/>
    <mergeCell ref="TWH126:TWK126"/>
    <mergeCell ref="TWX126:TWY126"/>
    <mergeCell ref="TXN126:TXQ126"/>
    <mergeCell ref="TYD126:TYE126"/>
    <mergeCell ref="TXN127:TXQ127"/>
    <mergeCell ref="TYD127:TYE127"/>
    <mergeCell ref="TYT127:TYW127"/>
    <mergeCell ref="TZJ127:TZK127"/>
    <mergeCell ref="TWH127:TWK127"/>
    <mergeCell ref="TWX127:TWY127"/>
    <mergeCell ref="UCL123:UCO123"/>
    <mergeCell ref="UDB123:UDC123"/>
    <mergeCell ref="UDE123:UDE127"/>
    <mergeCell ref="UDF123:UDF127"/>
    <mergeCell ref="UDG123:UDG127"/>
    <mergeCell ref="UDH123:UDH127"/>
    <mergeCell ref="UCL124:UCO124"/>
    <mergeCell ref="UDB124:UDC124"/>
    <mergeCell ref="UCL125:UCO125"/>
    <mergeCell ref="UDB125:UDC125"/>
    <mergeCell ref="UCA123:UCA127"/>
    <mergeCell ref="UCB123:UCB127"/>
    <mergeCell ref="UCC123:UCD127"/>
    <mergeCell ref="UCE123:UCF127"/>
    <mergeCell ref="UCG123:UCH127"/>
    <mergeCell ref="UCI123:UCJ127"/>
    <mergeCell ref="UBA123:UBB127"/>
    <mergeCell ref="UBC123:UBD127"/>
    <mergeCell ref="UBF123:UBI123"/>
    <mergeCell ref="UBV123:UBW123"/>
    <mergeCell ref="UBY123:UBY127"/>
    <mergeCell ref="UBZ123:UBZ127"/>
    <mergeCell ref="UBF124:UBI124"/>
    <mergeCell ref="UBV124:UBW124"/>
    <mergeCell ref="UBF125:UBI125"/>
    <mergeCell ref="UBV125:UBW125"/>
    <mergeCell ref="UAS123:UAS127"/>
    <mergeCell ref="UAT123:UAT127"/>
    <mergeCell ref="UAU123:UAU127"/>
    <mergeCell ref="UAV123:UAV127"/>
    <mergeCell ref="UAW123:UAX127"/>
    <mergeCell ref="UAY123:UAZ127"/>
    <mergeCell ref="TZQ123:TZR127"/>
    <mergeCell ref="TZS123:TZT127"/>
    <mergeCell ref="TZU123:TZV127"/>
    <mergeCell ref="TZW123:TZX127"/>
    <mergeCell ref="TZZ123:UAC123"/>
    <mergeCell ref="UAP123:UAQ123"/>
    <mergeCell ref="TZZ124:UAC124"/>
    <mergeCell ref="UAP124:UAQ124"/>
    <mergeCell ref="TZZ125:UAC125"/>
    <mergeCell ref="UAP125:UAQ125"/>
    <mergeCell ref="UCL126:UCO126"/>
    <mergeCell ref="UDB126:UDC126"/>
    <mergeCell ref="TZZ126:UAC126"/>
    <mergeCell ref="UAP126:UAQ126"/>
    <mergeCell ref="UBF126:UBI126"/>
    <mergeCell ref="UBV126:UBW126"/>
    <mergeCell ref="UBF127:UBI127"/>
    <mergeCell ref="UBV127:UBW127"/>
    <mergeCell ref="UCL127:UCO127"/>
    <mergeCell ref="UDB127:UDC127"/>
    <mergeCell ref="TZZ127:UAC127"/>
    <mergeCell ref="UAP127:UAQ127"/>
    <mergeCell ref="UGD123:UGG123"/>
    <mergeCell ref="UGT123:UGU123"/>
    <mergeCell ref="UGW123:UGW127"/>
    <mergeCell ref="UGX123:UGX127"/>
    <mergeCell ref="UGY123:UGY127"/>
    <mergeCell ref="UGZ123:UGZ127"/>
    <mergeCell ref="UGD124:UGG124"/>
    <mergeCell ref="UGT124:UGU124"/>
    <mergeCell ref="UGD125:UGG125"/>
    <mergeCell ref="UGT125:UGU125"/>
    <mergeCell ref="UFS123:UFS127"/>
    <mergeCell ref="UFT123:UFT127"/>
    <mergeCell ref="UFU123:UFV127"/>
    <mergeCell ref="UFW123:UFX127"/>
    <mergeCell ref="UFY123:UFZ127"/>
    <mergeCell ref="UGA123:UGB127"/>
    <mergeCell ref="UES123:UET127"/>
    <mergeCell ref="UEU123:UEV127"/>
    <mergeCell ref="UEX123:UFA123"/>
    <mergeCell ref="UFN123:UFO123"/>
    <mergeCell ref="UFQ123:UFQ127"/>
    <mergeCell ref="UFR123:UFR127"/>
    <mergeCell ref="UEX124:UFA124"/>
    <mergeCell ref="UFN124:UFO124"/>
    <mergeCell ref="UEX125:UFA125"/>
    <mergeCell ref="UFN125:UFO125"/>
    <mergeCell ref="UEK123:UEK127"/>
    <mergeCell ref="UEL123:UEL127"/>
    <mergeCell ref="UEM123:UEM127"/>
    <mergeCell ref="UEN123:UEN127"/>
    <mergeCell ref="UEO123:UEP127"/>
    <mergeCell ref="UEQ123:UER127"/>
    <mergeCell ref="UDI123:UDJ127"/>
    <mergeCell ref="UDK123:UDL127"/>
    <mergeCell ref="UDM123:UDN127"/>
    <mergeCell ref="UDO123:UDP127"/>
    <mergeCell ref="UDR123:UDU123"/>
    <mergeCell ref="UEH123:UEI123"/>
    <mergeCell ref="UDR124:UDU124"/>
    <mergeCell ref="UEH124:UEI124"/>
    <mergeCell ref="UDR125:UDU125"/>
    <mergeCell ref="UEH125:UEI125"/>
    <mergeCell ref="UGD126:UGG126"/>
    <mergeCell ref="UGT126:UGU126"/>
    <mergeCell ref="UDR126:UDU126"/>
    <mergeCell ref="UEH126:UEI126"/>
    <mergeCell ref="UEX126:UFA126"/>
    <mergeCell ref="UFN126:UFO126"/>
    <mergeCell ref="UEX127:UFA127"/>
    <mergeCell ref="UFN127:UFO127"/>
    <mergeCell ref="UGD127:UGG127"/>
    <mergeCell ref="UGT127:UGU127"/>
    <mergeCell ref="UDR127:UDU127"/>
    <mergeCell ref="UEH127:UEI127"/>
    <mergeCell ref="UMX124:UMY124"/>
    <mergeCell ref="UMH125:UMK125"/>
    <mergeCell ref="UMX125:UMY125"/>
    <mergeCell ref="ULU123:ULU127"/>
    <mergeCell ref="ULV123:ULV127"/>
    <mergeCell ref="ULW123:ULW127"/>
    <mergeCell ref="ULX123:ULX127"/>
    <mergeCell ref="ULY123:ULZ127"/>
    <mergeCell ref="UMA123:UMB127"/>
    <mergeCell ref="UKS123:UKT127"/>
    <mergeCell ref="UKU123:UKV127"/>
    <mergeCell ref="UKW123:UKX127"/>
    <mergeCell ref="UKY123:UKZ127"/>
    <mergeCell ref="ULB123:ULE123"/>
    <mergeCell ref="ULR123:ULS123"/>
    <mergeCell ref="ULB124:ULE124"/>
    <mergeCell ref="ULR124:ULS124"/>
    <mergeCell ref="ULB125:ULE125"/>
    <mergeCell ref="ULR125:ULS125"/>
    <mergeCell ref="UJV123:UJY123"/>
    <mergeCell ref="UKL123:UKM123"/>
    <mergeCell ref="UKO123:UKO127"/>
    <mergeCell ref="UKP123:UKP127"/>
    <mergeCell ref="UKQ123:UKQ127"/>
    <mergeCell ref="UKR123:UKR127"/>
    <mergeCell ref="UJV124:UJY124"/>
    <mergeCell ref="UKL124:UKM124"/>
    <mergeCell ref="UJV125:UJY125"/>
    <mergeCell ref="UKL125:UKM125"/>
    <mergeCell ref="UHJ124:UHM124"/>
    <mergeCell ref="UHZ124:UIA124"/>
    <mergeCell ref="UHJ125:UHM125"/>
    <mergeCell ref="UHZ125:UIA125"/>
    <mergeCell ref="UMX126:UMY126"/>
    <mergeCell ref="UHJ126:UHM126"/>
    <mergeCell ref="UHZ126:UIA126"/>
    <mergeCell ref="UIP126:UIS126"/>
    <mergeCell ref="UJF126:UJG126"/>
    <mergeCell ref="UIP127:UIS127"/>
    <mergeCell ref="UJF127:UJG127"/>
    <mergeCell ref="UJV127:UJY127"/>
    <mergeCell ref="UKL127:UKM127"/>
    <mergeCell ref="ULB127:ULE127"/>
    <mergeCell ref="ULR127:ULS127"/>
    <mergeCell ref="UHJ127:UHM127"/>
    <mergeCell ref="UHZ127:UIA127"/>
    <mergeCell ref="UJK123:UJK127"/>
    <mergeCell ref="UJF123:UJG123"/>
    <mergeCell ref="UJI123:UJI127"/>
    <mergeCell ref="UJJ123:UJJ127"/>
    <mergeCell ref="UIP124:UIS124"/>
    <mergeCell ref="UJF124:UJG124"/>
    <mergeCell ref="UIP125:UIS125"/>
    <mergeCell ref="UJF125:UJG125"/>
    <mergeCell ref="UIC123:UIC127"/>
    <mergeCell ref="UID123:UID127"/>
    <mergeCell ref="UIE123:UIE127"/>
    <mergeCell ref="UIF123:UIF127"/>
    <mergeCell ref="UIG123:UIH127"/>
    <mergeCell ref="UII123:UIJ127"/>
    <mergeCell ref="UTE123:UTE127"/>
    <mergeCell ref="UTF123:UTF127"/>
    <mergeCell ref="UTG123:UTG127"/>
    <mergeCell ref="UTH123:UTH127"/>
    <mergeCell ref="UTI123:UTJ127"/>
    <mergeCell ref="UTK123:UTL127"/>
    <mergeCell ref="USC123:USD127"/>
    <mergeCell ref="USE123:USF127"/>
    <mergeCell ref="USG123:USH127"/>
    <mergeCell ref="USI123:USJ127"/>
    <mergeCell ref="USL123:USO123"/>
    <mergeCell ref="UTB123:UTC123"/>
    <mergeCell ref="USL124:USO124"/>
    <mergeCell ref="UTB124:UTC124"/>
    <mergeCell ref="USL125:USO125"/>
    <mergeCell ref="UTB125:UTC125"/>
    <mergeCell ref="URF123:URI123"/>
    <mergeCell ref="URV123:URW123"/>
    <mergeCell ref="URY123:URY127"/>
    <mergeCell ref="URZ123:URZ127"/>
    <mergeCell ref="USA123:USA127"/>
    <mergeCell ref="USB123:USB127"/>
    <mergeCell ref="URF124:URI124"/>
    <mergeCell ref="URV124:URW124"/>
    <mergeCell ref="URF125:URI125"/>
    <mergeCell ref="URV125:URW125"/>
    <mergeCell ref="UQU123:UQU127"/>
    <mergeCell ref="UQV123:UQV127"/>
    <mergeCell ref="UQW123:UQX127"/>
    <mergeCell ref="UQY123:UQZ127"/>
    <mergeCell ref="URA123:URB127"/>
    <mergeCell ref="URC123:URD127"/>
    <mergeCell ref="UPU123:UPV127"/>
    <mergeCell ref="UPW123:UPX127"/>
    <mergeCell ref="UPZ123:UQC123"/>
    <mergeCell ref="UQP123:UQQ123"/>
    <mergeCell ref="UQS123:UQS127"/>
    <mergeCell ref="UQT123:UQT127"/>
    <mergeCell ref="UPZ124:UQC124"/>
    <mergeCell ref="UQP124:UQQ124"/>
    <mergeCell ref="UPZ125:UQC125"/>
    <mergeCell ref="UQP125:UQQ125"/>
    <mergeCell ref="URF126:URI126"/>
    <mergeCell ref="URV126:URW126"/>
    <mergeCell ref="USL126:USO126"/>
    <mergeCell ref="UTB126:UTC126"/>
    <mergeCell ref="UWW123:UWW127"/>
    <mergeCell ref="UWX123:UWX127"/>
    <mergeCell ref="UWY123:UWY127"/>
    <mergeCell ref="UWZ123:UWZ127"/>
    <mergeCell ref="UXA123:UXB127"/>
    <mergeCell ref="UXC123:UXD127"/>
    <mergeCell ref="UVU123:UVV127"/>
    <mergeCell ref="UVW123:UVX127"/>
    <mergeCell ref="UVY123:UVZ127"/>
    <mergeCell ref="UWA123:UWB127"/>
    <mergeCell ref="UWD123:UWG123"/>
    <mergeCell ref="UWT123:UWU123"/>
    <mergeCell ref="UWD124:UWG124"/>
    <mergeCell ref="UWT124:UWU124"/>
    <mergeCell ref="UWD125:UWG125"/>
    <mergeCell ref="UWT125:UWU125"/>
    <mergeCell ref="UUX123:UVA123"/>
    <mergeCell ref="UVN123:UVO123"/>
    <mergeCell ref="UVQ123:UVQ127"/>
    <mergeCell ref="UVR123:UVR127"/>
    <mergeCell ref="UVS123:UVS127"/>
    <mergeCell ref="UVT123:UVT127"/>
    <mergeCell ref="UUX124:UVA124"/>
    <mergeCell ref="UVN124:UVO124"/>
    <mergeCell ref="UUX125:UVA125"/>
    <mergeCell ref="UVN125:UVO125"/>
    <mergeCell ref="UUM123:UUM127"/>
    <mergeCell ref="UUN123:UUN127"/>
    <mergeCell ref="UUO123:UUP127"/>
    <mergeCell ref="UUQ123:UUR127"/>
    <mergeCell ref="UUS123:UUT127"/>
    <mergeCell ref="UUU123:UUV127"/>
    <mergeCell ref="UTM123:UTN127"/>
    <mergeCell ref="UTO123:UTP127"/>
    <mergeCell ref="UTR123:UTU123"/>
    <mergeCell ref="UUH123:UUI123"/>
    <mergeCell ref="UUK123:UUK127"/>
    <mergeCell ref="UUL123:UUL127"/>
    <mergeCell ref="UTR124:UTU124"/>
    <mergeCell ref="UUH124:UUI124"/>
    <mergeCell ref="UTR125:UTU125"/>
    <mergeCell ref="UUH125:UUI125"/>
    <mergeCell ref="UUX126:UVA126"/>
    <mergeCell ref="UVN126:UVO126"/>
    <mergeCell ref="UWD126:UWG126"/>
    <mergeCell ref="UWT126:UWU126"/>
    <mergeCell ref="UTR126:UTU126"/>
    <mergeCell ref="UUH126:UUI126"/>
    <mergeCell ref="VAO123:VAO127"/>
    <mergeCell ref="VAP123:VAP127"/>
    <mergeCell ref="VAQ123:VAQ127"/>
    <mergeCell ref="VAR123:VAR127"/>
    <mergeCell ref="VAS123:VAT127"/>
    <mergeCell ref="VAU123:VAV127"/>
    <mergeCell ref="UZM123:UZN127"/>
    <mergeCell ref="UZO123:UZP127"/>
    <mergeCell ref="UZQ123:UZR127"/>
    <mergeCell ref="UZS123:UZT127"/>
    <mergeCell ref="UZV123:UZY123"/>
    <mergeCell ref="VAL123:VAM123"/>
    <mergeCell ref="UZV124:UZY124"/>
    <mergeCell ref="VAL124:VAM124"/>
    <mergeCell ref="UZV125:UZY125"/>
    <mergeCell ref="VAL125:VAM125"/>
    <mergeCell ref="UYP123:UYS123"/>
    <mergeCell ref="UZF123:UZG123"/>
    <mergeCell ref="UZI123:UZI127"/>
    <mergeCell ref="UZJ123:UZJ127"/>
    <mergeCell ref="UZK123:UZK127"/>
    <mergeCell ref="UZL123:UZL127"/>
    <mergeCell ref="UYP124:UYS124"/>
    <mergeCell ref="UZF124:UZG124"/>
    <mergeCell ref="UYP125:UYS125"/>
    <mergeCell ref="UZF125:UZG125"/>
    <mergeCell ref="UYE123:UYE127"/>
    <mergeCell ref="UYF123:UYF127"/>
    <mergeCell ref="UYG123:UYH127"/>
    <mergeCell ref="UYI123:UYJ127"/>
    <mergeCell ref="UYK123:UYL127"/>
    <mergeCell ref="UYM123:UYN127"/>
    <mergeCell ref="UXE123:UXF127"/>
    <mergeCell ref="UXG123:UXH127"/>
    <mergeCell ref="UXJ123:UXM123"/>
    <mergeCell ref="UXZ123:UYA123"/>
    <mergeCell ref="UYC123:UYC127"/>
    <mergeCell ref="UYD123:UYD127"/>
    <mergeCell ref="UXJ124:UXM124"/>
    <mergeCell ref="UXZ124:UYA124"/>
    <mergeCell ref="UXJ125:UXM125"/>
    <mergeCell ref="UXZ125:UYA125"/>
    <mergeCell ref="UYP126:UYS126"/>
    <mergeCell ref="UZF126:UZG126"/>
    <mergeCell ref="UZV126:UZY126"/>
    <mergeCell ref="VAL126:VAM126"/>
    <mergeCell ref="UXJ126:UXM126"/>
    <mergeCell ref="UXZ126:UYA126"/>
    <mergeCell ref="VFZ124:VGC124"/>
    <mergeCell ref="VGP124:VGQ124"/>
    <mergeCell ref="VFZ125:VGC125"/>
    <mergeCell ref="VGP125:VGQ125"/>
    <mergeCell ref="VDN124:VDQ124"/>
    <mergeCell ref="VED124:VEE124"/>
    <mergeCell ref="VDN125:VDQ125"/>
    <mergeCell ref="VED125:VEE125"/>
    <mergeCell ref="VCH123:VCK123"/>
    <mergeCell ref="VCX123:VCY123"/>
    <mergeCell ref="VDA123:VDA127"/>
    <mergeCell ref="VDB123:VDB127"/>
    <mergeCell ref="VDC123:VDC127"/>
    <mergeCell ref="VDD123:VDD127"/>
    <mergeCell ref="VCH124:VCK124"/>
    <mergeCell ref="VCX124:VCY124"/>
    <mergeCell ref="VCH125:VCK125"/>
    <mergeCell ref="VCX125:VCY125"/>
    <mergeCell ref="VBW123:VBW127"/>
    <mergeCell ref="VBX123:VBX127"/>
    <mergeCell ref="VBY123:VBZ127"/>
    <mergeCell ref="VCA123:VCB127"/>
    <mergeCell ref="VCC123:VCD127"/>
    <mergeCell ref="VCE123:VCF127"/>
    <mergeCell ref="VAW123:VAX127"/>
    <mergeCell ref="VAY123:VAZ127"/>
    <mergeCell ref="VBB123:VBE123"/>
    <mergeCell ref="VBR123:VBS123"/>
    <mergeCell ref="VBU123:VBU127"/>
    <mergeCell ref="VBV123:VBV127"/>
    <mergeCell ref="VBB124:VBE124"/>
    <mergeCell ref="VBR124:VBS124"/>
    <mergeCell ref="VBB125:VBE125"/>
    <mergeCell ref="VBR125:VBS125"/>
    <mergeCell ref="VET126:VEW126"/>
    <mergeCell ref="VFJ126:VFK126"/>
    <mergeCell ref="VBB126:VBE126"/>
    <mergeCell ref="VBR126:VBS126"/>
    <mergeCell ref="VET127:VEW127"/>
    <mergeCell ref="VFJ127:VFK127"/>
    <mergeCell ref="VFZ127:VGC127"/>
    <mergeCell ref="VGP127:VGQ127"/>
    <mergeCell ref="VGP123:VGQ123"/>
    <mergeCell ref="VJI123:VJJ127"/>
    <mergeCell ref="VJK123:VJL127"/>
    <mergeCell ref="VJM123:VJN127"/>
    <mergeCell ref="VJO123:VJP127"/>
    <mergeCell ref="VIG123:VIH127"/>
    <mergeCell ref="VII123:VIJ127"/>
    <mergeCell ref="VIL123:VIO123"/>
    <mergeCell ref="VJB123:VJC123"/>
    <mergeCell ref="VJE123:VJE127"/>
    <mergeCell ref="VJF123:VJF127"/>
    <mergeCell ref="VIL124:VIO124"/>
    <mergeCell ref="VJB124:VJC124"/>
    <mergeCell ref="VIL125:VIO125"/>
    <mergeCell ref="VJB125:VJC125"/>
    <mergeCell ref="VHY123:VHY127"/>
    <mergeCell ref="VHZ123:VHZ127"/>
    <mergeCell ref="VIA123:VIA127"/>
    <mergeCell ref="VIB123:VIB127"/>
    <mergeCell ref="VIC123:VID127"/>
    <mergeCell ref="VIE123:VIF127"/>
    <mergeCell ref="VLQ123:VLQ127"/>
    <mergeCell ref="VLR123:VLR127"/>
    <mergeCell ref="VLS123:VLS127"/>
    <mergeCell ref="VLT123:VLT127"/>
    <mergeCell ref="VLU123:VLV127"/>
    <mergeCell ref="VLW123:VLX127"/>
    <mergeCell ref="VKO123:VKP127"/>
    <mergeCell ref="VKQ123:VKR127"/>
    <mergeCell ref="VKS123:VKT127"/>
    <mergeCell ref="VKU123:VKV127"/>
    <mergeCell ref="VKX123:VLA123"/>
    <mergeCell ref="VLN123:VLO123"/>
    <mergeCell ref="VKX124:VLA124"/>
    <mergeCell ref="VLN124:VLO124"/>
    <mergeCell ref="VKX125:VLA125"/>
    <mergeCell ref="VLN125:VLO125"/>
    <mergeCell ref="VJR123:VJU123"/>
    <mergeCell ref="VKH123:VKI123"/>
    <mergeCell ref="VKK123:VKK127"/>
    <mergeCell ref="VKL123:VKL127"/>
    <mergeCell ref="VKM123:VKM127"/>
    <mergeCell ref="VKN123:VKN127"/>
    <mergeCell ref="VJR124:VJU124"/>
    <mergeCell ref="VKH124:VKI124"/>
    <mergeCell ref="VJR125:VJU125"/>
    <mergeCell ref="VKH125:VKI125"/>
    <mergeCell ref="VJG123:VJG127"/>
    <mergeCell ref="VJH123:VJH127"/>
    <mergeCell ref="VPI123:VPI127"/>
    <mergeCell ref="VPJ123:VPJ127"/>
    <mergeCell ref="VPK123:VPK127"/>
    <mergeCell ref="VPL123:VPL127"/>
    <mergeCell ref="VPM123:VPN127"/>
    <mergeCell ref="VPO123:VPP127"/>
    <mergeCell ref="VOG123:VOH127"/>
    <mergeCell ref="VOI123:VOJ127"/>
    <mergeCell ref="VOK123:VOL127"/>
    <mergeCell ref="VOM123:VON127"/>
    <mergeCell ref="VOP123:VOS123"/>
    <mergeCell ref="VPF123:VPG123"/>
    <mergeCell ref="VOP124:VOS124"/>
    <mergeCell ref="VPF124:VPG124"/>
    <mergeCell ref="VOP125:VOS125"/>
    <mergeCell ref="VPF125:VPG125"/>
    <mergeCell ref="VNJ123:VNM123"/>
    <mergeCell ref="VNZ123:VOA123"/>
    <mergeCell ref="VOC123:VOC127"/>
    <mergeCell ref="VOD123:VOD127"/>
    <mergeCell ref="VOE123:VOE127"/>
    <mergeCell ref="VOF123:VOF127"/>
    <mergeCell ref="VNJ124:VNM124"/>
    <mergeCell ref="VNZ124:VOA124"/>
    <mergeCell ref="VNJ125:VNM125"/>
    <mergeCell ref="VNZ125:VOA125"/>
    <mergeCell ref="VMY123:VMY127"/>
    <mergeCell ref="VMZ123:VMZ127"/>
    <mergeCell ref="VNA123:VNB127"/>
    <mergeCell ref="VNC123:VND127"/>
    <mergeCell ref="VNE123:VNF127"/>
    <mergeCell ref="VNG123:VNH127"/>
    <mergeCell ref="VLY123:VLZ127"/>
    <mergeCell ref="VMA123:VMB127"/>
    <mergeCell ref="VMD123:VMG123"/>
    <mergeCell ref="VMT123:VMU123"/>
    <mergeCell ref="VMW123:VMW127"/>
    <mergeCell ref="VMX123:VMX127"/>
    <mergeCell ref="VMD124:VMG124"/>
    <mergeCell ref="VMT124:VMU124"/>
    <mergeCell ref="VMD125:VMG125"/>
    <mergeCell ref="VMT125:VMU125"/>
    <mergeCell ref="VTA123:VTA127"/>
    <mergeCell ref="VTB123:VTB127"/>
    <mergeCell ref="VTC123:VTC127"/>
    <mergeCell ref="VTD123:VTD127"/>
    <mergeCell ref="VTE123:VTF127"/>
    <mergeCell ref="VTG123:VTH127"/>
    <mergeCell ref="VRY123:VRZ127"/>
    <mergeCell ref="VSA123:VSB127"/>
    <mergeCell ref="VSC123:VSD127"/>
    <mergeCell ref="VSE123:VSF127"/>
    <mergeCell ref="VSH123:VSK123"/>
    <mergeCell ref="VSX123:VSY123"/>
    <mergeCell ref="VSH124:VSK124"/>
    <mergeCell ref="VSX124:VSY124"/>
    <mergeCell ref="VSH125:VSK125"/>
    <mergeCell ref="VSX125:VSY125"/>
    <mergeCell ref="VRB123:VRE123"/>
    <mergeCell ref="VRR123:VRS123"/>
    <mergeCell ref="VRU123:VRU127"/>
    <mergeCell ref="VRV123:VRV127"/>
    <mergeCell ref="VRW123:VRW127"/>
    <mergeCell ref="VRX123:VRX127"/>
    <mergeCell ref="VRB124:VRE124"/>
    <mergeCell ref="VRR124:VRS124"/>
    <mergeCell ref="VRB125:VRE125"/>
    <mergeCell ref="VRR125:VRS125"/>
    <mergeCell ref="VQQ123:VQQ127"/>
    <mergeCell ref="VQR123:VQR127"/>
    <mergeCell ref="VQS123:VQT127"/>
    <mergeCell ref="VQU123:VQV127"/>
    <mergeCell ref="VQW123:VQX127"/>
    <mergeCell ref="VQY123:VQZ127"/>
    <mergeCell ref="VPQ123:VPR127"/>
    <mergeCell ref="VPS123:VPT127"/>
    <mergeCell ref="VPV123:VPY123"/>
    <mergeCell ref="VQL123:VQM123"/>
    <mergeCell ref="VQO123:VQO127"/>
    <mergeCell ref="VQP123:VQP127"/>
    <mergeCell ref="VPV124:VPY124"/>
    <mergeCell ref="VQL124:VQM124"/>
    <mergeCell ref="VPV125:VPY125"/>
    <mergeCell ref="VQL125:VQM125"/>
    <mergeCell ref="VVQ123:VVR127"/>
    <mergeCell ref="VVS123:VVT127"/>
    <mergeCell ref="VVU123:VVV127"/>
    <mergeCell ref="VVW123:VVX127"/>
    <mergeCell ref="VVZ123:VWC123"/>
    <mergeCell ref="VWP123:VWQ123"/>
    <mergeCell ref="VVZ124:VWC124"/>
    <mergeCell ref="VWP124:VWQ124"/>
    <mergeCell ref="VVZ125:VWC125"/>
    <mergeCell ref="VWP125:VWQ125"/>
    <mergeCell ref="VUT123:VUW123"/>
    <mergeCell ref="VVJ123:VVK123"/>
    <mergeCell ref="VVM123:VVM127"/>
    <mergeCell ref="VVN123:VVN127"/>
    <mergeCell ref="VVO123:VVO127"/>
    <mergeCell ref="VVP123:VVP127"/>
    <mergeCell ref="VUT124:VUW124"/>
    <mergeCell ref="VVJ124:VVK124"/>
    <mergeCell ref="VUT125:VUW125"/>
    <mergeCell ref="VVJ125:VVK125"/>
    <mergeCell ref="VXF127:VXI127"/>
    <mergeCell ref="VXV127:VXW127"/>
    <mergeCell ref="VUI123:VUI127"/>
    <mergeCell ref="VUJ123:VUJ127"/>
    <mergeCell ref="VUK123:VUL127"/>
    <mergeCell ref="VUM123:VUN127"/>
    <mergeCell ref="VUO123:VUP127"/>
    <mergeCell ref="VUQ123:VUR127"/>
    <mergeCell ref="VTI123:VTJ127"/>
    <mergeCell ref="VTK123:VTL127"/>
    <mergeCell ref="VTN123:VTQ123"/>
    <mergeCell ref="VUD123:VUE123"/>
    <mergeCell ref="VUG123:VUG127"/>
    <mergeCell ref="VUH123:VUH127"/>
    <mergeCell ref="VTN124:VTQ124"/>
    <mergeCell ref="VUD124:VUE124"/>
    <mergeCell ref="VTN125:VTQ125"/>
    <mergeCell ref="VUD125:VUE125"/>
    <mergeCell ref="VXA123:VXB127"/>
    <mergeCell ref="VWS123:VWS127"/>
    <mergeCell ref="VWT123:VWT127"/>
    <mergeCell ref="VWU123:VWU127"/>
    <mergeCell ref="VWV123:VWV127"/>
    <mergeCell ref="VWW123:VWX127"/>
    <mergeCell ref="VWY123:VWZ127"/>
    <mergeCell ref="WEE123:WEE127"/>
    <mergeCell ref="WEF123:WEF127"/>
    <mergeCell ref="WEG123:WEH127"/>
    <mergeCell ref="WEI123:WEJ127"/>
    <mergeCell ref="WDA123:WDB127"/>
    <mergeCell ref="WDC123:WDD127"/>
    <mergeCell ref="WDE123:WDF127"/>
    <mergeCell ref="WDG123:WDH127"/>
    <mergeCell ref="WDJ123:WDM123"/>
    <mergeCell ref="WDZ123:WEA123"/>
    <mergeCell ref="WDJ124:WDM124"/>
    <mergeCell ref="WDZ124:WEA124"/>
    <mergeCell ref="WDJ125:WDM125"/>
    <mergeCell ref="WDZ125:WEA125"/>
    <mergeCell ref="WCD123:WCG123"/>
    <mergeCell ref="WCT123:WCU123"/>
    <mergeCell ref="WCW123:WCW127"/>
    <mergeCell ref="WCX123:WCX127"/>
    <mergeCell ref="WCY123:WCY127"/>
    <mergeCell ref="WCZ123:WCZ127"/>
    <mergeCell ref="WCD124:WCG124"/>
    <mergeCell ref="WCT124:WCU124"/>
    <mergeCell ref="WCD125:WCG125"/>
    <mergeCell ref="WCT125:WCU125"/>
    <mergeCell ref="WCD127:WCG127"/>
    <mergeCell ref="WCT127:WCU127"/>
    <mergeCell ref="WDJ127:WDM127"/>
    <mergeCell ref="WDZ127:WEA127"/>
    <mergeCell ref="VXC123:VXD127"/>
    <mergeCell ref="VXF123:VXI123"/>
    <mergeCell ref="VXV123:VXW123"/>
    <mergeCell ref="VXY123:VXY127"/>
    <mergeCell ref="VXZ123:VXZ127"/>
    <mergeCell ref="VXF124:VXI124"/>
    <mergeCell ref="VXV124:VXW124"/>
    <mergeCell ref="VXF125:VXI125"/>
    <mergeCell ref="VXV125:VXW125"/>
    <mergeCell ref="WBS123:WBS127"/>
    <mergeCell ref="VZR124:VZU124"/>
    <mergeCell ref="WAH124:WAI124"/>
    <mergeCell ref="VZR125:VZU125"/>
    <mergeCell ref="WAH125:WAI125"/>
    <mergeCell ref="VYL123:VYO123"/>
    <mergeCell ref="VZB123:VZC123"/>
    <mergeCell ref="VZE123:VZE127"/>
    <mergeCell ref="VZF123:VZF127"/>
    <mergeCell ref="VZG123:VZG127"/>
    <mergeCell ref="VZH123:VZH127"/>
    <mergeCell ref="VYL124:VYO124"/>
    <mergeCell ref="VZB124:VZC124"/>
    <mergeCell ref="VYL125:VYO125"/>
    <mergeCell ref="VZB125:VZC125"/>
    <mergeCell ref="VYA123:VYA127"/>
    <mergeCell ref="VYB123:VYB127"/>
    <mergeCell ref="VYC123:VYD127"/>
    <mergeCell ref="VYE123:VYF127"/>
    <mergeCell ref="VYG123:VYH127"/>
    <mergeCell ref="VYI123:VYJ127"/>
    <mergeCell ref="WBN124:WBO124"/>
    <mergeCell ref="WAX125:WBA125"/>
    <mergeCell ref="WBN125:WBO125"/>
    <mergeCell ref="WAK123:WAK127"/>
    <mergeCell ref="WAL123:WAL127"/>
    <mergeCell ref="WAM123:WAM127"/>
    <mergeCell ref="WLM123:WLM127"/>
    <mergeCell ref="WLN123:WLN127"/>
    <mergeCell ref="WLO123:WLO127"/>
    <mergeCell ref="WLP123:WLP127"/>
    <mergeCell ref="WLQ123:WLR127"/>
    <mergeCell ref="WLS123:WLT127"/>
    <mergeCell ref="WKK123:WKL127"/>
    <mergeCell ref="WKM123:WKN127"/>
    <mergeCell ref="WKO123:WKP127"/>
    <mergeCell ref="WKQ123:WKR127"/>
    <mergeCell ref="WKT123:WKW123"/>
    <mergeCell ref="WLJ123:WLK123"/>
    <mergeCell ref="WKT124:WKW124"/>
    <mergeCell ref="WLJ124:WLK124"/>
    <mergeCell ref="WKT125:WKW125"/>
    <mergeCell ref="WLJ125:WLK125"/>
    <mergeCell ref="WJN123:WJQ123"/>
    <mergeCell ref="WKD123:WKE123"/>
    <mergeCell ref="WKG123:WKG127"/>
    <mergeCell ref="WKH123:WKH127"/>
    <mergeCell ref="WKI123:WKI127"/>
    <mergeCell ref="WKJ123:WKJ127"/>
    <mergeCell ref="WJN124:WJQ124"/>
    <mergeCell ref="WKD124:WKE124"/>
    <mergeCell ref="WJN125:WJQ125"/>
    <mergeCell ref="WKD125:WKE125"/>
    <mergeCell ref="WJC123:WJC127"/>
    <mergeCell ref="WJD123:WJD127"/>
    <mergeCell ref="WJE123:WJF127"/>
    <mergeCell ref="WJG123:WJH127"/>
    <mergeCell ref="WJI123:WJJ127"/>
    <mergeCell ref="WJK123:WJL127"/>
    <mergeCell ref="WIC123:WID127"/>
    <mergeCell ref="WIE123:WIF127"/>
    <mergeCell ref="WIH123:WIK123"/>
    <mergeCell ref="WIX123:WIY123"/>
    <mergeCell ref="WJA123:WJA127"/>
    <mergeCell ref="WJB123:WJB127"/>
    <mergeCell ref="WIH124:WIK124"/>
    <mergeCell ref="WIX124:WIY124"/>
    <mergeCell ref="WIH125:WIK125"/>
    <mergeCell ref="WIX125:WIY125"/>
    <mergeCell ref="WKT127:WKW127"/>
    <mergeCell ref="WLJ127:WLK127"/>
    <mergeCell ref="WPE123:WPE127"/>
    <mergeCell ref="WPF123:WPF127"/>
    <mergeCell ref="WPG123:WPG127"/>
    <mergeCell ref="WPH123:WPH127"/>
    <mergeCell ref="WPI123:WPJ127"/>
    <mergeCell ref="WPK123:WPL127"/>
    <mergeCell ref="WOC123:WOD127"/>
    <mergeCell ref="WOE123:WOF127"/>
    <mergeCell ref="WOG123:WOH127"/>
    <mergeCell ref="WOI123:WOJ127"/>
    <mergeCell ref="WOL123:WOO123"/>
    <mergeCell ref="WPB123:WPC123"/>
    <mergeCell ref="WOL124:WOO124"/>
    <mergeCell ref="WPB124:WPC124"/>
    <mergeCell ref="WOL125:WOO125"/>
    <mergeCell ref="WPB125:WPC125"/>
    <mergeCell ref="WNF123:WNI123"/>
    <mergeCell ref="WNV123:WNW123"/>
    <mergeCell ref="WNY123:WNY127"/>
    <mergeCell ref="WNZ123:WNZ127"/>
    <mergeCell ref="WOA123:WOA127"/>
    <mergeCell ref="WOB123:WOB127"/>
    <mergeCell ref="WNF124:WNI124"/>
    <mergeCell ref="WNV124:WNW124"/>
    <mergeCell ref="WNF125:WNI125"/>
    <mergeCell ref="WNV125:WNW125"/>
    <mergeCell ref="WMU123:WMU127"/>
    <mergeCell ref="WMV123:WMV127"/>
    <mergeCell ref="WMW123:WMX127"/>
    <mergeCell ref="WMY123:WMZ127"/>
    <mergeCell ref="WNA123:WNB127"/>
    <mergeCell ref="WNC123:WND127"/>
    <mergeCell ref="WLU123:WLV127"/>
    <mergeCell ref="WLW123:WLX127"/>
    <mergeCell ref="WLZ123:WMC123"/>
    <mergeCell ref="WMP123:WMQ123"/>
    <mergeCell ref="WMS123:WMS127"/>
    <mergeCell ref="WMT123:WMT127"/>
    <mergeCell ref="WLZ124:WMC124"/>
    <mergeCell ref="WMP124:WMQ124"/>
    <mergeCell ref="WLZ125:WMC125"/>
    <mergeCell ref="WMP125:WMQ125"/>
    <mergeCell ref="WSW123:WSW127"/>
    <mergeCell ref="WSX123:WSX127"/>
    <mergeCell ref="WSY123:WSY127"/>
    <mergeCell ref="WSZ123:WSZ127"/>
    <mergeCell ref="WTA123:WTB127"/>
    <mergeCell ref="WTC123:WTD127"/>
    <mergeCell ref="WRU123:WRV127"/>
    <mergeCell ref="WRW123:WRX127"/>
    <mergeCell ref="WRY123:WRZ127"/>
    <mergeCell ref="WSA123:WSB127"/>
    <mergeCell ref="WSD123:WSG123"/>
    <mergeCell ref="WST123:WSU123"/>
    <mergeCell ref="WSD124:WSG124"/>
    <mergeCell ref="WST124:WSU124"/>
    <mergeCell ref="WSD125:WSG125"/>
    <mergeCell ref="WST125:WSU125"/>
    <mergeCell ref="WQX123:WRA123"/>
    <mergeCell ref="WRN123:WRO123"/>
    <mergeCell ref="WRQ123:WRQ127"/>
    <mergeCell ref="WRR123:WRR127"/>
    <mergeCell ref="WRS123:WRS127"/>
    <mergeCell ref="WRT123:WRT127"/>
    <mergeCell ref="WQX124:WRA124"/>
    <mergeCell ref="WRN124:WRO124"/>
    <mergeCell ref="WQX125:WRA125"/>
    <mergeCell ref="WRN125:WRO125"/>
    <mergeCell ref="WQM123:WQM127"/>
    <mergeCell ref="WQN123:WQN127"/>
    <mergeCell ref="WQO123:WQP127"/>
    <mergeCell ref="WQQ123:WQR127"/>
    <mergeCell ref="WQS123:WQT127"/>
    <mergeCell ref="WQU123:WQV127"/>
    <mergeCell ref="WPM123:WPN127"/>
    <mergeCell ref="WPO123:WPP127"/>
    <mergeCell ref="WPR123:WPU123"/>
    <mergeCell ref="WQH123:WQI123"/>
    <mergeCell ref="WQK123:WQK127"/>
    <mergeCell ref="WQL123:WQL127"/>
    <mergeCell ref="WPR124:WPU124"/>
    <mergeCell ref="WQH124:WQI124"/>
    <mergeCell ref="WPR125:WPU125"/>
    <mergeCell ref="WQH125:WQI125"/>
    <mergeCell ref="WVM123:WVN127"/>
    <mergeCell ref="WVO123:WVP127"/>
    <mergeCell ref="WVQ123:WVR127"/>
    <mergeCell ref="WVS123:WVT127"/>
    <mergeCell ref="WVV123:WVY123"/>
    <mergeCell ref="WWL123:WWM123"/>
    <mergeCell ref="WVV124:WVY124"/>
    <mergeCell ref="WWL124:WWM124"/>
    <mergeCell ref="WVV125:WVY125"/>
    <mergeCell ref="WWL125:WWM125"/>
    <mergeCell ref="WUP123:WUS123"/>
    <mergeCell ref="WVF123:WVG123"/>
    <mergeCell ref="WVI123:WVI127"/>
    <mergeCell ref="WVJ123:WVJ127"/>
    <mergeCell ref="WVK123:WVK127"/>
    <mergeCell ref="WVL123:WVL127"/>
    <mergeCell ref="WUP124:WUS124"/>
    <mergeCell ref="WVF124:WVG124"/>
    <mergeCell ref="WUP125:WUS125"/>
    <mergeCell ref="WVF125:WVG125"/>
    <mergeCell ref="WUE123:WUE127"/>
    <mergeCell ref="WUF123:WUF127"/>
    <mergeCell ref="WUG123:WUH127"/>
    <mergeCell ref="WUI123:WUJ127"/>
    <mergeCell ref="WUK123:WUL127"/>
    <mergeCell ref="WUM123:WUN127"/>
    <mergeCell ref="WTE123:WTF127"/>
    <mergeCell ref="WTG123:WTH127"/>
    <mergeCell ref="WTJ123:WTM123"/>
    <mergeCell ref="WTZ123:WUA123"/>
    <mergeCell ref="WUC123:WUC127"/>
    <mergeCell ref="WUD123:WUD127"/>
    <mergeCell ref="WTJ124:WTM124"/>
    <mergeCell ref="WTZ124:WUA124"/>
    <mergeCell ref="WTJ125:WTM125"/>
    <mergeCell ref="WTZ125:WUA125"/>
    <mergeCell ref="WZN125:WZQ125"/>
    <mergeCell ref="XAD125:XAE125"/>
    <mergeCell ref="WYH123:WYK123"/>
    <mergeCell ref="WYX123:WYY123"/>
    <mergeCell ref="WZA123:WZA127"/>
    <mergeCell ref="WZB123:WZB127"/>
    <mergeCell ref="WZC123:WZC127"/>
    <mergeCell ref="WZD123:WZD127"/>
    <mergeCell ref="WYH124:WYK124"/>
    <mergeCell ref="WYX124:WYY124"/>
    <mergeCell ref="WYH125:WYK125"/>
    <mergeCell ref="WYX125:WYY125"/>
    <mergeCell ref="WXW123:WXW127"/>
    <mergeCell ref="WXX123:WXX127"/>
    <mergeCell ref="WXY123:WXZ127"/>
    <mergeCell ref="WYA123:WYB127"/>
    <mergeCell ref="WYC123:WYD127"/>
    <mergeCell ref="WYE123:WYF127"/>
    <mergeCell ref="WWW123:WWX127"/>
    <mergeCell ref="WWY123:WWZ127"/>
    <mergeCell ref="WXB123:WXE123"/>
    <mergeCell ref="WXR123:WXS123"/>
    <mergeCell ref="WXU123:WXU127"/>
    <mergeCell ref="WXV123:WXV127"/>
    <mergeCell ref="WXB124:WXE124"/>
    <mergeCell ref="WXR124:WXS124"/>
    <mergeCell ref="WXB125:WXE125"/>
    <mergeCell ref="WXR125:WXS125"/>
    <mergeCell ref="WWO123:WWO127"/>
    <mergeCell ref="WWP123:WWP127"/>
    <mergeCell ref="WWQ123:WWQ127"/>
    <mergeCell ref="WWR123:WWR127"/>
    <mergeCell ref="WWS123:WWT127"/>
    <mergeCell ref="WWU123:WWV127"/>
    <mergeCell ref="XEL125:XEO125"/>
    <mergeCell ref="XFB125:XFC125"/>
    <mergeCell ref="N126:Q126"/>
    <mergeCell ref="AT126:AW126"/>
    <mergeCell ref="BJ126:BK126"/>
    <mergeCell ref="BZ126:CC126"/>
    <mergeCell ref="CP126:CQ126"/>
    <mergeCell ref="DF126:DI126"/>
    <mergeCell ref="DV126:DW126"/>
    <mergeCell ref="EL126:EO126"/>
    <mergeCell ref="XEL124:XEO124"/>
    <mergeCell ref="XFB124:XFC124"/>
    <mergeCell ref="N125:Q125"/>
    <mergeCell ref="AT125:AW125"/>
    <mergeCell ref="BJ125:BK125"/>
    <mergeCell ref="BZ125:CC125"/>
    <mergeCell ref="CP125:CQ125"/>
    <mergeCell ref="DF125:DI125"/>
    <mergeCell ref="DV125:DW125"/>
    <mergeCell ref="EL125:EO125"/>
    <mergeCell ref="XEG123:XEH127"/>
    <mergeCell ref="XEI123:XEJ127"/>
    <mergeCell ref="XEL123:XEO123"/>
    <mergeCell ref="XFB123:XFC123"/>
    <mergeCell ref="AT124:AW124"/>
    <mergeCell ref="BJ124:BK124"/>
    <mergeCell ref="BZ124:CC124"/>
    <mergeCell ref="CP124:CQ124"/>
    <mergeCell ref="DF124:DI124"/>
    <mergeCell ref="DV124:DW124"/>
    <mergeCell ref="XDY123:XDY127"/>
    <mergeCell ref="XDZ123:XDZ127"/>
    <mergeCell ref="XEA123:XEA127"/>
    <mergeCell ref="XEB123:XEB127"/>
    <mergeCell ref="XEC123:XED127"/>
    <mergeCell ref="XEE123:XEF127"/>
    <mergeCell ref="XCW123:XCX127"/>
    <mergeCell ref="XCY123:XCZ127"/>
    <mergeCell ref="XDA123:XDB127"/>
    <mergeCell ref="XDC123:XDD127"/>
    <mergeCell ref="XDF123:XDI123"/>
    <mergeCell ref="XDV123:XDW123"/>
    <mergeCell ref="XDF124:XDI124"/>
    <mergeCell ref="XDV124:XDW124"/>
    <mergeCell ref="XDF125:XDI125"/>
    <mergeCell ref="XDV125:XDW125"/>
    <mergeCell ref="XBZ123:XCC123"/>
    <mergeCell ref="XCP123:XCQ123"/>
    <mergeCell ref="XCS123:XCS127"/>
    <mergeCell ref="XCT123:XCT127"/>
    <mergeCell ref="XCU123:XCU127"/>
    <mergeCell ref="XCV123:XCV127"/>
    <mergeCell ref="XBZ124:XCC124"/>
    <mergeCell ref="XCP124:XCQ124"/>
    <mergeCell ref="XBZ125:XCC125"/>
    <mergeCell ref="XCP125:XCQ125"/>
    <mergeCell ref="XBO123:XBO127"/>
    <mergeCell ref="XBP123:XBP127"/>
    <mergeCell ref="ABV126:ABY126"/>
    <mergeCell ref="ACL126:ACM126"/>
    <mergeCell ref="ADB126:ADE126"/>
    <mergeCell ref="ADR126:ADS126"/>
    <mergeCell ref="AEH126:AEK126"/>
    <mergeCell ref="AEX126:AEY126"/>
    <mergeCell ref="WX126:XA126"/>
    <mergeCell ref="XN126:XO126"/>
    <mergeCell ref="QT126:QW126"/>
    <mergeCell ref="RJ126:RK126"/>
    <mergeCell ref="RZ126:SC126"/>
    <mergeCell ref="SP126:SQ126"/>
    <mergeCell ref="TF126:TI126"/>
    <mergeCell ref="TV126:TW126"/>
    <mergeCell ref="NB126:NE126"/>
    <mergeCell ref="NR126:NS126"/>
    <mergeCell ref="OH126:OK126"/>
    <mergeCell ref="OX126:OY126"/>
    <mergeCell ref="PN126:PQ126"/>
    <mergeCell ref="QD126:QE126"/>
    <mergeCell ref="JJ126:JM126"/>
    <mergeCell ref="JZ126:KA126"/>
    <mergeCell ref="KP126:KS126"/>
    <mergeCell ref="LF126:LG126"/>
    <mergeCell ref="LV126:LY126"/>
    <mergeCell ref="ML126:MM126"/>
    <mergeCell ref="ADU123:ADU127"/>
    <mergeCell ref="ADV123:ADV127"/>
    <mergeCell ref="ADW123:ADW127"/>
    <mergeCell ref="ADX123:ADX127"/>
    <mergeCell ref="ADY123:ADZ127"/>
    <mergeCell ref="AEA123:AEB127"/>
    <mergeCell ref="ACS123:ACT127"/>
    <mergeCell ref="ACU123:ACV127"/>
    <mergeCell ref="ACW123:ACX127"/>
    <mergeCell ref="ACY123:ACZ127"/>
    <mergeCell ref="ADB123:ADE123"/>
    <mergeCell ref="ADR123:ADS123"/>
    <mergeCell ref="ADB124:ADE124"/>
    <mergeCell ref="ADR124:ADS124"/>
    <mergeCell ref="ADB125:ADE125"/>
    <mergeCell ref="ADR125:ADS125"/>
    <mergeCell ref="ABV123:ABY123"/>
    <mergeCell ref="ACL123:ACM123"/>
    <mergeCell ref="ACO123:ACO127"/>
    <mergeCell ref="ACP123:ACP127"/>
    <mergeCell ref="ACQ123:ACQ127"/>
    <mergeCell ref="ACR123:ACR127"/>
    <mergeCell ref="ABV124:ABY124"/>
    <mergeCell ref="ACL124:ACM124"/>
    <mergeCell ref="ABV125:ABY125"/>
    <mergeCell ref="ACL125:ACM125"/>
    <mergeCell ref="ABK123:ABK127"/>
    <mergeCell ref="ABL123:ABL127"/>
    <mergeCell ref="WX127:XA127"/>
    <mergeCell ref="XN127:XO127"/>
    <mergeCell ref="YD127:YG127"/>
    <mergeCell ref="YT127:YU127"/>
    <mergeCell ref="ZJ127:ZM127"/>
    <mergeCell ref="ZZ127:AAA127"/>
    <mergeCell ref="TF127:TI127"/>
    <mergeCell ref="TV127:TW127"/>
    <mergeCell ref="UL127:UO127"/>
    <mergeCell ref="VB127:VC127"/>
    <mergeCell ref="VR127:VU127"/>
    <mergeCell ref="WH127:WI127"/>
    <mergeCell ref="PN127:PQ127"/>
    <mergeCell ref="QD127:QE127"/>
    <mergeCell ref="QT127:QW127"/>
    <mergeCell ref="RJ127:RK127"/>
    <mergeCell ref="ARV124:ARY124"/>
    <mergeCell ref="ASL124:ASM124"/>
    <mergeCell ref="ARV125:ARY125"/>
    <mergeCell ref="ASL125:ASM125"/>
    <mergeCell ref="AQP123:AQS123"/>
    <mergeCell ref="ARF123:ARG123"/>
    <mergeCell ref="ARI123:ARI127"/>
    <mergeCell ref="ARJ123:ARJ127"/>
    <mergeCell ref="ARK123:ARK127"/>
    <mergeCell ref="ARL123:ARL127"/>
    <mergeCell ref="BUD126:BUG126"/>
    <mergeCell ref="BUT126:BUU126"/>
    <mergeCell ref="BQL126:BQO126"/>
    <mergeCell ref="BRB126:BRC126"/>
    <mergeCell ref="BRR126:BRU126"/>
    <mergeCell ref="BSH126:BSI126"/>
    <mergeCell ref="BSX126:BTA126"/>
    <mergeCell ref="BTN126:BTO126"/>
    <mergeCell ref="BMT126:BMW126"/>
    <mergeCell ref="BNJ126:BNK126"/>
    <mergeCell ref="BNZ126:BOC126"/>
    <mergeCell ref="BOP126:BOQ126"/>
    <mergeCell ref="BPF126:BPI126"/>
    <mergeCell ref="BPV126:BPW126"/>
    <mergeCell ref="BJB126:BJE126"/>
    <mergeCell ref="BJR126:BJS126"/>
    <mergeCell ref="BKH126:BKK126"/>
    <mergeCell ref="BKX126:BKY126"/>
    <mergeCell ref="BLN126:BLQ126"/>
    <mergeCell ref="BMD126:BME126"/>
    <mergeCell ref="BFJ126:BFM126"/>
    <mergeCell ref="BFZ126:BGA126"/>
    <mergeCell ref="BGP126:BGS126"/>
    <mergeCell ref="BHF126:BHG126"/>
    <mergeCell ref="BHV126:BHY126"/>
    <mergeCell ref="BIL126:BIM126"/>
    <mergeCell ref="BBR126:BBU126"/>
    <mergeCell ref="BCH126:BCI126"/>
    <mergeCell ref="BCX126:BDA126"/>
    <mergeCell ref="BDN126:BDO126"/>
    <mergeCell ref="BED126:BEG126"/>
    <mergeCell ref="BET126:BEU126"/>
    <mergeCell ref="BUD123:BUG123"/>
    <mergeCell ref="BRK123:BRL127"/>
    <mergeCell ref="BRM123:BRN127"/>
    <mergeCell ref="BRO123:BRP127"/>
    <mergeCell ref="BRR123:BRU123"/>
    <mergeCell ref="BSH123:BSI123"/>
    <mergeCell ref="BRR124:BRU124"/>
    <mergeCell ref="BSH124:BSI124"/>
    <mergeCell ref="BRR125:BRU125"/>
    <mergeCell ref="BSH125:BSI125"/>
    <mergeCell ref="BQL123:BQO123"/>
    <mergeCell ref="BRB123:BRC123"/>
    <mergeCell ref="BRE123:BRE127"/>
    <mergeCell ref="BRF123:BRF127"/>
    <mergeCell ref="BRG123:BRG127"/>
    <mergeCell ref="BRH123:BRH127"/>
    <mergeCell ref="BQL124:BQO124"/>
    <mergeCell ref="BRB124:BRC124"/>
    <mergeCell ref="BQL125:BQO125"/>
    <mergeCell ref="BRB125:BRC125"/>
    <mergeCell ref="BNZ124:BOC124"/>
    <mergeCell ref="BOP124:BOQ124"/>
    <mergeCell ref="AVE123:AVF127"/>
    <mergeCell ref="AVG123:AVH127"/>
    <mergeCell ref="AVI123:AVJ127"/>
    <mergeCell ref="AVK123:AVL127"/>
    <mergeCell ref="AVN123:AVQ123"/>
    <mergeCell ref="AWD123:AWE123"/>
    <mergeCell ref="AVN124:AVQ124"/>
    <mergeCell ref="AWD124:AWE124"/>
    <mergeCell ref="AVN125:AVQ125"/>
    <mergeCell ref="AWD125:AWE125"/>
    <mergeCell ref="AUH123:AUK123"/>
    <mergeCell ref="AUX123:AUY123"/>
    <mergeCell ref="AVA123:AVA127"/>
    <mergeCell ref="AVB123:AVB127"/>
    <mergeCell ref="AVC123:AVC127"/>
    <mergeCell ref="AVD123:AVD127"/>
    <mergeCell ref="AUH124:AUK124"/>
    <mergeCell ref="AUX124:AUY124"/>
    <mergeCell ref="AUH125:AUK125"/>
    <mergeCell ref="AUX125:AUY125"/>
    <mergeCell ref="AWD127:AWE127"/>
    <mergeCell ref="CNM123:CNN127"/>
    <mergeCell ref="CNO123:CNP127"/>
    <mergeCell ref="CNQ123:CNR127"/>
    <mergeCell ref="CNS123:CNT127"/>
    <mergeCell ref="CNV123:CNY123"/>
    <mergeCell ref="COL123:COM123"/>
    <mergeCell ref="CNV124:CNY124"/>
    <mergeCell ref="COL124:COM124"/>
    <mergeCell ref="CNV125:CNY125"/>
    <mergeCell ref="COL125:COM125"/>
    <mergeCell ref="CMP123:CMS123"/>
    <mergeCell ref="CNF123:CNG123"/>
    <mergeCell ref="CNI123:CNI127"/>
    <mergeCell ref="CNJ123:CNJ127"/>
    <mergeCell ref="CNK123:CNK127"/>
    <mergeCell ref="CNL123:CNL127"/>
    <mergeCell ref="CMP124:CMS124"/>
    <mergeCell ref="CNF124:CNG124"/>
    <mergeCell ref="CMP125:CMS125"/>
    <mergeCell ref="CNF125:CNG125"/>
    <mergeCell ref="CKD124:CKG124"/>
    <mergeCell ref="CKT124:CKU124"/>
    <mergeCell ref="CKD125:CKG125"/>
    <mergeCell ref="CKT125:CKU125"/>
    <mergeCell ref="CIX123:CJA123"/>
    <mergeCell ref="CJN123:CJO123"/>
    <mergeCell ref="BBB127:BBC127"/>
    <mergeCell ref="BBR127:BBU127"/>
    <mergeCell ref="BCH127:BCI127"/>
    <mergeCell ref="BCX127:BDA127"/>
    <mergeCell ref="BDN127:BDO127"/>
    <mergeCell ref="AWT127:AWW127"/>
    <mergeCell ref="AXJ127:AXK127"/>
    <mergeCell ref="AXZ127:AYC127"/>
    <mergeCell ref="AYP127:AYQ127"/>
    <mergeCell ref="AZF127:AZI127"/>
    <mergeCell ref="AZV127:AZW127"/>
    <mergeCell ref="BQA123:BQA127"/>
    <mergeCell ref="BQB123:BQB127"/>
    <mergeCell ref="BQC123:BQD127"/>
    <mergeCell ref="BQE123:BQF127"/>
    <mergeCell ref="BQG123:BQH127"/>
    <mergeCell ref="BQI123:BQJ127"/>
    <mergeCell ref="EIP123:EIS123"/>
    <mergeCell ref="EJF123:EJG123"/>
    <mergeCell ref="EJI123:EJI127"/>
    <mergeCell ref="EJJ123:EJJ127"/>
    <mergeCell ref="BUT125:BUU125"/>
    <mergeCell ref="BTS123:BTS127"/>
    <mergeCell ref="BTT123:BTT127"/>
    <mergeCell ref="CQH126:CQK126"/>
    <mergeCell ref="CQX126:CQY126"/>
    <mergeCell ref="CRN126:CRQ126"/>
    <mergeCell ref="CSD126:CSE126"/>
    <mergeCell ref="CST126:CSW126"/>
    <mergeCell ref="CTJ126:CTK126"/>
    <mergeCell ref="CMP126:CMS126"/>
    <mergeCell ref="CNF126:CNG126"/>
    <mergeCell ref="CNV126:CNY126"/>
    <mergeCell ref="COL126:COM126"/>
    <mergeCell ref="CPB126:CPE126"/>
    <mergeCell ref="CPR126:CPS126"/>
    <mergeCell ref="CIX126:CJA126"/>
    <mergeCell ref="CJN126:CJO126"/>
    <mergeCell ref="CKD126:CKG126"/>
    <mergeCell ref="CKT126:CKU126"/>
    <mergeCell ref="CLJ126:CLM126"/>
    <mergeCell ref="CLZ126:CMA126"/>
    <mergeCell ref="CFF126:CFI126"/>
    <mergeCell ref="CFV126:CFW126"/>
    <mergeCell ref="CGL126:CGO126"/>
    <mergeCell ref="CHB126:CHC126"/>
    <mergeCell ref="CHR126:CHU126"/>
    <mergeCell ref="CIH126:CII126"/>
    <mergeCell ref="CBN126:CBQ126"/>
    <mergeCell ref="CCD126:CCE126"/>
    <mergeCell ref="CCT126:CCW126"/>
    <mergeCell ref="CDJ126:CDK126"/>
    <mergeCell ref="CDZ126:CEC126"/>
    <mergeCell ref="CEP126:CEQ126"/>
    <mergeCell ref="BXV126:BXY126"/>
    <mergeCell ref="BYL126:BYM126"/>
    <mergeCell ref="BZB126:BZE126"/>
    <mergeCell ref="BZR126:BZS126"/>
    <mergeCell ref="CAH126:CAK126"/>
    <mergeCell ref="CAX126:CAY126"/>
    <mergeCell ref="CSG123:CSG127"/>
    <mergeCell ref="CSH123:CSH127"/>
    <mergeCell ref="CSI123:CSI127"/>
    <mergeCell ref="CSJ123:CSJ127"/>
    <mergeCell ref="CSK123:CSL127"/>
    <mergeCell ref="CSM123:CSN127"/>
    <mergeCell ref="CRE123:CRF127"/>
    <mergeCell ref="CRG123:CRH127"/>
    <mergeCell ref="CMF123:CMF127"/>
    <mergeCell ref="CMG123:CMH127"/>
    <mergeCell ref="CMI123:CMJ127"/>
    <mergeCell ref="CMK123:CML127"/>
    <mergeCell ref="CMM123:CMN127"/>
    <mergeCell ref="CLZ127:CMA127"/>
    <mergeCell ref="CFF123:CFI123"/>
    <mergeCell ref="CFV123:CFW123"/>
    <mergeCell ref="CFY123:CFY127"/>
    <mergeCell ref="CFZ123:CFZ127"/>
    <mergeCell ref="CGA123:CGA127"/>
    <mergeCell ref="CGB123:CGB127"/>
    <mergeCell ref="EFU123:EFV127"/>
    <mergeCell ref="GAX123:GBA123"/>
    <mergeCell ref="GBN123:GBO123"/>
    <mergeCell ref="GBQ123:GBQ127"/>
    <mergeCell ref="GBR123:GBR127"/>
    <mergeCell ref="DNG123:DNG127"/>
    <mergeCell ref="DNH123:DNH127"/>
    <mergeCell ref="DML124:DMO124"/>
    <mergeCell ref="DNB124:DNC124"/>
    <mergeCell ref="DML125:DMO125"/>
    <mergeCell ref="DNB125:DNC125"/>
    <mergeCell ref="DMA123:DMA127"/>
    <mergeCell ref="DMB123:DMB127"/>
    <mergeCell ref="EIP126:EIS126"/>
    <mergeCell ref="EJF126:EJG126"/>
    <mergeCell ref="EJV126:EJY126"/>
    <mergeCell ref="EKL126:EKM126"/>
    <mergeCell ref="ELB126:ELE126"/>
    <mergeCell ref="ELR126:ELS126"/>
    <mergeCell ref="EEX126:EFA126"/>
    <mergeCell ref="EFN126:EFO126"/>
    <mergeCell ref="EGD126:EGG126"/>
    <mergeCell ref="EGT126:EGU126"/>
    <mergeCell ref="EHJ126:EHM126"/>
    <mergeCell ref="EHZ126:EIA126"/>
    <mergeCell ref="EBF126:EBI126"/>
    <mergeCell ref="EBV126:EBW126"/>
    <mergeCell ref="ECL126:ECO126"/>
    <mergeCell ref="EDB126:EDC126"/>
    <mergeCell ref="EDR126:EDU126"/>
    <mergeCell ref="EEH126:EEI126"/>
    <mergeCell ref="DXN126:DXQ126"/>
    <mergeCell ref="DYD126:DYE126"/>
    <mergeCell ref="DYT126:DYW126"/>
    <mergeCell ref="DZJ126:DZK126"/>
    <mergeCell ref="DZZ126:EAC126"/>
    <mergeCell ref="EAP126:EAQ126"/>
    <mergeCell ref="DTV126:DTY126"/>
    <mergeCell ref="DUL126:DUM126"/>
    <mergeCell ref="DVB126:DVE126"/>
    <mergeCell ref="DVR126:DVS126"/>
    <mergeCell ref="DWH126:DWK126"/>
    <mergeCell ref="DWX126:DWY126"/>
    <mergeCell ref="DQD126:DQG126"/>
    <mergeCell ref="DQT126:DQU126"/>
    <mergeCell ref="DRJ126:DRM126"/>
    <mergeCell ref="DRZ126:DSA126"/>
    <mergeCell ref="DSP126:DSS126"/>
    <mergeCell ref="DTF126:DTG126"/>
    <mergeCell ref="EKO123:EKO127"/>
    <mergeCell ref="EKP123:EKP127"/>
    <mergeCell ref="EKQ123:EKQ127"/>
    <mergeCell ref="EEO123:EEP127"/>
    <mergeCell ref="EEQ123:EER127"/>
    <mergeCell ref="EES123:EET127"/>
    <mergeCell ref="EEU123:EEV127"/>
    <mergeCell ref="EDM123:EDN127"/>
    <mergeCell ref="EDO123:EDP127"/>
    <mergeCell ref="EDR123:EDU123"/>
    <mergeCell ref="EEH123:EEI123"/>
    <mergeCell ref="FAO123:FAO127"/>
    <mergeCell ref="FAP123:FAP127"/>
    <mergeCell ref="EZV124:EZY124"/>
    <mergeCell ref="FAL124:FAM124"/>
    <mergeCell ref="EKL125:EKM125"/>
    <mergeCell ref="HTF123:HTI123"/>
    <mergeCell ref="HTV123:HTW123"/>
    <mergeCell ref="HTY123:HTY127"/>
    <mergeCell ref="HTZ123:HTZ127"/>
    <mergeCell ref="FFO123:FFO127"/>
    <mergeCell ref="FFP123:FFP127"/>
    <mergeCell ref="FET124:FEW124"/>
    <mergeCell ref="FFJ124:FFK124"/>
    <mergeCell ref="FET125:FEW125"/>
    <mergeCell ref="FFJ125:FFK125"/>
    <mergeCell ref="FEI123:FEI127"/>
    <mergeCell ref="FEJ123:FEJ127"/>
    <mergeCell ref="GAX126:GBA126"/>
    <mergeCell ref="GBN126:GBO126"/>
    <mergeCell ref="GCD126:GCG126"/>
    <mergeCell ref="GCT126:GCU126"/>
    <mergeCell ref="GDJ126:GDM126"/>
    <mergeCell ref="GDZ126:GEA126"/>
    <mergeCell ref="FXF126:FXI126"/>
    <mergeCell ref="FXV126:FXW126"/>
    <mergeCell ref="FYL126:FYO126"/>
    <mergeCell ref="FZB126:FZC126"/>
    <mergeCell ref="FZR126:FZU126"/>
    <mergeCell ref="GAH126:GAI126"/>
    <mergeCell ref="FTN126:FTQ126"/>
    <mergeCell ref="FUD126:FUE126"/>
    <mergeCell ref="FUT126:FUW126"/>
    <mergeCell ref="FVJ126:FVK126"/>
    <mergeCell ref="FVZ126:FWC126"/>
    <mergeCell ref="FWP126:FWQ126"/>
    <mergeCell ref="FPV126:FPY126"/>
    <mergeCell ref="FQL126:FQM126"/>
    <mergeCell ref="FRB126:FRE126"/>
    <mergeCell ref="FRR126:FRS126"/>
    <mergeCell ref="FSH126:FSK126"/>
    <mergeCell ref="FSX126:FSY126"/>
    <mergeCell ref="FMD126:FMG126"/>
    <mergeCell ref="FMT126:FMU126"/>
    <mergeCell ref="FNJ126:FNM126"/>
    <mergeCell ref="FNZ126:FOA126"/>
    <mergeCell ref="FOP126:FOS126"/>
    <mergeCell ref="FPF126:FPG126"/>
    <mergeCell ref="FIL126:FIO126"/>
    <mergeCell ref="FJB126:FJC126"/>
    <mergeCell ref="FJR126:FJU126"/>
    <mergeCell ref="FKH126:FKI126"/>
    <mergeCell ref="FKX126:FLA126"/>
    <mergeCell ref="FLN126:FLO126"/>
    <mergeCell ref="GCW123:GCW127"/>
    <mergeCell ref="GCX123:GCX127"/>
    <mergeCell ref="GCY123:GCY127"/>
    <mergeCell ref="GSW123:GSW127"/>
    <mergeCell ref="GSX123:GSX127"/>
    <mergeCell ref="GSD124:GSG124"/>
    <mergeCell ref="GST124:GSU124"/>
    <mergeCell ref="GSD125:GSG125"/>
    <mergeCell ref="GST125:GSU125"/>
    <mergeCell ref="GRQ123:GRQ127"/>
    <mergeCell ref="GRR123:GRR127"/>
    <mergeCell ref="GRS123:GRS127"/>
    <mergeCell ref="GRT123:GRT127"/>
    <mergeCell ref="GRU123:GRV127"/>
    <mergeCell ref="GRW123:GRX127"/>
    <mergeCell ref="GCT125:GCU125"/>
    <mergeCell ref="JLN123:JLQ123"/>
    <mergeCell ref="JMD123:JME123"/>
    <mergeCell ref="JMG123:JMG127"/>
    <mergeCell ref="JMH123:JMH127"/>
    <mergeCell ref="GXW123:GXW127"/>
    <mergeCell ref="GXX123:GXX127"/>
    <mergeCell ref="GXB124:GXE124"/>
    <mergeCell ref="GXR124:GXS124"/>
    <mergeCell ref="GXB125:GXE125"/>
    <mergeCell ref="GXR125:GXS125"/>
    <mergeCell ref="GWQ123:GWQ127"/>
    <mergeCell ref="GWR123:GWR127"/>
    <mergeCell ref="HTF126:HTI126"/>
    <mergeCell ref="HTV126:HTW126"/>
    <mergeCell ref="HUL126:HUO126"/>
    <mergeCell ref="HVB126:HVC126"/>
    <mergeCell ref="HVR126:HVU126"/>
    <mergeCell ref="HWH126:HWI126"/>
    <mergeCell ref="HPN126:HPQ126"/>
    <mergeCell ref="HQD126:HQE126"/>
    <mergeCell ref="HQT126:HQW126"/>
    <mergeCell ref="HRJ126:HRK126"/>
    <mergeCell ref="HRZ126:HSC126"/>
    <mergeCell ref="HSP126:HSQ126"/>
    <mergeCell ref="HLV126:HLY126"/>
    <mergeCell ref="HML126:HMM126"/>
    <mergeCell ref="HNB126:HNE126"/>
    <mergeCell ref="HNR126:HNS126"/>
    <mergeCell ref="HOH126:HOK126"/>
    <mergeCell ref="HOX126:HOY126"/>
    <mergeCell ref="HID126:HIG126"/>
    <mergeCell ref="HIT126:HIU126"/>
    <mergeCell ref="HJJ126:HJM126"/>
    <mergeCell ref="HJZ126:HKA126"/>
    <mergeCell ref="HKP126:HKS126"/>
    <mergeCell ref="HLF126:HLG126"/>
    <mergeCell ref="HEL126:HEO126"/>
    <mergeCell ref="HFB126:HFC126"/>
    <mergeCell ref="HFR126:HFU126"/>
    <mergeCell ref="HGH126:HGI126"/>
    <mergeCell ref="HGX126:HHA126"/>
    <mergeCell ref="HHN126:HHO126"/>
    <mergeCell ref="HAT126:HAW126"/>
    <mergeCell ref="HBJ126:HBK126"/>
    <mergeCell ref="HBZ126:HCC126"/>
    <mergeCell ref="HCP126:HCQ126"/>
    <mergeCell ref="HDF126:HDI126"/>
    <mergeCell ref="HDV126:HDW126"/>
    <mergeCell ref="HVE123:HVE127"/>
    <mergeCell ref="HVF123:HVF127"/>
    <mergeCell ref="HVG123:HVG127"/>
    <mergeCell ref="ILE123:ILE127"/>
    <mergeCell ref="ILF123:ILF127"/>
    <mergeCell ref="IKL124:IKO124"/>
    <mergeCell ref="ILB124:ILC124"/>
    <mergeCell ref="IKL125:IKO125"/>
    <mergeCell ref="ILB125:ILC125"/>
    <mergeCell ref="IJY123:IJY127"/>
    <mergeCell ref="IJZ123:IJZ127"/>
    <mergeCell ref="IKA123:IKA127"/>
    <mergeCell ref="IKB123:IKB127"/>
    <mergeCell ref="IKC123:IKD127"/>
    <mergeCell ref="IKE123:IKF127"/>
    <mergeCell ref="HVB125:HVC125"/>
    <mergeCell ref="LDV123:LDY123"/>
    <mergeCell ref="LEL123:LEM123"/>
    <mergeCell ref="LEO123:LEO127"/>
    <mergeCell ref="LEP123:LEP127"/>
    <mergeCell ref="IQE123:IQE127"/>
    <mergeCell ref="IQF123:IQF127"/>
    <mergeCell ref="IPJ124:IPM124"/>
    <mergeCell ref="IPZ124:IQA124"/>
    <mergeCell ref="IPJ125:IPM125"/>
    <mergeCell ref="IPZ125:IQA125"/>
    <mergeCell ref="IOY123:IOY127"/>
    <mergeCell ref="IOZ123:IOZ127"/>
    <mergeCell ref="JLN126:JLQ126"/>
    <mergeCell ref="JMD126:JME126"/>
    <mergeCell ref="JMT126:JMW126"/>
    <mergeCell ref="JNJ126:JNK126"/>
    <mergeCell ref="JNZ126:JOC126"/>
    <mergeCell ref="JOP126:JOQ126"/>
    <mergeCell ref="JHV126:JHY126"/>
    <mergeCell ref="JIL126:JIM126"/>
    <mergeCell ref="JJB126:JJE126"/>
    <mergeCell ref="JJR126:JJS126"/>
    <mergeCell ref="JKH126:JKK126"/>
    <mergeCell ref="JKX126:JKY126"/>
    <mergeCell ref="JED126:JEG126"/>
    <mergeCell ref="JET126:JEU126"/>
    <mergeCell ref="JFJ126:JFM126"/>
    <mergeCell ref="JFZ126:JGA126"/>
    <mergeCell ref="JGP126:JGS126"/>
    <mergeCell ref="JHF126:JHG126"/>
    <mergeCell ref="JAL126:JAO126"/>
    <mergeCell ref="JBB126:JBC126"/>
    <mergeCell ref="JBR126:JBU126"/>
    <mergeCell ref="JCH126:JCI126"/>
    <mergeCell ref="JCX126:JDA126"/>
    <mergeCell ref="JDN126:JDO126"/>
    <mergeCell ref="IWT126:IWW126"/>
    <mergeCell ref="IXJ126:IXK126"/>
    <mergeCell ref="IXZ126:IYC126"/>
    <mergeCell ref="IYP126:IYQ126"/>
    <mergeCell ref="IZF126:IZI126"/>
    <mergeCell ref="IZV126:IZW126"/>
    <mergeCell ref="ITB126:ITE126"/>
    <mergeCell ref="ITR126:ITS126"/>
    <mergeCell ref="IUH126:IUK126"/>
    <mergeCell ref="IUX126:IUY126"/>
    <mergeCell ref="IVN126:IVQ126"/>
    <mergeCell ref="IWD126:IWE126"/>
    <mergeCell ref="JNM123:JNM127"/>
    <mergeCell ref="JNN123:JNN127"/>
    <mergeCell ref="JNO123:JNO127"/>
    <mergeCell ref="KDM123:KDM127"/>
    <mergeCell ref="KDN123:KDN127"/>
    <mergeCell ref="KCT124:KCW124"/>
    <mergeCell ref="KDJ124:KDK124"/>
    <mergeCell ref="KCT125:KCW125"/>
    <mergeCell ref="KDJ125:KDK125"/>
    <mergeCell ref="KCG123:KCG127"/>
    <mergeCell ref="KCH123:KCH127"/>
    <mergeCell ref="KCI123:KCI127"/>
    <mergeCell ref="KCJ123:KCJ127"/>
    <mergeCell ref="KCK123:KCL127"/>
    <mergeCell ref="KCM123:KCN127"/>
    <mergeCell ref="JNJ125:JNK125"/>
    <mergeCell ref="MWD123:MWG123"/>
    <mergeCell ref="MWT123:MWU123"/>
    <mergeCell ref="MWW123:MWW127"/>
    <mergeCell ref="MWX123:MWX127"/>
    <mergeCell ref="KIM123:KIM127"/>
    <mergeCell ref="KIN123:KIN127"/>
    <mergeCell ref="KHR124:KHU124"/>
    <mergeCell ref="KIH124:KII124"/>
    <mergeCell ref="KHR125:KHU125"/>
    <mergeCell ref="KIH125:KII125"/>
    <mergeCell ref="KHG123:KHG127"/>
    <mergeCell ref="KHH123:KHH127"/>
    <mergeCell ref="LDV126:LDY126"/>
    <mergeCell ref="LEL126:LEM126"/>
    <mergeCell ref="LFB126:LFE126"/>
    <mergeCell ref="LFR126:LFS126"/>
    <mergeCell ref="LGH126:LGK126"/>
    <mergeCell ref="LGX126:LGY126"/>
    <mergeCell ref="LAD126:LAG126"/>
    <mergeCell ref="LAT126:LAU126"/>
    <mergeCell ref="LBJ126:LBM126"/>
    <mergeCell ref="LBZ126:LCA126"/>
    <mergeCell ref="LCP126:LCS126"/>
    <mergeCell ref="LDF126:LDG126"/>
    <mergeCell ref="KWL126:KWO126"/>
    <mergeCell ref="KXB126:KXC126"/>
    <mergeCell ref="KXR126:KXU126"/>
    <mergeCell ref="KYH126:KYI126"/>
    <mergeCell ref="KYX126:KZA126"/>
    <mergeCell ref="KZN126:KZO126"/>
    <mergeCell ref="KST126:KSW126"/>
    <mergeCell ref="KTJ126:KTK126"/>
    <mergeCell ref="KTZ126:KUC126"/>
    <mergeCell ref="KUP126:KUQ126"/>
    <mergeCell ref="KVF126:KVI126"/>
    <mergeCell ref="KVV126:KVW126"/>
    <mergeCell ref="KPB126:KPE126"/>
    <mergeCell ref="KPR126:KPS126"/>
    <mergeCell ref="KQH126:KQK126"/>
    <mergeCell ref="KQX126:KQY126"/>
    <mergeCell ref="KRN126:KRQ126"/>
    <mergeCell ref="KSD126:KSE126"/>
    <mergeCell ref="KLJ126:KLM126"/>
    <mergeCell ref="KLZ126:KMA126"/>
    <mergeCell ref="KMP126:KMS126"/>
    <mergeCell ref="KNF126:KNG126"/>
    <mergeCell ref="KNV126:KNY126"/>
    <mergeCell ref="KOL126:KOM126"/>
    <mergeCell ref="LFU123:LFU127"/>
    <mergeCell ref="LFV123:LFV127"/>
    <mergeCell ref="LFW123:LFW127"/>
    <mergeCell ref="LVU123:LVU127"/>
    <mergeCell ref="LVV123:LVV127"/>
    <mergeCell ref="LVB124:LVE124"/>
    <mergeCell ref="LVR124:LVS124"/>
    <mergeCell ref="LVB125:LVE125"/>
    <mergeCell ref="LVR125:LVS125"/>
    <mergeCell ref="LUO123:LUO127"/>
    <mergeCell ref="LUP123:LUP127"/>
    <mergeCell ref="LUQ123:LUQ127"/>
    <mergeCell ref="LUR123:LUR127"/>
    <mergeCell ref="LUS123:LUT127"/>
    <mergeCell ref="LUU123:LUV127"/>
    <mergeCell ref="LFR125:LFS125"/>
    <mergeCell ref="OOL123:OOO123"/>
    <mergeCell ref="OPB123:OPC123"/>
    <mergeCell ref="OPE123:OPE127"/>
    <mergeCell ref="OPF123:OPF127"/>
    <mergeCell ref="MAU123:MAU127"/>
    <mergeCell ref="MAV123:MAV127"/>
    <mergeCell ref="LZZ124:MAC124"/>
    <mergeCell ref="MAP124:MAQ124"/>
    <mergeCell ref="LZZ125:MAC125"/>
    <mergeCell ref="MAP125:MAQ125"/>
    <mergeCell ref="LZO123:LZO127"/>
    <mergeCell ref="LZP123:LZP127"/>
    <mergeCell ref="MWD126:MWG126"/>
    <mergeCell ref="MWT126:MWU126"/>
    <mergeCell ref="MXJ126:MXM126"/>
    <mergeCell ref="MXZ126:MYA126"/>
    <mergeCell ref="MYP126:MYS126"/>
    <mergeCell ref="MZF126:MZG126"/>
    <mergeCell ref="MSL126:MSO126"/>
    <mergeCell ref="MTB126:MTC126"/>
    <mergeCell ref="MTR126:MTU126"/>
    <mergeCell ref="MUH126:MUI126"/>
    <mergeCell ref="MUX126:MVA126"/>
    <mergeCell ref="MVN126:MVO126"/>
    <mergeCell ref="MOT126:MOW126"/>
    <mergeCell ref="MPJ126:MPK126"/>
    <mergeCell ref="MPZ126:MQC126"/>
    <mergeCell ref="MQP126:MQQ126"/>
    <mergeCell ref="MRF126:MRI126"/>
    <mergeCell ref="MRV126:MRW126"/>
    <mergeCell ref="MLB126:MLE126"/>
    <mergeCell ref="MLR126:MLS126"/>
    <mergeCell ref="MMH126:MMK126"/>
    <mergeCell ref="MMX126:MMY126"/>
    <mergeCell ref="MNN126:MNQ126"/>
    <mergeCell ref="MOD126:MOE126"/>
    <mergeCell ref="MHJ126:MHM126"/>
    <mergeCell ref="MHZ126:MIA126"/>
    <mergeCell ref="MIP126:MIS126"/>
    <mergeCell ref="MJF126:MJG126"/>
    <mergeCell ref="MJV126:MJY126"/>
    <mergeCell ref="MKL126:MKM126"/>
    <mergeCell ref="MDR126:MDU126"/>
    <mergeCell ref="MEH126:MEI126"/>
    <mergeCell ref="MEX126:MFA126"/>
    <mergeCell ref="MFN126:MFO126"/>
    <mergeCell ref="MGD126:MGG126"/>
    <mergeCell ref="MGT126:MGU126"/>
    <mergeCell ref="MYC123:MYC127"/>
    <mergeCell ref="MYD123:MYD127"/>
    <mergeCell ref="MYE123:MYE127"/>
    <mergeCell ref="NOC123:NOC127"/>
    <mergeCell ref="NOD123:NOD127"/>
    <mergeCell ref="NNJ124:NNM124"/>
    <mergeCell ref="NNZ124:NOA124"/>
    <mergeCell ref="NNJ125:NNM125"/>
    <mergeCell ref="NNZ125:NOA125"/>
    <mergeCell ref="NMW123:NMW127"/>
    <mergeCell ref="NMX123:NMX127"/>
    <mergeCell ref="NMY123:NMY127"/>
    <mergeCell ref="NMZ123:NMZ127"/>
    <mergeCell ref="NNA123:NNB127"/>
    <mergeCell ref="NNC123:NND127"/>
    <mergeCell ref="MXZ125:MYA125"/>
    <mergeCell ref="QGT123:QGW123"/>
    <mergeCell ref="QHJ123:QHK123"/>
    <mergeCell ref="QHM123:QHM127"/>
    <mergeCell ref="QHN123:QHN127"/>
    <mergeCell ref="NTC123:NTC127"/>
    <mergeCell ref="NTD123:NTD127"/>
    <mergeCell ref="NSH124:NSK124"/>
    <mergeCell ref="NSX124:NSY124"/>
    <mergeCell ref="NSH125:NSK125"/>
    <mergeCell ref="NSX125:NSY125"/>
    <mergeCell ref="NRW123:NRW127"/>
    <mergeCell ref="NRX123:NRX127"/>
    <mergeCell ref="OOL126:OOO126"/>
    <mergeCell ref="OPB126:OPC126"/>
    <mergeCell ref="OPR126:OPU126"/>
    <mergeCell ref="OQH126:OQI126"/>
    <mergeCell ref="OQX126:ORA126"/>
    <mergeCell ref="ORN126:ORO126"/>
    <mergeCell ref="OKT126:OKW126"/>
    <mergeCell ref="OLJ126:OLK126"/>
    <mergeCell ref="OLZ126:OMC126"/>
    <mergeCell ref="OMP126:OMQ126"/>
    <mergeCell ref="ONF126:ONI126"/>
    <mergeCell ref="ONV126:ONW126"/>
    <mergeCell ref="OHB126:OHE126"/>
    <mergeCell ref="OHR126:OHS126"/>
    <mergeCell ref="OIH126:OIK126"/>
    <mergeCell ref="OIX126:OIY126"/>
    <mergeCell ref="OJN126:OJQ126"/>
    <mergeCell ref="OKD126:OKE126"/>
    <mergeCell ref="ODJ126:ODM126"/>
    <mergeCell ref="ODZ126:OEA126"/>
    <mergeCell ref="OEP126:OES126"/>
    <mergeCell ref="OFF126:OFG126"/>
    <mergeCell ref="OFV126:OFY126"/>
    <mergeCell ref="OGL126:OGM126"/>
    <mergeCell ref="NZR126:NZU126"/>
    <mergeCell ref="OAH126:OAI126"/>
    <mergeCell ref="OAX126:OBA126"/>
    <mergeCell ref="OBN126:OBO126"/>
    <mergeCell ref="OCD126:OCG126"/>
    <mergeCell ref="OCT126:OCU126"/>
    <mergeCell ref="NVZ126:NWC126"/>
    <mergeCell ref="NWP126:NWQ126"/>
    <mergeCell ref="NXF126:NXI126"/>
    <mergeCell ref="NXV126:NXW126"/>
    <mergeCell ref="NYL126:NYO126"/>
    <mergeCell ref="NZB126:NZC126"/>
    <mergeCell ref="OQK123:OQK127"/>
    <mergeCell ref="OQL123:OQL127"/>
    <mergeCell ref="OQM123:OQM127"/>
    <mergeCell ref="PGK123:PGK127"/>
    <mergeCell ref="PGL123:PGL127"/>
    <mergeCell ref="PFR124:PFU124"/>
    <mergeCell ref="PGH124:PGI124"/>
    <mergeCell ref="PFR125:PFU125"/>
    <mergeCell ref="PGH125:PGI125"/>
    <mergeCell ref="PFE123:PFE127"/>
    <mergeCell ref="PFF123:PFF127"/>
    <mergeCell ref="PFG123:PFG127"/>
    <mergeCell ref="PFH123:PFH127"/>
    <mergeCell ref="PFI123:PFJ127"/>
    <mergeCell ref="PFK123:PFL127"/>
    <mergeCell ref="OQH125:OQI125"/>
    <mergeCell ref="RZB123:RZE123"/>
    <mergeCell ref="RZR123:RZS123"/>
    <mergeCell ref="RZU123:RZU127"/>
    <mergeCell ref="RZV123:RZV127"/>
    <mergeCell ref="PLK123:PLK127"/>
    <mergeCell ref="PLL123:PLL127"/>
    <mergeCell ref="PKP124:PKS124"/>
    <mergeCell ref="PLF124:PLG124"/>
    <mergeCell ref="PKP125:PKS125"/>
    <mergeCell ref="PLF125:PLG125"/>
    <mergeCell ref="PKE123:PKE127"/>
    <mergeCell ref="PKF123:PKF127"/>
    <mergeCell ref="QGT126:QGW126"/>
    <mergeCell ref="QHJ126:QHK126"/>
    <mergeCell ref="QHZ126:QIC126"/>
    <mergeCell ref="QIP126:QIQ126"/>
    <mergeCell ref="QJF126:QJI126"/>
    <mergeCell ref="QJV126:QJW126"/>
    <mergeCell ref="QDB126:QDE126"/>
    <mergeCell ref="QDR126:QDS126"/>
    <mergeCell ref="QEH126:QEK126"/>
    <mergeCell ref="QEX126:QEY126"/>
    <mergeCell ref="QFN126:QFQ126"/>
    <mergeCell ref="QGD126:QGE126"/>
    <mergeCell ref="PZJ126:PZM126"/>
    <mergeCell ref="PZZ126:QAA126"/>
    <mergeCell ref="QAP126:QAS126"/>
    <mergeCell ref="QBF126:QBG126"/>
    <mergeCell ref="QBV126:QBY126"/>
    <mergeCell ref="QCL126:QCM126"/>
    <mergeCell ref="PVR126:PVU126"/>
    <mergeCell ref="PWH126:PWI126"/>
    <mergeCell ref="PWX126:PXA126"/>
    <mergeCell ref="PXN126:PXO126"/>
    <mergeCell ref="PYD126:PYG126"/>
    <mergeCell ref="PYT126:PYU126"/>
    <mergeCell ref="PRZ126:PSC126"/>
    <mergeCell ref="PSP126:PSQ126"/>
    <mergeCell ref="PTF126:PTI126"/>
    <mergeCell ref="PTV126:PTW126"/>
    <mergeCell ref="PUL126:PUO126"/>
    <mergeCell ref="PVB126:PVC126"/>
    <mergeCell ref="POH126:POK126"/>
    <mergeCell ref="POX126:POY126"/>
    <mergeCell ref="PPN126:PPQ126"/>
    <mergeCell ref="PQD126:PQE126"/>
    <mergeCell ref="PQT126:PQW126"/>
    <mergeCell ref="PRJ126:PRK126"/>
    <mergeCell ref="QIS123:QIS127"/>
    <mergeCell ref="QIT123:QIT127"/>
    <mergeCell ref="QIU123:QIU127"/>
    <mergeCell ref="QYS123:QYS127"/>
    <mergeCell ref="QYT123:QYT127"/>
    <mergeCell ref="QXZ124:QYC124"/>
    <mergeCell ref="QYP124:QYQ124"/>
    <mergeCell ref="QXZ125:QYC125"/>
    <mergeCell ref="QYP125:QYQ125"/>
    <mergeCell ref="QXM123:QXM127"/>
    <mergeCell ref="QXN123:QXN127"/>
    <mergeCell ref="QXO123:QXO127"/>
    <mergeCell ref="QXP123:QXP127"/>
    <mergeCell ref="QXQ123:QXR127"/>
    <mergeCell ref="QXS123:QXT127"/>
    <mergeCell ref="QIP125:QIQ125"/>
    <mergeCell ref="TRJ123:TRM123"/>
    <mergeCell ref="TRZ123:TSA123"/>
    <mergeCell ref="TSC123:TSC127"/>
    <mergeCell ref="TSD123:TSD127"/>
    <mergeCell ref="TSE123:TSE127"/>
    <mergeCell ref="TSF123:TSF127"/>
    <mergeCell ref="TRJ124:TRM124"/>
    <mergeCell ref="TRZ124:TSA124"/>
    <mergeCell ref="RDS123:RDS127"/>
    <mergeCell ref="RDT123:RDT127"/>
    <mergeCell ref="RCX124:RDA124"/>
    <mergeCell ref="RDN124:RDO124"/>
    <mergeCell ref="RCX125:RDA125"/>
    <mergeCell ref="RDN125:RDO125"/>
    <mergeCell ref="RCM123:RCM127"/>
    <mergeCell ref="RCN123:RCN127"/>
    <mergeCell ref="RZB126:RZE126"/>
    <mergeCell ref="RZR126:RZS126"/>
    <mergeCell ref="SAH126:SAK126"/>
    <mergeCell ref="SAX126:SAY126"/>
    <mergeCell ref="SBN126:SBQ126"/>
    <mergeCell ref="SCD126:SCE126"/>
    <mergeCell ref="RVJ126:RVM126"/>
    <mergeCell ref="RVZ126:RWA126"/>
    <mergeCell ref="RWP126:RWS126"/>
    <mergeCell ref="RXF126:RXG126"/>
    <mergeCell ref="RXV126:RXY126"/>
    <mergeCell ref="RYL126:RYM126"/>
    <mergeCell ref="RRR126:RRU126"/>
    <mergeCell ref="RSH126:RSI126"/>
    <mergeCell ref="RSX126:RTA126"/>
    <mergeCell ref="RTN126:RTO126"/>
    <mergeCell ref="RUD126:RUG126"/>
    <mergeCell ref="RUT126:RUU126"/>
    <mergeCell ref="RNZ126:ROC126"/>
    <mergeCell ref="ROP126:ROQ126"/>
    <mergeCell ref="RPF126:RPI126"/>
    <mergeCell ref="RPV126:RPW126"/>
    <mergeCell ref="RQL126:RQO126"/>
    <mergeCell ref="RRB126:RRC126"/>
    <mergeCell ref="RKH126:RKK126"/>
    <mergeCell ref="RKX126:RKY126"/>
    <mergeCell ref="RLN126:RLQ126"/>
    <mergeCell ref="RMD126:RME126"/>
    <mergeCell ref="RMT126:RMW126"/>
    <mergeCell ref="RNJ126:RNK126"/>
    <mergeCell ref="RGP126:RGS126"/>
    <mergeCell ref="RHF126:RHG126"/>
    <mergeCell ref="RHV126:RHY126"/>
    <mergeCell ref="RIL126:RIM126"/>
    <mergeCell ref="RJB126:RJE126"/>
    <mergeCell ref="RJR126:RJS126"/>
    <mergeCell ref="SBA123:SBA127"/>
    <mergeCell ref="SBB123:SBB127"/>
    <mergeCell ref="SBC123:SBC127"/>
    <mergeCell ref="SRA123:SRA127"/>
    <mergeCell ref="SRB123:SRB127"/>
    <mergeCell ref="SQH124:SQK124"/>
    <mergeCell ref="SQX124:SQY124"/>
    <mergeCell ref="SQH125:SQK125"/>
    <mergeCell ref="SQX125:SQY125"/>
    <mergeCell ref="SPU123:SPU127"/>
    <mergeCell ref="SPV123:SPV127"/>
    <mergeCell ref="SAX125:SAY125"/>
    <mergeCell ref="UOD124:UOE124"/>
    <mergeCell ref="UNN125:UNQ125"/>
    <mergeCell ref="UOD125:UOE125"/>
    <mergeCell ref="UNC123:UNC127"/>
    <mergeCell ref="UND123:UND127"/>
    <mergeCell ref="UNE123:UNF127"/>
    <mergeCell ref="UNG123:UNH127"/>
    <mergeCell ref="UNI123:UNJ127"/>
    <mergeCell ref="UNK123:UNL127"/>
    <mergeCell ref="UMC123:UMD127"/>
    <mergeCell ref="UME123:UMF127"/>
    <mergeCell ref="UMH123:UMK123"/>
    <mergeCell ref="UMX123:UMY123"/>
    <mergeCell ref="UNA123:UNA127"/>
    <mergeCell ref="UNB123:UNB127"/>
    <mergeCell ref="UMH124:UMK124"/>
    <mergeCell ref="SWA123:SWA127"/>
    <mergeCell ref="SWB123:SWB127"/>
    <mergeCell ref="SVF124:SVI124"/>
    <mergeCell ref="SVV124:SVW124"/>
    <mergeCell ref="SVF125:SVI125"/>
    <mergeCell ref="SVV125:SVW125"/>
    <mergeCell ref="SUU123:SUU127"/>
    <mergeCell ref="SUV123:SUV127"/>
    <mergeCell ref="TTV126:TTY126"/>
    <mergeCell ref="TUL126:TUM126"/>
    <mergeCell ref="TNR126:TNU126"/>
    <mergeCell ref="TOH126:TOI126"/>
    <mergeCell ref="TOX126:TPA126"/>
    <mergeCell ref="TPN126:TPO126"/>
    <mergeCell ref="TQD126:TQG126"/>
    <mergeCell ref="TQT126:TQU126"/>
    <mergeCell ref="TJZ126:TKC126"/>
    <mergeCell ref="TKP126:TKQ126"/>
    <mergeCell ref="TLF126:TLI126"/>
    <mergeCell ref="TLV126:TLW126"/>
    <mergeCell ref="TML126:TMO126"/>
    <mergeCell ref="TNB126:TNC126"/>
    <mergeCell ref="TGH126:TGK126"/>
    <mergeCell ref="TGX126:TGY126"/>
    <mergeCell ref="THN126:THQ126"/>
    <mergeCell ref="TID126:TIE126"/>
    <mergeCell ref="TIT126:TIW126"/>
    <mergeCell ref="TJJ126:TJK126"/>
    <mergeCell ref="TCP126:TCS126"/>
    <mergeCell ref="TDF126:TDG126"/>
    <mergeCell ref="TDV126:TDY126"/>
    <mergeCell ref="TEL126:TEM126"/>
    <mergeCell ref="TFB126:TFE126"/>
    <mergeCell ref="TFR126:TFS126"/>
    <mergeCell ref="SYX126:SZA126"/>
    <mergeCell ref="SZN126:SZO126"/>
    <mergeCell ref="TAD126:TAG126"/>
    <mergeCell ref="TAT126:TAU126"/>
    <mergeCell ref="TBJ126:TBM126"/>
    <mergeCell ref="TBZ126:TCA126"/>
    <mergeCell ref="TTI123:TTI127"/>
    <mergeCell ref="TTJ123:TTJ127"/>
    <mergeCell ref="TTK123:TTK127"/>
    <mergeCell ref="TTL123:TTL127"/>
    <mergeCell ref="TTM123:TTN127"/>
    <mergeCell ref="TTO123:TTP127"/>
    <mergeCell ref="TSG123:TSH127"/>
    <mergeCell ref="TTF125:TTG125"/>
    <mergeCell ref="WFV126:WFY126"/>
    <mergeCell ref="WGL126:WGM126"/>
    <mergeCell ref="WHB126:WHE126"/>
    <mergeCell ref="WHR126:WHS126"/>
    <mergeCell ref="WIH126:WIK126"/>
    <mergeCell ref="WIX126:WIY126"/>
    <mergeCell ref="WCD126:WCG126"/>
    <mergeCell ref="WCT126:WCU126"/>
    <mergeCell ref="WDJ126:WDM126"/>
    <mergeCell ref="WDZ126:WEA126"/>
    <mergeCell ref="WEP126:WES126"/>
    <mergeCell ref="WFF126:WFG126"/>
    <mergeCell ref="VYL126:VYO126"/>
    <mergeCell ref="VZB126:VZC126"/>
    <mergeCell ref="VZR126:VZU126"/>
    <mergeCell ref="WAH126:WAI126"/>
    <mergeCell ref="WAX126:WBA126"/>
    <mergeCell ref="WBN126:WBO126"/>
    <mergeCell ref="VUT126:VUW126"/>
    <mergeCell ref="VVJ126:VVK126"/>
    <mergeCell ref="VVZ126:VWC126"/>
    <mergeCell ref="VWP126:VWQ126"/>
    <mergeCell ref="VXF126:VXI126"/>
    <mergeCell ref="VXV126:VXW126"/>
    <mergeCell ref="VRB126:VRE126"/>
    <mergeCell ref="VRR126:VRS126"/>
    <mergeCell ref="VSH126:VSK126"/>
    <mergeCell ref="VSX126:VSY126"/>
    <mergeCell ref="VTN126:VTQ126"/>
    <mergeCell ref="VUD126:VUE126"/>
    <mergeCell ref="VNJ126:VNM126"/>
    <mergeCell ref="VNZ126:VOA126"/>
    <mergeCell ref="VOP126:VOS126"/>
    <mergeCell ref="VPF126:VPG126"/>
    <mergeCell ref="VPV126:VPY126"/>
    <mergeCell ref="VQL126:VQM126"/>
    <mergeCell ref="WHU123:WHU127"/>
    <mergeCell ref="WHV123:WHV127"/>
    <mergeCell ref="WHW123:WHW127"/>
    <mergeCell ref="WHX123:WHX127"/>
    <mergeCell ref="WHY123:WHZ127"/>
    <mergeCell ref="WIA123:WIB127"/>
    <mergeCell ref="WGS123:WGT127"/>
    <mergeCell ref="WGU123:WGV127"/>
    <mergeCell ref="WGW123:WGX127"/>
    <mergeCell ref="WGY123:WGZ127"/>
    <mergeCell ref="WHB123:WHE123"/>
    <mergeCell ref="WHR123:WHS123"/>
    <mergeCell ref="WFM123:WFN127"/>
    <mergeCell ref="WFO123:WFP127"/>
    <mergeCell ref="WFQ123:WFR127"/>
    <mergeCell ref="WFS123:WFT127"/>
    <mergeCell ref="WEK123:WEL127"/>
    <mergeCell ref="WEM123:WEN127"/>
    <mergeCell ref="WEP123:WES123"/>
    <mergeCell ref="WFF123:WFG123"/>
    <mergeCell ref="WFI123:WFI127"/>
    <mergeCell ref="WFJ123:WFJ127"/>
    <mergeCell ref="WEP124:WES124"/>
    <mergeCell ref="WFF124:WFG124"/>
    <mergeCell ref="WEP125:WES125"/>
    <mergeCell ref="WFF125:WFG125"/>
    <mergeCell ref="WEC123:WEC127"/>
    <mergeCell ref="WED123:WED127"/>
    <mergeCell ref="WHB124:WHE124"/>
    <mergeCell ref="WHR124:WHS124"/>
    <mergeCell ref="WHB125:WHE125"/>
    <mergeCell ref="WHR125:WHS125"/>
    <mergeCell ref="WFV123:WFY123"/>
    <mergeCell ref="WGL123:WGM123"/>
    <mergeCell ref="WGO123:WGO127"/>
    <mergeCell ref="WGP123:WGP127"/>
    <mergeCell ref="WGQ123:WGQ127"/>
    <mergeCell ref="WGR123:WGR127"/>
    <mergeCell ref="WFV124:WFY124"/>
    <mergeCell ref="WGL124:WGM124"/>
    <mergeCell ref="WFV125:WFY125"/>
    <mergeCell ref="WGL125:WGM125"/>
    <mergeCell ref="WFK123:WFK127"/>
    <mergeCell ref="WFL123:WFL127"/>
    <mergeCell ref="XBZ126:XCC126"/>
    <mergeCell ref="XCP126:XCQ126"/>
    <mergeCell ref="XDF126:XDI126"/>
    <mergeCell ref="XDV126:XDW126"/>
    <mergeCell ref="XEL126:XEO126"/>
    <mergeCell ref="XFB126:XFC126"/>
    <mergeCell ref="WYH126:WYK126"/>
    <mergeCell ref="WYX126:WYY126"/>
    <mergeCell ref="WZN126:WZQ126"/>
    <mergeCell ref="XAD126:XAE126"/>
    <mergeCell ref="XAT126:XAW126"/>
    <mergeCell ref="XBJ126:XBK126"/>
    <mergeCell ref="WUP126:WUS126"/>
    <mergeCell ref="WVF126:WVG126"/>
    <mergeCell ref="WVV126:WVY126"/>
    <mergeCell ref="WWL126:WWM126"/>
    <mergeCell ref="WXB126:WXE126"/>
    <mergeCell ref="WXR126:WXS126"/>
    <mergeCell ref="WQX126:WRA126"/>
    <mergeCell ref="WRN126:WRO126"/>
    <mergeCell ref="WSD126:WSG126"/>
    <mergeCell ref="WST126:WSU126"/>
    <mergeCell ref="WTJ126:WTM126"/>
    <mergeCell ref="WTZ126:WUA126"/>
    <mergeCell ref="WNF126:WNI126"/>
    <mergeCell ref="WNV126:WNW126"/>
    <mergeCell ref="WOL126:WOO126"/>
    <mergeCell ref="WPB126:WPC126"/>
    <mergeCell ref="WPR126:WPU126"/>
    <mergeCell ref="WQH126:WQI126"/>
    <mergeCell ref="WJN126:WJQ126"/>
    <mergeCell ref="WKD126:WKE126"/>
    <mergeCell ref="WKT126:WKW126"/>
    <mergeCell ref="WLJ126:WLK126"/>
    <mergeCell ref="WLZ126:WMC126"/>
    <mergeCell ref="WMP126:WMQ126"/>
    <mergeCell ref="XBQ123:XBR127"/>
    <mergeCell ref="XBS123:XBT127"/>
    <mergeCell ref="XBU123:XBV127"/>
    <mergeCell ref="XBW123:XBX127"/>
    <mergeCell ref="XAO123:XAP127"/>
    <mergeCell ref="XAQ123:XAR127"/>
    <mergeCell ref="XAT123:XAW123"/>
    <mergeCell ref="XBJ123:XBK123"/>
    <mergeCell ref="XBM123:XBM127"/>
    <mergeCell ref="XBN123:XBN127"/>
    <mergeCell ref="XAT124:XAW124"/>
    <mergeCell ref="XBJ124:XBK124"/>
    <mergeCell ref="XAT125:XAW125"/>
    <mergeCell ref="XBJ125:XBK125"/>
    <mergeCell ref="XAG123:XAG127"/>
    <mergeCell ref="XAH123:XAH127"/>
    <mergeCell ref="XAI123:XAI127"/>
    <mergeCell ref="XAJ123:XAJ127"/>
    <mergeCell ref="XAK123:XAL127"/>
    <mergeCell ref="XAM123:XAN127"/>
    <mergeCell ref="WZE123:WZF127"/>
    <mergeCell ref="WZG123:WZH127"/>
    <mergeCell ref="WZI123:WZJ127"/>
    <mergeCell ref="WZK123:WZL127"/>
    <mergeCell ref="WZN123:WZQ123"/>
    <mergeCell ref="XAD123:XAE123"/>
    <mergeCell ref="WZN124:WZQ124"/>
    <mergeCell ref="XAD124:XAE124"/>
    <mergeCell ref="XS123:XS127"/>
    <mergeCell ref="XT123:XT127"/>
    <mergeCell ref="XU123:XV127"/>
    <mergeCell ref="XW123:XX127"/>
    <mergeCell ref="XY123:XZ127"/>
    <mergeCell ref="YA123:YB127"/>
    <mergeCell ref="WS123:WT127"/>
    <mergeCell ref="WU123:WV127"/>
    <mergeCell ref="WX123:XA123"/>
    <mergeCell ref="XN123:XO123"/>
    <mergeCell ref="XQ123:XQ127"/>
    <mergeCell ref="XR123:XR127"/>
    <mergeCell ref="WX124:XA124"/>
    <mergeCell ref="XN124:XO124"/>
    <mergeCell ref="WX125:XA125"/>
    <mergeCell ref="XN125:XO125"/>
    <mergeCell ref="WK123:WK127"/>
    <mergeCell ref="WL123:WL127"/>
    <mergeCell ref="WM123:WM127"/>
    <mergeCell ref="WN123:WN127"/>
    <mergeCell ref="WO123:WP127"/>
    <mergeCell ref="WQ123:WR127"/>
    <mergeCell ref="ATB127:ATE127"/>
    <mergeCell ref="ATR127:ATS127"/>
    <mergeCell ref="AUH127:AUK127"/>
    <mergeCell ref="AUX127:AUY127"/>
    <mergeCell ref="AVN127:AVQ127"/>
    <mergeCell ref="APJ127:APM127"/>
    <mergeCell ref="APZ127:AQA127"/>
    <mergeCell ref="AQP127:AQS127"/>
    <mergeCell ref="ARF127:ARG127"/>
    <mergeCell ref="ARV127:ARY127"/>
    <mergeCell ref="ASL127:ASM127"/>
    <mergeCell ref="ALR127:ALU127"/>
    <mergeCell ref="AMH127:AMI127"/>
    <mergeCell ref="AMX127:ANA127"/>
    <mergeCell ref="ANN127:ANO127"/>
    <mergeCell ref="AOD127:AOG127"/>
    <mergeCell ref="AOT127:AOU127"/>
    <mergeCell ref="AHZ127:AIC127"/>
    <mergeCell ref="AIP127:AIQ127"/>
    <mergeCell ref="AJF127:AJI127"/>
    <mergeCell ref="AJV127:AJW127"/>
    <mergeCell ref="AKL127:AKO127"/>
    <mergeCell ref="ALB127:ALC127"/>
    <mergeCell ref="AEH127:AEK127"/>
    <mergeCell ref="AEX127:AEY127"/>
    <mergeCell ref="AFN127:AFQ127"/>
    <mergeCell ref="ATW123:ATW127"/>
    <mergeCell ref="ATX123:ATX127"/>
    <mergeCell ref="ATY123:ATZ127"/>
    <mergeCell ref="AUA123:AUB127"/>
    <mergeCell ref="AUC123:AUD127"/>
    <mergeCell ref="AUE123:AUF127"/>
    <mergeCell ref="ASW123:ASX127"/>
    <mergeCell ref="ASY123:ASZ127"/>
    <mergeCell ref="ATB123:ATE123"/>
    <mergeCell ref="ATR123:ATS123"/>
    <mergeCell ref="ATU123:ATU127"/>
    <mergeCell ref="ATV123:ATV127"/>
    <mergeCell ref="ATB124:ATE124"/>
    <mergeCell ref="ATR124:ATS124"/>
    <mergeCell ref="ATB125:ATE125"/>
    <mergeCell ref="ATR125:ATS125"/>
    <mergeCell ref="ASO123:ASO127"/>
    <mergeCell ref="ASP123:ASP127"/>
    <mergeCell ref="ASQ123:ASQ127"/>
    <mergeCell ref="ASR123:ASR127"/>
    <mergeCell ref="ASS123:AST127"/>
    <mergeCell ref="ASU123:ASV127"/>
    <mergeCell ref="ARM123:ARN127"/>
    <mergeCell ref="ARO123:ARP127"/>
    <mergeCell ref="ARQ123:ARR127"/>
    <mergeCell ref="ARS123:ART127"/>
    <mergeCell ref="ARV123:ARY123"/>
    <mergeCell ref="ASL123:ASM123"/>
    <mergeCell ref="BPF127:BPI127"/>
    <mergeCell ref="AXZ126:AYC126"/>
    <mergeCell ref="AYP126:AYQ126"/>
    <mergeCell ref="AZF126:AZI126"/>
    <mergeCell ref="AZV126:AZW126"/>
    <mergeCell ref="BAL126:BAO126"/>
    <mergeCell ref="BBB126:BBC126"/>
    <mergeCell ref="AUH126:AUK126"/>
    <mergeCell ref="AUX126:AUY126"/>
    <mergeCell ref="AVN126:AVQ126"/>
    <mergeCell ref="AWD126:AWE126"/>
    <mergeCell ref="AWT126:AWW126"/>
    <mergeCell ref="AXJ126:AXK126"/>
    <mergeCell ref="ARV126:ARY126"/>
    <mergeCell ref="ASL126:ASM126"/>
    <mergeCell ref="ATB126:ATE126"/>
    <mergeCell ref="ATR126:ATS126"/>
    <mergeCell ref="BLN127:BLQ127"/>
    <mergeCell ref="BMD127:BME127"/>
    <mergeCell ref="BMT127:BMW127"/>
    <mergeCell ref="BNJ127:BNK127"/>
    <mergeCell ref="BNZ127:BOC127"/>
    <mergeCell ref="BOP127:BOQ127"/>
    <mergeCell ref="BHV127:BHY127"/>
    <mergeCell ref="BIL127:BIM127"/>
    <mergeCell ref="BJB127:BJE127"/>
    <mergeCell ref="BJR127:BJS127"/>
    <mergeCell ref="BKH127:BKK127"/>
    <mergeCell ref="BKX127:BKY127"/>
    <mergeCell ref="BED127:BEG127"/>
    <mergeCell ref="BET127:BEU127"/>
    <mergeCell ref="BFJ127:BFM127"/>
    <mergeCell ref="BFZ127:BGA127"/>
    <mergeCell ref="BGP127:BGS127"/>
    <mergeCell ref="BHF127:BHG127"/>
    <mergeCell ref="BAL127:BAO127"/>
    <mergeCell ref="BNN123:BNN127"/>
    <mergeCell ref="BNO123:BNO127"/>
    <mergeCell ref="BNP123:BNP127"/>
    <mergeCell ref="BMT124:BMW124"/>
    <mergeCell ref="BNJ124:BNK124"/>
    <mergeCell ref="BMT125:BMW125"/>
    <mergeCell ref="BNJ125:BNK125"/>
    <mergeCell ref="BPV127:BPW127"/>
    <mergeCell ref="BJB123:BJE123"/>
    <mergeCell ref="BJR123:BJS123"/>
    <mergeCell ref="BJU123:BJU127"/>
    <mergeCell ref="BJV123:BJV127"/>
    <mergeCell ref="BJW123:BJW127"/>
    <mergeCell ref="BJX123:BJX127"/>
    <mergeCell ref="BJB124:BJE124"/>
    <mergeCell ref="BJR124:BJS124"/>
    <mergeCell ref="BJB125:BJE125"/>
    <mergeCell ref="BJR125:BJS125"/>
    <mergeCell ref="BIQ123:BIQ127"/>
    <mergeCell ref="BIR123:BIR127"/>
    <mergeCell ref="BWP127:BWS127"/>
    <mergeCell ref="BXF127:BXG127"/>
    <mergeCell ref="BXV127:BXY127"/>
    <mergeCell ref="BYL127:BYM127"/>
    <mergeCell ref="BZB127:BZE127"/>
    <mergeCell ref="BZR127:BZS127"/>
    <mergeCell ref="BSX127:BTA127"/>
    <mergeCell ref="BTN127:BTO127"/>
    <mergeCell ref="BUD127:BUG127"/>
    <mergeCell ref="BUT127:BUU127"/>
    <mergeCell ref="BVJ127:BVM127"/>
    <mergeCell ref="BVZ127:BWA127"/>
    <mergeCell ref="CME123:CME127"/>
    <mergeCell ref="CLE123:CLF127"/>
    <mergeCell ref="CLG123:CLH127"/>
    <mergeCell ref="CLJ123:CLM123"/>
    <mergeCell ref="CLZ123:CMA123"/>
    <mergeCell ref="CMC123:CMC127"/>
    <mergeCell ref="CMD123:CMD127"/>
    <mergeCell ref="CLJ124:CLM124"/>
    <mergeCell ref="CLZ124:CMA124"/>
    <mergeCell ref="CLJ125:CLM125"/>
    <mergeCell ref="CLZ125:CMA125"/>
    <mergeCell ref="CKW123:CKW127"/>
    <mergeCell ref="CKX123:CKX127"/>
    <mergeCell ref="CKY123:CKY127"/>
    <mergeCell ref="CKZ123:CKZ127"/>
    <mergeCell ref="CLA123:CLB127"/>
    <mergeCell ref="CLC123:CLD127"/>
    <mergeCell ref="CJU123:CJV127"/>
    <mergeCell ref="CJW123:CJX127"/>
    <mergeCell ref="CJY123:CJZ127"/>
    <mergeCell ref="CKA123:CKB127"/>
    <mergeCell ref="CKD123:CKG123"/>
    <mergeCell ref="CKT123:CKU123"/>
    <mergeCell ref="CJQ123:CJQ127"/>
    <mergeCell ref="CJR123:CJR127"/>
    <mergeCell ref="CJS123:CJS127"/>
    <mergeCell ref="CJT123:CJT127"/>
    <mergeCell ref="CIX124:CJA124"/>
    <mergeCell ref="CJN124:CJO124"/>
    <mergeCell ref="CIX125:CJA125"/>
    <mergeCell ref="CJN125:CJO125"/>
    <mergeCell ref="CLJ127:CLM127"/>
    <mergeCell ref="CFF124:CFI124"/>
    <mergeCell ref="CFV124:CFW124"/>
    <mergeCell ref="CFF125:CFI125"/>
    <mergeCell ref="CFV125:CFW125"/>
    <mergeCell ref="CFF127:CFI127"/>
    <mergeCell ref="CFV127:CFW127"/>
    <mergeCell ref="CEU123:CEU127"/>
    <mergeCell ref="CEV123:CEV127"/>
    <mergeCell ref="DIG123:DIG127"/>
    <mergeCell ref="DIH123:DIH127"/>
    <mergeCell ref="DHN124:DHQ124"/>
    <mergeCell ref="DID124:DIE124"/>
    <mergeCell ref="DHN125:DHQ125"/>
    <mergeCell ref="DID125:DIE125"/>
    <mergeCell ref="DHA123:DHA127"/>
    <mergeCell ref="DHB123:DHB127"/>
    <mergeCell ref="DHC123:DHC127"/>
    <mergeCell ref="DHD123:DHD127"/>
    <mergeCell ref="DHE123:DHF127"/>
    <mergeCell ref="DHG123:DHH127"/>
    <mergeCell ref="DFY123:DFZ127"/>
    <mergeCell ref="DGA123:DGB127"/>
    <mergeCell ref="DGC123:DGD127"/>
    <mergeCell ref="DGE123:DGF127"/>
    <mergeCell ref="DGH123:DGK123"/>
    <mergeCell ref="DGX123:DGY123"/>
    <mergeCell ref="EDR127:EDU127"/>
    <mergeCell ref="EEH127:EEI127"/>
    <mergeCell ref="EEX127:EFA127"/>
    <mergeCell ref="EFN127:EFO127"/>
    <mergeCell ref="EGD127:EGG127"/>
    <mergeCell ref="EGT127:EGU127"/>
    <mergeCell ref="DZZ127:EAC127"/>
    <mergeCell ref="EAP127:EAQ127"/>
    <mergeCell ref="EBF127:EBI127"/>
    <mergeCell ref="EBV127:EBW127"/>
    <mergeCell ref="ECL127:ECO127"/>
    <mergeCell ref="EDB127:EDC127"/>
    <mergeCell ref="DWH127:DWK127"/>
    <mergeCell ref="DWX127:DWY127"/>
    <mergeCell ref="DXN127:DXQ127"/>
    <mergeCell ref="DYD127:DYE127"/>
    <mergeCell ref="DYT127:DYW127"/>
    <mergeCell ref="DZJ127:DZK127"/>
    <mergeCell ref="DSP127:DSS127"/>
    <mergeCell ref="DTF127:DTG127"/>
    <mergeCell ref="DTV127:DTY127"/>
    <mergeCell ref="DUL127:DUM127"/>
    <mergeCell ref="DVB127:DVE127"/>
    <mergeCell ref="DVR127:DVS127"/>
    <mergeCell ref="DOX127:DPA127"/>
    <mergeCell ref="DPN127:DPO127"/>
    <mergeCell ref="DQD127:DQG127"/>
    <mergeCell ref="DQT127:DQU127"/>
    <mergeCell ref="DRJ127:DRM127"/>
    <mergeCell ref="DRZ127:DSA127"/>
    <mergeCell ref="DLF127:DLI127"/>
    <mergeCell ref="DLV127:DLW127"/>
    <mergeCell ref="DML127:DMO127"/>
    <mergeCell ref="DNB127:DNC127"/>
    <mergeCell ref="DNR127:DNU127"/>
    <mergeCell ref="DOH127:DOI127"/>
    <mergeCell ref="EEM123:EEM127"/>
    <mergeCell ref="EEN123:EEN127"/>
    <mergeCell ref="EZV125:EZY125"/>
    <mergeCell ref="FAL125:FAM125"/>
    <mergeCell ref="EZI123:EZI127"/>
    <mergeCell ref="EZJ123:EZJ127"/>
    <mergeCell ref="EZK123:EZK127"/>
    <mergeCell ref="EZL123:EZL127"/>
    <mergeCell ref="EZM123:EZN127"/>
    <mergeCell ref="EZO123:EZP127"/>
    <mergeCell ref="EYG123:EYH127"/>
    <mergeCell ref="EYI123:EYJ127"/>
    <mergeCell ref="EYK123:EYL127"/>
    <mergeCell ref="EYM123:EYN127"/>
    <mergeCell ref="EYP123:EYS123"/>
    <mergeCell ref="EZF123:EZG123"/>
    <mergeCell ref="FVZ127:FWC127"/>
    <mergeCell ref="FWP127:FWQ127"/>
    <mergeCell ref="FXF127:FXI127"/>
    <mergeCell ref="FXV127:FXW127"/>
    <mergeCell ref="FYL127:FYO127"/>
    <mergeCell ref="FZB127:FZC127"/>
    <mergeCell ref="FSH127:FSK127"/>
    <mergeCell ref="FSX127:FSY127"/>
    <mergeCell ref="FTN127:FTQ127"/>
    <mergeCell ref="FUD127:FUE127"/>
    <mergeCell ref="FUT127:FUW127"/>
    <mergeCell ref="FVJ127:FVK127"/>
    <mergeCell ref="FOP127:FOS127"/>
    <mergeCell ref="FPF127:FPG127"/>
    <mergeCell ref="FPV127:FPY127"/>
    <mergeCell ref="FQL127:FQM127"/>
    <mergeCell ref="FRB127:FRE127"/>
    <mergeCell ref="FRR127:FRS127"/>
    <mergeCell ref="FKX127:FLA127"/>
    <mergeCell ref="FLN127:FLO127"/>
    <mergeCell ref="FMD127:FMG127"/>
    <mergeCell ref="FMT127:FMU127"/>
    <mergeCell ref="FNJ127:FNM127"/>
    <mergeCell ref="FNZ127:FOA127"/>
    <mergeCell ref="FHF127:FHI127"/>
    <mergeCell ref="FHV127:FHW127"/>
    <mergeCell ref="FIL127:FIO127"/>
    <mergeCell ref="FJB127:FJC127"/>
    <mergeCell ref="FJR127:FJU127"/>
    <mergeCell ref="FKH127:FKI127"/>
    <mergeCell ref="FDN127:FDQ127"/>
    <mergeCell ref="FED127:FEE127"/>
    <mergeCell ref="FET127:FEW127"/>
    <mergeCell ref="FFJ127:FFK127"/>
    <mergeCell ref="FFZ127:FGC127"/>
    <mergeCell ref="FGP127:FGQ127"/>
    <mergeCell ref="FWU123:FWU127"/>
    <mergeCell ref="FWV123:FWV127"/>
    <mergeCell ref="FWW123:FWX127"/>
    <mergeCell ref="FWY123:FWZ127"/>
    <mergeCell ref="FXA123:FXB127"/>
    <mergeCell ref="FXC123:FXD127"/>
    <mergeCell ref="FVU123:FVV127"/>
    <mergeCell ref="FVW123:FVX127"/>
    <mergeCell ref="FVZ123:FWC123"/>
    <mergeCell ref="FWP123:FWQ123"/>
    <mergeCell ref="FYC123:FYD127"/>
    <mergeCell ref="FYE123:FYF127"/>
    <mergeCell ref="FYG123:FYH127"/>
    <mergeCell ref="FYI123:FYJ127"/>
    <mergeCell ref="GQO123:GQP127"/>
    <mergeCell ref="GQQ123:GQR127"/>
    <mergeCell ref="GQS123:GQT127"/>
    <mergeCell ref="GQU123:GQV127"/>
    <mergeCell ref="GQX123:GRA123"/>
    <mergeCell ref="GRN123:GRO123"/>
    <mergeCell ref="HOH127:HOK127"/>
    <mergeCell ref="HOX127:HOY127"/>
    <mergeCell ref="HPN127:HPQ127"/>
    <mergeCell ref="HQD127:HQE127"/>
    <mergeCell ref="HQT127:HQW127"/>
    <mergeCell ref="HRJ127:HRK127"/>
    <mergeCell ref="HKP127:HKS127"/>
    <mergeCell ref="HLF127:HLG127"/>
    <mergeCell ref="HLV127:HLY127"/>
    <mergeCell ref="HML127:HMM127"/>
    <mergeCell ref="HNB127:HNE127"/>
    <mergeCell ref="HNR127:HNS127"/>
    <mergeCell ref="HGX127:HHA127"/>
    <mergeCell ref="HHN127:HHO127"/>
    <mergeCell ref="HID127:HIG127"/>
    <mergeCell ref="HIT127:HIU127"/>
    <mergeCell ref="HJJ127:HJM127"/>
    <mergeCell ref="HJZ127:HKA127"/>
    <mergeCell ref="HDF127:HDI127"/>
    <mergeCell ref="HDV127:HDW127"/>
    <mergeCell ref="HEL127:HEO127"/>
    <mergeCell ref="HFB127:HFC127"/>
    <mergeCell ref="HFR127:HFU127"/>
    <mergeCell ref="HGH127:HGI127"/>
    <mergeCell ref="GZN127:GZQ127"/>
    <mergeCell ref="HAD127:HAE127"/>
    <mergeCell ref="HAT127:HAW127"/>
    <mergeCell ref="HBJ127:HBK127"/>
    <mergeCell ref="HBZ127:HCC127"/>
    <mergeCell ref="HCP127:HCQ127"/>
    <mergeCell ref="GVV127:GVY127"/>
    <mergeCell ref="GWL127:GWM127"/>
    <mergeCell ref="GXB127:GXE127"/>
    <mergeCell ref="GXR127:GXS127"/>
    <mergeCell ref="GYH127:GYK127"/>
    <mergeCell ref="GYX127:GYY127"/>
    <mergeCell ref="HPC123:HPC127"/>
    <mergeCell ref="HPD123:HPD127"/>
    <mergeCell ref="HPE123:HPF127"/>
    <mergeCell ref="HPG123:HPH127"/>
    <mergeCell ref="HPI123:HPJ127"/>
    <mergeCell ref="HPK123:HPL127"/>
    <mergeCell ref="HOC123:HOD127"/>
    <mergeCell ref="HOE123:HOF127"/>
    <mergeCell ref="HOH123:HOK123"/>
    <mergeCell ref="HOX123:HOY123"/>
    <mergeCell ref="HQK123:HQL127"/>
    <mergeCell ref="HQM123:HQN127"/>
    <mergeCell ref="HQO123:HQP127"/>
    <mergeCell ref="HQQ123:HQR127"/>
    <mergeCell ref="HQT123:HQW123"/>
    <mergeCell ref="HRJ123:HRK123"/>
    <mergeCell ref="HQT124:HQW124"/>
    <mergeCell ref="HRJ124:HRK124"/>
    <mergeCell ref="HQT125:HQW125"/>
    <mergeCell ref="HRJ125:HRK125"/>
    <mergeCell ref="HPN123:HPQ123"/>
    <mergeCell ref="HQD123:HQE123"/>
    <mergeCell ref="IIW123:IIX127"/>
    <mergeCell ref="IIY123:IIZ127"/>
    <mergeCell ref="IJA123:IJB127"/>
    <mergeCell ref="IJC123:IJD127"/>
    <mergeCell ref="IJF123:IJI123"/>
    <mergeCell ref="IJV123:IJW123"/>
    <mergeCell ref="JGP127:JGS127"/>
    <mergeCell ref="JHF127:JHG127"/>
    <mergeCell ref="JHV127:JHY127"/>
    <mergeCell ref="JIL127:JIM127"/>
    <mergeCell ref="JJB127:JJE127"/>
    <mergeCell ref="JJR127:JJS127"/>
    <mergeCell ref="JCX127:JDA127"/>
    <mergeCell ref="JDN127:JDO127"/>
    <mergeCell ref="JED127:JEG127"/>
    <mergeCell ref="JET127:JEU127"/>
    <mergeCell ref="JFJ127:JFM127"/>
    <mergeCell ref="JFZ127:JGA127"/>
    <mergeCell ref="IZF127:IZI127"/>
    <mergeCell ref="IZV127:IZW127"/>
    <mergeCell ref="JAL127:JAO127"/>
    <mergeCell ref="JBB127:JBC127"/>
    <mergeCell ref="JBR127:JBU127"/>
    <mergeCell ref="JCH127:JCI127"/>
    <mergeCell ref="IVN127:IVQ127"/>
    <mergeCell ref="IWD127:IWE127"/>
    <mergeCell ref="IWT127:IWW127"/>
    <mergeCell ref="IXJ127:IXK127"/>
    <mergeCell ref="IXZ127:IYC127"/>
    <mergeCell ref="IYP127:IYQ127"/>
    <mergeCell ref="IRV127:IRY127"/>
    <mergeCell ref="ISL127:ISM127"/>
    <mergeCell ref="ITB127:ITE127"/>
    <mergeCell ref="ITR127:ITS127"/>
    <mergeCell ref="IUH127:IUK127"/>
    <mergeCell ref="IUX127:IUY127"/>
    <mergeCell ref="IOD127:IOG127"/>
    <mergeCell ref="IOT127:IOU127"/>
    <mergeCell ref="IPJ127:IPM127"/>
    <mergeCell ref="IPZ127:IQA127"/>
    <mergeCell ref="IQP127:IQS127"/>
    <mergeCell ref="IRF127:IRG127"/>
    <mergeCell ref="JHK123:JHK127"/>
    <mergeCell ref="JHL123:JHL127"/>
    <mergeCell ref="JHM123:JHN127"/>
    <mergeCell ref="JHO123:JHP127"/>
    <mergeCell ref="JHQ123:JHR127"/>
    <mergeCell ref="JHS123:JHT127"/>
    <mergeCell ref="JGK123:JGL127"/>
    <mergeCell ref="JGM123:JGN127"/>
    <mergeCell ref="JGP123:JGS123"/>
    <mergeCell ref="JHF123:JHG123"/>
    <mergeCell ref="JIS123:JIT127"/>
    <mergeCell ref="JIU123:JIV127"/>
    <mergeCell ref="JIW123:JIX127"/>
    <mergeCell ref="JIY123:JIZ127"/>
    <mergeCell ref="JJB123:JJE123"/>
    <mergeCell ref="JJR123:JJS123"/>
    <mergeCell ref="JJB124:JJE124"/>
    <mergeCell ref="JJR124:JJS124"/>
    <mergeCell ref="JJB125:JJE125"/>
    <mergeCell ref="JJR125:JJS125"/>
    <mergeCell ref="JHV123:JHY123"/>
    <mergeCell ref="JIL123:JIM123"/>
    <mergeCell ref="KBE123:KBF127"/>
    <mergeCell ref="KBG123:KBH127"/>
    <mergeCell ref="KBI123:KBJ127"/>
    <mergeCell ref="KBK123:KBL127"/>
    <mergeCell ref="KBN123:KBQ123"/>
    <mergeCell ref="KCD123:KCE123"/>
    <mergeCell ref="KYX127:KZA127"/>
    <mergeCell ref="KZN127:KZO127"/>
    <mergeCell ref="LAD127:LAG127"/>
    <mergeCell ref="LAT127:LAU127"/>
    <mergeCell ref="LBJ127:LBM127"/>
    <mergeCell ref="LBZ127:LCA127"/>
    <mergeCell ref="KVF127:KVI127"/>
    <mergeCell ref="KVV127:KVW127"/>
    <mergeCell ref="KWL127:KWO127"/>
    <mergeCell ref="KXB127:KXC127"/>
    <mergeCell ref="KXR127:KXU127"/>
    <mergeCell ref="KYH127:KYI127"/>
    <mergeCell ref="KRN127:KRQ127"/>
    <mergeCell ref="KSD127:KSE127"/>
    <mergeCell ref="KST127:KSW127"/>
    <mergeCell ref="KTJ127:KTK127"/>
    <mergeCell ref="KTZ127:KUC127"/>
    <mergeCell ref="KUP127:KUQ127"/>
    <mergeCell ref="KNV127:KNY127"/>
    <mergeCell ref="KOL127:KOM127"/>
    <mergeCell ref="KPB127:KPE127"/>
    <mergeCell ref="KPR127:KPS127"/>
    <mergeCell ref="KQH127:KQK127"/>
    <mergeCell ref="KQX127:KQY127"/>
    <mergeCell ref="KKD127:KKG127"/>
    <mergeCell ref="KKT127:KKU127"/>
    <mergeCell ref="KLJ127:KLM127"/>
    <mergeCell ref="KLZ127:KMA127"/>
    <mergeCell ref="KMP127:KMS127"/>
    <mergeCell ref="KNF127:KNG127"/>
    <mergeCell ref="KGL127:KGO127"/>
    <mergeCell ref="KHB127:KHC127"/>
    <mergeCell ref="KHR127:KHU127"/>
    <mergeCell ref="KIH127:KII127"/>
    <mergeCell ref="KIX127:KJA127"/>
    <mergeCell ref="KJN127:KJO127"/>
    <mergeCell ref="KZS123:KZS127"/>
    <mergeCell ref="KZT123:KZT127"/>
    <mergeCell ref="KZU123:KZV127"/>
    <mergeCell ref="KZW123:KZX127"/>
    <mergeCell ref="KZY123:KZZ127"/>
    <mergeCell ref="LAA123:LAB127"/>
    <mergeCell ref="KYS123:KYT127"/>
    <mergeCell ref="KYU123:KYV127"/>
    <mergeCell ref="KYX123:KZA123"/>
    <mergeCell ref="KZN123:KZO123"/>
    <mergeCell ref="LBA123:LBB127"/>
    <mergeCell ref="LBC123:LBD127"/>
    <mergeCell ref="LBE123:LBF127"/>
    <mergeCell ref="LBG123:LBH127"/>
    <mergeCell ref="LBJ123:LBM123"/>
    <mergeCell ref="LBZ123:LCA123"/>
    <mergeCell ref="LBJ124:LBM124"/>
    <mergeCell ref="LBZ124:LCA124"/>
    <mergeCell ref="LBJ125:LBM125"/>
    <mergeCell ref="LBZ125:LCA125"/>
    <mergeCell ref="LAD123:LAG123"/>
    <mergeCell ref="LAT123:LAU123"/>
    <mergeCell ref="LTM123:LTN127"/>
    <mergeCell ref="LTO123:LTP127"/>
    <mergeCell ref="LTQ123:LTR127"/>
    <mergeCell ref="LTS123:LTT127"/>
    <mergeCell ref="LTV123:LTY123"/>
    <mergeCell ref="LUL123:LUM123"/>
    <mergeCell ref="MRF127:MRI127"/>
    <mergeCell ref="MRV127:MRW127"/>
    <mergeCell ref="MSL127:MSO127"/>
    <mergeCell ref="MTB127:MTC127"/>
    <mergeCell ref="MTR127:MTU127"/>
    <mergeCell ref="MUH127:MUI127"/>
    <mergeCell ref="MNN127:MNQ127"/>
    <mergeCell ref="MOD127:MOE127"/>
    <mergeCell ref="MOT127:MOW127"/>
    <mergeCell ref="MPJ127:MPK127"/>
    <mergeCell ref="MPZ127:MQC127"/>
    <mergeCell ref="MQP127:MQQ127"/>
    <mergeCell ref="MJV127:MJY127"/>
    <mergeCell ref="MKL127:MKM127"/>
    <mergeCell ref="MLB127:MLE127"/>
    <mergeCell ref="MLR127:MLS127"/>
    <mergeCell ref="MMH127:MMK127"/>
    <mergeCell ref="MMX127:MMY127"/>
    <mergeCell ref="MGD127:MGG127"/>
    <mergeCell ref="MGT127:MGU127"/>
    <mergeCell ref="MHJ127:MHM127"/>
    <mergeCell ref="MHZ127:MIA127"/>
    <mergeCell ref="MIP127:MIS127"/>
    <mergeCell ref="MJF127:MJG127"/>
    <mergeCell ref="MCL127:MCO127"/>
    <mergeCell ref="MDB127:MDC127"/>
    <mergeCell ref="MDR127:MDU127"/>
    <mergeCell ref="MEH127:MEI127"/>
    <mergeCell ref="MEX127:MFA127"/>
    <mergeCell ref="MFN127:MFO127"/>
    <mergeCell ref="LYT127:LYW127"/>
    <mergeCell ref="LZJ127:LZK127"/>
    <mergeCell ref="LZZ127:MAC127"/>
    <mergeCell ref="MAP127:MAQ127"/>
    <mergeCell ref="MBF127:MBI127"/>
    <mergeCell ref="MBV127:MBW127"/>
    <mergeCell ref="MSA123:MSA127"/>
    <mergeCell ref="MSB123:MSB127"/>
    <mergeCell ref="MSC123:MSD127"/>
    <mergeCell ref="MSE123:MSF127"/>
    <mergeCell ref="MSG123:MSH127"/>
    <mergeCell ref="MSI123:MSJ127"/>
    <mergeCell ref="MRA123:MRB127"/>
    <mergeCell ref="MRC123:MRD127"/>
    <mergeCell ref="MRF123:MRI123"/>
    <mergeCell ref="MRV123:MRW123"/>
    <mergeCell ref="MTI123:MTJ127"/>
    <mergeCell ref="MTK123:MTL127"/>
    <mergeCell ref="MTM123:MTN127"/>
    <mergeCell ref="MTO123:MTP127"/>
    <mergeCell ref="MTR123:MTU123"/>
    <mergeCell ref="MUH123:MUI123"/>
    <mergeCell ref="MTR124:MTU124"/>
    <mergeCell ref="MUH124:MUI124"/>
    <mergeCell ref="MTR125:MTU125"/>
    <mergeCell ref="MUH125:MUI125"/>
    <mergeCell ref="MSL123:MSO123"/>
    <mergeCell ref="MTB123:MTC123"/>
    <mergeCell ref="NLU123:NLV127"/>
    <mergeCell ref="NLW123:NLX127"/>
    <mergeCell ref="NLY123:NLZ127"/>
    <mergeCell ref="NMA123:NMB127"/>
    <mergeCell ref="NMD123:NMG123"/>
    <mergeCell ref="NMT123:NMU123"/>
    <mergeCell ref="OJN127:OJQ127"/>
    <mergeCell ref="OKD127:OKE127"/>
    <mergeCell ref="OKT127:OKW127"/>
    <mergeCell ref="OLJ127:OLK127"/>
    <mergeCell ref="OLZ127:OMC127"/>
    <mergeCell ref="OMP127:OMQ127"/>
    <mergeCell ref="OFV127:OFY127"/>
    <mergeCell ref="OGL127:OGM127"/>
    <mergeCell ref="OHB127:OHE127"/>
    <mergeCell ref="OHR127:OHS127"/>
    <mergeCell ref="OIH127:OIK127"/>
    <mergeCell ref="OIX127:OIY127"/>
    <mergeCell ref="OCD127:OCG127"/>
    <mergeCell ref="OCT127:OCU127"/>
    <mergeCell ref="ODJ127:ODM127"/>
    <mergeCell ref="ODZ127:OEA127"/>
    <mergeCell ref="OEP127:OES127"/>
    <mergeCell ref="OFF127:OFG127"/>
    <mergeCell ref="NYL127:NYO127"/>
    <mergeCell ref="NZB127:NZC127"/>
    <mergeCell ref="NZR127:NZU127"/>
    <mergeCell ref="OAH127:OAI127"/>
    <mergeCell ref="OAX127:OBA127"/>
    <mergeCell ref="OBN127:OBO127"/>
    <mergeCell ref="NUT127:NUW127"/>
    <mergeCell ref="NVJ127:NVK127"/>
    <mergeCell ref="NVZ127:NWC127"/>
    <mergeCell ref="NWP127:NWQ127"/>
    <mergeCell ref="NXF127:NXI127"/>
    <mergeCell ref="NXV127:NXW127"/>
    <mergeCell ref="NRB127:NRE127"/>
    <mergeCell ref="NRR127:NRS127"/>
    <mergeCell ref="NSH127:NSK127"/>
    <mergeCell ref="NSX127:NSY127"/>
    <mergeCell ref="NTN127:NTQ127"/>
    <mergeCell ref="NUD127:NUE127"/>
    <mergeCell ref="OKI123:OKI127"/>
    <mergeCell ref="OKJ123:OKJ127"/>
    <mergeCell ref="OKK123:OKL127"/>
    <mergeCell ref="OKM123:OKN127"/>
    <mergeCell ref="OKO123:OKP127"/>
    <mergeCell ref="OKQ123:OKR127"/>
    <mergeCell ref="OJI123:OJJ127"/>
    <mergeCell ref="OJK123:OJL127"/>
    <mergeCell ref="OJN123:OJQ123"/>
    <mergeCell ref="OKD123:OKE123"/>
    <mergeCell ref="OLQ123:OLR127"/>
    <mergeCell ref="OLS123:OLT127"/>
    <mergeCell ref="OLU123:OLV127"/>
    <mergeCell ref="OLW123:OLX127"/>
    <mergeCell ref="OLZ123:OMC123"/>
    <mergeCell ref="OMP123:OMQ123"/>
    <mergeCell ref="OLZ124:OMC124"/>
    <mergeCell ref="OMP124:OMQ124"/>
    <mergeCell ref="OLZ125:OMC125"/>
    <mergeCell ref="OMP125:OMQ125"/>
    <mergeCell ref="OKT123:OKW123"/>
    <mergeCell ref="OLJ123:OLK123"/>
    <mergeCell ref="PEC123:PED127"/>
    <mergeCell ref="PEE123:PEF127"/>
    <mergeCell ref="PEG123:PEH127"/>
    <mergeCell ref="PEI123:PEJ127"/>
    <mergeCell ref="PEL123:PEO123"/>
    <mergeCell ref="PFB123:PFC123"/>
    <mergeCell ref="QBV127:QBY127"/>
    <mergeCell ref="QCL127:QCM127"/>
    <mergeCell ref="QDB127:QDE127"/>
    <mergeCell ref="QDR127:QDS127"/>
    <mergeCell ref="QEH127:QEK127"/>
    <mergeCell ref="QEX127:QEY127"/>
    <mergeCell ref="PYD127:PYG127"/>
    <mergeCell ref="PYT127:PYU127"/>
    <mergeCell ref="PZJ127:PZM127"/>
    <mergeCell ref="PZZ127:QAA127"/>
    <mergeCell ref="QAP127:QAS127"/>
    <mergeCell ref="QBF127:QBG127"/>
    <mergeCell ref="PUL127:PUO127"/>
    <mergeCell ref="PVB127:PVC127"/>
    <mergeCell ref="PVR127:PVU127"/>
    <mergeCell ref="PWH127:PWI127"/>
    <mergeCell ref="PWX127:PXA127"/>
    <mergeCell ref="PXN127:PXO127"/>
    <mergeCell ref="PQT127:PQW127"/>
    <mergeCell ref="PRJ127:PRK127"/>
    <mergeCell ref="PRZ127:PSC127"/>
    <mergeCell ref="PSP127:PSQ127"/>
    <mergeCell ref="PTF127:PTI127"/>
    <mergeCell ref="PTV127:PTW127"/>
    <mergeCell ref="PNB127:PNE127"/>
    <mergeCell ref="PNR127:PNS127"/>
    <mergeCell ref="POH127:POK127"/>
    <mergeCell ref="POX127:POY127"/>
    <mergeCell ref="PPN127:PPQ127"/>
    <mergeCell ref="PQD127:PQE127"/>
    <mergeCell ref="PJJ127:PJM127"/>
    <mergeCell ref="PJZ127:PKA127"/>
    <mergeCell ref="PKP127:PKS127"/>
    <mergeCell ref="PLF127:PLG127"/>
    <mergeCell ref="PLV127:PLY127"/>
    <mergeCell ref="PML127:PMM127"/>
    <mergeCell ref="QCQ123:QCQ127"/>
    <mergeCell ref="QCR123:QCR127"/>
    <mergeCell ref="QCS123:QCT127"/>
    <mergeCell ref="QCU123:QCV127"/>
    <mergeCell ref="QCW123:QCX127"/>
    <mergeCell ref="QCY123:QCZ127"/>
    <mergeCell ref="QBQ123:QBR127"/>
    <mergeCell ref="QBS123:QBT127"/>
    <mergeCell ref="QBV123:QBY123"/>
    <mergeCell ref="QCL123:QCM123"/>
    <mergeCell ref="QDY123:QDZ127"/>
    <mergeCell ref="QEA123:QEB127"/>
    <mergeCell ref="QEC123:QED127"/>
    <mergeCell ref="QEE123:QEF127"/>
    <mergeCell ref="QEH123:QEK123"/>
    <mergeCell ref="QEX123:QEY123"/>
    <mergeCell ref="QEH124:QEK124"/>
    <mergeCell ref="QEX124:QEY124"/>
    <mergeCell ref="QEH125:QEK125"/>
    <mergeCell ref="QEX125:QEY125"/>
    <mergeCell ref="QDB123:QDE123"/>
    <mergeCell ref="QDR123:QDS123"/>
    <mergeCell ref="QWK123:QWL127"/>
    <mergeCell ref="QWM123:QWN127"/>
    <mergeCell ref="QWO123:QWP127"/>
    <mergeCell ref="QWQ123:QWR127"/>
    <mergeCell ref="QWT123:QWW123"/>
    <mergeCell ref="QXJ123:QXK123"/>
    <mergeCell ref="RUD127:RUG127"/>
    <mergeCell ref="RUT127:RUU127"/>
    <mergeCell ref="RVJ127:RVM127"/>
    <mergeCell ref="RVZ127:RWA127"/>
    <mergeCell ref="RWP127:RWS127"/>
    <mergeCell ref="RXF127:RXG127"/>
    <mergeCell ref="RQL127:RQO127"/>
    <mergeCell ref="RRB127:RRC127"/>
    <mergeCell ref="RRR127:RRU127"/>
    <mergeCell ref="RSH127:RSI127"/>
    <mergeCell ref="RSX127:RTA127"/>
    <mergeCell ref="RTN127:RTO127"/>
    <mergeCell ref="RMT127:RMW127"/>
    <mergeCell ref="RNJ127:RNK127"/>
    <mergeCell ref="RNZ127:ROC127"/>
    <mergeCell ref="ROP127:ROQ127"/>
    <mergeCell ref="RPF127:RPI127"/>
    <mergeCell ref="RPV127:RPW127"/>
    <mergeCell ref="RJB127:RJE127"/>
    <mergeCell ref="RJR127:RJS127"/>
    <mergeCell ref="RKH127:RKK127"/>
    <mergeCell ref="RKX127:RKY127"/>
    <mergeCell ref="RLN127:RLQ127"/>
    <mergeCell ref="RMD127:RME127"/>
    <mergeCell ref="RFJ127:RFM127"/>
    <mergeCell ref="RFZ127:RGA127"/>
    <mergeCell ref="RGP127:RGS127"/>
    <mergeCell ref="RHF127:RHG127"/>
    <mergeCell ref="RHV127:RHY127"/>
    <mergeCell ref="RIL127:RIM127"/>
    <mergeCell ref="RBR127:RBU127"/>
    <mergeCell ref="RCH127:RCI127"/>
    <mergeCell ref="RCX127:RDA127"/>
    <mergeCell ref="RDN127:RDO127"/>
    <mergeCell ref="RED127:REG127"/>
    <mergeCell ref="RET127:REU127"/>
    <mergeCell ref="RUY123:RUY127"/>
    <mergeCell ref="RUZ123:RUZ127"/>
    <mergeCell ref="RVA123:RVB127"/>
    <mergeCell ref="RVC123:RVD127"/>
    <mergeCell ref="RVE123:RVF127"/>
    <mergeCell ref="RVG123:RVH127"/>
    <mergeCell ref="RTY123:RTZ127"/>
    <mergeCell ref="RUA123:RUB127"/>
    <mergeCell ref="RUD123:RUG123"/>
    <mergeCell ref="RUT123:RUU123"/>
    <mergeCell ref="RWG123:RWH127"/>
    <mergeCell ref="RWI123:RWJ127"/>
    <mergeCell ref="RWK123:RWL127"/>
    <mergeCell ref="RWM123:RWN127"/>
    <mergeCell ref="RWP123:RWS123"/>
    <mergeCell ref="RXF123:RXG123"/>
    <mergeCell ref="RWP124:RWS124"/>
    <mergeCell ref="RXF124:RXG124"/>
    <mergeCell ref="RWP125:RWS125"/>
    <mergeCell ref="RXF125:RXG125"/>
    <mergeCell ref="RVJ123:RVM123"/>
    <mergeCell ref="RVZ123:RWA123"/>
    <mergeCell ref="SPW123:SPW127"/>
    <mergeCell ref="SPX123:SPX127"/>
    <mergeCell ref="SPY123:SPZ127"/>
    <mergeCell ref="SQA123:SQB127"/>
    <mergeCell ref="SOS123:SOT127"/>
    <mergeCell ref="SOU123:SOV127"/>
    <mergeCell ref="SOW123:SOX127"/>
    <mergeCell ref="SOY123:SOZ127"/>
    <mergeCell ref="SPB123:SPE123"/>
    <mergeCell ref="SPR123:SPS123"/>
    <mergeCell ref="TML127:TMO127"/>
    <mergeCell ref="TNB127:TNC127"/>
    <mergeCell ref="TNR127:TNU127"/>
    <mergeCell ref="TOH127:TOI127"/>
    <mergeCell ref="TOX127:TPA127"/>
    <mergeCell ref="TPN127:TPO127"/>
    <mergeCell ref="TIT127:TIW127"/>
    <mergeCell ref="TJJ127:TJK127"/>
    <mergeCell ref="TJZ127:TKC127"/>
    <mergeCell ref="TKP127:TKQ127"/>
    <mergeCell ref="TLF127:TLI127"/>
    <mergeCell ref="TLV127:TLW127"/>
    <mergeCell ref="TFB127:TFE127"/>
    <mergeCell ref="TFR127:TFS127"/>
    <mergeCell ref="TGH127:TGK127"/>
    <mergeCell ref="TGX127:TGY127"/>
    <mergeCell ref="THN127:THQ127"/>
    <mergeCell ref="TID127:TIE127"/>
    <mergeCell ref="TBJ127:TBM127"/>
    <mergeCell ref="TBZ127:TCA127"/>
    <mergeCell ref="TCP127:TCS127"/>
    <mergeCell ref="TDF127:TDG127"/>
    <mergeCell ref="TDV127:TDY127"/>
    <mergeCell ref="TEL127:TEM127"/>
    <mergeCell ref="SXR127:SXU127"/>
    <mergeCell ref="SYH127:SYI127"/>
    <mergeCell ref="SYX127:SZA127"/>
    <mergeCell ref="SZN127:SZO127"/>
    <mergeCell ref="TAD127:TAG127"/>
    <mergeCell ref="TAT127:TAU127"/>
    <mergeCell ref="STZ127:SUC127"/>
    <mergeCell ref="SUP127:SUQ127"/>
    <mergeCell ref="SVF127:SVI127"/>
    <mergeCell ref="SVV127:SVW127"/>
    <mergeCell ref="SWL127:SWO127"/>
    <mergeCell ref="SXB127:SXC127"/>
    <mergeCell ref="TNG123:TNG127"/>
    <mergeCell ref="TNH123:TNH127"/>
    <mergeCell ref="TNI123:TNJ127"/>
    <mergeCell ref="TNK123:TNL127"/>
    <mergeCell ref="TNM123:TNN127"/>
    <mergeCell ref="TNO123:TNP127"/>
    <mergeCell ref="TMG123:TMH127"/>
    <mergeCell ref="TMI123:TMJ127"/>
    <mergeCell ref="TML123:TMO123"/>
    <mergeCell ref="TNB123:TNC123"/>
    <mergeCell ref="TJO123:TJO127"/>
    <mergeCell ref="TJP123:TJP127"/>
    <mergeCell ref="TJQ123:TJR127"/>
    <mergeCell ref="TJS123:TJT127"/>
    <mergeCell ref="TJU123:TJV127"/>
    <mergeCell ref="TJW123:TJX127"/>
    <mergeCell ref="TIO123:TIP127"/>
    <mergeCell ref="TIQ123:TIR127"/>
    <mergeCell ref="UHA123:UHB127"/>
    <mergeCell ref="UHC123:UHD127"/>
    <mergeCell ref="UHE123:UHF127"/>
    <mergeCell ref="UHG123:UHH127"/>
    <mergeCell ref="UHJ123:UHM123"/>
    <mergeCell ref="UHZ123:UIA123"/>
    <mergeCell ref="UJV126:UJY126"/>
    <mergeCell ref="UKL126:UKM126"/>
    <mergeCell ref="ULB126:ULE126"/>
    <mergeCell ref="ULR126:ULS126"/>
    <mergeCell ref="TRJ126:TRM126"/>
    <mergeCell ref="TRZ126:TSA126"/>
    <mergeCell ref="TSP126:TSS126"/>
    <mergeCell ref="TTF126:TTG126"/>
    <mergeCell ref="VHF127:VHI127"/>
    <mergeCell ref="VHV127:VHW127"/>
    <mergeCell ref="VBB127:VBE127"/>
    <mergeCell ref="VBR127:VBS127"/>
    <mergeCell ref="VCH127:VCK127"/>
    <mergeCell ref="VCX127:VCY127"/>
    <mergeCell ref="VDN127:VDQ127"/>
    <mergeCell ref="VED127:VEE127"/>
    <mergeCell ref="UXJ127:UXM127"/>
    <mergeCell ref="UXZ127:UYA127"/>
    <mergeCell ref="UYP127:UYS127"/>
    <mergeCell ref="UZF127:UZG127"/>
    <mergeCell ref="UZV127:UZY127"/>
    <mergeCell ref="VAL127:VAM127"/>
    <mergeCell ref="UTR127:UTU127"/>
    <mergeCell ref="UUH127:UUI127"/>
    <mergeCell ref="UUX127:UVA127"/>
    <mergeCell ref="UVN127:UVO127"/>
    <mergeCell ref="UWD127:UWG127"/>
    <mergeCell ref="UWT127:UWU127"/>
    <mergeCell ref="UPZ127:UQC127"/>
    <mergeCell ref="UQP127:UQQ127"/>
    <mergeCell ref="URF127:URI127"/>
    <mergeCell ref="URV127:URW127"/>
    <mergeCell ref="USL127:USO127"/>
    <mergeCell ref="UTB127:UTC127"/>
    <mergeCell ref="UMH127:UMK127"/>
    <mergeCell ref="UMX127:UMY127"/>
    <mergeCell ref="UNN127:UNQ127"/>
    <mergeCell ref="UOD127:UOE127"/>
    <mergeCell ref="UOT127:UOW127"/>
    <mergeCell ref="UPJ127:UPK127"/>
    <mergeCell ref="VFO123:VFO127"/>
    <mergeCell ref="VFZ126:VGC126"/>
    <mergeCell ref="VGP126:VGQ126"/>
    <mergeCell ref="VHF126:VHI126"/>
    <mergeCell ref="VHV126:VHW126"/>
    <mergeCell ref="VCH126:VCK126"/>
    <mergeCell ref="VCX126:VCY126"/>
    <mergeCell ref="VDN126:VDQ126"/>
    <mergeCell ref="VED126:VEE126"/>
    <mergeCell ref="VGW123:VGX127"/>
    <mergeCell ref="VGY123:VGZ127"/>
    <mergeCell ref="VHA123:VHB127"/>
    <mergeCell ref="VHC123:VHD127"/>
    <mergeCell ref="VHF123:VHI123"/>
    <mergeCell ref="VHV123:VHW123"/>
    <mergeCell ref="VHF124:VHI124"/>
    <mergeCell ref="VHV124:VHW124"/>
    <mergeCell ref="VHF125:VHI125"/>
    <mergeCell ref="VGS123:VGS127"/>
    <mergeCell ref="VGT123:VGT127"/>
    <mergeCell ref="VGU123:VGU127"/>
    <mergeCell ref="VGV123:VGV127"/>
    <mergeCell ref="UNN126:UNQ126"/>
    <mergeCell ref="UOD126:UOE126"/>
    <mergeCell ref="UOT126:UOW126"/>
    <mergeCell ref="UPJ126:UPK126"/>
    <mergeCell ref="UPZ126:UQC126"/>
    <mergeCell ref="UQP126:UQQ126"/>
    <mergeCell ref="UMH126:UMK126"/>
    <mergeCell ref="VUT127:VUW127"/>
    <mergeCell ref="VVJ127:VVK127"/>
    <mergeCell ref="VVZ127:VWC127"/>
    <mergeCell ref="VWP127:VWQ127"/>
    <mergeCell ref="VPV127:VPY127"/>
    <mergeCell ref="VQL127:VQM127"/>
    <mergeCell ref="VRB127:VRE127"/>
    <mergeCell ref="VRR127:VRS127"/>
    <mergeCell ref="VSH127:VSK127"/>
    <mergeCell ref="VSX127:VSY127"/>
    <mergeCell ref="VMD127:VMG127"/>
    <mergeCell ref="VMT127:VMU127"/>
    <mergeCell ref="VNJ127:VNM127"/>
    <mergeCell ref="VNZ127:VOA127"/>
    <mergeCell ref="VOP127:VOS127"/>
    <mergeCell ref="VPF127:VPG127"/>
    <mergeCell ref="VIL127:VIO127"/>
    <mergeCell ref="VJB127:VJC127"/>
    <mergeCell ref="VJR127:VJU127"/>
    <mergeCell ref="VKH127:VKI127"/>
    <mergeCell ref="VKX127:VLA127"/>
    <mergeCell ref="VLN127:VLO127"/>
    <mergeCell ref="VJR126:VJU126"/>
    <mergeCell ref="VKH126:VKI126"/>
    <mergeCell ref="VKX126:VLA126"/>
    <mergeCell ref="VLN126:VLO126"/>
    <mergeCell ref="VMD126:VMG126"/>
    <mergeCell ref="VMT126:VMU126"/>
    <mergeCell ref="VIL126:VIO126"/>
    <mergeCell ref="VJB126:VJC126"/>
    <mergeCell ref="UPM123:UPM127"/>
    <mergeCell ref="UPN123:UPN127"/>
    <mergeCell ref="UPO123:UPO127"/>
    <mergeCell ref="UPP123:UPP127"/>
    <mergeCell ref="UPQ123:UPR127"/>
    <mergeCell ref="UPS123:UPT127"/>
    <mergeCell ref="UOK123:UOL127"/>
    <mergeCell ref="UOM123:UON127"/>
    <mergeCell ref="UOO123:UOP127"/>
    <mergeCell ref="UOQ123:UOR127"/>
    <mergeCell ref="UOT123:UOW123"/>
    <mergeCell ref="UPJ123:UPK123"/>
    <mergeCell ref="UOT124:UOW124"/>
    <mergeCell ref="UPJ124:UPK124"/>
    <mergeCell ref="UOT125:UOW125"/>
    <mergeCell ref="UPJ125:UPK125"/>
    <mergeCell ref="UNN123:UNQ123"/>
    <mergeCell ref="UOD123:UOE123"/>
    <mergeCell ref="UOG123:UOG127"/>
    <mergeCell ref="UOH123:UOH127"/>
    <mergeCell ref="UOI123:UOI127"/>
    <mergeCell ref="UOJ123:UOJ127"/>
    <mergeCell ref="UNN124:UNQ124"/>
    <mergeCell ref="WFV127:WFY127"/>
    <mergeCell ref="WGL127:WGM127"/>
    <mergeCell ref="WHB127:WHE127"/>
    <mergeCell ref="WHR127:WHS127"/>
    <mergeCell ref="WBT123:WBT127"/>
    <mergeCell ref="WBU123:WBV127"/>
    <mergeCell ref="WAN123:WAN127"/>
    <mergeCell ref="WAO123:WAP127"/>
    <mergeCell ref="WAQ123:WAR127"/>
    <mergeCell ref="VZI123:VZJ127"/>
    <mergeCell ref="VZK123:VZL127"/>
    <mergeCell ref="VZM123:VZN127"/>
    <mergeCell ref="VZO123:VZP127"/>
    <mergeCell ref="VZR123:VZU123"/>
    <mergeCell ref="WAH123:WAI123"/>
    <mergeCell ref="G133:H133"/>
    <mergeCell ref="I133:J133"/>
    <mergeCell ref="K133:L133"/>
    <mergeCell ref="N133:Q133"/>
    <mergeCell ref="AD133:AE133"/>
    <mergeCell ref="M128:M129"/>
    <mergeCell ref="N128:Q129"/>
    <mergeCell ref="AD128:AE132"/>
    <mergeCell ref="AF128:AF132"/>
    <mergeCell ref="N130:Q130"/>
    <mergeCell ref="M131:M132"/>
    <mergeCell ref="N131:Q132"/>
    <mergeCell ref="VFP123:VFP127"/>
    <mergeCell ref="VFQ123:VFR127"/>
    <mergeCell ref="VFS123:VFT127"/>
    <mergeCell ref="VFU123:VFV127"/>
    <mergeCell ref="VFW123:VFX127"/>
    <mergeCell ref="VEO123:VEP127"/>
    <mergeCell ref="VEQ123:VER127"/>
    <mergeCell ref="VET123:VEW123"/>
    <mergeCell ref="VFJ123:VFK123"/>
    <mergeCell ref="VFM123:VFM127"/>
    <mergeCell ref="VFN123:VFN127"/>
    <mergeCell ref="VET124:VEW124"/>
    <mergeCell ref="VFJ124:VFK124"/>
    <mergeCell ref="VET125:VEW125"/>
    <mergeCell ref="VFJ125:VFK125"/>
    <mergeCell ref="VEG123:VEG127"/>
    <mergeCell ref="VEH123:VEH127"/>
    <mergeCell ref="VEI123:VEI127"/>
    <mergeCell ref="VEJ123:VEJ127"/>
    <mergeCell ref="VEK123:VEL127"/>
    <mergeCell ref="VEM123:VEN127"/>
    <mergeCell ref="VDE123:VDF127"/>
    <mergeCell ref="VDG123:VDH127"/>
    <mergeCell ref="VDI123:VDJ127"/>
    <mergeCell ref="VDK123:VDL127"/>
    <mergeCell ref="VDN123:VDQ123"/>
    <mergeCell ref="VED123:VEE123"/>
    <mergeCell ref="VYL127:VYO127"/>
    <mergeCell ref="VZB127:VZC127"/>
    <mergeCell ref="VZR127:VZU127"/>
    <mergeCell ref="WAH127:WAI127"/>
    <mergeCell ref="VTN127:VTQ127"/>
    <mergeCell ref="VUD127:VUE127"/>
    <mergeCell ref="WBW123:WBX127"/>
    <mergeCell ref="WBY123:WBZ127"/>
    <mergeCell ref="VHV125:VHW125"/>
    <mergeCell ref="VFZ123:VGC123"/>
    <mergeCell ref="WCA123:WCB127"/>
    <mergeCell ref="WAS123:WAT127"/>
    <mergeCell ref="WAU123:WAV127"/>
    <mergeCell ref="WAX123:WBA123"/>
    <mergeCell ref="WBN123:WBO123"/>
    <mergeCell ref="WBQ123:WBQ127"/>
    <mergeCell ref="WBR123:WBR127"/>
    <mergeCell ref="WAX124:WBA124"/>
    <mergeCell ref="WAX127:WBA127"/>
    <mergeCell ref="WBN127:WBO127"/>
    <mergeCell ref="UJL123:UJL127"/>
    <mergeCell ref="UJM123:UJN127"/>
    <mergeCell ref="UJO123:UJP127"/>
    <mergeCell ref="UJQ123:UJR127"/>
    <mergeCell ref="UJS123:UJT127"/>
    <mergeCell ref="UIK123:UIL127"/>
    <mergeCell ref="UIM123:UIN127"/>
    <mergeCell ref="UIP123:UIS123"/>
    <mergeCell ref="XEL127:XEO127"/>
    <mergeCell ref="XFB127:XFC127"/>
    <mergeCell ref="A128:A132"/>
    <mergeCell ref="B128:B132"/>
    <mergeCell ref="C128:C132"/>
    <mergeCell ref="D128:D132"/>
    <mergeCell ref="E128:F132"/>
    <mergeCell ref="G128:H132"/>
    <mergeCell ref="I128:J132"/>
    <mergeCell ref="K128:L132"/>
    <mergeCell ref="XAT127:XAW127"/>
    <mergeCell ref="XBJ127:XBK127"/>
    <mergeCell ref="XBZ127:XCC127"/>
    <mergeCell ref="XCP127:XCQ127"/>
    <mergeCell ref="XDF127:XDI127"/>
    <mergeCell ref="XDV127:XDW127"/>
    <mergeCell ref="WXB127:WXE127"/>
    <mergeCell ref="WXR127:WXS127"/>
    <mergeCell ref="WYH127:WYK127"/>
    <mergeCell ref="WYX127:WYY127"/>
    <mergeCell ref="WZN127:WZQ127"/>
    <mergeCell ref="XAD127:XAE127"/>
    <mergeCell ref="WTJ127:WTM127"/>
    <mergeCell ref="WTZ127:WUA127"/>
    <mergeCell ref="WUP127:WUS127"/>
    <mergeCell ref="WVF127:WVG127"/>
    <mergeCell ref="WVV127:WVY127"/>
    <mergeCell ref="WWL127:WWM127"/>
    <mergeCell ref="WPR127:WPU127"/>
    <mergeCell ref="WQH127:WQI127"/>
    <mergeCell ref="WQX127:WRA127"/>
    <mergeCell ref="WRN127:WRO127"/>
    <mergeCell ref="WSD127:WSG127"/>
    <mergeCell ref="WST127:WSU127"/>
    <mergeCell ref="WLZ127:WMC127"/>
    <mergeCell ref="WMP127:WMQ127"/>
    <mergeCell ref="WNF127:WNI127"/>
    <mergeCell ref="WNV127:WNW127"/>
    <mergeCell ref="WOL127:WOO127"/>
    <mergeCell ref="WPB127:WPC127"/>
    <mergeCell ref="WIH127:WIK127"/>
    <mergeCell ref="WIX127:WIY127"/>
    <mergeCell ref="WJN127:WJQ127"/>
    <mergeCell ref="WKD127:WKE127"/>
    <mergeCell ref="WEP127:WES127"/>
    <mergeCell ref="WFF127:WFG127"/>
  </mergeCells>
  <printOptions horizontalCentered="1"/>
  <pageMargins left="0.31496062992125984" right="0.31496062992125984" top="0.35433070866141736" bottom="0.35433070866141736" header="0.11811023622047245" footer="0.11811023622047245"/>
  <pageSetup paperSize="5" scale="39" orientation="landscape" r:id="rId1"/>
  <rowBreaks count="1" manualBreakCount="1">
    <brk id="68" max="31"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F49"/>
  <sheetViews>
    <sheetView view="pageBreakPreview" zoomScale="40" zoomScaleNormal="84" zoomScaleSheetLayoutView="40" workbookViewId="0">
      <selection activeCell="A3" sqref="A3:AF3"/>
    </sheetView>
  </sheetViews>
  <sheetFormatPr baseColWidth="10" defaultColWidth="11.42578125" defaultRowHeight="15" x14ac:dyDescent="0.25"/>
  <cols>
    <col min="1" max="1" width="6.42578125" customWidth="1"/>
    <col min="2" max="2" width="44.85546875" customWidth="1"/>
    <col min="3" max="3" width="44.28515625" customWidth="1"/>
    <col min="4" max="4" width="42.140625" customWidth="1"/>
    <col min="6" max="6" width="32.85546875" customWidth="1"/>
    <col min="8" max="8" width="32.140625" customWidth="1"/>
    <col min="9" max="9" width="16" customWidth="1"/>
    <col min="10" max="10" width="26.85546875" customWidth="1"/>
    <col min="11" max="11" width="14.28515625" customWidth="1"/>
    <col min="12" max="12" width="29.85546875" customWidth="1"/>
    <col min="13" max="13" width="14.85546875" customWidth="1"/>
    <col min="14" max="14" width="20" customWidth="1"/>
    <col min="15" max="15" width="5.42578125" customWidth="1"/>
    <col min="16" max="16" width="5.5703125" customWidth="1"/>
    <col min="17" max="17" width="14.42578125" customWidth="1"/>
    <col min="18" max="19" width="5.28515625" customWidth="1"/>
    <col min="20" max="22" width="5.5703125" customWidth="1"/>
    <col min="23" max="25" width="5.7109375" customWidth="1"/>
    <col min="26" max="26" width="6.28515625" customWidth="1"/>
    <col min="27" max="27" width="5.42578125" customWidth="1"/>
    <col min="28" max="28" width="5.140625" customWidth="1"/>
    <col min="29" max="29" width="5.42578125" customWidth="1"/>
    <col min="30" max="30" width="0" hidden="1" customWidth="1"/>
    <col min="31" max="31" width="28.140625" hidden="1" customWidth="1"/>
    <col min="32" max="32" width="41.7109375" hidden="1" customWidth="1"/>
  </cols>
  <sheetData>
    <row r="1" spans="1:32" ht="60.75" customHeight="1" x14ac:dyDescent="0.25">
      <c r="A1" s="879" t="s">
        <v>45</v>
      </c>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1"/>
    </row>
    <row r="2" spans="1:32" ht="53.25" customHeight="1" x14ac:dyDescent="0.25">
      <c r="A2" s="777"/>
      <c r="B2" s="778"/>
      <c r="C2" s="778"/>
      <c r="D2" s="778"/>
      <c r="E2" s="778"/>
      <c r="F2" s="778"/>
      <c r="G2" s="778"/>
      <c r="H2" s="778"/>
      <c r="I2" s="778"/>
      <c r="J2" s="778"/>
      <c r="K2" s="778"/>
      <c r="L2" s="778"/>
      <c r="M2" s="778"/>
      <c r="N2" s="778"/>
      <c r="O2" s="778"/>
      <c r="P2" s="778"/>
      <c r="Q2" s="778"/>
      <c r="R2" s="778"/>
      <c r="S2" s="778"/>
      <c r="T2" s="778"/>
      <c r="U2" s="778"/>
      <c r="V2" s="778"/>
      <c r="W2" s="778"/>
      <c r="X2" s="778"/>
      <c r="Y2" s="778"/>
      <c r="Z2" s="778"/>
      <c r="AA2" s="778"/>
      <c r="AB2" s="778"/>
      <c r="AC2" s="778"/>
      <c r="AD2" s="778"/>
      <c r="AE2" s="778"/>
      <c r="AF2" s="882"/>
    </row>
    <row r="3" spans="1:32" ht="31.5" x14ac:dyDescent="0.5">
      <c r="A3" s="1443" t="s">
        <v>222</v>
      </c>
      <c r="B3" s="1444"/>
      <c r="C3" s="1444"/>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5"/>
    </row>
    <row r="4" spans="1:32" x14ac:dyDescent="0.25">
      <c r="A4" s="768"/>
      <c r="B4" s="768"/>
      <c r="C4" s="768"/>
      <c r="D4" s="768"/>
      <c r="E4" s="768"/>
      <c r="F4" s="768"/>
      <c r="G4" s="728"/>
      <c r="H4" s="728"/>
      <c r="I4" s="728"/>
      <c r="J4" s="728"/>
      <c r="K4" s="728"/>
      <c r="L4" s="728"/>
      <c r="M4" s="728"/>
      <c r="N4" s="728"/>
      <c r="O4" s="728"/>
      <c r="P4" s="728"/>
      <c r="Q4" s="728"/>
      <c r="R4" s="728"/>
      <c r="S4" s="728"/>
      <c r="T4" s="728"/>
      <c r="U4" s="728"/>
      <c r="V4" s="728"/>
      <c r="W4" s="728"/>
      <c r="X4" s="728"/>
      <c r="Y4" s="728"/>
      <c r="Z4" s="728"/>
      <c r="AA4" s="728"/>
      <c r="AB4" s="728"/>
      <c r="AC4" s="728"/>
    </row>
    <row r="5" spans="1:32" ht="18.75" x14ac:dyDescent="0.3">
      <c r="A5" s="757" t="s">
        <v>0</v>
      </c>
      <c r="B5" s="1368"/>
      <c r="C5" s="1368"/>
      <c r="D5" s="1368"/>
      <c r="E5" s="1368"/>
      <c r="F5" s="1369"/>
      <c r="G5" s="1377" t="s">
        <v>29</v>
      </c>
      <c r="H5" s="1378"/>
      <c r="I5" s="1378"/>
      <c r="J5" s="1378"/>
      <c r="K5" s="1378"/>
      <c r="L5" s="1378"/>
      <c r="M5" s="1378"/>
      <c r="N5" s="1378"/>
      <c r="O5" s="1378"/>
      <c r="P5" s="1378"/>
      <c r="Q5" s="1378"/>
      <c r="R5" s="1378"/>
      <c r="S5" s="1378"/>
      <c r="T5" s="1378"/>
      <c r="U5" s="1378"/>
      <c r="V5" s="1378"/>
      <c r="W5" s="1378"/>
      <c r="X5" s="1378"/>
      <c r="Y5" s="1378"/>
      <c r="Z5" s="1378"/>
      <c r="AA5" s="1378"/>
      <c r="AB5" s="1378"/>
      <c r="AC5" s="1378"/>
      <c r="AD5" s="1378"/>
      <c r="AE5" s="1378"/>
      <c r="AF5" s="1379"/>
    </row>
    <row r="6" spans="1:32" ht="44.25" hidden="1" customHeight="1" x14ac:dyDescent="0.3">
      <c r="A6" s="757" t="s">
        <v>2</v>
      </c>
      <c r="B6" s="1368"/>
      <c r="C6" s="1368"/>
      <c r="D6" s="1368"/>
      <c r="E6" s="1368"/>
      <c r="F6" s="1369"/>
      <c r="G6" s="753" t="s">
        <v>30</v>
      </c>
      <c r="H6" s="754"/>
      <c r="I6" s="754"/>
      <c r="J6" s="754"/>
      <c r="K6" s="754"/>
      <c r="L6" s="754"/>
      <c r="M6" s="754"/>
      <c r="N6" s="754"/>
      <c r="O6" s="754"/>
      <c r="P6" s="754"/>
      <c r="Q6" s="754"/>
      <c r="R6" s="754"/>
      <c r="S6" s="754"/>
      <c r="T6" s="754"/>
      <c r="U6" s="754"/>
      <c r="V6" s="754"/>
      <c r="W6" s="754"/>
      <c r="X6" s="754"/>
      <c r="Y6" s="754"/>
      <c r="Z6" s="754"/>
      <c r="AA6" s="754"/>
      <c r="AB6" s="754"/>
      <c r="AC6" s="754"/>
      <c r="AD6" s="754"/>
      <c r="AE6" s="754"/>
      <c r="AF6" s="755"/>
    </row>
    <row r="7" spans="1:32" ht="18.75" hidden="1" x14ac:dyDescent="0.3">
      <c r="A7" s="728"/>
      <c r="B7" s="728"/>
      <c r="C7" s="728"/>
      <c r="D7" s="728"/>
      <c r="E7" s="728"/>
      <c r="F7" s="728"/>
      <c r="G7" s="765" t="s">
        <v>31</v>
      </c>
      <c r="H7" s="766"/>
      <c r="I7" s="766"/>
      <c r="J7" s="766"/>
      <c r="K7" s="766"/>
      <c r="L7" s="766"/>
      <c r="M7" s="766"/>
      <c r="N7" s="766"/>
      <c r="O7" s="766"/>
      <c r="P7" s="766"/>
      <c r="Q7" s="766"/>
      <c r="R7" s="766"/>
      <c r="S7" s="766"/>
      <c r="T7" s="766"/>
      <c r="U7" s="766"/>
      <c r="V7" s="766"/>
      <c r="W7" s="766"/>
      <c r="X7" s="766"/>
      <c r="Y7" s="766"/>
      <c r="Z7" s="766"/>
      <c r="AA7" s="766"/>
      <c r="AB7" s="766"/>
      <c r="AC7" s="766"/>
      <c r="AD7" s="766"/>
      <c r="AE7" s="766"/>
      <c r="AF7" s="767"/>
    </row>
    <row r="8" spans="1:32" hidden="1" x14ac:dyDescent="0.25">
      <c r="A8" s="768"/>
      <c r="B8" s="768"/>
      <c r="C8" s="768"/>
      <c r="D8" s="768"/>
      <c r="E8" s="768"/>
      <c r="F8" s="768"/>
      <c r="G8" s="768"/>
      <c r="H8" s="768"/>
      <c r="I8" s="768"/>
      <c r="J8" s="768"/>
      <c r="K8" s="768"/>
      <c r="L8" s="768"/>
      <c r="M8" s="768"/>
      <c r="N8" s="768"/>
      <c r="O8" s="768"/>
      <c r="P8" s="768"/>
      <c r="Q8" s="768"/>
      <c r="R8" s="768"/>
      <c r="S8" s="768"/>
      <c r="T8" s="768"/>
      <c r="U8" s="768"/>
      <c r="V8" s="768"/>
      <c r="W8" s="768"/>
      <c r="X8" s="768"/>
      <c r="Y8" s="768"/>
      <c r="Z8" s="768"/>
      <c r="AA8" s="768"/>
      <c r="AB8" s="768"/>
      <c r="AC8" s="768"/>
      <c r="AD8" s="768"/>
      <c r="AE8" s="768"/>
      <c r="AF8" s="768"/>
    </row>
    <row r="9" spans="1:32" ht="18.75" hidden="1" x14ac:dyDescent="0.3">
      <c r="A9" s="757" t="s">
        <v>28</v>
      </c>
      <c r="B9" s="1368"/>
      <c r="C9" s="1368"/>
      <c r="D9" s="1368"/>
      <c r="E9" s="1368"/>
      <c r="F9" s="1369"/>
      <c r="G9" s="765" t="s">
        <v>32</v>
      </c>
      <c r="H9" s="766"/>
      <c r="I9" s="766"/>
      <c r="J9" s="766"/>
      <c r="K9" s="766"/>
      <c r="L9" s="766"/>
      <c r="M9" s="766"/>
      <c r="N9" s="766"/>
      <c r="O9" s="766"/>
      <c r="P9" s="766"/>
      <c r="Q9" s="766"/>
      <c r="R9" s="766"/>
      <c r="S9" s="766"/>
      <c r="T9" s="766"/>
      <c r="U9" s="766"/>
      <c r="V9" s="766"/>
      <c r="W9" s="766"/>
      <c r="X9" s="766"/>
      <c r="Y9" s="766"/>
      <c r="Z9" s="766"/>
      <c r="AA9" s="766"/>
      <c r="AB9" s="766"/>
      <c r="AC9" s="766"/>
      <c r="AD9" s="766"/>
      <c r="AE9" s="766"/>
      <c r="AF9" s="767"/>
    </row>
    <row r="10" spans="1:32" ht="18.75" hidden="1" x14ac:dyDescent="0.3">
      <c r="A10" s="877"/>
      <c r="B10" s="877"/>
      <c r="C10" s="877"/>
      <c r="D10" s="877"/>
      <c r="E10" s="877"/>
      <c r="F10" s="878"/>
      <c r="G10" s="765" t="s">
        <v>33</v>
      </c>
      <c r="H10" s="766"/>
      <c r="I10" s="766"/>
      <c r="J10" s="766"/>
      <c r="K10" s="766"/>
      <c r="L10" s="766"/>
      <c r="M10" s="766"/>
      <c r="N10" s="766"/>
      <c r="O10" s="766"/>
      <c r="P10" s="766"/>
      <c r="Q10" s="766"/>
      <c r="R10" s="766"/>
      <c r="S10" s="766"/>
      <c r="T10" s="766"/>
      <c r="U10" s="766"/>
      <c r="V10" s="766"/>
      <c r="W10" s="766"/>
      <c r="X10" s="766"/>
      <c r="Y10" s="766"/>
      <c r="Z10" s="766"/>
      <c r="AA10" s="766"/>
      <c r="AB10" s="766"/>
      <c r="AC10" s="766"/>
      <c r="AD10" s="766"/>
      <c r="AE10" s="766"/>
      <c r="AF10" s="767"/>
    </row>
    <row r="11" spans="1:32" ht="18.75" hidden="1" x14ac:dyDescent="0.3">
      <c r="A11" s="873"/>
      <c r="B11" s="873"/>
      <c r="C11" s="873"/>
      <c r="D11" s="873"/>
      <c r="E11" s="873"/>
      <c r="F11" s="874"/>
      <c r="G11" s="765" t="s">
        <v>34</v>
      </c>
      <c r="H11" s="766"/>
      <c r="I11" s="766"/>
      <c r="J11" s="766"/>
      <c r="K11" s="766"/>
      <c r="L11" s="766"/>
      <c r="M11" s="766"/>
      <c r="N11" s="766"/>
      <c r="O11" s="766"/>
      <c r="P11" s="766"/>
      <c r="Q11" s="766"/>
      <c r="R11" s="766"/>
      <c r="S11" s="766"/>
      <c r="T11" s="766"/>
      <c r="U11" s="766"/>
      <c r="V11" s="766"/>
      <c r="W11" s="766"/>
      <c r="X11" s="766"/>
      <c r="Y11" s="766"/>
      <c r="Z11" s="766"/>
      <c r="AA11" s="766"/>
      <c r="AB11" s="766"/>
      <c r="AC11" s="766"/>
      <c r="AD11" s="766"/>
      <c r="AE11" s="766"/>
      <c r="AF11" s="767"/>
    </row>
    <row r="12" spans="1:32" ht="18.75" hidden="1" customHeight="1" x14ac:dyDescent="0.3">
      <c r="A12" s="873"/>
      <c r="B12" s="873"/>
      <c r="C12" s="873"/>
      <c r="D12" s="873"/>
      <c r="E12" s="873"/>
      <c r="F12" s="874"/>
      <c r="G12" s="753" t="s">
        <v>35</v>
      </c>
      <c r="H12" s="754"/>
      <c r="I12" s="754"/>
      <c r="J12" s="754"/>
      <c r="K12" s="754"/>
      <c r="L12" s="754"/>
      <c r="M12" s="754"/>
      <c r="N12" s="754"/>
      <c r="O12" s="754"/>
      <c r="P12" s="754"/>
      <c r="Q12" s="754"/>
      <c r="R12" s="754"/>
      <c r="S12" s="754"/>
      <c r="T12" s="754"/>
      <c r="U12" s="754"/>
      <c r="V12" s="754"/>
      <c r="W12" s="754"/>
      <c r="X12" s="754"/>
      <c r="Y12" s="754"/>
      <c r="Z12" s="754"/>
      <c r="AA12" s="754"/>
      <c r="AB12" s="754"/>
      <c r="AC12" s="754"/>
      <c r="AD12" s="754"/>
      <c r="AE12" s="754"/>
      <c r="AF12" s="755"/>
    </row>
    <row r="13" spans="1:32" ht="18" hidden="1" customHeight="1" x14ac:dyDescent="0.3">
      <c r="A13" s="873"/>
      <c r="B13" s="873"/>
      <c r="C13" s="873"/>
      <c r="D13" s="873"/>
      <c r="E13" s="873"/>
      <c r="F13" s="874"/>
      <c r="G13" s="753" t="s">
        <v>36</v>
      </c>
      <c r="H13" s="754"/>
      <c r="I13" s="754"/>
      <c r="J13" s="754"/>
      <c r="K13" s="754"/>
      <c r="L13" s="754"/>
      <c r="M13" s="754"/>
      <c r="N13" s="754"/>
      <c r="O13" s="754"/>
      <c r="P13" s="754"/>
      <c r="Q13" s="754"/>
      <c r="R13" s="754"/>
      <c r="S13" s="754"/>
      <c r="T13" s="754"/>
      <c r="U13" s="754"/>
      <c r="V13" s="754"/>
      <c r="W13" s="754"/>
      <c r="X13" s="754"/>
      <c r="Y13" s="754"/>
      <c r="Z13" s="754"/>
      <c r="AA13" s="754"/>
      <c r="AB13" s="754"/>
      <c r="AC13" s="754"/>
      <c r="AD13" s="754"/>
      <c r="AE13" s="754"/>
      <c r="AF13" s="755"/>
    </row>
    <row r="14" spans="1:32" ht="16.5" hidden="1" customHeight="1" x14ac:dyDescent="0.3">
      <c r="A14" s="873"/>
      <c r="B14" s="873"/>
      <c r="C14" s="873"/>
      <c r="D14" s="873"/>
      <c r="E14" s="873"/>
      <c r="F14" s="874"/>
      <c r="G14" s="753" t="s">
        <v>37</v>
      </c>
      <c r="H14" s="754"/>
      <c r="I14" s="754"/>
      <c r="J14" s="754"/>
      <c r="K14" s="754"/>
      <c r="L14" s="754"/>
      <c r="M14" s="754"/>
      <c r="N14" s="754"/>
      <c r="O14" s="754"/>
      <c r="P14" s="754"/>
      <c r="Q14" s="754"/>
      <c r="R14" s="754"/>
      <c r="S14" s="754"/>
      <c r="T14" s="754"/>
      <c r="U14" s="754"/>
      <c r="V14" s="754"/>
      <c r="W14" s="754"/>
      <c r="X14" s="754"/>
      <c r="Y14" s="754"/>
      <c r="Z14" s="754"/>
      <c r="AA14" s="754"/>
      <c r="AB14" s="754"/>
      <c r="AC14" s="754"/>
      <c r="AD14" s="754"/>
      <c r="AE14" s="754"/>
      <c r="AF14" s="755"/>
    </row>
    <row r="15" spans="1:32" ht="14.25" hidden="1" customHeight="1" x14ac:dyDescent="0.3">
      <c r="A15" s="873"/>
      <c r="B15" s="873"/>
      <c r="C15" s="873"/>
      <c r="D15" s="873"/>
      <c r="E15" s="873"/>
      <c r="F15" s="874"/>
      <c r="G15" s="753" t="s">
        <v>39</v>
      </c>
      <c r="H15" s="754"/>
      <c r="I15" s="754"/>
      <c r="J15" s="754"/>
      <c r="K15" s="754"/>
      <c r="L15" s="754"/>
      <c r="M15" s="754"/>
      <c r="N15" s="754"/>
      <c r="O15" s="754"/>
      <c r="P15" s="754"/>
      <c r="Q15" s="754"/>
      <c r="R15" s="754"/>
      <c r="S15" s="754"/>
      <c r="T15" s="754"/>
      <c r="U15" s="754"/>
      <c r="V15" s="754"/>
      <c r="W15" s="754"/>
      <c r="X15" s="754"/>
      <c r="Y15" s="754"/>
      <c r="Z15" s="754"/>
      <c r="AA15" s="754"/>
      <c r="AB15" s="754"/>
      <c r="AC15" s="754"/>
      <c r="AD15" s="754"/>
      <c r="AE15" s="754"/>
      <c r="AF15" s="755"/>
    </row>
    <row r="16" spans="1:32" ht="16.5" hidden="1" customHeight="1" x14ac:dyDescent="0.3">
      <c r="A16" s="873"/>
      <c r="B16" s="873"/>
      <c r="C16" s="873"/>
      <c r="D16" s="873"/>
      <c r="E16" s="873"/>
      <c r="F16" s="874"/>
      <c r="G16" s="753" t="s">
        <v>40</v>
      </c>
      <c r="H16" s="754"/>
      <c r="I16" s="754"/>
      <c r="J16" s="754"/>
      <c r="K16" s="754"/>
      <c r="L16" s="754"/>
      <c r="M16" s="754"/>
      <c r="N16" s="754"/>
      <c r="O16" s="754"/>
      <c r="P16" s="754"/>
      <c r="Q16" s="754"/>
      <c r="R16" s="754"/>
      <c r="S16" s="754"/>
      <c r="T16" s="754"/>
      <c r="U16" s="754"/>
      <c r="V16" s="754"/>
      <c r="W16" s="754"/>
      <c r="X16" s="754"/>
      <c r="Y16" s="754"/>
      <c r="Z16" s="754"/>
      <c r="AA16" s="754"/>
      <c r="AB16" s="754"/>
      <c r="AC16" s="754"/>
      <c r="AD16" s="754"/>
      <c r="AE16" s="754"/>
      <c r="AF16" s="755"/>
    </row>
    <row r="17" spans="1:32" ht="16.5" hidden="1" customHeight="1" x14ac:dyDescent="0.3">
      <c r="A17" s="873"/>
      <c r="B17" s="873"/>
      <c r="C17" s="873"/>
      <c r="D17" s="873"/>
      <c r="E17" s="873"/>
      <c r="F17" s="874"/>
      <c r="G17" s="753" t="s">
        <v>41</v>
      </c>
      <c r="H17" s="754"/>
      <c r="I17" s="754"/>
      <c r="J17" s="754"/>
      <c r="K17" s="754"/>
      <c r="L17" s="754"/>
      <c r="M17" s="754"/>
      <c r="N17" s="754"/>
      <c r="O17" s="754"/>
      <c r="P17" s="754"/>
      <c r="Q17" s="754"/>
      <c r="R17" s="754"/>
      <c r="S17" s="754"/>
      <c r="T17" s="754"/>
      <c r="U17" s="754"/>
      <c r="V17" s="754"/>
      <c r="W17" s="754"/>
      <c r="X17" s="754"/>
      <c r="Y17" s="754"/>
      <c r="Z17" s="754"/>
      <c r="AA17" s="754"/>
      <c r="AB17" s="754"/>
      <c r="AC17" s="754"/>
      <c r="AD17" s="754"/>
      <c r="AE17" s="754"/>
      <c r="AF17" s="755"/>
    </row>
    <row r="18" spans="1:32" ht="16.5" hidden="1" customHeight="1" x14ac:dyDescent="0.3">
      <c r="A18" s="873"/>
      <c r="B18" s="873"/>
      <c r="C18" s="873"/>
      <c r="D18" s="873"/>
      <c r="E18" s="873"/>
      <c r="F18" s="874"/>
      <c r="G18" s="753" t="s">
        <v>42</v>
      </c>
      <c r="H18" s="754"/>
      <c r="I18" s="754"/>
      <c r="J18" s="754"/>
      <c r="K18" s="754"/>
      <c r="L18" s="754"/>
      <c r="M18" s="754"/>
      <c r="N18" s="754"/>
      <c r="O18" s="754"/>
      <c r="P18" s="754"/>
      <c r="Q18" s="754"/>
      <c r="R18" s="754"/>
      <c r="S18" s="754"/>
      <c r="T18" s="754"/>
      <c r="U18" s="754"/>
      <c r="V18" s="754"/>
      <c r="W18" s="754"/>
      <c r="X18" s="754"/>
      <c r="Y18" s="754"/>
      <c r="Z18" s="754"/>
      <c r="AA18" s="754"/>
      <c r="AB18" s="754"/>
      <c r="AC18" s="754"/>
      <c r="AD18" s="754"/>
      <c r="AE18" s="754"/>
      <c r="AF18" s="755"/>
    </row>
    <row r="19" spans="1:32" ht="16.5" hidden="1" customHeight="1" x14ac:dyDescent="0.3">
      <c r="A19" s="873"/>
      <c r="B19" s="873"/>
      <c r="C19" s="873"/>
      <c r="D19" s="873"/>
      <c r="E19" s="873"/>
      <c r="F19" s="874"/>
      <c r="G19" s="753" t="s">
        <v>43</v>
      </c>
      <c r="H19" s="754"/>
      <c r="I19" s="754"/>
      <c r="J19" s="754"/>
      <c r="K19" s="754"/>
      <c r="L19" s="754"/>
      <c r="M19" s="754"/>
      <c r="N19" s="754"/>
      <c r="O19" s="754"/>
      <c r="P19" s="754"/>
      <c r="Q19" s="754"/>
      <c r="R19" s="754"/>
      <c r="S19" s="754"/>
      <c r="T19" s="754"/>
      <c r="U19" s="754"/>
      <c r="V19" s="754"/>
      <c r="W19" s="754"/>
      <c r="X19" s="754"/>
      <c r="Y19" s="754"/>
      <c r="Z19" s="754"/>
      <c r="AA19" s="754"/>
      <c r="AB19" s="754"/>
      <c r="AC19" s="754"/>
      <c r="AD19" s="754"/>
      <c r="AE19" s="754"/>
      <c r="AF19" s="755"/>
    </row>
    <row r="20" spans="1:32" ht="16.5" hidden="1" customHeight="1" x14ac:dyDescent="0.3">
      <c r="A20" s="873"/>
      <c r="B20" s="873"/>
      <c r="C20" s="873"/>
      <c r="D20" s="873"/>
      <c r="E20" s="873"/>
      <c r="F20" s="874"/>
      <c r="G20" s="753" t="s">
        <v>44</v>
      </c>
      <c r="H20" s="754"/>
      <c r="I20" s="754"/>
      <c r="J20" s="754"/>
      <c r="K20" s="754"/>
      <c r="L20" s="754"/>
      <c r="M20" s="754"/>
      <c r="N20" s="754"/>
      <c r="O20" s="754"/>
      <c r="P20" s="754"/>
      <c r="Q20" s="754"/>
      <c r="R20" s="754"/>
      <c r="S20" s="754"/>
      <c r="T20" s="754"/>
      <c r="U20" s="754"/>
      <c r="V20" s="754"/>
      <c r="W20" s="754"/>
      <c r="X20" s="754"/>
      <c r="Y20" s="754"/>
      <c r="Z20" s="754"/>
      <c r="AA20" s="754"/>
      <c r="AB20" s="754"/>
      <c r="AC20" s="754"/>
      <c r="AD20" s="754"/>
      <c r="AE20" s="754"/>
      <c r="AF20" s="755"/>
    </row>
    <row r="21" spans="1:32" hidden="1" x14ac:dyDescent="0.25">
      <c r="A21" s="756"/>
      <c r="B21" s="756"/>
      <c r="C21" s="756"/>
      <c r="D21" s="756"/>
      <c r="E21" s="756"/>
      <c r="F21" s="756"/>
      <c r="G21" s="756"/>
      <c r="H21" s="756"/>
      <c r="I21" s="756"/>
      <c r="J21" s="756"/>
      <c r="K21" s="756"/>
      <c r="L21" s="756"/>
      <c r="M21" s="756"/>
      <c r="N21" s="756"/>
      <c r="O21" s="756"/>
      <c r="P21" s="756"/>
      <c r="Q21" s="756"/>
      <c r="R21" s="756"/>
      <c r="S21" s="756"/>
      <c r="T21" s="756"/>
      <c r="U21" s="756"/>
      <c r="V21" s="756"/>
      <c r="W21" s="756"/>
      <c r="X21" s="756"/>
      <c r="Y21" s="756"/>
      <c r="Z21" s="756"/>
      <c r="AA21" s="756"/>
      <c r="AB21" s="756"/>
      <c r="AC21" s="756"/>
      <c r="AD21" s="756"/>
      <c r="AE21" s="756"/>
      <c r="AF21" s="756"/>
    </row>
    <row r="22" spans="1:32" ht="18.75" hidden="1" x14ac:dyDescent="0.3">
      <c r="A22" s="757" t="s">
        <v>3</v>
      </c>
      <c r="B22" s="1368"/>
      <c r="C22" s="1368"/>
      <c r="D22" s="1368"/>
      <c r="E22" s="1368"/>
      <c r="F22" s="1369"/>
      <c r="G22" s="765" t="s">
        <v>38</v>
      </c>
      <c r="H22" s="766"/>
      <c r="I22" s="766"/>
      <c r="J22" s="766"/>
      <c r="K22" s="766"/>
      <c r="L22" s="766"/>
      <c r="M22" s="766"/>
      <c r="N22" s="766"/>
      <c r="O22" s="766"/>
      <c r="P22" s="766"/>
      <c r="Q22" s="766"/>
      <c r="R22" s="766"/>
      <c r="S22" s="766"/>
      <c r="T22" s="766"/>
      <c r="U22" s="766"/>
      <c r="V22" s="766"/>
      <c r="W22" s="766"/>
      <c r="X22" s="766"/>
      <c r="Y22" s="766"/>
      <c r="Z22" s="766"/>
      <c r="AA22" s="766"/>
      <c r="AB22" s="766"/>
      <c r="AC22" s="766"/>
      <c r="AD22" s="766"/>
      <c r="AE22" s="766"/>
      <c r="AF22" s="767"/>
    </row>
    <row r="23" spans="1:32" ht="21" x14ac:dyDescent="0.35">
      <c r="A23" s="760" t="s">
        <v>49</v>
      </c>
      <c r="B23" s="761"/>
      <c r="C23" s="761"/>
      <c r="D23" s="761"/>
      <c r="E23" s="761"/>
      <c r="F23" s="761"/>
      <c r="G23" s="761"/>
      <c r="H23" s="761"/>
      <c r="I23" s="761"/>
      <c r="J23" s="761" t="s">
        <v>50</v>
      </c>
      <c r="K23" s="761"/>
      <c r="L23" s="761"/>
      <c r="M23" s="761"/>
      <c r="N23" s="761"/>
      <c r="O23" s="761"/>
      <c r="P23" s="761"/>
      <c r="Q23" s="761"/>
      <c r="R23" s="761"/>
      <c r="S23" s="761"/>
      <c r="T23" s="761"/>
      <c r="U23" s="761"/>
      <c r="V23" s="761"/>
      <c r="W23" s="761"/>
      <c r="X23" s="761"/>
      <c r="Y23" s="761"/>
      <c r="Z23" s="761"/>
      <c r="AA23" s="761"/>
      <c r="AB23" s="761"/>
      <c r="AC23" s="761"/>
      <c r="AD23" s="761"/>
      <c r="AE23" s="761"/>
      <c r="AF23" s="762"/>
    </row>
    <row r="24" spans="1:32" ht="36" customHeight="1" x14ac:dyDescent="0.25">
      <c r="A24" s="725" t="s">
        <v>223</v>
      </c>
      <c r="B24" s="726"/>
      <c r="C24" s="726"/>
      <c r="D24" s="726"/>
      <c r="E24" s="726"/>
      <c r="F24" s="726"/>
      <c r="G24" s="726"/>
      <c r="H24" s="726"/>
      <c r="I24" s="727"/>
      <c r="J24" s="725" t="s">
        <v>224</v>
      </c>
      <c r="K24" s="726"/>
      <c r="L24" s="726"/>
      <c r="M24" s="726"/>
      <c r="N24" s="726"/>
      <c r="O24" s="726"/>
      <c r="P24" s="726"/>
      <c r="Q24" s="726"/>
      <c r="R24" s="726"/>
      <c r="S24" s="726"/>
      <c r="T24" s="726"/>
      <c r="U24" s="726"/>
      <c r="V24" s="726"/>
      <c r="W24" s="726"/>
      <c r="X24" s="726"/>
      <c r="Y24" s="726"/>
      <c r="Z24" s="726"/>
      <c r="AA24" s="726"/>
      <c r="AB24" s="726"/>
      <c r="AC24" s="726"/>
      <c r="AD24" s="726"/>
      <c r="AE24" s="726"/>
      <c r="AF24" s="727"/>
    </row>
    <row r="25" spans="1:32" x14ac:dyDescent="0.25">
      <c r="A25" s="728"/>
      <c r="B25" s="728"/>
      <c r="C25" s="728"/>
      <c r="D25" s="728"/>
      <c r="E25" s="728"/>
      <c r="F25" s="728"/>
      <c r="G25" s="728"/>
      <c r="H25" s="728"/>
      <c r="I25" s="728"/>
      <c r="J25" s="728"/>
      <c r="K25" s="728"/>
      <c r="L25" s="728"/>
      <c r="M25" s="728"/>
      <c r="N25" s="728"/>
      <c r="O25" s="728"/>
      <c r="P25" s="728"/>
      <c r="Q25" s="728"/>
      <c r="R25" s="728"/>
      <c r="S25" s="728"/>
      <c r="T25" s="728"/>
      <c r="U25" s="728"/>
      <c r="V25" s="728"/>
      <c r="W25" s="728"/>
      <c r="X25" s="728"/>
      <c r="Y25" s="728"/>
      <c r="Z25" s="728"/>
      <c r="AA25" s="728"/>
      <c r="AB25" s="728"/>
      <c r="AC25" s="728"/>
      <c r="AD25" s="728"/>
      <c r="AE25" s="728"/>
      <c r="AF25" s="728"/>
    </row>
    <row r="26" spans="1:32" ht="18.75" customHeight="1" x14ac:dyDescent="0.25">
      <c r="A26" s="729" t="s">
        <v>5</v>
      </c>
      <c r="B26" s="729" t="s">
        <v>51</v>
      </c>
      <c r="C26" s="729" t="s">
        <v>1</v>
      </c>
      <c r="D26" s="729" t="s">
        <v>4</v>
      </c>
      <c r="E26" s="732" t="s">
        <v>7</v>
      </c>
      <c r="F26" s="733"/>
      <c r="G26" s="732" t="s">
        <v>8</v>
      </c>
      <c r="H26" s="733"/>
      <c r="I26" s="732" t="s">
        <v>9</v>
      </c>
      <c r="J26" s="733"/>
      <c r="K26" s="732" t="s">
        <v>10</v>
      </c>
      <c r="L26" s="733"/>
      <c r="M26" s="732" t="s">
        <v>6</v>
      </c>
      <c r="N26" s="738"/>
      <c r="O26" s="738"/>
      <c r="P26" s="738"/>
      <c r="Q26" s="733"/>
      <c r="R26" s="740" t="s">
        <v>11</v>
      </c>
      <c r="S26" s="741"/>
      <c r="T26" s="741"/>
      <c r="U26" s="741"/>
      <c r="V26" s="741"/>
      <c r="W26" s="741"/>
      <c r="X26" s="741"/>
      <c r="Y26" s="741"/>
      <c r="Z26" s="741"/>
      <c r="AA26" s="741"/>
      <c r="AB26" s="741"/>
      <c r="AC26" s="742"/>
      <c r="AD26" s="743" t="s">
        <v>46</v>
      </c>
      <c r="AE26" s="744"/>
      <c r="AF26" s="747" t="s">
        <v>47</v>
      </c>
    </row>
    <row r="27" spans="1:32" ht="15" customHeight="1" x14ac:dyDescent="0.25">
      <c r="A27" s="730"/>
      <c r="B27" s="730"/>
      <c r="C27" s="730"/>
      <c r="D27" s="730"/>
      <c r="E27" s="734"/>
      <c r="F27" s="735"/>
      <c r="G27" s="734"/>
      <c r="H27" s="735"/>
      <c r="I27" s="734"/>
      <c r="J27" s="735"/>
      <c r="K27" s="734"/>
      <c r="L27" s="735"/>
      <c r="M27" s="734"/>
      <c r="N27" s="739"/>
      <c r="O27" s="739"/>
      <c r="P27" s="739"/>
      <c r="Q27" s="735"/>
      <c r="R27" s="749" t="s">
        <v>12</v>
      </c>
      <c r="S27" s="750"/>
      <c r="T27" s="751"/>
      <c r="U27" s="749" t="s">
        <v>13</v>
      </c>
      <c r="V27" s="750"/>
      <c r="W27" s="751"/>
      <c r="X27" s="749" t="s">
        <v>14</v>
      </c>
      <c r="Y27" s="750"/>
      <c r="Z27" s="751"/>
      <c r="AA27" s="749" t="s">
        <v>15</v>
      </c>
      <c r="AB27" s="750"/>
      <c r="AC27" s="751"/>
      <c r="AD27" s="745"/>
      <c r="AE27" s="746"/>
      <c r="AF27" s="748"/>
    </row>
    <row r="28" spans="1:32" ht="63.75" customHeight="1" thickBot="1" x14ac:dyDescent="0.3">
      <c r="A28" s="731"/>
      <c r="B28" s="730"/>
      <c r="C28" s="730"/>
      <c r="D28" s="730"/>
      <c r="E28" s="734"/>
      <c r="F28" s="735"/>
      <c r="G28" s="734"/>
      <c r="H28" s="735"/>
      <c r="I28" s="734"/>
      <c r="J28" s="735"/>
      <c r="K28" s="734"/>
      <c r="L28" s="735"/>
      <c r="M28" s="734"/>
      <c r="N28" s="739"/>
      <c r="O28" s="739"/>
      <c r="P28" s="739"/>
      <c r="Q28" s="735"/>
      <c r="R28" s="68" t="s">
        <v>16</v>
      </c>
      <c r="S28" s="68" t="s">
        <v>17</v>
      </c>
      <c r="T28" s="68" t="s">
        <v>18</v>
      </c>
      <c r="U28" s="68" t="s">
        <v>19</v>
      </c>
      <c r="V28" s="68" t="s">
        <v>20</v>
      </c>
      <c r="W28" s="68" t="s">
        <v>21</v>
      </c>
      <c r="X28" s="68" t="s">
        <v>22</v>
      </c>
      <c r="Y28" s="68" t="s">
        <v>23</v>
      </c>
      <c r="Z28" s="68" t="s">
        <v>24</v>
      </c>
      <c r="AA28" s="68" t="s">
        <v>25</v>
      </c>
      <c r="AB28" s="68" t="s">
        <v>26</v>
      </c>
      <c r="AC28" s="68" t="s">
        <v>27</v>
      </c>
      <c r="AD28" s="745"/>
      <c r="AE28" s="746"/>
      <c r="AF28" s="748"/>
    </row>
    <row r="29" spans="1:32" ht="20.100000000000001" customHeight="1" x14ac:dyDescent="0.25">
      <c r="A29" s="713">
        <v>1</v>
      </c>
      <c r="B29" s="2001" t="s">
        <v>225</v>
      </c>
      <c r="C29" s="698" t="s">
        <v>226</v>
      </c>
      <c r="D29" s="1317">
        <v>1</v>
      </c>
      <c r="E29" s="721" t="s">
        <v>227</v>
      </c>
      <c r="F29" s="722"/>
      <c r="G29" s="721" t="s">
        <v>228</v>
      </c>
      <c r="H29" s="722"/>
      <c r="I29" s="721"/>
      <c r="J29" s="722"/>
      <c r="K29" s="698" t="s">
        <v>229</v>
      </c>
      <c r="L29" s="699"/>
      <c r="M29" s="69">
        <v>1</v>
      </c>
      <c r="N29" s="702" t="s">
        <v>230</v>
      </c>
      <c r="O29" s="703"/>
      <c r="P29" s="703"/>
      <c r="Q29" s="815"/>
      <c r="R29" s="70"/>
      <c r="S29" s="70"/>
      <c r="T29" s="48"/>
      <c r="U29" s="60"/>
      <c r="V29" s="70"/>
      <c r="W29" s="44"/>
      <c r="X29" s="44"/>
      <c r="Y29" s="71"/>
      <c r="Z29" s="44"/>
      <c r="AA29" s="70"/>
      <c r="AB29" s="70"/>
      <c r="AC29" s="71"/>
      <c r="AD29" s="1324"/>
      <c r="AE29" s="1325"/>
      <c r="AF29" s="1307"/>
    </row>
    <row r="30" spans="1:32" ht="20.100000000000001" customHeight="1" x14ac:dyDescent="0.25">
      <c r="A30" s="714"/>
      <c r="B30" s="2002"/>
      <c r="C30" s="700"/>
      <c r="D30" s="797"/>
      <c r="E30" s="723"/>
      <c r="F30" s="724"/>
      <c r="G30" s="723"/>
      <c r="H30" s="724"/>
      <c r="I30" s="723"/>
      <c r="J30" s="724"/>
      <c r="K30" s="700"/>
      <c r="L30" s="701"/>
      <c r="M30" s="45"/>
      <c r="N30" s="711"/>
      <c r="O30" s="712"/>
      <c r="P30" s="712"/>
      <c r="Q30" s="789"/>
      <c r="R30" s="72"/>
      <c r="S30" s="72"/>
      <c r="T30" s="72"/>
      <c r="U30" s="72"/>
      <c r="V30" s="72"/>
      <c r="W30" s="72"/>
      <c r="X30" s="72"/>
      <c r="Y30" s="72"/>
      <c r="Z30" s="72"/>
      <c r="AA30" s="72"/>
      <c r="AB30" s="72"/>
      <c r="AC30" s="72"/>
      <c r="AD30" s="1326"/>
      <c r="AE30" s="1327"/>
      <c r="AF30" s="1308"/>
    </row>
    <row r="31" spans="1:32" ht="20.100000000000001" customHeight="1" x14ac:dyDescent="0.25">
      <c r="A31" s="714"/>
      <c r="B31" s="2002"/>
      <c r="C31" s="700"/>
      <c r="D31" s="797"/>
      <c r="E31" s="723"/>
      <c r="F31" s="724"/>
      <c r="G31" s="723"/>
      <c r="H31" s="724"/>
      <c r="I31" s="723"/>
      <c r="J31" s="724"/>
      <c r="K31" s="700"/>
      <c r="L31" s="701"/>
      <c r="M31" s="45"/>
      <c r="N31" s="711"/>
      <c r="O31" s="712"/>
      <c r="P31" s="712"/>
      <c r="Q31" s="789"/>
      <c r="R31" s="72"/>
      <c r="S31" s="72"/>
      <c r="T31" s="72"/>
      <c r="U31" s="72"/>
      <c r="V31" s="72"/>
      <c r="W31" s="72"/>
      <c r="X31" s="72"/>
      <c r="Y31" s="72"/>
      <c r="Z31" s="72"/>
      <c r="AA31" s="72"/>
      <c r="AB31" s="72"/>
      <c r="AC31" s="72"/>
      <c r="AD31" s="1326"/>
      <c r="AE31" s="1327"/>
      <c r="AF31" s="1308"/>
    </row>
    <row r="32" spans="1:32" ht="20.100000000000001" customHeight="1" x14ac:dyDescent="0.25">
      <c r="A32" s="714"/>
      <c r="B32" s="2002"/>
      <c r="C32" s="700"/>
      <c r="D32" s="797"/>
      <c r="E32" s="723"/>
      <c r="F32" s="724"/>
      <c r="G32" s="723"/>
      <c r="H32" s="724"/>
      <c r="I32" s="723"/>
      <c r="J32" s="724"/>
      <c r="K32" s="700"/>
      <c r="L32" s="701"/>
      <c r="M32" s="45"/>
      <c r="N32" s="711"/>
      <c r="O32" s="712"/>
      <c r="P32" s="712"/>
      <c r="Q32" s="789"/>
      <c r="R32" s="72"/>
      <c r="S32" s="72"/>
      <c r="T32" s="72"/>
      <c r="U32" s="72"/>
      <c r="V32" s="72"/>
      <c r="W32" s="72"/>
      <c r="X32" s="72"/>
      <c r="Y32" s="72"/>
      <c r="Z32" s="72"/>
      <c r="AA32" s="72"/>
      <c r="AB32" s="72"/>
      <c r="AC32" s="72"/>
      <c r="AD32" s="1326"/>
      <c r="AE32" s="1327"/>
      <c r="AF32" s="1308"/>
    </row>
    <row r="33" spans="1:32" ht="51.75" customHeight="1" thickBot="1" x14ac:dyDescent="0.3">
      <c r="A33" s="793"/>
      <c r="B33" s="2003"/>
      <c r="C33" s="804"/>
      <c r="D33" s="798"/>
      <c r="E33" s="799"/>
      <c r="F33" s="800"/>
      <c r="G33" s="799"/>
      <c r="H33" s="800"/>
      <c r="I33" s="799"/>
      <c r="J33" s="800"/>
      <c r="K33" s="804"/>
      <c r="L33" s="805"/>
      <c r="M33" s="61"/>
      <c r="N33" s="1310"/>
      <c r="O33" s="1311"/>
      <c r="P33" s="1311"/>
      <c r="Q33" s="1312"/>
      <c r="R33" s="73"/>
      <c r="S33" s="73"/>
      <c r="T33" s="73"/>
      <c r="U33" s="73"/>
      <c r="V33" s="73"/>
      <c r="W33" s="73"/>
      <c r="X33" s="73"/>
      <c r="Y33" s="73"/>
      <c r="Z33" s="73"/>
      <c r="AA33" s="73"/>
      <c r="AB33" s="73"/>
      <c r="AC33" s="73"/>
      <c r="AD33" s="1328"/>
      <c r="AE33" s="1329"/>
      <c r="AF33" s="1309"/>
    </row>
    <row r="34" spans="1:32" ht="20.100000000000001" customHeight="1" x14ac:dyDescent="0.25">
      <c r="A34" s="713">
        <v>2</v>
      </c>
      <c r="B34" s="2001" t="s">
        <v>231</v>
      </c>
      <c r="C34" s="698" t="s">
        <v>232</v>
      </c>
      <c r="D34" s="1317">
        <v>1</v>
      </c>
      <c r="E34" s="721" t="s">
        <v>233</v>
      </c>
      <c r="F34" s="722"/>
      <c r="G34" s="721" t="s">
        <v>228</v>
      </c>
      <c r="H34" s="722"/>
      <c r="I34" s="1324"/>
      <c r="J34" s="1325"/>
      <c r="K34" s="698" t="s">
        <v>229</v>
      </c>
      <c r="L34" s="699"/>
      <c r="M34" s="69">
        <v>1</v>
      </c>
      <c r="N34" s="702" t="s">
        <v>234</v>
      </c>
      <c r="O34" s="703"/>
      <c r="P34" s="703"/>
      <c r="Q34" s="815"/>
      <c r="R34" s="70"/>
      <c r="S34" s="71"/>
      <c r="T34" s="70"/>
      <c r="U34" s="70"/>
      <c r="V34" s="70"/>
      <c r="W34" s="70"/>
      <c r="X34" s="44"/>
      <c r="Y34" s="44"/>
      <c r="Z34" s="44"/>
      <c r="AA34" s="44"/>
      <c r="AB34" s="44"/>
      <c r="AC34" s="44"/>
      <c r="AD34" s="2004"/>
      <c r="AE34" s="2005"/>
      <c r="AF34" s="1307"/>
    </row>
    <row r="35" spans="1:32" ht="17.25" customHeight="1" x14ac:dyDescent="0.25">
      <c r="A35" s="714">
        <f t="shared" ref="A35:A47" si="0">A34+1</f>
        <v>3</v>
      </c>
      <c r="B35" s="2002"/>
      <c r="C35" s="700"/>
      <c r="D35" s="797"/>
      <c r="E35" s="723"/>
      <c r="F35" s="724"/>
      <c r="G35" s="723"/>
      <c r="H35" s="724"/>
      <c r="I35" s="1326"/>
      <c r="J35" s="1327"/>
      <c r="K35" s="700"/>
      <c r="L35" s="701"/>
      <c r="M35" s="45">
        <v>2</v>
      </c>
      <c r="N35" s="711" t="s">
        <v>235</v>
      </c>
      <c r="O35" s="712"/>
      <c r="P35" s="712"/>
      <c r="Q35" s="789"/>
      <c r="R35" s="72"/>
      <c r="S35" s="60"/>
      <c r="T35" s="60"/>
      <c r="U35" s="60"/>
      <c r="V35" s="72"/>
      <c r="W35" s="72"/>
      <c r="X35" s="48"/>
      <c r="Y35" s="48"/>
      <c r="Z35" s="48"/>
      <c r="AA35" s="48"/>
      <c r="AB35" s="48"/>
      <c r="AC35" s="48"/>
      <c r="AD35" s="2006"/>
      <c r="AE35" s="2007"/>
      <c r="AF35" s="1308"/>
    </row>
    <row r="36" spans="1:32" ht="20.100000000000001" customHeight="1" x14ac:dyDescent="0.25">
      <c r="A36" s="714">
        <f t="shared" si="0"/>
        <v>4</v>
      </c>
      <c r="B36" s="2002"/>
      <c r="C36" s="700"/>
      <c r="D36" s="797"/>
      <c r="E36" s="723"/>
      <c r="F36" s="724"/>
      <c r="G36" s="723"/>
      <c r="H36" s="724"/>
      <c r="I36" s="1326"/>
      <c r="J36" s="1327"/>
      <c r="K36" s="700"/>
      <c r="L36" s="701"/>
      <c r="M36" s="45">
        <v>3</v>
      </c>
      <c r="N36" s="711" t="s">
        <v>236</v>
      </c>
      <c r="O36" s="712"/>
      <c r="P36" s="712"/>
      <c r="Q36" s="789"/>
      <c r="R36" s="72"/>
      <c r="S36" s="72"/>
      <c r="T36" s="72"/>
      <c r="U36" s="72"/>
      <c r="V36" s="60"/>
      <c r="W36" s="60"/>
      <c r="X36" s="48"/>
      <c r="Y36" s="48"/>
      <c r="Z36" s="48"/>
      <c r="AA36" s="48"/>
      <c r="AB36" s="48"/>
      <c r="AC36" s="48"/>
      <c r="AD36" s="2006"/>
      <c r="AE36" s="2007"/>
      <c r="AF36" s="1308"/>
    </row>
    <row r="37" spans="1:32" ht="20.100000000000001" customHeight="1" x14ac:dyDescent="0.25">
      <c r="A37" s="714">
        <f t="shared" si="0"/>
        <v>5</v>
      </c>
      <c r="B37" s="2002"/>
      <c r="C37" s="700"/>
      <c r="D37" s="797"/>
      <c r="E37" s="723"/>
      <c r="F37" s="724"/>
      <c r="G37" s="723"/>
      <c r="H37" s="724"/>
      <c r="I37" s="1326"/>
      <c r="J37" s="1327"/>
      <c r="K37" s="700"/>
      <c r="L37" s="701"/>
      <c r="M37" s="45"/>
      <c r="N37" s="711"/>
      <c r="O37" s="712"/>
      <c r="P37" s="712"/>
      <c r="Q37" s="789"/>
      <c r="R37" s="72"/>
      <c r="S37" s="72"/>
      <c r="T37" s="72"/>
      <c r="U37" s="72"/>
      <c r="V37" s="72"/>
      <c r="W37" s="72"/>
      <c r="X37" s="48"/>
      <c r="Y37" s="48"/>
      <c r="Z37" s="48"/>
      <c r="AA37" s="48"/>
      <c r="AB37" s="48"/>
      <c r="AC37" s="48"/>
      <c r="AD37" s="2006"/>
      <c r="AE37" s="2007"/>
      <c r="AF37" s="1308"/>
    </row>
    <row r="38" spans="1:32" ht="20.100000000000001" customHeight="1" thickBot="1" x14ac:dyDescent="0.3">
      <c r="A38" s="793">
        <f t="shared" si="0"/>
        <v>6</v>
      </c>
      <c r="B38" s="2003"/>
      <c r="C38" s="804"/>
      <c r="D38" s="798"/>
      <c r="E38" s="799"/>
      <c r="F38" s="800"/>
      <c r="G38" s="799"/>
      <c r="H38" s="800"/>
      <c r="I38" s="1328"/>
      <c r="J38" s="1329"/>
      <c r="K38" s="804"/>
      <c r="L38" s="805"/>
      <c r="M38" s="61"/>
      <c r="N38" s="1310"/>
      <c r="O38" s="1311"/>
      <c r="P38" s="1311"/>
      <c r="Q38" s="1312"/>
      <c r="R38" s="73"/>
      <c r="S38" s="73"/>
      <c r="T38" s="73"/>
      <c r="U38" s="73"/>
      <c r="V38" s="73"/>
      <c r="W38" s="73"/>
      <c r="X38" s="73"/>
      <c r="Y38" s="73"/>
      <c r="Z38" s="73"/>
      <c r="AA38" s="73"/>
      <c r="AB38" s="73"/>
      <c r="AC38" s="73"/>
      <c r="AD38" s="2008"/>
      <c r="AE38" s="2009"/>
      <c r="AF38" s="1309"/>
    </row>
    <row r="39" spans="1:32" ht="20.100000000000001" customHeight="1" thickBot="1" x14ac:dyDescent="0.3">
      <c r="A39" s="713">
        <v>3</v>
      </c>
      <c r="B39" s="2001" t="s">
        <v>237</v>
      </c>
      <c r="C39" s="698" t="s">
        <v>238</v>
      </c>
      <c r="D39" s="1317">
        <v>1</v>
      </c>
      <c r="E39" s="721" t="s">
        <v>233</v>
      </c>
      <c r="F39" s="722"/>
      <c r="G39" s="721" t="s">
        <v>228</v>
      </c>
      <c r="H39" s="722"/>
      <c r="I39" s="1589">
        <v>15000</v>
      </c>
      <c r="J39" s="1590"/>
      <c r="K39" s="698" t="s">
        <v>229</v>
      </c>
      <c r="L39" s="699"/>
      <c r="M39" s="69">
        <v>1</v>
      </c>
      <c r="N39" s="702" t="s">
        <v>239</v>
      </c>
      <c r="O39" s="703"/>
      <c r="P39" s="703"/>
      <c r="Q39" s="815"/>
      <c r="R39" s="70"/>
      <c r="S39" s="70"/>
      <c r="T39" s="70"/>
      <c r="U39" s="70"/>
      <c r="V39" s="70"/>
      <c r="W39" s="70"/>
      <c r="X39" s="71"/>
      <c r="Y39" s="70"/>
      <c r="Z39" s="44"/>
      <c r="AA39" s="44"/>
      <c r="AB39" s="44"/>
      <c r="AC39" s="44"/>
      <c r="AD39" s="1324"/>
      <c r="AE39" s="1325"/>
      <c r="AF39" s="708" t="s">
        <v>240</v>
      </c>
    </row>
    <row r="40" spans="1:32" ht="20.100000000000001" customHeight="1" thickBot="1" x14ac:dyDescent="0.3">
      <c r="A40" s="714">
        <f t="shared" si="0"/>
        <v>4</v>
      </c>
      <c r="B40" s="2002"/>
      <c r="C40" s="700"/>
      <c r="D40" s="797"/>
      <c r="E40" s="723"/>
      <c r="F40" s="724"/>
      <c r="G40" s="723"/>
      <c r="H40" s="724"/>
      <c r="I40" s="1591"/>
      <c r="J40" s="1592"/>
      <c r="K40" s="700"/>
      <c r="L40" s="701"/>
      <c r="M40" s="45">
        <v>2</v>
      </c>
      <c r="N40" s="711" t="s">
        <v>241</v>
      </c>
      <c r="O40" s="712"/>
      <c r="P40" s="712"/>
      <c r="Q40" s="789"/>
      <c r="R40" s="72"/>
      <c r="S40" s="72"/>
      <c r="T40" s="72"/>
      <c r="U40" s="72"/>
      <c r="V40" s="72"/>
      <c r="W40" s="72"/>
      <c r="X40" s="71"/>
      <c r="Y40" s="72"/>
      <c r="Z40" s="48"/>
      <c r="AA40" s="48"/>
      <c r="AB40" s="48"/>
      <c r="AC40" s="48"/>
      <c r="AD40" s="1326"/>
      <c r="AE40" s="1327"/>
      <c r="AF40" s="709"/>
    </row>
    <row r="41" spans="1:32" ht="20.100000000000001" customHeight="1" thickBot="1" x14ac:dyDescent="0.3">
      <c r="A41" s="714">
        <f t="shared" si="0"/>
        <v>5</v>
      </c>
      <c r="B41" s="2002"/>
      <c r="C41" s="700"/>
      <c r="D41" s="797"/>
      <c r="E41" s="723"/>
      <c r="F41" s="724"/>
      <c r="G41" s="723"/>
      <c r="H41" s="724"/>
      <c r="I41" s="1591"/>
      <c r="J41" s="1592"/>
      <c r="K41" s="700"/>
      <c r="L41" s="701"/>
      <c r="M41" s="45">
        <v>3</v>
      </c>
      <c r="N41" s="711" t="s">
        <v>242</v>
      </c>
      <c r="O41" s="712"/>
      <c r="P41" s="712"/>
      <c r="Q41" s="789"/>
      <c r="R41" s="72"/>
      <c r="S41" s="72"/>
      <c r="T41" s="72"/>
      <c r="U41" s="72"/>
      <c r="V41" s="72"/>
      <c r="W41" s="72"/>
      <c r="X41" s="71"/>
      <c r="Y41" s="72"/>
      <c r="Z41" s="48"/>
      <c r="AA41" s="48"/>
      <c r="AB41" s="48"/>
      <c r="AC41" s="48"/>
      <c r="AD41" s="1326"/>
      <c r="AE41" s="1327"/>
      <c r="AF41" s="709"/>
    </row>
    <row r="42" spans="1:32" ht="20.100000000000001" customHeight="1" x14ac:dyDescent="0.25">
      <c r="A42" s="714">
        <f t="shared" si="0"/>
        <v>6</v>
      </c>
      <c r="B42" s="2002"/>
      <c r="C42" s="700"/>
      <c r="D42" s="797"/>
      <c r="E42" s="723"/>
      <c r="F42" s="724"/>
      <c r="G42" s="723"/>
      <c r="H42" s="724"/>
      <c r="I42" s="1591"/>
      <c r="J42" s="1592"/>
      <c r="K42" s="700"/>
      <c r="L42" s="701"/>
      <c r="M42" s="45">
        <v>4</v>
      </c>
      <c r="N42" s="711" t="s">
        <v>243</v>
      </c>
      <c r="O42" s="712"/>
      <c r="P42" s="712"/>
      <c r="Q42" s="789"/>
      <c r="R42" s="72"/>
      <c r="S42" s="72"/>
      <c r="T42" s="72"/>
      <c r="U42" s="72"/>
      <c r="V42" s="72"/>
      <c r="W42" s="72"/>
      <c r="X42" s="71"/>
      <c r="Y42" s="72"/>
      <c r="Z42" s="48"/>
      <c r="AA42" s="48"/>
      <c r="AB42" s="48"/>
      <c r="AC42" s="48"/>
      <c r="AD42" s="1326"/>
      <c r="AE42" s="1327"/>
      <c r="AF42" s="709"/>
    </row>
    <row r="43" spans="1:32" ht="20.100000000000001" customHeight="1" thickBot="1" x14ac:dyDescent="0.3">
      <c r="A43" s="793">
        <f t="shared" si="0"/>
        <v>7</v>
      </c>
      <c r="B43" s="2003"/>
      <c r="C43" s="804"/>
      <c r="D43" s="798"/>
      <c r="E43" s="799"/>
      <c r="F43" s="800"/>
      <c r="G43" s="799"/>
      <c r="H43" s="800"/>
      <c r="I43" s="1617"/>
      <c r="J43" s="1618"/>
      <c r="K43" s="804"/>
      <c r="L43" s="805"/>
      <c r="M43" s="61">
        <v>5</v>
      </c>
      <c r="N43" s="1310" t="s">
        <v>244</v>
      </c>
      <c r="O43" s="1311"/>
      <c r="P43" s="1311"/>
      <c r="Q43" s="1312"/>
      <c r="R43" s="73"/>
      <c r="S43" s="73"/>
      <c r="T43" s="73"/>
      <c r="U43" s="73"/>
      <c r="V43" s="73"/>
      <c r="W43" s="73"/>
      <c r="X43" s="74"/>
      <c r="Y43" s="75"/>
      <c r="Z43" s="73"/>
      <c r="AA43" s="73"/>
      <c r="AB43" s="73"/>
      <c r="AC43" s="73"/>
      <c r="AD43" s="1328"/>
      <c r="AE43" s="1329"/>
      <c r="AF43" s="788"/>
    </row>
    <row r="44" spans="1:32" ht="20.100000000000001" customHeight="1" thickBot="1" x14ac:dyDescent="0.3">
      <c r="A44" s="713">
        <v>4</v>
      </c>
      <c r="B44" s="2001" t="s">
        <v>245</v>
      </c>
      <c r="C44" s="698" t="s">
        <v>246</v>
      </c>
      <c r="D44" s="1317">
        <v>1</v>
      </c>
      <c r="E44" s="721" t="s">
        <v>233</v>
      </c>
      <c r="F44" s="722"/>
      <c r="G44" s="721" t="s">
        <v>228</v>
      </c>
      <c r="H44" s="722"/>
      <c r="I44" s="1324"/>
      <c r="J44" s="1325"/>
      <c r="K44" s="698" t="s">
        <v>247</v>
      </c>
      <c r="L44" s="699"/>
      <c r="M44" s="76">
        <v>1</v>
      </c>
      <c r="N44" s="1995" t="s">
        <v>248</v>
      </c>
      <c r="O44" s="1996"/>
      <c r="P44" s="1996"/>
      <c r="Q44" s="1997"/>
      <c r="R44" s="44"/>
      <c r="S44" s="71"/>
      <c r="T44" s="44"/>
      <c r="U44" s="44"/>
      <c r="V44" s="44"/>
      <c r="W44" s="44"/>
      <c r="X44" s="48"/>
      <c r="Y44" s="44"/>
      <c r="Z44" s="70"/>
      <c r="AA44" s="70"/>
      <c r="AB44" s="70"/>
      <c r="AC44" s="70"/>
      <c r="AD44" s="1324"/>
      <c r="AE44" s="1325"/>
      <c r="AF44" s="1307"/>
    </row>
    <row r="45" spans="1:32" ht="20.100000000000001" customHeight="1" thickBot="1" x14ac:dyDescent="0.3">
      <c r="A45" s="714">
        <f t="shared" si="0"/>
        <v>5</v>
      </c>
      <c r="B45" s="2002"/>
      <c r="C45" s="700"/>
      <c r="D45" s="797"/>
      <c r="E45" s="723"/>
      <c r="F45" s="724"/>
      <c r="G45" s="723"/>
      <c r="H45" s="724"/>
      <c r="I45" s="1326"/>
      <c r="J45" s="1327"/>
      <c r="K45" s="700"/>
      <c r="L45" s="701"/>
      <c r="M45" s="77"/>
      <c r="N45" s="1998"/>
      <c r="O45" s="1999"/>
      <c r="P45" s="1999"/>
      <c r="Q45" s="2000"/>
      <c r="R45" s="48"/>
      <c r="S45" s="48"/>
      <c r="T45" s="48"/>
      <c r="U45" s="48"/>
      <c r="V45" s="48"/>
      <c r="W45" s="48"/>
      <c r="X45" s="44"/>
      <c r="Y45" s="48"/>
      <c r="Z45" s="72"/>
      <c r="AA45" s="72"/>
      <c r="AB45" s="72"/>
      <c r="AC45" s="72"/>
      <c r="AD45" s="1326"/>
      <c r="AE45" s="1327"/>
      <c r="AF45" s="1308"/>
    </row>
    <row r="46" spans="1:32" ht="20.100000000000001" customHeight="1" x14ac:dyDescent="0.25">
      <c r="A46" s="714">
        <f t="shared" si="0"/>
        <v>6</v>
      </c>
      <c r="B46" s="2002"/>
      <c r="C46" s="700"/>
      <c r="D46" s="797"/>
      <c r="E46" s="723"/>
      <c r="F46" s="724"/>
      <c r="G46" s="723"/>
      <c r="H46" s="724"/>
      <c r="I46" s="1326"/>
      <c r="J46" s="1327"/>
      <c r="K46" s="700"/>
      <c r="L46" s="701"/>
      <c r="M46" s="77"/>
      <c r="N46" s="1998"/>
      <c r="O46" s="1999"/>
      <c r="P46" s="1999"/>
      <c r="Q46" s="2000"/>
      <c r="R46" s="48"/>
      <c r="S46" s="48"/>
      <c r="T46" s="48"/>
      <c r="U46" s="48"/>
      <c r="V46" s="48"/>
      <c r="W46" s="48"/>
      <c r="X46" s="44"/>
      <c r="Y46" s="48"/>
      <c r="Z46" s="72"/>
      <c r="AA46" s="72"/>
      <c r="AB46" s="72"/>
      <c r="AC46" s="72"/>
      <c r="AD46" s="1326"/>
      <c r="AE46" s="1327"/>
      <c r="AF46" s="1308"/>
    </row>
    <row r="47" spans="1:32" ht="20.100000000000001" customHeight="1" x14ac:dyDescent="0.25">
      <c r="A47" s="714">
        <f t="shared" si="0"/>
        <v>7</v>
      </c>
      <c r="B47" s="2002"/>
      <c r="C47" s="700"/>
      <c r="D47" s="797"/>
      <c r="E47" s="723"/>
      <c r="F47" s="724"/>
      <c r="G47" s="723"/>
      <c r="H47" s="724"/>
      <c r="I47" s="1326"/>
      <c r="J47" s="1327"/>
      <c r="K47" s="700"/>
      <c r="L47" s="701"/>
      <c r="M47" s="77"/>
      <c r="N47" s="1998"/>
      <c r="O47" s="1999"/>
      <c r="P47" s="1999"/>
      <c r="Q47" s="2000"/>
      <c r="R47" s="48"/>
      <c r="S47" s="48"/>
      <c r="T47" s="48"/>
      <c r="U47" s="48"/>
      <c r="V47" s="48"/>
      <c r="W47" s="48"/>
      <c r="X47" s="47"/>
      <c r="Y47" s="48"/>
      <c r="Z47" s="72"/>
      <c r="AA47" s="72"/>
      <c r="AB47" s="72"/>
      <c r="AC47" s="72"/>
      <c r="AD47" s="1326"/>
      <c r="AE47" s="1327"/>
      <c r="AF47" s="1308"/>
    </row>
    <row r="48" spans="1:32" ht="20.100000000000001" customHeight="1" thickBot="1" x14ac:dyDescent="0.3">
      <c r="A48" s="793"/>
      <c r="B48" s="2003"/>
      <c r="C48" s="804"/>
      <c r="D48" s="798"/>
      <c r="E48" s="799"/>
      <c r="F48" s="800"/>
      <c r="G48" s="799"/>
      <c r="H48" s="800"/>
      <c r="I48" s="1328"/>
      <c r="J48" s="1329"/>
      <c r="K48" s="804"/>
      <c r="L48" s="805"/>
      <c r="M48" s="78"/>
      <c r="N48" s="1344"/>
      <c r="O48" s="1345"/>
      <c r="P48" s="1345"/>
      <c r="Q48" s="1346"/>
      <c r="R48" s="73"/>
      <c r="S48" s="73"/>
      <c r="T48" s="73"/>
      <c r="U48" s="73"/>
      <c r="V48" s="73"/>
      <c r="W48" s="73"/>
      <c r="X48" s="73"/>
      <c r="Y48" s="73"/>
      <c r="Z48" s="73"/>
      <c r="AA48" s="73"/>
      <c r="AB48" s="73"/>
      <c r="AC48" s="73"/>
      <c r="AD48" s="1328"/>
      <c r="AE48" s="1329"/>
      <c r="AF48" s="1309"/>
    </row>
    <row r="49" spans="1:32" ht="18.75" customHeight="1" thickBot="1" x14ac:dyDescent="0.3">
      <c r="A49" s="79"/>
      <c r="B49" s="80"/>
      <c r="C49" s="80"/>
      <c r="D49" s="80"/>
      <c r="E49" s="1"/>
      <c r="F49" s="2"/>
      <c r="G49" s="689" t="s">
        <v>48</v>
      </c>
      <c r="H49" s="690"/>
      <c r="I49" s="1434">
        <f>SUM(I29:J48)</f>
        <v>15000</v>
      </c>
      <c r="J49" s="1435"/>
      <c r="K49" s="691"/>
      <c r="L49" s="692"/>
      <c r="M49" s="81">
        <f>COUNT(M29:M48)</f>
        <v>10</v>
      </c>
      <c r="N49" s="693"/>
      <c r="O49" s="694"/>
      <c r="P49" s="694"/>
      <c r="Q49" s="695"/>
      <c r="R49" s="82"/>
      <c r="S49" s="82"/>
      <c r="T49" s="82"/>
      <c r="U49" s="82"/>
      <c r="V49" s="82"/>
      <c r="W49" s="82"/>
      <c r="X49" s="82"/>
      <c r="Y49" s="82"/>
      <c r="Z49" s="82"/>
      <c r="AA49" s="82"/>
      <c r="AB49" s="82"/>
      <c r="AC49" s="646"/>
      <c r="AD49" s="1436"/>
      <c r="AE49" s="692"/>
      <c r="AF49" s="83"/>
    </row>
  </sheetData>
  <mergeCells count="113">
    <mergeCell ref="A1:AF2"/>
    <mergeCell ref="A3:AF3"/>
    <mergeCell ref="A4:AC4"/>
    <mergeCell ref="A5:F5"/>
    <mergeCell ref="G5:AF5"/>
    <mergeCell ref="A6:F6"/>
    <mergeCell ref="G6:AF6"/>
    <mergeCell ref="A7:F7"/>
    <mergeCell ref="G7:AF7"/>
    <mergeCell ref="A8:AF8"/>
    <mergeCell ref="A9:F9"/>
    <mergeCell ref="G9:AF9"/>
    <mergeCell ref="A10:F20"/>
    <mergeCell ref="G10:AF10"/>
    <mergeCell ref="G11:AF11"/>
    <mergeCell ref="G12:AF12"/>
    <mergeCell ref="G13:AF13"/>
    <mergeCell ref="G20:AF20"/>
    <mergeCell ref="A21:AF21"/>
    <mergeCell ref="A22:F22"/>
    <mergeCell ref="G22:AF22"/>
    <mergeCell ref="A23:I23"/>
    <mergeCell ref="J23:AF23"/>
    <mergeCell ref="G14:AF14"/>
    <mergeCell ref="G15:AF15"/>
    <mergeCell ref="G16:AF16"/>
    <mergeCell ref="G17:AF17"/>
    <mergeCell ref="G18:AF18"/>
    <mergeCell ref="G19:AF19"/>
    <mergeCell ref="AD26:AE28"/>
    <mergeCell ref="AF26:AF28"/>
    <mergeCell ref="R27:T27"/>
    <mergeCell ref="U27:W27"/>
    <mergeCell ref="X27:Z27"/>
    <mergeCell ref="AA27:AC27"/>
    <mergeCell ref="A24:I24"/>
    <mergeCell ref="J24:AF24"/>
    <mergeCell ref="A25:AF25"/>
    <mergeCell ref="A26:A28"/>
    <mergeCell ref="B26:B28"/>
    <mergeCell ref="C26:C28"/>
    <mergeCell ref="D26:D28"/>
    <mergeCell ref="E26:F28"/>
    <mergeCell ref="G26:H28"/>
    <mergeCell ref="I26:J28"/>
    <mergeCell ref="A29:A33"/>
    <mergeCell ref="B29:B33"/>
    <mergeCell ref="C29:C33"/>
    <mergeCell ref="D29:D33"/>
    <mergeCell ref="E29:F33"/>
    <mergeCell ref="G29:H33"/>
    <mergeCell ref="K26:L28"/>
    <mergeCell ref="M26:Q28"/>
    <mergeCell ref="R26:AC26"/>
    <mergeCell ref="I29:J33"/>
    <mergeCell ref="K29:L33"/>
    <mergeCell ref="N29:Q29"/>
    <mergeCell ref="AD29:AE33"/>
    <mergeCell ref="AF29:AF33"/>
    <mergeCell ref="N30:Q30"/>
    <mergeCell ref="N31:Q31"/>
    <mergeCell ref="N32:Q32"/>
    <mergeCell ref="N33:Q33"/>
    <mergeCell ref="AD34:AE38"/>
    <mergeCell ref="AF34:AF38"/>
    <mergeCell ref="N35:Q35"/>
    <mergeCell ref="N36:Q36"/>
    <mergeCell ref="N37:Q37"/>
    <mergeCell ref="N38:Q38"/>
    <mergeCell ref="A34:A38"/>
    <mergeCell ref="B34:B38"/>
    <mergeCell ref="C34:C38"/>
    <mergeCell ref="D34:D38"/>
    <mergeCell ref="E34:F38"/>
    <mergeCell ref="G34:H38"/>
    <mergeCell ref="A39:A43"/>
    <mergeCell ref="B39:B43"/>
    <mergeCell ref="C39:C43"/>
    <mergeCell ref="D39:D43"/>
    <mergeCell ref="E39:F43"/>
    <mergeCell ref="G39:H43"/>
    <mergeCell ref="I34:J38"/>
    <mergeCell ref="K34:L38"/>
    <mergeCell ref="N34:Q34"/>
    <mergeCell ref="I39:J43"/>
    <mergeCell ref="K39:L43"/>
    <mergeCell ref="N39:Q39"/>
    <mergeCell ref="AD39:AE43"/>
    <mergeCell ref="AF39:AF43"/>
    <mergeCell ref="N40:Q40"/>
    <mergeCell ref="N41:Q41"/>
    <mergeCell ref="N42:Q42"/>
    <mergeCell ref="N43:Q43"/>
    <mergeCell ref="AF44:AF48"/>
    <mergeCell ref="N45:Q45"/>
    <mergeCell ref="N46:Q46"/>
    <mergeCell ref="N47:Q47"/>
    <mergeCell ref="N48:Q48"/>
    <mergeCell ref="A44:A48"/>
    <mergeCell ref="B44:B48"/>
    <mergeCell ref="C44:C48"/>
    <mergeCell ref="D44:D48"/>
    <mergeCell ref="E44:F48"/>
    <mergeCell ref="G44:H48"/>
    <mergeCell ref="G49:H49"/>
    <mergeCell ref="I49:J49"/>
    <mergeCell ref="K49:L49"/>
    <mergeCell ref="N49:Q49"/>
    <mergeCell ref="AD49:AE49"/>
    <mergeCell ref="I44:J48"/>
    <mergeCell ref="K44:L48"/>
    <mergeCell ref="N44:Q44"/>
    <mergeCell ref="AD44:AE48"/>
  </mergeCells>
  <printOptions horizontalCentered="1"/>
  <pageMargins left="0.31496062992125984" right="0.31496062992125984" top="0.35433070866141736" bottom="0.35433070866141736" header="0.11811023622047245" footer="0.11811023622047245"/>
  <pageSetup paperSize="5" scale="38" orientation="landscape" r:id="rId1"/>
  <colBreaks count="1" manualBreakCount="1">
    <brk id="29" max="48"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I35"/>
  <sheetViews>
    <sheetView view="pageBreakPreview" zoomScale="80" zoomScaleNormal="90" zoomScaleSheetLayoutView="80" workbookViewId="0">
      <selection activeCell="G5" sqref="G5"/>
    </sheetView>
  </sheetViews>
  <sheetFormatPr baseColWidth="10" defaultColWidth="11.42578125" defaultRowHeight="15" x14ac:dyDescent="0.25"/>
  <cols>
    <col min="1" max="1" width="42" style="408" customWidth="1"/>
    <col min="2" max="2" width="41.85546875" style="400" customWidth="1"/>
    <col min="3" max="3" width="26.28515625" style="407" customWidth="1"/>
    <col min="4" max="4" width="38.5703125" style="409" bestFit="1" customWidth="1"/>
    <col min="5" max="5" width="7.7109375" style="401" customWidth="1"/>
    <col min="6" max="6" width="22.140625" style="401" customWidth="1"/>
    <col min="7" max="7" width="37.140625" style="401" customWidth="1"/>
    <col min="8" max="16384" width="11.42578125" style="401"/>
  </cols>
  <sheetData>
    <row r="1" spans="1:6" ht="15.75" thickBot="1" x14ac:dyDescent="0.3"/>
    <row r="2" spans="1:6" ht="210.75" customHeight="1" thickBot="1" x14ac:dyDescent="0.3">
      <c r="A2" s="2017" t="s">
        <v>1236</v>
      </c>
      <c r="B2" s="2018"/>
      <c r="C2" s="2018"/>
      <c r="D2" s="2019"/>
    </row>
    <row r="3" spans="1:6" ht="41.25" customHeight="1" thickBot="1" x14ac:dyDescent="0.3">
      <c r="A3" s="2074" t="s">
        <v>1190</v>
      </c>
      <c r="B3" s="2075"/>
      <c r="C3" s="2075"/>
      <c r="D3" s="2076"/>
    </row>
    <row r="4" spans="1:6" s="561" customFormat="1" ht="26.25" customHeight="1" thickBot="1" x14ac:dyDescent="0.3">
      <c r="A4" s="2010" t="s">
        <v>1196</v>
      </c>
      <c r="B4" s="2011"/>
      <c r="C4" s="2012"/>
      <c r="D4" s="568">
        <f>SUM(D5)</f>
        <v>8013000000</v>
      </c>
    </row>
    <row r="5" spans="1:6" s="561" customFormat="1" ht="15.75" x14ac:dyDescent="0.25">
      <c r="A5" s="446" t="str">
        <f>'DIR. TÉCNICA EJE 3'!A3:AG3</f>
        <v>DIRECCION TECNICA</v>
      </c>
      <c r="B5" s="2020"/>
      <c r="C5" s="2021"/>
      <c r="D5" s="422">
        <f>SUM(C6:C8)</f>
        <v>8013000000</v>
      </c>
    </row>
    <row r="6" spans="1:6" s="561" customFormat="1" x14ac:dyDescent="0.25">
      <c r="A6" s="1012"/>
      <c r="B6" s="412" t="str">
        <f>'DIR. TÉCNICA EJE 3'!A20</f>
        <v>EDIFICACIONES DE SALUD</v>
      </c>
      <c r="C6" s="413">
        <f>'DIR. TÉCNICA EJE 3'!I108+'DIR. TÉCNICA EJE 4'!I208</f>
        <v>8013000000</v>
      </c>
      <c r="D6" s="2022"/>
    </row>
    <row r="7" spans="1:6" s="561" customFormat="1" x14ac:dyDescent="0.25">
      <c r="A7" s="1012"/>
      <c r="B7" s="410" t="str">
        <f>'DIR. TÉCNICA EJE 3'!A109</f>
        <v>SUB - DIRECCIÓN  CUBICACIONES</v>
      </c>
      <c r="C7" s="411">
        <f>0</f>
        <v>0</v>
      </c>
      <c r="D7" s="2023"/>
    </row>
    <row r="8" spans="1:6" s="561" customFormat="1" ht="15.75" thickBot="1" x14ac:dyDescent="0.3">
      <c r="A8" s="1012"/>
      <c r="B8" s="410" t="str">
        <f>'DIR. TÉCNICA EJE 3'!A117</f>
        <v>SUB - DIRECCIÓN PRESUPUESTO</v>
      </c>
      <c r="C8" s="411">
        <f>0</f>
        <v>0</v>
      </c>
      <c r="D8" s="2023"/>
    </row>
    <row r="9" spans="1:6" s="561" customFormat="1" ht="27" thickBot="1" x14ac:dyDescent="0.3">
      <c r="A9" s="2010" t="s">
        <v>1191</v>
      </c>
      <c r="B9" s="2011"/>
      <c r="C9" s="2012"/>
      <c r="D9" s="568">
        <f>SUM(D10:D27)</f>
        <v>1851115419.9999998</v>
      </c>
      <c r="F9" s="565">
        <v>1851115420</v>
      </c>
    </row>
    <row r="10" spans="1:6" ht="15.75" x14ac:dyDescent="0.25">
      <c r="A10" s="416" t="str">
        <f>DIR.GENERAL!A3</f>
        <v>DIRECCIÓN GENERAL</v>
      </c>
      <c r="B10" s="2013"/>
      <c r="C10" s="2014"/>
      <c r="D10" s="417">
        <f>DIR.GENERAL!I47+DIR.GENERAL!I71</f>
        <v>49745000</v>
      </c>
    </row>
    <row r="11" spans="1:6" ht="15.75" x14ac:dyDescent="0.25">
      <c r="A11" s="418" t="str">
        <f>'DIR. FISCALIZACION'!A3</f>
        <v>DIRECCIÓN DE FISCALIZACIÓN</v>
      </c>
      <c r="B11" s="2026"/>
      <c r="C11" s="2027"/>
      <c r="D11" s="419">
        <f>SUM(C12)</f>
        <v>123408688.37999997</v>
      </c>
      <c r="F11" s="540">
        <f>F9-D9</f>
        <v>0</v>
      </c>
    </row>
    <row r="12" spans="1:6" x14ac:dyDescent="0.25">
      <c r="A12" s="472"/>
      <c r="B12" s="410" t="str">
        <f>'DIR. FISCALIZACION'!A21</f>
        <v>DIRECCION EDIFICACIONES DE SALUD</v>
      </c>
      <c r="C12" s="411">
        <f>'DIR. FISCALIZACION'!K526</f>
        <v>123408688.37999997</v>
      </c>
      <c r="D12" s="478"/>
    </row>
    <row r="13" spans="1:6" ht="15.75" x14ac:dyDescent="0.25">
      <c r="A13" s="420" t="str">
        <f>DRRHH!A3</f>
        <v>DIRECCION DE RECURSOS HUMANOS</v>
      </c>
      <c r="B13" s="2015"/>
      <c r="C13" s="2016"/>
      <c r="D13" s="421">
        <f>DRRHH!I139</f>
        <v>1369320623.6199999</v>
      </c>
    </row>
    <row r="14" spans="1:6" ht="15.75" x14ac:dyDescent="0.25">
      <c r="A14" s="420" t="str">
        <f>'REL.LABORALES'!A3</f>
        <v>SUBSISTEMA DE RELACIONES LABORALES</v>
      </c>
      <c r="B14" s="2015"/>
      <c r="C14" s="2016"/>
      <c r="D14" s="421">
        <f>'REL.LABORALES'!I81</f>
        <v>18000</v>
      </c>
    </row>
    <row r="15" spans="1:6" ht="15.75" x14ac:dyDescent="0.25">
      <c r="A15" s="420" t="str">
        <f>'DIR JURIDICA'!A3</f>
        <v>DIRECCION JURIDICA</v>
      </c>
      <c r="B15" s="2015"/>
      <c r="C15" s="2016"/>
      <c r="D15" s="421">
        <f>'DIR JURIDICA'!I53</f>
        <v>452500</v>
      </c>
    </row>
    <row r="16" spans="1:6" s="406" customFormat="1" ht="31.5" x14ac:dyDescent="0.25">
      <c r="A16" s="418" t="str">
        <f>'DIR. ADMS. FIN.'!A3:AF3</f>
        <v>DIRECCION ADMINISTRATIVA FINANCIERA</v>
      </c>
      <c r="B16" s="2032"/>
      <c r="C16" s="2033"/>
      <c r="D16" s="445">
        <f>SUM(C17:C18)</f>
        <v>193053808</v>
      </c>
    </row>
    <row r="17" spans="1:9" s="406" customFormat="1" ht="15.75" x14ac:dyDescent="0.25">
      <c r="A17" s="2028"/>
      <c r="B17" s="447" t="str">
        <f>'DIR. ADMS. FIN.'!A3</f>
        <v>DIRECCION ADMINISTRATIVA FINANCIERA</v>
      </c>
      <c r="C17" s="411">
        <f>'DIR. ADMS. FIN.'!I61+'DIR. ADMS. FIN.'!I108</f>
        <v>700000</v>
      </c>
      <c r="D17" s="2030"/>
    </row>
    <row r="18" spans="1:9" s="406" customFormat="1" ht="31.5" x14ac:dyDescent="0.25">
      <c r="A18" s="2029"/>
      <c r="B18" s="448" t="str">
        <f>'DIR. ADMS. FIN.'!A111</f>
        <v>DEPARTAMENTO ADMINISTRATIVO-DEPARTAMENTO DE COMPRAS</v>
      </c>
      <c r="C18" s="411">
        <f>'DIR. ADMS. FIN.'!I195</f>
        <v>192353808</v>
      </c>
      <c r="D18" s="2031"/>
      <c r="F18" s="541"/>
      <c r="G18" s="541"/>
    </row>
    <row r="19" spans="1:9" ht="31.5" x14ac:dyDescent="0.25">
      <c r="A19" s="446" t="str">
        <f>DPYD!A3</f>
        <v>DIRECCIÓN DE PLANIFICACIÓN Y DESARROLLO</v>
      </c>
      <c r="B19" s="2020"/>
      <c r="C19" s="2021"/>
      <c r="D19" s="422">
        <f>SUM(C20:C23)</f>
        <v>182800</v>
      </c>
      <c r="F19" s="569"/>
      <c r="G19" s="570"/>
    </row>
    <row r="20" spans="1:9" ht="30" x14ac:dyDescent="0.25">
      <c r="A20" s="1012"/>
      <c r="B20" s="410" t="str">
        <f>DPYD!A29</f>
        <v>DEPARTAMENTO DE COOPERACIÓN INTERNACIONAL</v>
      </c>
      <c r="C20" s="411">
        <f>DPYD!I85</f>
        <v>0</v>
      </c>
      <c r="D20" s="2022"/>
    </row>
    <row r="21" spans="1:9" ht="30" x14ac:dyDescent="0.25">
      <c r="A21" s="1012"/>
      <c r="B21" s="410" t="str">
        <f>DPYD!A86</f>
        <v>DEPARTAMENTO DE DESARROLLO INSTITUCIONAL</v>
      </c>
      <c r="C21" s="411">
        <f>DPYD!I149</f>
        <v>50000</v>
      </c>
      <c r="D21" s="2023"/>
      <c r="G21" s="540"/>
    </row>
    <row r="22" spans="1:9" x14ac:dyDescent="0.25">
      <c r="A22" s="1012"/>
      <c r="B22" s="410" t="str">
        <f>DPYD!A150</f>
        <v>DEPARTAMENTO DE CALIDAD EN LA GESTIÓN</v>
      </c>
      <c r="C22" s="411">
        <f>DPYD!I174</f>
        <v>60000</v>
      </c>
      <c r="D22" s="2023"/>
    </row>
    <row r="23" spans="1:9" ht="45" x14ac:dyDescent="0.25">
      <c r="A23" s="2025"/>
      <c r="B23" s="414" t="str">
        <f>DPYD!A187</f>
        <v>DEPARTAMENTO DE FORMULACION, MONITOREO Y EVALUACIÓN DE PLANES, PROGRAMAS Y PROYECTOS</v>
      </c>
      <c r="C23" s="415">
        <f>DPYD!I213</f>
        <v>72800</v>
      </c>
      <c r="D23" s="2024"/>
    </row>
    <row r="24" spans="1:9" ht="15.75" x14ac:dyDescent="0.25">
      <c r="A24" s="420" t="str">
        <f>'DEPTO. COMUNICACIONES'!A3</f>
        <v>DEPARTAMENTO DE COMUNICACIONES</v>
      </c>
      <c r="B24" s="2015"/>
      <c r="C24" s="2016"/>
      <c r="D24" s="421">
        <f>'DEPTO. COMUNICACIONES'!I87</f>
        <v>51535000</v>
      </c>
    </row>
    <row r="25" spans="1:9" ht="31.5" x14ac:dyDescent="0.25">
      <c r="A25" s="420" t="str">
        <f>DEP.TECNOLOGIAS!A3</f>
        <v>DEPARTAMENTO DE TECNOLOGÍA DE LA INFORMACIÓN Y COMUNICACIÓN</v>
      </c>
      <c r="B25" s="2015"/>
      <c r="C25" s="2016"/>
      <c r="D25" s="421">
        <f>DEP.TECNOLOGIAS!I56</f>
        <v>62960000</v>
      </c>
      <c r="I25" s="495"/>
    </row>
    <row r="26" spans="1:9" ht="15.75" x14ac:dyDescent="0.25">
      <c r="A26" s="420" t="str">
        <f>'COMITE DE ETICA'!A3</f>
        <v>COMITÉ DE ÉTICA</v>
      </c>
      <c r="B26" s="2015"/>
      <c r="C26" s="2016"/>
      <c r="D26" s="421">
        <f>'COMITE DE ETICA'!I133</f>
        <v>424000</v>
      </c>
    </row>
    <row r="27" spans="1:9" ht="16.5" thickBot="1" x14ac:dyDescent="0.3">
      <c r="A27" s="423" t="str">
        <f>'COMITE DE CALIDAD'!A3</f>
        <v>COMITÉ DE CALIDAD</v>
      </c>
      <c r="B27" s="2037"/>
      <c r="C27" s="2038"/>
      <c r="D27" s="424">
        <f>'COMITE DE CALIDAD'!I49</f>
        <v>15000</v>
      </c>
    </row>
    <row r="28" spans="1:9" s="561" customFormat="1" ht="16.5" thickBot="1" x14ac:dyDescent="0.3">
      <c r="A28" s="2045"/>
      <c r="B28" s="2046"/>
      <c r="C28" s="2046"/>
      <c r="D28" s="2047"/>
    </row>
    <row r="29" spans="1:9" ht="24" thickBot="1" x14ac:dyDescent="0.3">
      <c r="A29" s="2039" t="s">
        <v>1193</v>
      </c>
      <c r="B29" s="2040"/>
      <c r="C29" s="2041"/>
      <c r="D29" s="566">
        <f>D4+D9</f>
        <v>9864115420</v>
      </c>
    </row>
    <row r="30" spans="1:9" ht="21.75" thickBot="1" x14ac:dyDescent="0.3">
      <c r="A30" s="2042" t="s">
        <v>1192</v>
      </c>
      <c r="B30" s="2043"/>
      <c r="C30" s="2044"/>
      <c r="D30" s="679">
        <v>3873807470</v>
      </c>
    </row>
    <row r="31" spans="1:9" s="561" customFormat="1" ht="21.75" thickBot="1" x14ac:dyDescent="0.3">
      <c r="A31" s="2034" t="s">
        <v>1195</v>
      </c>
      <c r="B31" s="2035"/>
      <c r="C31" s="2036"/>
      <c r="D31" s="567">
        <f>D29+D30</f>
        <v>13737922890</v>
      </c>
    </row>
    <row r="32" spans="1:9" ht="21.75" thickBot="1" x14ac:dyDescent="0.3">
      <c r="A32" s="2034" t="s">
        <v>1194</v>
      </c>
      <c r="B32" s="2035"/>
      <c r="C32" s="2036"/>
      <c r="D32" s="567">
        <f>D29+D30</f>
        <v>13737922890</v>
      </c>
      <c r="F32" s="565">
        <v>13737922890</v>
      </c>
    </row>
    <row r="35" spans="6:6" x14ac:dyDescent="0.25">
      <c r="F35" s="540">
        <f>F32-D32</f>
        <v>0</v>
      </c>
    </row>
  </sheetData>
  <mergeCells count="27">
    <mergeCell ref="A32:C32"/>
    <mergeCell ref="A31:C31"/>
    <mergeCell ref="B26:C26"/>
    <mergeCell ref="B27:C27"/>
    <mergeCell ref="A29:C29"/>
    <mergeCell ref="A30:C30"/>
    <mergeCell ref="A28:D28"/>
    <mergeCell ref="A2:D2"/>
    <mergeCell ref="B24:C24"/>
    <mergeCell ref="B5:C5"/>
    <mergeCell ref="D6:D8"/>
    <mergeCell ref="D20:D23"/>
    <mergeCell ref="A20:A23"/>
    <mergeCell ref="B11:C11"/>
    <mergeCell ref="B13:C13"/>
    <mergeCell ref="B14:C14"/>
    <mergeCell ref="B15:C15"/>
    <mergeCell ref="B19:C19"/>
    <mergeCell ref="A17:A18"/>
    <mergeCell ref="D17:D18"/>
    <mergeCell ref="B16:C16"/>
    <mergeCell ref="A4:C4"/>
    <mergeCell ref="A9:C9"/>
    <mergeCell ref="B10:C10"/>
    <mergeCell ref="A6:A8"/>
    <mergeCell ref="A3:D3"/>
    <mergeCell ref="B25:C25"/>
  </mergeCells>
  <printOptions horizontalCentered="1"/>
  <pageMargins left="0.31496062992125984" right="0.31496062992125984" top="0.55118110236220474" bottom="0.55118110236220474" header="0.11811023622047245" footer="0.11811023622047245"/>
  <pageSetup scale="67"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129"/>
  <sheetViews>
    <sheetView view="pageBreakPreview" topLeftCell="A104" zoomScale="25" zoomScaleNormal="84" zoomScaleSheetLayoutView="25" workbookViewId="0">
      <selection activeCell="AT99" sqref="AT99"/>
    </sheetView>
  </sheetViews>
  <sheetFormatPr baseColWidth="10" defaultColWidth="11.42578125" defaultRowHeight="15.75" x14ac:dyDescent="0.25"/>
  <cols>
    <col min="1" max="1" width="7.140625" style="267" customWidth="1"/>
    <col min="2" max="2" width="43.28515625" style="149" customWidth="1"/>
    <col min="3" max="3" width="20.85546875" style="149" customWidth="1"/>
    <col min="4" max="4" width="15.5703125" style="149" customWidth="1"/>
    <col min="5" max="5" width="11.42578125" style="149"/>
    <col min="6" max="6" width="18.5703125" style="149" customWidth="1"/>
    <col min="7" max="7" width="11.42578125" style="149"/>
    <col min="8" max="8" width="18.85546875" style="149" customWidth="1"/>
    <col min="9" max="9" width="11.42578125" style="149"/>
    <col min="10" max="10" width="20.5703125" style="149" customWidth="1"/>
    <col min="11" max="11" width="31.5703125" style="149" customWidth="1"/>
    <col min="12" max="12" width="9.42578125" style="149" customWidth="1"/>
    <col min="13" max="13" width="20.7109375" style="149" customWidth="1"/>
    <col min="14" max="14" width="11" style="268" customWidth="1"/>
    <col min="15" max="15" width="19" style="149" customWidth="1"/>
    <col min="16" max="16" width="5.42578125" style="149" customWidth="1"/>
    <col min="17" max="17" width="9.42578125" style="149" customWidth="1"/>
    <col min="18" max="18" width="13.140625" style="149" customWidth="1"/>
    <col min="19" max="20" width="5.28515625" style="149" customWidth="1"/>
    <col min="21" max="23" width="5.5703125" style="149" customWidth="1"/>
    <col min="24" max="26" width="5.7109375" style="149" customWidth="1"/>
    <col min="27" max="27" width="4.85546875" style="149" customWidth="1"/>
    <col min="28" max="28" width="6.5703125" style="149" customWidth="1"/>
    <col min="29" max="29" width="6.140625" style="149" customWidth="1"/>
    <col min="30" max="30" width="7" style="149" customWidth="1"/>
    <col min="31" max="31" width="0" style="149" hidden="1" customWidth="1"/>
    <col min="32" max="32" width="25.5703125" style="149" hidden="1" customWidth="1"/>
    <col min="33" max="33" width="35.85546875" style="149" hidden="1" customWidth="1"/>
    <col min="34" max="16384" width="11.42578125" style="149"/>
  </cols>
  <sheetData>
    <row r="1" spans="1:33" ht="69.75" customHeight="1" x14ac:dyDescent="0.25">
      <c r="A1" s="898" t="s">
        <v>579</v>
      </c>
      <c r="B1" s="899"/>
      <c r="C1" s="899"/>
      <c r="D1" s="899"/>
      <c r="E1" s="899"/>
      <c r="F1" s="899"/>
      <c r="G1" s="899"/>
      <c r="H1" s="899"/>
      <c r="I1" s="899"/>
      <c r="J1" s="899"/>
      <c r="K1" s="899"/>
      <c r="L1" s="899"/>
      <c r="M1" s="899"/>
      <c r="N1" s="899"/>
      <c r="O1" s="899"/>
      <c r="P1" s="899"/>
      <c r="Q1" s="899"/>
      <c r="R1" s="899"/>
      <c r="S1" s="899"/>
      <c r="T1" s="899"/>
      <c r="U1" s="899"/>
      <c r="V1" s="899"/>
      <c r="W1" s="899"/>
      <c r="X1" s="899"/>
      <c r="Y1" s="899"/>
      <c r="Z1" s="899"/>
      <c r="AA1" s="899"/>
      <c r="AB1" s="899"/>
      <c r="AC1" s="899"/>
      <c r="AD1" s="899"/>
      <c r="AE1" s="899"/>
      <c r="AF1" s="899"/>
      <c r="AG1" s="900"/>
    </row>
    <row r="2" spans="1:33" ht="53.25" customHeight="1" x14ac:dyDescent="0.25">
      <c r="A2" s="901"/>
      <c r="B2" s="902"/>
      <c r="C2" s="902"/>
      <c r="D2" s="902"/>
      <c r="E2" s="902"/>
      <c r="F2" s="902"/>
      <c r="G2" s="902"/>
      <c r="H2" s="902"/>
      <c r="I2" s="902"/>
      <c r="J2" s="902"/>
      <c r="K2" s="902"/>
      <c r="L2" s="902"/>
      <c r="M2" s="902"/>
      <c r="N2" s="902"/>
      <c r="O2" s="902"/>
      <c r="P2" s="902"/>
      <c r="Q2" s="902"/>
      <c r="R2" s="902"/>
      <c r="S2" s="902"/>
      <c r="T2" s="902"/>
      <c r="U2" s="902"/>
      <c r="V2" s="902"/>
      <c r="W2" s="902"/>
      <c r="X2" s="902"/>
      <c r="Y2" s="902"/>
      <c r="Z2" s="902"/>
      <c r="AA2" s="902"/>
      <c r="AB2" s="902"/>
      <c r="AC2" s="902"/>
      <c r="AD2" s="902"/>
      <c r="AE2" s="902"/>
      <c r="AF2" s="902"/>
      <c r="AG2" s="903"/>
    </row>
    <row r="3" spans="1:33" s="150" customFormat="1" ht="39" customHeight="1" x14ac:dyDescent="0.25">
      <c r="A3" s="904" t="s">
        <v>580</v>
      </c>
      <c r="B3" s="905"/>
      <c r="C3" s="905"/>
      <c r="D3" s="905"/>
      <c r="E3" s="905"/>
      <c r="F3" s="905"/>
      <c r="G3" s="905"/>
      <c r="H3" s="905"/>
      <c r="I3" s="905"/>
      <c r="J3" s="905"/>
      <c r="K3" s="905"/>
      <c r="L3" s="905"/>
      <c r="M3" s="905"/>
      <c r="N3" s="905"/>
      <c r="O3" s="905"/>
      <c r="P3" s="905"/>
      <c r="Q3" s="905"/>
      <c r="R3" s="905"/>
      <c r="S3" s="905"/>
      <c r="T3" s="905"/>
      <c r="U3" s="905"/>
      <c r="V3" s="905"/>
      <c r="W3" s="905"/>
      <c r="X3" s="905"/>
      <c r="Y3" s="905"/>
      <c r="Z3" s="905"/>
      <c r="AA3" s="905"/>
      <c r="AB3" s="905"/>
      <c r="AC3" s="905"/>
      <c r="AD3" s="905"/>
      <c r="AE3" s="905"/>
      <c r="AF3" s="905"/>
      <c r="AG3" s="906"/>
    </row>
    <row r="4" spans="1:33" ht="15" x14ac:dyDescent="0.25">
      <c r="A4" s="706"/>
      <c r="B4" s="706"/>
      <c r="C4" s="706"/>
      <c r="D4" s="706"/>
      <c r="E4" s="706"/>
      <c r="F4" s="706"/>
      <c r="G4" s="705"/>
      <c r="H4" s="705"/>
      <c r="I4" s="705"/>
      <c r="J4" s="705"/>
      <c r="K4" s="705"/>
      <c r="L4" s="705"/>
      <c r="M4" s="705"/>
      <c r="N4" s="705"/>
      <c r="O4" s="705"/>
      <c r="P4" s="705"/>
      <c r="Q4" s="705"/>
      <c r="R4" s="705"/>
      <c r="S4" s="705"/>
      <c r="T4" s="705"/>
      <c r="U4" s="705"/>
      <c r="V4" s="705"/>
      <c r="W4" s="705"/>
      <c r="X4" s="705"/>
      <c r="Y4" s="705"/>
      <c r="Z4" s="705"/>
      <c r="AA4" s="705"/>
      <c r="AB4" s="705"/>
      <c r="AC4" s="705"/>
      <c r="AD4" s="705"/>
    </row>
    <row r="5" spans="1:33" ht="31.5" customHeight="1" x14ac:dyDescent="0.25">
      <c r="A5" s="907" t="s">
        <v>0</v>
      </c>
      <c r="B5" s="908"/>
      <c r="C5" s="908"/>
      <c r="D5" s="908"/>
      <c r="E5" s="908"/>
      <c r="F5" s="909"/>
      <c r="G5" s="910" t="s">
        <v>581</v>
      </c>
      <c r="H5" s="911"/>
      <c r="I5" s="911"/>
      <c r="J5" s="911"/>
      <c r="K5" s="911"/>
      <c r="L5" s="911"/>
      <c r="M5" s="911"/>
      <c r="N5" s="911"/>
      <c r="O5" s="911"/>
      <c r="P5" s="911"/>
      <c r="Q5" s="911"/>
      <c r="R5" s="911"/>
      <c r="S5" s="911"/>
      <c r="T5" s="911"/>
      <c r="U5" s="911"/>
      <c r="V5" s="911"/>
      <c r="W5" s="911"/>
      <c r="X5" s="911"/>
      <c r="Y5" s="911"/>
      <c r="Z5" s="911"/>
      <c r="AA5" s="911"/>
      <c r="AB5" s="911"/>
      <c r="AC5" s="911"/>
      <c r="AD5" s="911"/>
      <c r="AE5" s="911"/>
      <c r="AF5" s="911"/>
      <c r="AG5" s="912"/>
    </row>
    <row r="6" spans="1:33" ht="43.5" hidden="1" customHeight="1" x14ac:dyDescent="0.25">
      <c r="A6" s="888" t="s">
        <v>2</v>
      </c>
      <c r="B6" s="889"/>
      <c r="C6" s="889"/>
      <c r="D6" s="889"/>
      <c r="E6" s="889"/>
      <c r="F6" s="890"/>
      <c r="G6" s="884" t="s">
        <v>582</v>
      </c>
      <c r="H6" s="885"/>
      <c r="I6" s="885"/>
      <c r="J6" s="885"/>
      <c r="K6" s="885"/>
      <c r="L6" s="885"/>
      <c r="M6" s="885"/>
      <c r="N6" s="885"/>
      <c r="O6" s="885"/>
      <c r="P6" s="885"/>
      <c r="Q6" s="885"/>
      <c r="R6" s="885"/>
      <c r="S6" s="885"/>
      <c r="T6" s="885"/>
      <c r="U6" s="885"/>
      <c r="V6" s="885"/>
      <c r="W6" s="885"/>
      <c r="X6" s="885"/>
      <c r="Y6" s="885"/>
      <c r="Z6" s="885"/>
      <c r="AA6" s="885"/>
      <c r="AB6" s="885"/>
      <c r="AC6" s="885"/>
      <c r="AD6" s="885"/>
      <c r="AE6" s="885"/>
      <c r="AF6" s="885"/>
      <c r="AG6" s="886"/>
    </row>
    <row r="7" spans="1:33" ht="14.25" hidden="1" customHeight="1" x14ac:dyDescent="0.25">
      <c r="A7" s="706"/>
      <c r="B7" s="706"/>
      <c r="C7" s="706"/>
      <c r="D7" s="706"/>
      <c r="E7" s="706"/>
      <c r="F7" s="706"/>
      <c r="G7" s="705"/>
      <c r="H7" s="705"/>
      <c r="I7" s="705"/>
      <c r="J7" s="705"/>
      <c r="K7" s="705"/>
      <c r="L7" s="705"/>
      <c r="M7" s="705"/>
      <c r="N7" s="705"/>
      <c r="O7" s="705"/>
      <c r="P7" s="705"/>
      <c r="Q7" s="705"/>
      <c r="R7" s="705"/>
      <c r="S7" s="705"/>
      <c r="T7" s="705"/>
      <c r="U7" s="705"/>
      <c r="V7" s="705"/>
      <c r="W7" s="705"/>
      <c r="X7" s="705"/>
      <c r="Y7" s="705"/>
      <c r="Z7" s="705"/>
      <c r="AA7" s="705"/>
      <c r="AB7" s="705"/>
      <c r="AC7" s="705"/>
      <c r="AD7" s="705"/>
    </row>
    <row r="8" spans="1:33" ht="43.5" hidden="1" customHeight="1" x14ac:dyDescent="0.25">
      <c r="A8" s="888" t="s">
        <v>28</v>
      </c>
      <c r="B8" s="889"/>
      <c r="C8" s="889"/>
      <c r="D8" s="889"/>
      <c r="E8" s="889"/>
      <c r="F8" s="890"/>
      <c r="G8" s="884" t="s">
        <v>583</v>
      </c>
      <c r="H8" s="885"/>
      <c r="I8" s="885"/>
      <c r="J8" s="885"/>
      <c r="K8" s="885"/>
      <c r="L8" s="885"/>
      <c r="M8" s="885"/>
      <c r="N8" s="885"/>
      <c r="O8" s="885"/>
      <c r="P8" s="885"/>
      <c r="Q8" s="885"/>
      <c r="R8" s="885"/>
      <c r="S8" s="885"/>
      <c r="T8" s="885"/>
      <c r="U8" s="885"/>
      <c r="V8" s="885"/>
      <c r="W8" s="885"/>
      <c r="X8" s="885"/>
      <c r="Y8" s="885"/>
      <c r="Z8" s="885"/>
      <c r="AA8" s="885"/>
      <c r="AB8" s="885"/>
      <c r="AC8" s="885"/>
      <c r="AD8" s="885"/>
      <c r="AE8" s="885"/>
      <c r="AF8" s="885"/>
      <c r="AG8" s="886"/>
    </row>
    <row r="9" spans="1:33" ht="33" hidden="1" customHeight="1" x14ac:dyDescent="0.25">
      <c r="A9" s="894"/>
      <c r="B9" s="894"/>
      <c r="C9" s="894"/>
      <c r="D9" s="894"/>
      <c r="E9" s="894"/>
      <c r="F9" s="895"/>
      <c r="G9" s="884" t="s">
        <v>584</v>
      </c>
      <c r="H9" s="885"/>
      <c r="I9" s="885"/>
      <c r="J9" s="885"/>
      <c r="K9" s="885"/>
      <c r="L9" s="885"/>
      <c r="M9" s="885"/>
      <c r="N9" s="885"/>
      <c r="O9" s="885"/>
      <c r="P9" s="885"/>
      <c r="Q9" s="885"/>
      <c r="R9" s="885"/>
      <c r="S9" s="885"/>
      <c r="T9" s="885"/>
      <c r="U9" s="885"/>
      <c r="V9" s="885"/>
      <c r="W9" s="885"/>
      <c r="X9" s="885"/>
      <c r="Y9" s="885"/>
      <c r="Z9" s="885"/>
      <c r="AA9" s="885"/>
      <c r="AB9" s="885"/>
      <c r="AC9" s="885"/>
      <c r="AD9" s="885"/>
      <c r="AE9" s="885"/>
      <c r="AF9" s="885"/>
      <c r="AG9" s="886"/>
    </row>
    <row r="10" spans="1:33" ht="40.5" hidden="1" customHeight="1" x14ac:dyDescent="0.25">
      <c r="A10" s="883"/>
      <c r="B10" s="883"/>
      <c r="C10" s="883"/>
      <c r="D10" s="883"/>
      <c r="E10" s="883"/>
      <c r="F10" s="883"/>
      <c r="G10" s="896" t="s">
        <v>585</v>
      </c>
      <c r="H10" s="897"/>
      <c r="I10" s="897"/>
      <c r="J10" s="897"/>
      <c r="K10" s="897"/>
      <c r="L10" s="897"/>
      <c r="M10" s="897"/>
      <c r="N10" s="897"/>
      <c r="O10" s="897"/>
      <c r="P10" s="897"/>
      <c r="Q10" s="897"/>
      <c r="R10" s="897"/>
      <c r="S10" s="897"/>
      <c r="T10" s="897"/>
      <c r="U10" s="897"/>
      <c r="V10" s="897"/>
      <c r="W10" s="897"/>
      <c r="X10" s="897"/>
      <c r="Y10" s="897"/>
      <c r="Z10" s="897"/>
      <c r="AA10" s="897"/>
      <c r="AB10" s="897"/>
      <c r="AC10" s="897"/>
      <c r="AD10" s="897"/>
      <c r="AE10" s="897"/>
      <c r="AF10" s="897"/>
      <c r="AG10" s="897"/>
    </row>
    <row r="11" spans="1:33" ht="28.5" hidden="1" customHeight="1" x14ac:dyDescent="0.25">
      <c r="A11" s="883"/>
      <c r="B11" s="883"/>
      <c r="C11" s="883"/>
      <c r="D11" s="883"/>
      <c r="E11" s="883"/>
      <c r="F11" s="883"/>
      <c r="G11" s="884" t="s">
        <v>586</v>
      </c>
      <c r="H11" s="885"/>
      <c r="I11" s="885"/>
      <c r="J11" s="885"/>
      <c r="K11" s="885"/>
      <c r="L11" s="885"/>
      <c r="M11" s="885"/>
      <c r="N11" s="885"/>
      <c r="O11" s="885"/>
      <c r="P11" s="885"/>
      <c r="Q11" s="885"/>
      <c r="R11" s="885"/>
      <c r="S11" s="885"/>
      <c r="T11" s="885"/>
      <c r="U11" s="885"/>
      <c r="V11" s="885"/>
      <c r="W11" s="885"/>
      <c r="X11" s="885"/>
      <c r="Y11" s="885"/>
      <c r="Z11" s="885"/>
      <c r="AA11" s="885"/>
      <c r="AB11" s="885"/>
      <c r="AC11" s="885"/>
      <c r="AD11" s="885"/>
      <c r="AE11" s="885"/>
      <c r="AF11" s="885"/>
      <c r="AG11" s="886"/>
    </row>
    <row r="12" spans="1:33" ht="12.75" hidden="1" customHeight="1" x14ac:dyDescent="0.25">
      <c r="A12" s="887"/>
      <c r="B12" s="887"/>
      <c r="C12" s="887"/>
      <c r="D12" s="887"/>
      <c r="E12" s="887"/>
      <c r="F12" s="887"/>
      <c r="G12" s="887"/>
      <c r="H12" s="887"/>
      <c r="I12" s="887"/>
      <c r="J12" s="887"/>
      <c r="K12" s="887"/>
      <c r="L12" s="887"/>
      <c r="M12" s="887"/>
      <c r="N12" s="887"/>
      <c r="O12" s="887"/>
      <c r="P12" s="887"/>
      <c r="Q12" s="887"/>
      <c r="R12" s="887"/>
      <c r="S12" s="887"/>
      <c r="T12" s="887"/>
      <c r="U12" s="887"/>
      <c r="V12" s="887"/>
      <c r="W12" s="887"/>
      <c r="X12" s="887"/>
      <c r="Y12" s="887"/>
      <c r="Z12" s="887"/>
      <c r="AA12" s="887"/>
      <c r="AB12" s="887"/>
      <c r="AC12" s="887"/>
      <c r="AD12" s="887"/>
    </row>
    <row r="13" spans="1:33" ht="43.5" hidden="1" customHeight="1" x14ac:dyDescent="0.25">
      <c r="A13" s="888" t="s">
        <v>3</v>
      </c>
      <c r="B13" s="889"/>
      <c r="C13" s="889"/>
      <c r="D13" s="889"/>
      <c r="E13" s="889"/>
      <c r="F13" s="890"/>
      <c r="G13" s="884" t="s">
        <v>587</v>
      </c>
      <c r="H13" s="885"/>
      <c r="I13" s="885"/>
      <c r="J13" s="885"/>
      <c r="K13" s="885"/>
      <c r="L13" s="885"/>
      <c r="M13" s="885"/>
      <c r="N13" s="885"/>
      <c r="O13" s="885"/>
      <c r="P13" s="885"/>
      <c r="Q13" s="885"/>
      <c r="R13" s="885"/>
      <c r="S13" s="885"/>
      <c r="T13" s="885"/>
      <c r="U13" s="885"/>
      <c r="V13" s="885"/>
      <c r="W13" s="885"/>
      <c r="X13" s="885"/>
      <c r="Y13" s="885"/>
      <c r="Z13" s="885"/>
      <c r="AA13" s="885"/>
      <c r="AB13" s="885"/>
      <c r="AC13" s="885"/>
      <c r="AD13" s="885"/>
      <c r="AE13" s="885"/>
      <c r="AF13" s="885"/>
      <c r="AG13" s="886"/>
    </row>
    <row r="14" spans="1:33" ht="21" x14ac:dyDescent="0.25">
      <c r="A14" s="891" t="s">
        <v>49</v>
      </c>
      <c r="B14" s="892"/>
      <c r="C14" s="892"/>
      <c r="D14" s="892"/>
      <c r="E14" s="892"/>
      <c r="F14" s="892"/>
      <c r="G14" s="892"/>
      <c r="H14" s="892"/>
      <c r="I14" s="892"/>
      <c r="J14" s="892" t="s">
        <v>50</v>
      </c>
      <c r="K14" s="892"/>
      <c r="L14" s="892"/>
      <c r="M14" s="892"/>
      <c r="N14" s="892"/>
      <c r="O14" s="892"/>
      <c r="P14" s="892"/>
      <c r="Q14" s="892"/>
      <c r="R14" s="892"/>
      <c r="S14" s="892"/>
      <c r="T14" s="892"/>
      <c r="U14" s="892"/>
      <c r="V14" s="892"/>
      <c r="W14" s="892"/>
      <c r="X14" s="892"/>
      <c r="Y14" s="892"/>
      <c r="Z14" s="892"/>
      <c r="AA14" s="892"/>
      <c r="AB14" s="892"/>
      <c r="AC14" s="892"/>
      <c r="AD14" s="892"/>
      <c r="AE14" s="892"/>
      <c r="AF14" s="892"/>
      <c r="AG14" s="893"/>
    </row>
    <row r="15" spans="1:33" ht="28.5" customHeight="1" x14ac:dyDescent="0.25">
      <c r="A15" s="868" t="s">
        <v>588</v>
      </c>
      <c r="B15" s="869"/>
      <c r="C15" s="869"/>
      <c r="D15" s="869"/>
      <c r="E15" s="869"/>
      <c r="F15" s="869"/>
      <c r="G15" s="869"/>
      <c r="H15" s="869"/>
      <c r="I15" s="870"/>
      <c r="J15" s="868" t="s">
        <v>589</v>
      </c>
      <c r="K15" s="869"/>
      <c r="L15" s="869"/>
      <c r="M15" s="869"/>
      <c r="N15" s="869"/>
      <c r="O15" s="869"/>
      <c r="P15" s="869"/>
      <c r="Q15" s="869"/>
      <c r="R15" s="869"/>
      <c r="S15" s="869"/>
      <c r="T15" s="869"/>
      <c r="U15" s="869"/>
      <c r="V15" s="869"/>
      <c r="W15" s="869"/>
      <c r="X15" s="869"/>
      <c r="Y15" s="869"/>
      <c r="Z15" s="869"/>
      <c r="AA15" s="869"/>
      <c r="AB15" s="869"/>
      <c r="AC15" s="869"/>
      <c r="AD15" s="869"/>
      <c r="AE15" s="869"/>
      <c r="AF15" s="869"/>
      <c r="AG15" s="870"/>
    </row>
    <row r="16" spans="1:33" ht="15" x14ac:dyDescent="0.25">
      <c r="A16" s="705"/>
      <c r="B16" s="705"/>
      <c r="C16" s="705"/>
      <c r="D16" s="705"/>
      <c r="E16" s="705"/>
      <c r="F16" s="705"/>
      <c r="G16" s="705"/>
      <c r="H16" s="705"/>
      <c r="I16" s="705"/>
      <c r="J16" s="705"/>
      <c r="K16" s="705"/>
      <c r="L16" s="705"/>
      <c r="M16" s="705"/>
      <c r="N16" s="705"/>
      <c r="O16" s="705"/>
      <c r="P16" s="705"/>
      <c r="Q16" s="705"/>
      <c r="R16" s="705"/>
      <c r="S16" s="705"/>
      <c r="T16" s="705"/>
      <c r="U16" s="705"/>
      <c r="V16" s="705"/>
      <c r="W16" s="705"/>
      <c r="X16" s="705"/>
      <c r="Y16" s="705"/>
      <c r="Z16" s="705"/>
      <c r="AA16" s="705"/>
      <c r="AB16" s="705"/>
      <c r="AC16" s="705"/>
      <c r="AD16" s="705"/>
      <c r="AE16" s="705"/>
      <c r="AF16" s="705"/>
      <c r="AG16" s="705"/>
    </row>
    <row r="17" spans="1:33" ht="18.75" customHeight="1" thickBot="1" x14ac:dyDescent="0.3">
      <c r="A17" s="949" t="s">
        <v>5</v>
      </c>
      <c r="B17" s="952" t="s">
        <v>51</v>
      </c>
      <c r="C17" s="952" t="s">
        <v>1</v>
      </c>
      <c r="D17" s="952" t="s">
        <v>4</v>
      </c>
      <c r="E17" s="954" t="s">
        <v>7</v>
      </c>
      <c r="F17" s="955"/>
      <c r="G17" s="954" t="s">
        <v>8</v>
      </c>
      <c r="H17" s="955"/>
      <c r="I17" s="954" t="s">
        <v>9</v>
      </c>
      <c r="J17" s="955"/>
      <c r="K17" s="952" t="s">
        <v>1081</v>
      </c>
      <c r="L17" s="954" t="s">
        <v>10</v>
      </c>
      <c r="M17" s="955"/>
      <c r="N17" s="954" t="s">
        <v>6</v>
      </c>
      <c r="O17" s="960"/>
      <c r="P17" s="960"/>
      <c r="Q17" s="960"/>
      <c r="R17" s="955"/>
      <c r="S17" s="743" t="s">
        <v>11</v>
      </c>
      <c r="T17" s="744"/>
      <c r="U17" s="744"/>
      <c r="V17" s="744"/>
      <c r="W17" s="744"/>
      <c r="X17" s="744"/>
      <c r="Y17" s="744"/>
      <c r="Z17" s="744"/>
      <c r="AA17" s="744"/>
      <c r="AB17" s="744"/>
      <c r="AC17" s="744"/>
      <c r="AD17" s="841"/>
      <c r="AE17" s="954" t="s">
        <v>46</v>
      </c>
      <c r="AF17" s="955"/>
      <c r="AG17" s="954" t="s">
        <v>47</v>
      </c>
    </row>
    <row r="18" spans="1:33" ht="15" customHeight="1" x14ac:dyDescent="0.25">
      <c r="A18" s="950"/>
      <c r="B18" s="953"/>
      <c r="C18" s="953"/>
      <c r="D18" s="953"/>
      <c r="E18" s="956"/>
      <c r="F18" s="957"/>
      <c r="G18" s="956"/>
      <c r="H18" s="957"/>
      <c r="I18" s="956"/>
      <c r="J18" s="957"/>
      <c r="K18" s="953"/>
      <c r="L18" s="956"/>
      <c r="M18" s="957"/>
      <c r="N18" s="956"/>
      <c r="O18" s="961"/>
      <c r="P18" s="961"/>
      <c r="Q18" s="961"/>
      <c r="R18" s="961"/>
      <c r="S18" s="962" t="s">
        <v>12</v>
      </c>
      <c r="T18" s="963"/>
      <c r="U18" s="964"/>
      <c r="V18" s="962" t="s">
        <v>13</v>
      </c>
      <c r="W18" s="963"/>
      <c r="X18" s="964"/>
      <c r="Y18" s="962" t="s">
        <v>14</v>
      </c>
      <c r="Z18" s="963"/>
      <c r="AA18" s="964"/>
      <c r="AB18" s="962" t="s">
        <v>15</v>
      </c>
      <c r="AC18" s="963"/>
      <c r="AD18" s="964"/>
      <c r="AE18" s="956"/>
      <c r="AF18" s="957"/>
      <c r="AG18" s="956"/>
    </row>
    <row r="19" spans="1:33" ht="54" customHeight="1" x14ac:dyDescent="0.25">
      <c r="A19" s="951"/>
      <c r="B19" s="953"/>
      <c r="C19" s="953"/>
      <c r="D19" s="953"/>
      <c r="E19" s="956"/>
      <c r="F19" s="957"/>
      <c r="G19" s="956"/>
      <c r="H19" s="957"/>
      <c r="I19" s="956"/>
      <c r="J19" s="957"/>
      <c r="K19" s="968"/>
      <c r="L19" s="956"/>
      <c r="M19" s="957"/>
      <c r="N19" s="956"/>
      <c r="O19" s="961"/>
      <c r="P19" s="961"/>
      <c r="Q19" s="961"/>
      <c r="R19" s="961"/>
      <c r="S19" s="151" t="s">
        <v>16</v>
      </c>
      <c r="T19" s="152" t="s">
        <v>17</v>
      </c>
      <c r="U19" s="153" t="s">
        <v>18</v>
      </c>
      <c r="V19" s="151" t="s">
        <v>19</v>
      </c>
      <c r="W19" s="152" t="s">
        <v>20</v>
      </c>
      <c r="X19" s="153" t="s">
        <v>21</v>
      </c>
      <c r="Y19" s="151" t="s">
        <v>22</v>
      </c>
      <c r="Z19" s="152" t="s">
        <v>23</v>
      </c>
      <c r="AA19" s="153" t="s">
        <v>24</v>
      </c>
      <c r="AB19" s="151" t="s">
        <v>25</v>
      </c>
      <c r="AC19" s="152" t="s">
        <v>26</v>
      </c>
      <c r="AD19" s="153" t="s">
        <v>27</v>
      </c>
      <c r="AE19" s="956"/>
      <c r="AF19" s="957"/>
      <c r="AG19" s="956"/>
    </row>
    <row r="20" spans="1:33" s="154" customFormat="1" ht="24" customHeight="1" thickBot="1" x14ac:dyDescent="0.3">
      <c r="A20" s="926" t="s">
        <v>1149</v>
      </c>
      <c r="B20" s="927"/>
      <c r="C20" s="927"/>
      <c r="D20" s="927"/>
      <c r="E20" s="927"/>
      <c r="F20" s="927"/>
      <c r="G20" s="927"/>
      <c r="H20" s="927"/>
      <c r="I20" s="927"/>
      <c r="J20" s="927"/>
      <c r="K20" s="927"/>
      <c r="L20" s="927"/>
      <c r="M20" s="927"/>
      <c r="N20" s="927"/>
      <c r="O20" s="927"/>
      <c r="P20" s="927"/>
      <c r="Q20" s="927"/>
      <c r="R20" s="927"/>
      <c r="S20" s="927"/>
      <c r="T20" s="927"/>
      <c r="U20" s="927"/>
      <c r="V20" s="927"/>
      <c r="W20" s="927"/>
      <c r="X20" s="927"/>
      <c r="Y20" s="927"/>
      <c r="Z20" s="927"/>
      <c r="AA20" s="927"/>
      <c r="AB20" s="927"/>
      <c r="AC20" s="927"/>
      <c r="AD20" s="927"/>
      <c r="AE20" s="927"/>
      <c r="AF20" s="927"/>
      <c r="AG20" s="928"/>
    </row>
    <row r="21" spans="1:33" ht="19.5" customHeight="1" x14ac:dyDescent="0.25">
      <c r="A21" s="929">
        <v>1</v>
      </c>
      <c r="B21" s="932" t="s">
        <v>1083</v>
      </c>
      <c r="C21" s="935" t="s">
        <v>590</v>
      </c>
      <c r="D21" s="938">
        <v>1</v>
      </c>
      <c r="E21" s="939" t="s">
        <v>591</v>
      </c>
      <c r="F21" s="914"/>
      <c r="G21" s="939" t="s">
        <v>592</v>
      </c>
      <c r="H21" s="914"/>
      <c r="I21" s="941">
        <v>312000000</v>
      </c>
      <c r="J21" s="942"/>
      <c r="K21" s="966">
        <f>+I21*0.05</f>
        <v>15600000</v>
      </c>
      <c r="L21" s="939" t="s">
        <v>593</v>
      </c>
      <c r="M21" s="914"/>
      <c r="N21" s="155">
        <v>1</v>
      </c>
      <c r="O21" s="958" t="s">
        <v>594</v>
      </c>
      <c r="P21" s="959"/>
      <c r="Q21" s="959"/>
      <c r="R21" s="959"/>
      <c r="S21" s="156"/>
      <c r="T21" s="456"/>
      <c r="U21" s="157"/>
      <c r="V21" s="156"/>
      <c r="W21" s="456"/>
      <c r="X21" s="157"/>
      <c r="Y21" s="156"/>
      <c r="Z21" s="456"/>
      <c r="AA21" s="157"/>
      <c r="AB21" s="156"/>
      <c r="AC21" s="456"/>
      <c r="AD21" s="157"/>
      <c r="AE21" s="913" t="s">
        <v>595</v>
      </c>
      <c r="AF21" s="914"/>
      <c r="AG21" s="919"/>
    </row>
    <row r="22" spans="1:33" ht="77.25" customHeight="1" x14ac:dyDescent="0.25">
      <c r="A22" s="930"/>
      <c r="B22" s="933"/>
      <c r="C22" s="936"/>
      <c r="D22" s="936"/>
      <c r="E22" s="940"/>
      <c r="F22" s="916"/>
      <c r="G22" s="940"/>
      <c r="H22" s="916"/>
      <c r="I22" s="943"/>
      <c r="J22" s="944"/>
      <c r="K22" s="967"/>
      <c r="L22" s="940"/>
      <c r="M22" s="916"/>
      <c r="N22" s="158">
        <v>2</v>
      </c>
      <c r="O22" s="922" t="s">
        <v>596</v>
      </c>
      <c r="P22" s="923"/>
      <c r="Q22" s="923"/>
      <c r="R22" s="923"/>
      <c r="S22" s="159"/>
      <c r="T22" s="457"/>
      <c r="U22" s="160"/>
      <c r="V22" s="159"/>
      <c r="W22" s="457"/>
      <c r="X22" s="160"/>
      <c r="Y22" s="159"/>
      <c r="Z22" s="457"/>
      <c r="AA22" s="160"/>
      <c r="AB22" s="159"/>
      <c r="AC22" s="457"/>
      <c r="AD22" s="160"/>
      <c r="AE22" s="915"/>
      <c r="AF22" s="916"/>
      <c r="AG22" s="920"/>
    </row>
    <row r="23" spans="1:33" ht="48" customHeight="1" x14ac:dyDescent="0.25">
      <c r="A23" s="930"/>
      <c r="B23" s="933"/>
      <c r="C23" s="936"/>
      <c r="D23" s="936"/>
      <c r="E23" s="940"/>
      <c r="F23" s="916"/>
      <c r="G23" s="940"/>
      <c r="H23" s="916"/>
      <c r="I23" s="943"/>
      <c r="J23" s="944"/>
      <c r="K23" s="967"/>
      <c r="L23" s="940"/>
      <c r="M23" s="916"/>
      <c r="N23" s="158">
        <v>3</v>
      </c>
      <c r="O23" s="922" t="s">
        <v>597</v>
      </c>
      <c r="P23" s="923"/>
      <c r="Q23" s="923"/>
      <c r="R23" s="923"/>
      <c r="S23" s="159"/>
      <c r="T23" s="457"/>
      <c r="U23" s="160"/>
      <c r="V23" s="159"/>
      <c r="W23" s="457"/>
      <c r="X23" s="160"/>
      <c r="Y23" s="159"/>
      <c r="Z23" s="457"/>
      <c r="AA23" s="160"/>
      <c r="AB23" s="159"/>
      <c r="AC23" s="457"/>
      <c r="AD23" s="160"/>
      <c r="AE23" s="915"/>
      <c r="AF23" s="916"/>
      <c r="AG23" s="920"/>
    </row>
    <row r="24" spans="1:33" ht="35.25" customHeight="1" x14ac:dyDescent="0.25">
      <c r="A24" s="930"/>
      <c r="B24" s="933"/>
      <c r="C24" s="936"/>
      <c r="D24" s="936"/>
      <c r="E24" s="940"/>
      <c r="F24" s="916"/>
      <c r="G24" s="940"/>
      <c r="H24" s="916"/>
      <c r="I24" s="943"/>
      <c r="J24" s="944"/>
      <c r="K24" s="967"/>
      <c r="L24" s="940"/>
      <c r="M24" s="916"/>
      <c r="N24" s="158">
        <v>4</v>
      </c>
      <c r="O24" s="922" t="s">
        <v>598</v>
      </c>
      <c r="P24" s="923"/>
      <c r="Q24" s="923"/>
      <c r="R24" s="923"/>
      <c r="S24" s="161"/>
      <c r="T24" s="457"/>
      <c r="U24" s="160"/>
      <c r="V24" s="159"/>
      <c r="W24" s="457"/>
      <c r="X24" s="160"/>
      <c r="Y24" s="159"/>
      <c r="Z24" s="457"/>
      <c r="AA24" s="160"/>
      <c r="AB24" s="159"/>
      <c r="AC24" s="457"/>
      <c r="AD24" s="160"/>
      <c r="AE24" s="915"/>
      <c r="AF24" s="916"/>
      <c r="AG24" s="920"/>
    </row>
    <row r="25" spans="1:33" ht="27" customHeight="1" x14ac:dyDescent="0.25">
      <c r="A25" s="930"/>
      <c r="B25" s="933"/>
      <c r="C25" s="936"/>
      <c r="D25" s="936"/>
      <c r="E25" s="940"/>
      <c r="F25" s="916"/>
      <c r="G25" s="940"/>
      <c r="H25" s="916"/>
      <c r="I25" s="943"/>
      <c r="J25" s="944"/>
      <c r="K25" s="967"/>
      <c r="L25" s="940"/>
      <c r="M25" s="916"/>
      <c r="N25" s="158">
        <v>5</v>
      </c>
      <c r="O25" s="922" t="s">
        <v>599</v>
      </c>
      <c r="P25" s="923"/>
      <c r="Q25" s="923"/>
      <c r="R25" s="923"/>
      <c r="S25" s="162"/>
      <c r="T25" s="163"/>
      <c r="U25" s="164"/>
      <c r="V25" s="165"/>
      <c r="W25" s="166"/>
      <c r="X25" s="164"/>
      <c r="Y25" s="165"/>
      <c r="Z25" s="166"/>
      <c r="AA25" s="164"/>
      <c r="AB25" s="165"/>
      <c r="AC25" s="166"/>
      <c r="AD25" s="164"/>
      <c r="AE25" s="915"/>
      <c r="AF25" s="916"/>
      <c r="AG25" s="920"/>
    </row>
    <row r="26" spans="1:33" ht="55.5" customHeight="1" x14ac:dyDescent="0.25">
      <c r="A26" s="930"/>
      <c r="B26" s="933"/>
      <c r="C26" s="936"/>
      <c r="D26" s="936"/>
      <c r="E26" s="940"/>
      <c r="F26" s="916"/>
      <c r="G26" s="940"/>
      <c r="H26" s="916"/>
      <c r="I26" s="943"/>
      <c r="J26" s="944"/>
      <c r="K26" s="967"/>
      <c r="L26" s="940"/>
      <c r="M26" s="916"/>
      <c r="N26" s="158">
        <v>6</v>
      </c>
      <c r="O26" s="922" t="s">
        <v>600</v>
      </c>
      <c r="P26" s="923"/>
      <c r="Q26" s="923"/>
      <c r="R26" s="923"/>
      <c r="S26" s="165"/>
      <c r="T26" s="166"/>
      <c r="U26" s="167"/>
      <c r="V26" s="165"/>
      <c r="W26" s="166"/>
      <c r="X26" s="164"/>
      <c r="Y26" s="165"/>
      <c r="Z26" s="166"/>
      <c r="AA26" s="164"/>
      <c r="AB26" s="165"/>
      <c r="AC26" s="166"/>
      <c r="AD26" s="164"/>
      <c r="AE26" s="915"/>
      <c r="AF26" s="916"/>
      <c r="AG26" s="920"/>
    </row>
    <row r="27" spans="1:33" ht="25.5" customHeight="1" thickBot="1" x14ac:dyDescent="0.3">
      <c r="A27" s="931"/>
      <c r="B27" s="934"/>
      <c r="C27" s="937"/>
      <c r="D27" s="937"/>
      <c r="E27" s="924"/>
      <c r="F27" s="918"/>
      <c r="G27" s="924"/>
      <c r="H27" s="918"/>
      <c r="I27" s="943"/>
      <c r="J27" s="944"/>
      <c r="K27" s="967"/>
      <c r="L27" s="924"/>
      <c r="M27" s="918"/>
      <c r="N27" s="158">
        <v>7</v>
      </c>
      <c r="O27" s="924" t="s">
        <v>601</v>
      </c>
      <c r="P27" s="925"/>
      <c r="Q27" s="925"/>
      <c r="R27" s="925"/>
      <c r="S27" s="169"/>
      <c r="T27" s="170"/>
      <c r="U27" s="171"/>
      <c r="V27" s="172"/>
      <c r="W27" s="170"/>
      <c r="X27" s="173"/>
      <c r="Y27" s="169"/>
      <c r="Z27" s="170"/>
      <c r="AA27" s="173"/>
      <c r="AB27" s="169"/>
      <c r="AC27" s="170"/>
      <c r="AD27" s="173"/>
      <c r="AE27" s="917"/>
      <c r="AF27" s="918"/>
      <c r="AG27" s="921"/>
    </row>
    <row r="28" spans="1:33" ht="30" customHeight="1" x14ac:dyDescent="0.25">
      <c r="A28" s="929">
        <v>2</v>
      </c>
      <c r="B28" s="932" t="s">
        <v>1084</v>
      </c>
      <c r="C28" s="935" t="s">
        <v>590</v>
      </c>
      <c r="D28" s="938">
        <v>1</v>
      </c>
      <c r="E28" s="939" t="s">
        <v>591</v>
      </c>
      <c r="F28" s="914"/>
      <c r="G28" s="939" t="s">
        <v>592</v>
      </c>
      <c r="H28" s="914"/>
      <c r="I28" s="941">
        <v>206000000</v>
      </c>
      <c r="J28" s="942"/>
      <c r="K28" s="966">
        <f>+I28*0.05</f>
        <v>10300000</v>
      </c>
      <c r="L28" s="939" t="s">
        <v>593</v>
      </c>
      <c r="M28" s="914"/>
      <c r="N28" s="155">
        <v>1</v>
      </c>
      <c r="O28" s="958" t="s">
        <v>594</v>
      </c>
      <c r="P28" s="959"/>
      <c r="Q28" s="959"/>
      <c r="R28" s="971"/>
      <c r="S28" s="174"/>
      <c r="T28" s="175"/>
      <c r="U28" s="176"/>
      <c r="V28" s="174"/>
      <c r="W28" s="456"/>
      <c r="X28" s="157"/>
      <c r="Y28" s="156"/>
      <c r="Z28" s="456"/>
      <c r="AA28" s="157"/>
      <c r="AB28" s="156"/>
      <c r="AC28" s="456"/>
      <c r="AD28" s="157"/>
      <c r="AE28" s="959"/>
      <c r="AF28" s="965"/>
      <c r="AG28" s="157"/>
    </row>
    <row r="29" spans="1:33" ht="75" customHeight="1" x14ac:dyDescent="0.25">
      <c r="A29" s="930"/>
      <c r="B29" s="933"/>
      <c r="C29" s="936"/>
      <c r="D29" s="936"/>
      <c r="E29" s="940"/>
      <c r="F29" s="916"/>
      <c r="G29" s="940"/>
      <c r="H29" s="916"/>
      <c r="I29" s="943"/>
      <c r="J29" s="944"/>
      <c r="K29" s="967"/>
      <c r="L29" s="940"/>
      <c r="M29" s="916"/>
      <c r="N29" s="158">
        <v>2</v>
      </c>
      <c r="O29" s="922" t="s">
        <v>602</v>
      </c>
      <c r="P29" s="923"/>
      <c r="Q29" s="923"/>
      <c r="R29" s="946"/>
      <c r="S29" s="161"/>
      <c r="T29" s="178"/>
      <c r="U29" s="179"/>
      <c r="V29" s="180"/>
      <c r="W29" s="457"/>
      <c r="X29" s="160"/>
      <c r="Y29" s="159"/>
      <c r="Z29" s="457"/>
      <c r="AA29" s="160"/>
      <c r="AB29" s="159"/>
      <c r="AC29" s="457"/>
      <c r="AD29" s="160"/>
      <c r="AE29" s="923"/>
      <c r="AF29" s="945"/>
      <c r="AG29" s="160"/>
    </row>
    <row r="30" spans="1:33" ht="52.5" customHeight="1" x14ac:dyDescent="0.25">
      <c r="A30" s="930"/>
      <c r="B30" s="933"/>
      <c r="C30" s="936"/>
      <c r="D30" s="936"/>
      <c r="E30" s="940"/>
      <c r="F30" s="916"/>
      <c r="G30" s="940"/>
      <c r="H30" s="916"/>
      <c r="I30" s="943"/>
      <c r="J30" s="944"/>
      <c r="K30" s="967"/>
      <c r="L30" s="940"/>
      <c r="M30" s="916"/>
      <c r="N30" s="158">
        <v>3</v>
      </c>
      <c r="O30" s="922" t="s">
        <v>597</v>
      </c>
      <c r="P30" s="923"/>
      <c r="Q30" s="923"/>
      <c r="R30" s="946"/>
      <c r="S30" s="161"/>
      <c r="T30" s="181"/>
      <c r="U30" s="179"/>
      <c r="V30" s="180"/>
      <c r="W30" s="457"/>
      <c r="X30" s="160"/>
      <c r="Y30" s="159"/>
      <c r="Z30" s="457"/>
      <c r="AA30" s="160"/>
      <c r="AB30" s="159"/>
      <c r="AC30" s="457"/>
      <c r="AD30" s="160"/>
      <c r="AE30" s="923"/>
      <c r="AF30" s="945"/>
      <c r="AG30" s="160"/>
    </row>
    <row r="31" spans="1:33" ht="27" customHeight="1" x14ac:dyDescent="0.25">
      <c r="A31" s="930"/>
      <c r="B31" s="933"/>
      <c r="C31" s="936"/>
      <c r="D31" s="936"/>
      <c r="E31" s="940"/>
      <c r="F31" s="916"/>
      <c r="G31" s="940"/>
      <c r="H31" s="916"/>
      <c r="I31" s="943"/>
      <c r="J31" s="944"/>
      <c r="K31" s="967"/>
      <c r="L31" s="940"/>
      <c r="M31" s="916"/>
      <c r="N31" s="158">
        <v>4</v>
      </c>
      <c r="O31" s="922" t="s">
        <v>598</v>
      </c>
      <c r="P31" s="923"/>
      <c r="Q31" s="923"/>
      <c r="R31" s="946"/>
      <c r="S31" s="180"/>
      <c r="T31" s="181"/>
      <c r="U31" s="182"/>
      <c r="V31" s="180"/>
      <c r="W31" s="457"/>
      <c r="X31" s="160"/>
      <c r="Y31" s="159"/>
      <c r="Z31" s="457"/>
      <c r="AA31" s="160"/>
      <c r="AB31" s="159"/>
      <c r="AC31" s="457"/>
      <c r="AD31" s="160"/>
      <c r="AE31" s="923"/>
      <c r="AF31" s="945"/>
      <c r="AG31" s="183"/>
    </row>
    <row r="32" spans="1:33" ht="27" customHeight="1" x14ac:dyDescent="0.25">
      <c r="A32" s="930"/>
      <c r="B32" s="933"/>
      <c r="C32" s="936"/>
      <c r="D32" s="936"/>
      <c r="E32" s="940"/>
      <c r="F32" s="916"/>
      <c r="G32" s="940"/>
      <c r="H32" s="916"/>
      <c r="I32" s="943"/>
      <c r="J32" s="944"/>
      <c r="K32" s="967"/>
      <c r="L32" s="940"/>
      <c r="M32" s="916"/>
      <c r="N32" s="158">
        <v>5</v>
      </c>
      <c r="O32" s="922" t="s">
        <v>603</v>
      </c>
      <c r="P32" s="923"/>
      <c r="Q32" s="923"/>
      <c r="R32" s="946"/>
      <c r="S32" s="180"/>
      <c r="T32" s="178"/>
      <c r="U32" s="179"/>
      <c r="V32" s="184"/>
      <c r="W32" s="166"/>
      <c r="X32" s="164"/>
      <c r="Y32" s="165"/>
      <c r="Z32" s="166"/>
      <c r="AA32" s="164"/>
      <c r="AB32" s="165"/>
      <c r="AC32" s="166"/>
      <c r="AD32" s="164"/>
      <c r="AE32" s="923"/>
      <c r="AF32" s="945"/>
      <c r="AG32" s="185"/>
    </row>
    <row r="33" spans="1:33" ht="27" customHeight="1" x14ac:dyDescent="0.25">
      <c r="A33" s="930"/>
      <c r="B33" s="933"/>
      <c r="C33" s="936"/>
      <c r="D33" s="936"/>
      <c r="E33" s="940"/>
      <c r="F33" s="916"/>
      <c r="G33" s="940"/>
      <c r="H33" s="916"/>
      <c r="I33" s="943"/>
      <c r="J33" s="944"/>
      <c r="K33" s="967"/>
      <c r="L33" s="940"/>
      <c r="M33" s="916"/>
      <c r="N33" s="158">
        <v>6</v>
      </c>
      <c r="O33" s="922" t="s">
        <v>604</v>
      </c>
      <c r="P33" s="923"/>
      <c r="Q33" s="923"/>
      <c r="R33" s="946"/>
      <c r="S33" s="184"/>
      <c r="T33" s="186"/>
      <c r="U33" s="187"/>
      <c r="V33" s="184"/>
      <c r="W33" s="166"/>
      <c r="X33" s="164"/>
      <c r="Y33" s="165"/>
      <c r="Z33" s="166"/>
      <c r="AA33" s="164"/>
      <c r="AB33" s="165"/>
      <c r="AC33" s="166"/>
      <c r="AD33" s="164"/>
      <c r="AE33" s="451"/>
      <c r="AF33" s="452"/>
      <c r="AG33" s="185"/>
    </row>
    <row r="34" spans="1:33" ht="54.75" customHeight="1" x14ac:dyDescent="0.25">
      <c r="A34" s="930"/>
      <c r="B34" s="933"/>
      <c r="C34" s="936"/>
      <c r="D34" s="936"/>
      <c r="E34" s="940"/>
      <c r="F34" s="916"/>
      <c r="G34" s="940"/>
      <c r="H34" s="916"/>
      <c r="I34" s="943"/>
      <c r="J34" s="944"/>
      <c r="K34" s="967"/>
      <c r="L34" s="940"/>
      <c r="M34" s="916"/>
      <c r="N34" s="158">
        <v>7</v>
      </c>
      <c r="O34" s="922" t="s">
        <v>600</v>
      </c>
      <c r="P34" s="923"/>
      <c r="Q34" s="923"/>
      <c r="R34" s="923"/>
      <c r="S34" s="184"/>
      <c r="T34" s="186"/>
      <c r="U34" s="187"/>
      <c r="V34" s="184"/>
      <c r="W34" s="166"/>
      <c r="X34" s="164"/>
      <c r="Y34" s="165"/>
      <c r="Z34" s="166"/>
      <c r="AA34" s="164"/>
      <c r="AB34" s="165"/>
      <c r="AC34" s="166"/>
      <c r="AD34" s="164"/>
      <c r="AE34" s="923" t="s">
        <v>595</v>
      </c>
      <c r="AF34" s="945"/>
      <c r="AG34" s="185"/>
    </row>
    <row r="35" spans="1:33" ht="24" customHeight="1" thickBot="1" x14ac:dyDescent="0.3">
      <c r="A35" s="931"/>
      <c r="B35" s="934"/>
      <c r="C35" s="937"/>
      <c r="D35" s="937"/>
      <c r="E35" s="924"/>
      <c r="F35" s="918"/>
      <c r="G35" s="924"/>
      <c r="H35" s="918"/>
      <c r="I35" s="969"/>
      <c r="J35" s="970"/>
      <c r="K35" s="972"/>
      <c r="L35" s="924"/>
      <c r="M35" s="918"/>
      <c r="N35" s="158">
        <v>8</v>
      </c>
      <c r="O35" s="924" t="s">
        <v>601</v>
      </c>
      <c r="P35" s="925"/>
      <c r="Q35" s="925"/>
      <c r="R35" s="925"/>
      <c r="S35" s="188"/>
      <c r="T35" s="189"/>
      <c r="U35" s="190"/>
      <c r="V35" s="188"/>
      <c r="W35" s="170"/>
      <c r="X35" s="173"/>
      <c r="Y35" s="169"/>
      <c r="Z35" s="170"/>
      <c r="AA35" s="173"/>
      <c r="AB35" s="169"/>
      <c r="AC35" s="170"/>
      <c r="AD35" s="173"/>
      <c r="AE35" s="947"/>
      <c r="AF35" s="948"/>
      <c r="AG35" s="191"/>
    </row>
    <row r="36" spans="1:33" ht="30" customHeight="1" x14ac:dyDescent="0.25">
      <c r="A36" s="929">
        <v>3</v>
      </c>
      <c r="B36" s="932" t="s">
        <v>1085</v>
      </c>
      <c r="C36" s="935" t="s">
        <v>590</v>
      </c>
      <c r="D36" s="938">
        <v>1</v>
      </c>
      <c r="E36" s="939" t="s">
        <v>591</v>
      </c>
      <c r="F36" s="914"/>
      <c r="G36" s="939" t="s">
        <v>592</v>
      </c>
      <c r="H36" s="914"/>
      <c r="I36" s="941">
        <v>270000000</v>
      </c>
      <c r="J36" s="942"/>
      <c r="K36" s="966">
        <f>+I36*0.05</f>
        <v>13500000</v>
      </c>
      <c r="L36" s="939" t="s">
        <v>593</v>
      </c>
      <c r="M36" s="914"/>
      <c r="N36" s="155">
        <v>1</v>
      </c>
      <c r="O36" s="958" t="s">
        <v>594</v>
      </c>
      <c r="P36" s="959"/>
      <c r="Q36" s="959"/>
      <c r="R36" s="971"/>
      <c r="S36" s="174"/>
      <c r="T36" s="175"/>
      <c r="U36" s="176"/>
      <c r="V36" s="174"/>
      <c r="W36" s="456"/>
      <c r="X36" s="157"/>
      <c r="Y36" s="156"/>
      <c r="Z36" s="456"/>
      <c r="AA36" s="157"/>
      <c r="AB36" s="156"/>
      <c r="AC36" s="456"/>
      <c r="AD36" s="157"/>
      <c r="AE36" s="959"/>
      <c r="AF36" s="965"/>
      <c r="AG36" s="157"/>
    </row>
    <row r="37" spans="1:33" ht="67.5" customHeight="1" x14ac:dyDescent="0.25">
      <c r="A37" s="930"/>
      <c r="B37" s="933"/>
      <c r="C37" s="936"/>
      <c r="D37" s="936"/>
      <c r="E37" s="940"/>
      <c r="F37" s="916"/>
      <c r="G37" s="940"/>
      <c r="H37" s="916"/>
      <c r="I37" s="943"/>
      <c r="J37" s="944"/>
      <c r="K37" s="967"/>
      <c r="L37" s="940"/>
      <c r="M37" s="916"/>
      <c r="N37" s="158">
        <v>2</v>
      </c>
      <c r="O37" s="922" t="s">
        <v>602</v>
      </c>
      <c r="P37" s="923"/>
      <c r="Q37" s="923"/>
      <c r="R37" s="946"/>
      <c r="S37" s="161"/>
      <c r="T37" s="178"/>
      <c r="U37" s="179"/>
      <c r="V37" s="180"/>
      <c r="W37" s="457"/>
      <c r="X37" s="160"/>
      <c r="Y37" s="159"/>
      <c r="Z37" s="457"/>
      <c r="AA37" s="160"/>
      <c r="AB37" s="159"/>
      <c r="AC37" s="457"/>
      <c r="AD37" s="160"/>
      <c r="AE37" s="923"/>
      <c r="AF37" s="945"/>
      <c r="AG37" s="160"/>
    </row>
    <row r="38" spans="1:33" ht="45.75" customHeight="1" x14ac:dyDescent="0.25">
      <c r="A38" s="930"/>
      <c r="B38" s="933"/>
      <c r="C38" s="936"/>
      <c r="D38" s="936"/>
      <c r="E38" s="940"/>
      <c r="F38" s="916"/>
      <c r="G38" s="940"/>
      <c r="H38" s="916"/>
      <c r="I38" s="943"/>
      <c r="J38" s="944"/>
      <c r="K38" s="967"/>
      <c r="L38" s="940"/>
      <c r="M38" s="916"/>
      <c r="N38" s="158">
        <v>3</v>
      </c>
      <c r="O38" s="922" t="s">
        <v>597</v>
      </c>
      <c r="P38" s="923"/>
      <c r="Q38" s="923"/>
      <c r="R38" s="946"/>
      <c r="S38" s="161"/>
      <c r="T38" s="181"/>
      <c r="U38" s="179"/>
      <c r="V38" s="180"/>
      <c r="W38" s="457"/>
      <c r="X38" s="160"/>
      <c r="Y38" s="159"/>
      <c r="Z38" s="457"/>
      <c r="AA38" s="160"/>
      <c r="AB38" s="159"/>
      <c r="AC38" s="457"/>
      <c r="AD38" s="160"/>
      <c r="AE38" s="923"/>
      <c r="AF38" s="945"/>
      <c r="AG38" s="160"/>
    </row>
    <row r="39" spans="1:33" ht="44.25" customHeight="1" x14ac:dyDescent="0.25">
      <c r="A39" s="930"/>
      <c r="B39" s="933"/>
      <c r="C39" s="936"/>
      <c r="D39" s="936"/>
      <c r="E39" s="940"/>
      <c r="F39" s="916"/>
      <c r="G39" s="940"/>
      <c r="H39" s="916"/>
      <c r="I39" s="943"/>
      <c r="J39" s="944"/>
      <c r="K39" s="967"/>
      <c r="L39" s="940"/>
      <c r="M39" s="916"/>
      <c r="N39" s="158">
        <v>4</v>
      </c>
      <c r="O39" s="922" t="s">
        <v>598</v>
      </c>
      <c r="P39" s="923"/>
      <c r="Q39" s="923"/>
      <c r="R39" s="946"/>
      <c r="S39" s="180"/>
      <c r="T39" s="181"/>
      <c r="U39" s="182"/>
      <c r="V39" s="180"/>
      <c r="W39" s="457"/>
      <c r="X39" s="160"/>
      <c r="Y39" s="159"/>
      <c r="Z39" s="457"/>
      <c r="AA39" s="160"/>
      <c r="AB39" s="159"/>
      <c r="AC39" s="457"/>
      <c r="AD39" s="160"/>
      <c r="AE39" s="923"/>
      <c r="AF39" s="945"/>
      <c r="AG39" s="183"/>
    </row>
    <row r="40" spans="1:33" ht="44.25" customHeight="1" x14ac:dyDescent="0.25">
      <c r="A40" s="930"/>
      <c r="B40" s="933"/>
      <c r="C40" s="936"/>
      <c r="D40" s="936"/>
      <c r="E40" s="940"/>
      <c r="F40" s="916"/>
      <c r="G40" s="940"/>
      <c r="H40" s="916"/>
      <c r="I40" s="943"/>
      <c r="J40" s="944"/>
      <c r="K40" s="967"/>
      <c r="L40" s="940"/>
      <c r="M40" s="916"/>
      <c r="N40" s="158">
        <v>5</v>
      </c>
      <c r="O40" s="922" t="s">
        <v>603</v>
      </c>
      <c r="P40" s="923"/>
      <c r="Q40" s="923"/>
      <c r="R40" s="946"/>
      <c r="S40" s="180"/>
      <c r="T40" s="178"/>
      <c r="U40" s="179"/>
      <c r="V40" s="184"/>
      <c r="W40" s="166"/>
      <c r="X40" s="164"/>
      <c r="Y40" s="165"/>
      <c r="Z40" s="166"/>
      <c r="AA40" s="164"/>
      <c r="AB40" s="165"/>
      <c r="AC40" s="166"/>
      <c r="AD40" s="164"/>
      <c r="AE40" s="923"/>
      <c r="AF40" s="945"/>
      <c r="AG40" s="185"/>
    </row>
    <row r="41" spans="1:33" ht="44.25" customHeight="1" x14ac:dyDescent="0.25">
      <c r="A41" s="930"/>
      <c r="B41" s="933"/>
      <c r="C41" s="936"/>
      <c r="D41" s="936"/>
      <c r="E41" s="940"/>
      <c r="F41" s="916"/>
      <c r="G41" s="940"/>
      <c r="H41" s="916"/>
      <c r="I41" s="943"/>
      <c r="J41" s="944"/>
      <c r="K41" s="967"/>
      <c r="L41" s="940"/>
      <c r="M41" s="916"/>
      <c r="N41" s="158">
        <v>6</v>
      </c>
      <c r="O41" s="922" t="s">
        <v>604</v>
      </c>
      <c r="P41" s="923"/>
      <c r="Q41" s="923"/>
      <c r="R41" s="946"/>
      <c r="S41" s="184"/>
      <c r="T41" s="186"/>
      <c r="U41" s="187"/>
      <c r="V41" s="184"/>
      <c r="W41" s="166"/>
      <c r="X41" s="164"/>
      <c r="Y41" s="165"/>
      <c r="Z41" s="166"/>
      <c r="AA41" s="164"/>
      <c r="AB41" s="165"/>
      <c r="AC41" s="166"/>
      <c r="AD41" s="164"/>
      <c r="AE41" s="451"/>
      <c r="AF41" s="452"/>
      <c r="AG41" s="185"/>
    </row>
    <row r="42" spans="1:33" ht="51" customHeight="1" x14ac:dyDescent="0.25">
      <c r="A42" s="930"/>
      <c r="B42" s="933"/>
      <c r="C42" s="936"/>
      <c r="D42" s="936"/>
      <c r="E42" s="940"/>
      <c r="F42" s="916"/>
      <c r="G42" s="940"/>
      <c r="H42" s="916"/>
      <c r="I42" s="943"/>
      <c r="J42" s="944"/>
      <c r="K42" s="967"/>
      <c r="L42" s="940"/>
      <c r="M42" s="916"/>
      <c r="N42" s="158">
        <v>7</v>
      </c>
      <c r="O42" s="922" t="s">
        <v>600</v>
      </c>
      <c r="P42" s="923"/>
      <c r="Q42" s="923"/>
      <c r="R42" s="923"/>
      <c r="S42" s="184"/>
      <c r="T42" s="186"/>
      <c r="U42" s="187"/>
      <c r="V42" s="184"/>
      <c r="W42" s="166"/>
      <c r="X42" s="164"/>
      <c r="Y42" s="165"/>
      <c r="Z42" s="166"/>
      <c r="AA42" s="164"/>
      <c r="AB42" s="165"/>
      <c r="AC42" s="166"/>
      <c r="AD42" s="164"/>
      <c r="AE42" s="923" t="s">
        <v>595</v>
      </c>
      <c r="AF42" s="945"/>
      <c r="AG42" s="185"/>
    </row>
    <row r="43" spans="1:33" ht="25.5" customHeight="1" thickBot="1" x14ac:dyDescent="0.3">
      <c r="A43" s="931"/>
      <c r="B43" s="934"/>
      <c r="C43" s="937"/>
      <c r="D43" s="937"/>
      <c r="E43" s="924"/>
      <c r="F43" s="918"/>
      <c r="G43" s="924"/>
      <c r="H43" s="918"/>
      <c r="I43" s="969"/>
      <c r="J43" s="970"/>
      <c r="K43" s="972"/>
      <c r="L43" s="924"/>
      <c r="M43" s="918"/>
      <c r="N43" s="158">
        <v>8</v>
      </c>
      <c r="O43" s="924" t="s">
        <v>601</v>
      </c>
      <c r="P43" s="925"/>
      <c r="Q43" s="925"/>
      <c r="R43" s="925"/>
      <c r="S43" s="188"/>
      <c r="T43" s="189"/>
      <c r="U43" s="190"/>
      <c r="V43" s="188"/>
      <c r="W43" s="170"/>
      <c r="X43" s="173"/>
      <c r="Y43" s="169"/>
      <c r="Z43" s="170"/>
      <c r="AA43" s="173"/>
      <c r="AB43" s="169"/>
      <c r="AC43" s="170"/>
      <c r="AD43" s="173"/>
      <c r="AE43" s="947"/>
      <c r="AF43" s="948"/>
      <c r="AG43" s="191"/>
    </row>
    <row r="44" spans="1:33" ht="45" customHeight="1" x14ac:dyDescent="0.25">
      <c r="A44" s="929">
        <v>4</v>
      </c>
      <c r="B44" s="932" t="s">
        <v>1086</v>
      </c>
      <c r="C44" s="935" t="s">
        <v>590</v>
      </c>
      <c r="D44" s="938">
        <v>1</v>
      </c>
      <c r="E44" s="939" t="s">
        <v>591</v>
      </c>
      <c r="F44" s="914"/>
      <c r="G44" s="939" t="s">
        <v>592</v>
      </c>
      <c r="H44" s="914"/>
      <c r="I44" s="941">
        <v>35828691</v>
      </c>
      <c r="J44" s="942"/>
      <c r="K44" s="941">
        <f>+I44*0.05</f>
        <v>1791434.55</v>
      </c>
      <c r="L44" s="939" t="s">
        <v>593</v>
      </c>
      <c r="M44" s="914"/>
      <c r="N44" s="155">
        <v>1</v>
      </c>
      <c r="O44" s="958" t="s">
        <v>594</v>
      </c>
      <c r="P44" s="959"/>
      <c r="Q44" s="959"/>
      <c r="R44" s="971"/>
      <c r="S44" s="174"/>
      <c r="T44" s="175"/>
      <c r="U44" s="176"/>
      <c r="V44" s="174"/>
      <c r="W44" s="456"/>
      <c r="X44" s="157"/>
      <c r="Y44" s="156"/>
      <c r="Z44" s="456"/>
      <c r="AA44" s="157"/>
      <c r="AB44" s="156"/>
      <c r="AC44" s="456"/>
      <c r="AD44" s="157"/>
      <c r="AE44" s="959"/>
      <c r="AF44" s="965"/>
      <c r="AG44" s="157"/>
    </row>
    <row r="45" spans="1:33" ht="67.5" customHeight="1" x14ac:dyDescent="0.25">
      <c r="A45" s="930"/>
      <c r="B45" s="933"/>
      <c r="C45" s="936"/>
      <c r="D45" s="936"/>
      <c r="E45" s="940"/>
      <c r="F45" s="916"/>
      <c r="G45" s="940"/>
      <c r="H45" s="916"/>
      <c r="I45" s="943"/>
      <c r="J45" s="944"/>
      <c r="K45" s="943"/>
      <c r="L45" s="940"/>
      <c r="M45" s="916"/>
      <c r="N45" s="158">
        <v>2</v>
      </c>
      <c r="O45" s="922" t="s">
        <v>602</v>
      </c>
      <c r="P45" s="923"/>
      <c r="Q45" s="923"/>
      <c r="R45" s="946"/>
      <c r="S45" s="161"/>
      <c r="T45" s="178"/>
      <c r="U45" s="179"/>
      <c r="V45" s="180"/>
      <c r="W45" s="457"/>
      <c r="X45" s="160"/>
      <c r="Y45" s="159"/>
      <c r="Z45" s="457"/>
      <c r="AA45" s="160"/>
      <c r="AB45" s="159"/>
      <c r="AC45" s="457"/>
      <c r="AD45" s="160"/>
      <c r="AE45" s="923"/>
      <c r="AF45" s="945"/>
      <c r="AG45" s="160"/>
    </row>
    <row r="46" spans="1:33" ht="57.75" customHeight="1" x14ac:dyDescent="0.25">
      <c r="A46" s="930"/>
      <c r="B46" s="933"/>
      <c r="C46" s="936"/>
      <c r="D46" s="936"/>
      <c r="E46" s="940"/>
      <c r="F46" s="916"/>
      <c r="G46" s="940"/>
      <c r="H46" s="916"/>
      <c r="I46" s="943"/>
      <c r="J46" s="944"/>
      <c r="K46" s="943"/>
      <c r="L46" s="940"/>
      <c r="M46" s="916"/>
      <c r="N46" s="158">
        <v>3</v>
      </c>
      <c r="O46" s="922" t="s">
        <v>597</v>
      </c>
      <c r="P46" s="923"/>
      <c r="Q46" s="923"/>
      <c r="R46" s="946"/>
      <c r="S46" s="161"/>
      <c r="T46" s="181"/>
      <c r="U46" s="179"/>
      <c r="V46" s="180"/>
      <c r="W46" s="457"/>
      <c r="X46" s="160"/>
      <c r="Y46" s="159"/>
      <c r="Z46" s="457"/>
      <c r="AA46" s="160"/>
      <c r="AB46" s="159"/>
      <c r="AC46" s="457"/>
      <c r="AD46" s="160"/>
      <c r="AE46" s="923"/>
      <c r="AF46" s="945"/>
      <c r="AG46" s="160"/>
    </row>
    <row r="47" spans="1:33" ht="35.25" customHeight="1" x14ac:dyDescent="0.25">
      <c r="A47" s="930"/>
      <c r="B47" s="933"/>
      <c r="C47" s="936"/>
      <c r="D47" s="936"/>
      <c r="E47" s="940"/>
      <c r="F47" s="916"/>
      <c r="G47" s="940"/>
      <c r="H47" s="916"/>
      <c r="I47" s="943"/>
      <c r="J47" s="944"/>
      <c r="K47" s="943"/>
      <c r="L47" s="940"/>
      <c r="M47" s="916"/>
      <c r="N47" s="158">
        <v>4</v>
      </c>
      <c r="O47" s="922" t="s">
        <v>598</v>
      </c>
      <c r="P47" s="923"/>
      <c r="Q47" s="923"/>
      <c r="R47" s="946"/>
      <c r="S47" s="180"/>
      <c r="T47" s="181"/>
      <c r="U47" s="182"/>
      <c r="V47" s="180"/>
      <c r="W47" s="457"/>
      <c r="X47" s="160"/>
      <c r="Y47" s="159"/>
      <c r="Z47" s="457"/>
      <c r="AA47" s="160"/>
      <c r="AB47" s="159"/>
      <c r="AC47" s="457"/>
      <c r="AD47" s="160"/>
      <c r="AE47" s="923"/>
      <c r="AF47" s="945"/>
      <c r="AG47" s="183"/>
    </row>
    <row r="48" spans="1:33" ht="29.25" customHeight="1" x14ac:dyDescent="0.25">
      <c r="A48" s="930"/>
      <c r="B48" s="933"/>
      <c r="C48" s="936"/>
      <c r="D48" s="936"/>
      <c r="E48" s="940"/>
      <c r="F48" s="916"/>
      <c r="G48" s="940"/>
      <c r="H48" s="916"/>
      <c r="I48" s="943"/>
      <c r="J48" s="944"/>
      <c r="K48" s="943"/>
      <c r="L48" s="940"/>
      <c r="M48" s="916"/>
      <c r="N48" s="158">
        <v>5</v>
      </c>
      <c r="O48" s="922" t="s">
        <v>603</v>
      </c>
      <c r="P48" s="923"/>
      <c r="Q48" s="923"/>
      <c r="R48" s="946"/>
      <c r="S48" s="180"/>
      <c r="T48" s="178"/>
      <c r="U48" s="179"/>
      <c r="V48" s="184"/>
      <c r="W48" s="166"/>
      <c r="X48" s="164"/>
      <c r="Y48" s="165"/>
      <c r="Z48" s="166"/>
      <c r="AA48" s="164"/>
      <c r="AB48" s="165"/>
      <c r="AC48" s="166"/>
      <c r="AD48" s="164"/>
      <c r="AE48" s="923"/>
      <c r="AF48" s="945"/>
      <c r="AG48" s="185"/>
    </row>
    <row r="49" spans="1:33" ht="29.25" customHeight="1" x14ac:dyDescent="0.25">
      <c r="A49" s="930"/>
      <c r="B49" s="933"/>
      <c r="C49" s="936"/>
      <c r="D49" s="936"/>
      <c r="E49" s="940"/>
      <c r="F49" s="916"/>
      <c r="G49" s="940"/>
      <c r="H49" s="916"/>
      <c r="I49" s="943"/>
      <c r="J49" s="944"/>
      <c r="K49" s="943"/>
      <c r="L49" s="940"/>
      <c r="M49" s="916"/>
      <c r="N49" s="158">
        <v>6</v>
      </c>
      <c r="O49" s="922" t="s">
        <v>604</v>
      </c>
      <c r="P49" s="923"/>
      <c r="Q49" s="923"/>
      <c r="R49" s="946"/>
      <c r="S49" s="184"/>
      <c r="T49" s="186"/>
      <c r="U49" s="187"/>
      <c r="V49" s="184"/>
      <c r="W49" s="166"/>
      <c r="X49" s="164"/>
      <c r="Y49" s="165"/>
      <c r="Z49" s="166"/>
      <c r="AA49" s="164"/>
      <c r="AB49" s="165"/>
      <c r="AC49" s="166"/>
      <c r="AD49" s="164"/>
      <c r="AE49" s="451"/>
      <c r="AF49" s="452"/>
      <c r="AG49" s="185"/>
    </row>
    <row r="50" spans="1:33" ht="48.75" customHeight="1" x14ac:dyDescent="0.25">
      <c r="A50" s="930"/>
      <c r="B50" s="933"/>
      <c r="C50" s="936"/>
      <c r="D50" s="936"/>
      <c r="E50" s="940"/>
      <c r="F50" s="916"/>
      <c r="G50" s="940"/>
      <c r="H50" s="916"/>
      <c r="I50" s="943"/>
      <c r="J50" s="944"/>
      <c r="K50" s="943"/>
      <c r="L50" s="940"/>
      <c r="M50" s="916"/>
      <c r="N50" s="158">
        <v>7</v>
      </c>
      <c r="O50" s="922" t="s">
        <v>600</v>
      </c>
      <c r="P50" s="923"/>
      <c r="Q50" s="923"/>
      <c r="R50" s="923"/>
      <c r="S50" s="184"/>
      <c r="T50" s="186"/>
      <c r="U50" s="187"/>
      <c r="V50" s="184"/>
      <c r="W50" s="166"/>
      <c r="X50" s="164"/>
      <c r="Y50" s="165"/>
      <c r="Z50" s="166"/>
      <c r="AA50" s="164"/>
      <c r="AB50" s="165"/>
      <c r="AC50" s="166"/>
      <c r="AD50" s="164"/>
      <c r="AE50" s="923" t="s">
        <v>595</v>
      </c>
      <c r="AF50" s="945"/>
      <c r="AG50" s="185"/>
    </row>
    <row r="51" spans="1:33" ht="35.25" customHeight="1" thickBot="1" x14ac:dyDescent="0.3">
      <c r="A51" s="931"/>
      <c r="B51" s="934"/>
      <c r="C51" s="937"/>
      <c r="D51" s="937"/>
      <c r="E51" s="924"/>
      <c r="F51" s="918"/>
      <c r="G51" s="924"/>
      <c r="H51" s="918"/>
      <c r="I51" s="969"/>
      <c r="J51" s="970"/>
      <c r="K51" s="969"/>
      <c r="L51" s="924"/>
      <c r="M51" s="918"/>
      <c r="N51" s="158">
        <v>8</v>
      </c>
      <c r="O51" s="924" t="s">
        <v>601</v>
      </c>
      <c r="P51" s="925"/>
      <c r="Q51" s="925"/>
      <c r="R51" s="925"/>
      <c r="S51" s="188"/>
      <c r="T51" s="189"/>
      <c r="U51" s="190"/>
      <c r="V51" s="188"/>
      <c r="W51" s="170"/>
      <c r="X51" s="173"/>
      <c r="Y51" s="169"/>
      <c r="Z51" s="170"/>
      <c r="AA51" s="173"/>
      <c r="AB51" s="169"/>
      <c r="AC51" s="170"/>
      <c r="AD51" s="173"/>
      <c r="AE51" s="947"/>
      <c r="AF51" s="948"/>
      <c r="AG51" s="191"/>
    </row>
    <row r="52" spans="1:33" s="234" customFormat="1" ht="30" customHeight="1" x14ac:dyDescent="0.25">
      <c r="A52" s="985">
        <v>5</v>
      </c>
      <c r="B52" s="988" t="s">
        <v>1087</v>
      </c>
      <c r="C52" s="991" t="s">
        <v>590</v>
      </c>
      <c r="D52" s="994">
        <v>1</v>
      </c>
      <c r="E52" s="995" t="s">
        <v>591</v>
      </c>
      <c r="F52" s="996"/>
      <c r="G52" s="995" t="s">
        <v>592</v>
      </c>
      <c r="H52" s="996"/>
      <c r="I52" s="941">
        <v>500000000</v>
      </c>
      <c r="J52" s="942"/>
      <c r="K52" s="941">
        <v>150000000</v>
      </c>
      <c r="L52" s="941" t="s">
        <v>593</v>
      </c>
      <c r="M52" s="942"/>
      <c r="N52" s="480">
        <v>1</v>
      </c>
      <c r="O52" s="981" t="s">
        <v>594</v>
      </c>
      <c r="P52" s="982"/>
      <c r="Q52" s="982"/>
      <c r="R52" s="983"/>
      <c r="S52" s="174"/>
      <c r="T52" s="175"/>
      <c r="U52" s="176"/>
      <c r="V52" s="174"/>
      <c r="W52" s="175"/>
      <c r="X52" s="176"/>
      <c r="Y52" s="174"/>
      <c r="Z52" s="175"/>
      <c r="AA52" s="176"/>
      <c r="AB52" s="174"/>
      <c r="AC52" s="175"/>
      <c r="AD52" s="176"/>
      <c r="AE52" s="982"/>
      <c r="AF52" s="984"/>
      <c r="AG52" s="176"/>
    </row>
    <row r="53" spans="1:33" s="234" customFormat="1" ht="67.5" customHeight="1" x14ac:dyDescent="0.25">
      <c r="A53" s="986"/>
      <c r="B53" s="989"/>
      <c r="C53" s="992"/>
      <c r="D53" s="992"/>
      <c r="E53" s="997"/>
      <c r="F53" s="998"/>
      <c r="G53" s="997"/>
      <c r="H53" s="998"/>
      <c r="I53" s="943"/>
      <c r="J53" s="944"/>
      <c r="K53" s="943"/>
      <c r="L53" s="943"/>
      <c r="M53" s="944"/>
      <c r="N53" s="481">
        <v>2</v>
      </c>
      <c r="O53" s="973" t="s">
        <v>602</v>
      </c>
      <c r="P53" s="974"/>
      <c r="Q53" s="974"/>
      <c r="R53" s="975"/>
      <c r="S53" s="180"/>
      <c r="T53" s="178"/>
      <c r="U53" s="179"/>
      <c r="V53" s="180"/>
      <c r="W53" s="178"/>
      <c r="X53" s="179"/>
      <c r="Y53" s="180"/>
      <c r="Z53" s="178"/>
      <c r="AA53" s="179"/>
      <c r="AB53" s="180"/>
      <c r="AC53" s="178"/>
      <c r="AD53" s="179"/>
      <c r="AE53" s="974"/>
      <c r="AF53" s="976"/>
      <c r="AG53" s="179"/>
    </row>
    <row r="54" spans="1:33" s="234" customFormat="1" ht="57.75" customHeight="1" x14ac:dyDescent="0.25">
      <c r="A54" s="986"/>
      <c r="B54" s="989"/>
      <c r="C54" s="992"/>
      <c r="D54" s="992"/>
      <c r="E54" s="997"/>
      <c r="F54" s="998"/>
      <c r="G54" s="997"/>
      <c r="H54" s="998"/>
      <c r="I54" s="943"/>
      <c r="J54" s="944"/>
      <c r="K54" s="943"/>
      <c r="L54" s="943"/>
      <c r="M54" s="944"/>
      <c r="N54" s="481">
        <v>3</v>
      </c>
      <c r="O54" s="973" t="s">
        <v>597</v>
      </c>
      <c r="P54" s="974"/>
      <c r="Q54" s="974"/>
      <c r="R54" s="975"/>
      <c r="S54" s="180"/>
      <c r="T54" s="178"/>
      <c r="U54" s="179"/>
      <c r="V54" s="180"/>
      <c r="W54" s="178"/>
      <c r="X54" s="179"/>
      <c r="Y54" s="180"/>
      <c r="Z54" s="178"/>
      <c r="AA54" s="179"/>
      <c r="AB54" s="180"/>
      <c r="AC54" s="178"/>
      <c r="AD54" s="179"/>
      <c r="AE54" s="974"/>
      <c r="AF54" s="976"/>
      <c r="AG54" s="179"/>
    </row>
    <row r="55" spans="1:33" s="234" customFormat="1" ht="35.25" customHeight="1" x14ac:dyDescent="0.25">
      <c r="A55" s="986"/>
      <c r="B55" s="989"/>
      <c r="C55" s="992"/>
      <c r="D55" s="992"/>
      <c r="E55" s="997"/>
      <c r="F55" s="998"/>
      <c r="G55" s="997"/>
      <c r="H55" s="998"/>
      <c r="I55" s="943"/>
      <c r="J55" s="944"/>
      <c r="K55" s="943"/>
      <c r="L55" s="943"/>
      <c r="M55" s="944"/>
      <c r="N55" s="481">
        <v>4</v>
      </c>
      <c r="O55" s="973" t="s">
        <v>598</v>
      </c>
      <c r="P55" s="974"/>
      <c r="Q55" s="974"/>
      <c r="R55" s="975"/>
      <c r="S55" s="180"/>
      <c r="T55" s="178"/>
      <c r="U55" s="179"/>
      <c r="V55" s="180"/>
      <c r="W55" s="178"/>
      <c r="X55" s="179"/>
      <c r="Y55" s="180"/>
      <c r="Z55" s="178"/>
      <c r="AA55" s="179"/>
      <c r="AB55" s="180"/>
      <c r="AC55" s="178"/>
      <c r="AD55" s="179"/>
      <c r="AE55" s="974"/>
      <c r="AF55" s="976"/>
      <c r="AG55" s="483"/>
    </row>
    <row r="56" spans="1:33" s="234" customFormat="1" ht="35.25" customHeight="1" x14ac:dyDescent="0.25">
      <c r="A56" s="986"/>
      <c r="B56" s="989"/>
      <c r="C56" s="992"/>
      <c r="D56" s="992"/>
      <c r="E56" s="997"/>
      <c r="F56" s="998"/>
      <c r="G56" s="997"/>
      <c r="H56" s="998"/>
      <c r="I56" s="943"/>
      <c r="J56" s="944"/>
      <c r="K56" s="943"/>
      <c r="L56" s="943"/>
      <c r="M56" s="944"/>
      <c r="N56" s="481">
        <v>5</v>
      </c>
      <c r="O56" s="973" t="s">
        <v>603</v>
      </c>
      <c r="P56" s="974"/>
      <c r="Q56" s="974"/>
      <c r="R56" s="975"/>
      <c r="S56" s="180"/>
      <c r="T56" s="178"/>
      <c r="U56" s="179"/>
      <c r="V56" s="184"/>
      <c r="W56" s="186"/>
      <c r="X56" s="187"/>
      <c r="Y56" s="184"/>
      <c r="Z56" s="186"/>
      <c r="AA56" s="187"/>
      <c r="AB56" s="184"/>
      <c r="AC56" s="186"/>
      <c r="AD56" s="187"/>
      <c r="AE56" s="465"/>
      <c r="AF56" s="304"/>
      <c r="AG56" s="484"/>
    </row>
    <row r="57" spans="1:33" s="234" customFormat="1" ht="35.25" customHeight="1" x14ac:dyDescent="0.25">
      <c r="A57" s="986"/>
      <c r="B57" s="989"/>
      <c r="C57" s="992"/>
      <c r="D57" s="992"/>
      <c r="E57" s="997"/>
      <c r="F57" s="998"/>
      <c r="G57" s="997"/>
      <c r="H57" s="998"/>
      <c r="I57" s="943"/>
      <c r="J57" s="944"/>
      <c r="K57" s="943"/>
      <c r="L57" s="943"/>
      <c r="M57" s="944"/>
      <c r="N57" s="481">
        <v>6</v>
      </c>
      <c r="O57" s="973" t="s">
        <v>604</v>
      </c>
      <c r="P57" s="974"/>
      <c r="Q57" s="974"/>
      <c r="R57" s="975"/>
      <c r="S57" s="184"/>
      <c r="T57" s="186"/>
      <c r="U57" s="187"/>
      <c r="V57" s="184"/>
      <c r="W57" s="186"/>
      <c r="X57" s="187"/>
      <c r="Y57" s="184"/>
      <c r="Z57" s="186"/>
      <c r="AA57" s="187"/>
      <c r="AB57" s="184"/>
      <c r="AC57" s="186"/>
      <c r="AD57" s="187"/>
      <c r="AE57" s="974"/>
      <c r="AF57" s="976"/>
      <c r="AG57" s="484"/>
    </row>
    <row r="58" spans="1:33" s="234" customFormat="1" ht="52.5" customHeight="1" x14ac:dyDescent="0.25">
      <c r="A58" s="986"/>
      <c r="B58" s="989"/>
      <c r="C58" s="992"/>
      <c r="D58" s="992"/>
      <c r="E58" s="997"/>
      <c r="F58" s="998"/>
      <c r="G58" s="997"/>
      <c r="H58" s="998"/>
      <c r="I58" s="943"/>
      <c r="J58" s="944"/>
      <c r="K58" s="943"/>
      <c r="L58" s="943"/>
      <c r="M58" s="944"/>
      <c r="N58" s="481">
        <v>7</v>
      </c>
      <c r="O58" s="973" t="s">
        <v>600</v>
      </c>
      <c r="P58" s="974"/>
      <c r="Q58" s="974"/>
      <c r="R58" s="974"/>
      <c r="S58" s="184"/>
      <c r="T58" s="186"/>
      <c r="U58" s="187"/>
      <c r="V58" s="184"/>
      <c r="W58" s="186"/>
      <c r="X58" s="187"/>
      <c r="Y58" s="184"/>
      <c r="Z58" s="186"/>
      <c r="AA58" s="187"/>
      <c r="AB58" s="184"/>
      <c r="AC58" s="186"/>
      <c r="AD58" s="187"/>
      <c r="AE58" s="974" t="s">
        <v>595</v>
      </c>
      <c r="AF58" s="976"/>
      <c r="AG58" s="484"/>
    </row>
    <row r="59" spans="1:33" s="234" customFormat="1" ht="35.25" customHeight="1" thickBot="1" x14ac:dyDescent="0.3">
      <c r="A59" s="987"/>
      <c r="B59" s="990"/>
      <c r="C59" s="993"/>
      <c r="D59" s="993"/>
      <c r="E59" s="977"/>
      <c r="F59" s="999"/>
      <c r="G59" s="977"/>
      <c r="H59" s="999"/>
      <c r="I59" s="969"/>
      <c r="J59" s="970"/>
      <c r="K59" s="969"/>
      <c r="L59" s="969"/>
      <c r="M59" s="970"/>
      <c r="N59" s="481">
        <v>8</v>
      </c>
      <c r="O59" s="977" t="s">
        <v>601</v>
      </c>
      <c r="P59" s="978"/>
      <c r="Q59" s="978"/>
      <c r="R59" s="978"/>
      <c r="S59" s="188"/>
      <c r="T59" s="189"/>
      <c r="U59" s="190"/>
      <c r="V59" s="188"/>
      <c r="W59" s="189"/>
      <c r="X59" s="190"/>
      <c r="Y59" s="188"/>
      <c r="Z59" s="189"/>
      <c r="AA59" s="190"/>
      <c r="AB59" s="188"/>
      <c r="AC59" s="189"/>
      <c r="AD59" s="190"/>
      <c r="AE59" s="979"/>
      <c r="AF59" s="980"/>
      <c r="AG59" s="485"/>
    </row>
    <row r="60" spans="1:33" ht="30" customHeight="1" x14ac:dyDescent="0.25">
      <c r="A60" s="929">
        <v>6</v>
      </c>
      <c r="B60" s="932" t="s">
        <v>1088</v>
      </c>
      <c r="C60" s="935" t="s">
        <v>590</v>
      </c>
      <c r="D60" s="938">
        <v>1</v>
      </c>
      <c r="E60" s="939" t="s">
        <v>591</v>
      </c>
      <c r="F60" s="914"/>
      <c r="G60" s="939" t="s">
        <v>592</v>
      </c>
      <c r="H60" s="914"/>
      <c r="I60" s="941">
        <v>480000000</v>
      </c>
      <c r="J60" s="942"/>
      <c r="K60" s="941">
        <v>142883752</v>
      </c>
      <c r="L60" s="939" t="s">
        <v>593</v>
      </c>
      <c r="M60" s="914"/>
      <c r="N60" s="155">
        <v>1</v>
      </c>
      <c r="O60" s="958" t="s">
        <v>594</v>
      </c>
      <c r="P60" s="959"/>
      <c r="Q60" s="959"/>
      <c r="R60" s="971"/>
      <c r="S60" s="174"/>
      <c r="T60" s="175"/>
      <c r="U60" s="176"/>
      <c r="V60" s="174"/>
      <c r="W60" s="456"/>
      <c r="X60" s="157"/>
      <c r="Y60" s="156"/>
      <c r="Z60" s="456"/>
      <c r="AA60" s="157"/>
      <c r="AB60" s="156"/>
      <c r="AC60" s="456"/>
      <c r="AD60" s="157"/>
      <c r="AE60" s="959"/>
      <c r="AF60" s="965"/>
      <c r="AG60" s="157"/>
    </row>
    <row r="61" spans="1:33" ht="67.5" customHeight="1" x14ac:dyDescent="0.25">
      <c r="A61" s="930"/>
      <c r="B61" s="933"/>
      <c r="C61" s="936"/>
      <c r="D61" s="936"/>
      <c r="E61" s="940"/>
      <c r="F61" s="916"/>
      <c r="G61" s="940"/>
      <c r="H61" s="916"/>
      <c r="I61" s="943"/>
      <c r="J61" s="944"/>
      <c r="K61" s="943"/>
      <c r="L61" s="940"/>
      <c r="M61" s="916"/>
      <c r="N61" s="158">
        <v>2</v>
      </c>
      <c r="O61" s="922" t="s">
        <v>602</v>
      </c>
      <c r="P61" s="923"/>
      <c r="Q61" s="923"/>
      <c r="R61" s="946"/>
      <c r="S61" s="161"/>
      <c r="T61" s="178"/>
      <c r="U61" s="179"/>
      <c r="V61" s="180"/>
      <c r="W61" s="457"/>
      <c r="X61" s="160"/>
      <c r="Y61" s="159"/>
      <c r="Z61" s="457"/>
      <c r="AA61" s="160"/>
      <c r="AB61" s="159"/>
      <c r="AC61" s="457"/>
      <c r="AD61" s="160"/>
      <c r="AE61" s="923"/>
      <c r="AF61" s="945"/>
      <c r="AG61" s="160"/>
    </row>
    <row r="62" spans="1:33" ht="57.75" customHeight="1" x14ac:dyDescent="0.25">
      <c r="A62" s="930"/>
      <c r="B62" s="933"/>
      <c r="C62" s="936"/>
      <c r="D62" s="936"/>
      <c r="E62" s="940"/>
      <c r="F62" s="916"/>
      <c r="G62" s="940"/>
      <c r="H62" s="916"/>
      <c r="I62" s="943"/>
      <c r="J62" s="944"/>
      <c r="K62" s="943"/>
      <c r="L62" s="940"/>
      <c r="M62" s="916"/>
      <c r="N62" s="158">
        <v>3</v>
      </c>
      <c r="O62" s="922" t="s">
        <v>597</v>
      </c>
      <c r="P62" s="923"/>
      <c r="Q62" s="923"/>
      <c r="R62" s="946"/>
      <c r="S62" s="161"/>
      <c r="T62" s="181"/>
      <c r="U62" s="179"/>
      <c r="V62" s="180"/>
      <c r="W62" s="457"/>
      <c r="X62" s="160"/>
      <c r="Y62" s="159"/>
      <c r="Z62" s="457"/>
      <c r="AA62" s="160"/>
      <c r="AB62" s="159"/>
      <c r="AC62" s="457"/>
      <c r="AD62" s="160"/>
      <c r="AE62" s="923"/>
      <c r="AF62" s="945"/>
      <c r="AG62" s="160"/>
    </row>
    <row r="63" spans="1:33" ht="35.25" customHeight="1" x14ac:dyDescent="0.25">
      <c r="A63" s="930"/>
      <c r="B63" s="933"/>
      <c r="C63" s="936"/>
      <c r="D63" s="936"/>
      <c r="E63" s="940"/>
      <c r="F63" s="916"/>
      <c r="G63" s="940"/>
      <c r="H63" s="916"/>
      <c r="I63" s="943"/>
      <c r="J63" s="944"/>
      <c r="K63" s="943"/>
      <c r="L63" s="940"/>
      <c r="M63" s="916"/>
      <c r="N63" s="158">
        <v>4</v>
      </c>
      <c r="O63" s="922" t="s">
        <v>598</v>
      </c>
      <c r="P63" s="923"/>
      <c r="Q63" s="923"/>
      <c r="R63" s="946"/>
      <c r="S63" s="180"/>
      <c r="T63" s="181"/>
      <c r="U63" s="182"/>
      <c r="V63" s="180"/>
      <c r="W63" s="457"/>
      <c r="X63" s="160"/>
      <c r="Y63" s="159"/>
      <c r="Z63" s="457"/>
      <c r="AA63" s="160"/>
      <c r="AB63" s="159"/>
      <c r="AC63" s="457"/>
      <c r="AD63" s="160"/>
      <c r="AE63" s="923"/>
      <c r="AF63" s="945"/>
      <c r="AG63" s="183"/>
    </row>
    <row r="64" spans="1:33" ht="35.25" customHeight="1" x14ac:dyDescent="0.25">
      <c r="A64" s="930"/>
      <c r="B64" s="933"/>
      <c r="C64" s="936"/>
      <c r="D64" s="936"/>
      <c r="E64" s="940"/>
      <c r="F64" s="916"/>
      <c r="G64" s="940"/>
      <c r="H64" s="916"/>
      <c r="I64" s="943"/>
      <c r="J64" s="944"/>
      <c r="K64" s="943"/>
      <c r="L64" s="940"/>
      <c r="M64" s="916"/>
      <c r="N64" s="158">
        <v>5</v>
      </c>
      <c r="O64" s="922" t="s">
        <v>603</v>
      </c>
      <c r="P64" s="923"/>
      <c r="Q64" s="923"/>
      <c r="R64" s="946"/>
      <c r="S64" s="180"/>
      <c r="T64" s="178"/>
      <c r="U64" s="179"/>
      <c r="V64" s="180"/>
      <c r="W64" s="457"/>
      <c r="X64" s="160"/>
      <c r="Y64" s="159"/>
      <c r="Z64" s="457"/>
      <c r="AA64" s="160"/>
      <c r="AB64" s="159"/>
      <c r="AC64" s="457"/>
      <c r="AD64" s="160"/>
      <c r="AE64" s="923"/>
      <c r="AF64" s="945"/>
      <c r="AG64" s="183"/>
    </row>
    <row r="65" spans="1:33" ht="35.25" customHeight="1" x14ac:dyDescent="0.25">
      <c r="A65" s="930"/>
      <c r="B65" s="933"/>
      <c r="C65" s="936"/>
      <c r="D65" s="936"/>
      <c r="E65" s="940"/>
      <c r="F65" s="916"/>
      <c r="G65" s="940"/>
      <c r="H65" s="916"/>
      <c r="I65" s="943"/>
      <c r="J65" s="944"/>
      <c r="K65" s="943"/>
      <c r="L65" s="940"/>
      <c r="M65" s="916"/>
      <c r="N65" s="158">
        <v>6</v>
      </c>
      <c r="O65" s="922" t="s">
        <v>604</v>
      </c>
      <c r="P65" s="923"/>
      <c r="Q65" s="923"/>
      <c r="R65" s="946"/>
      <c r="S65" s="184"/>
      <c r="T65" s="186"/>
      <c r="U65" s="187"/>
      <c r="V65" s="184"/>
      <c r="W65" s="166"/>
      <c r="X65" s="164"/>
      <c r="Y65" s="165"/>
      <c r="Z65" s="166"/>
      <c r="AA65" s="164"/>
      <c r="AB65" s="165"/>
      <c r="AC65" s="166"/>
      <c r="AD65" s="164"/>
      <c r="AE65" s="923"/>
      <c r="AF65" s="945"/>
      <c r="AG65" s="185"/>
    </row>
    <row r="66" spans="1:33" ht="35.25" customHeight="1" x14ac:dyDescent="0.25">
      <c r="A66" s="930"/>
      <c r="B66" s="933"/>
      <c r="C66" s="936"/>
      <c r="D66" s="936"/>
      <c r="E66" s="940"/>
      <c r="F66" s="916"/>
      <c r="G66" s="940"/>
      <c r="H66" s="916"/>
      <c r="I66" s="943"/>
      <c r="J66" s="944"/>
      <c r="K66" s="943"/>
      <c r="L66" s="940"/>
      <c r="M66" s="916"/>
      <c r="N66" s="158">
        <v>7</v>
      </c>
      <c r="O66" s="922" t="s">
        <v>600</v>
      </c>
      <c r="P66" s="923"/>
      <c r="Q66" s="923"/>
      <c r="R66" s="923"/>
      <c r="S66" s="184"/>
      <c r="T66" s="186"/>
      <c r="U66" s="187"/>
      <c r="V66" s="184"/>
      <c r="W66" s="166"/>
      <c r="X66" s="164"/>
      <c r="Y66" s="165"/>
      <c r="Z66" s="166"/>
      <c r="AA66" s="164"/>
      <c r="AB66" s="165"/>
      <c r="AC66" s="166"/>
      <c r="AD66" s="164"/>
      <c r="AE66" s="923"/>
      <c r="AF66" s="945"/>
      <c r="AG66" s="185"/>
    </row>
    <row r="67" spans="1:33" ht="35.25" customHeight="1" thickBot="1" x14ac:dyDescent="0.3">
      <c r="A67" s="931"/>
      <c r="B67" s="934"/>
      <c r="C67" s="937"/>
      <c r="D67" s="937"/>
      <c r="E67" s="924"/>
      <c r="F67" s="918"/>
      <c r="G67" s="924"/>
      <c r="H67" s="918"/>
      <c r="I67" s="969"/>
      <c r="J67" s="970"/>
      <c r="K67" s="969"/>
      <c r="L67" s="924"/>
      <c r="M67" s="918"/>
      <c r="N67" s="158">
        <v>8</v>
      </c>
      <c r="O67" s="924" t="s">
        <v>601</v>
      </c>
      <c r="P67" s="925"/>
      <c r="Q67" s="925"/>
      <c r="R67" s="925"/>
      <c r="S67" s="188"/>
      <c r="T67" s="189"/>
      <c r="U67" s="190"/>
      <c r="V67" s="188"/>
      <c r="W67" s="170"/>
      <c r="X67" s="173"/>
      <c r="Y67" s="169"/>
      <c r="Z67" s="170"/>
      <c r="AA67" s="173"/>
      <c r="AB67" s="169"/>
      <c r="AC67" s="170"/>
      <c r="AD67" s="173"/>
      <c r="AE67" s="947"/>
      <c r="AF67" s="948"/>
      <c r="AG67" s="191"/>
    </row>
    <row r="68" spans="1:33" ht="44.25" customHeight="1" x14ac:dyDescent="0.25">
      <c r="A68" s="929">
        <v>7</v>
      </c>
      <c r="B68" s="932" t="s">
        <v>1089</v>
      </c>
      <c r="C68" s="935" t="s">
        <v>590</v>
      </c>
      <c r="D68" s="938">
        <v>1</v>
      </c>
      <c r="E68" s="939" t="s">
        <v>591</v>
      </c>
      <c r="F68" s="914"/>
      <c r="G68" s="939" t="s">
        <v>592</v>
      </c>
      <c r="H68" s="914"/>
      <c r="I68" s="941">
        <v>191700000</v>
      </c>
      <c r="J68" s="942"/>
      <c r="K68" s="941">
        <v>57510000</v>
      </c>
      <c r="L68" s="939" t="s">
        <v>593</v>
      </c>
      <c r="M68" s="914"/>
      <c r="N68" s="155">
        <v>1</v>
      </c>
      <c r="O68" s="1000" t="s">
        <v>605</v>
      </c>
      <c r="P68" s="1001"/>
      <c r="Q68" s="1001"/>
      <c r="R68" s="1002"/>
      <c r="S68" s="174"/>
      <c r="T68" s="175"/>
      <c r="U68" s="176"/>
      <c r="V68" s="174"/>
      <c r="W68" s="456"/>
      <c r="X68" s="157"/>
      <c r="Y68" s="156"/>
      <c r="Z68" s="456"/>
      <c r="AA68" s="157"/>
      <c r="AB68" s="156"/>
      <c r="AC68" s="456"/>
      <c r="AD68" s="157"/>
      <c r="AE68" s="959"/>
      <c r="AF68" s="965"/>
      <c r="AG68" s="157"/>
    </row>
    <row r="69" spans="1:33" ht="26.25" customHeight="1" x14ac:dyDescent="0.25">
      <c r="A69" s="930"/>
      <c r="B69" s="933"/>
      <c r="C69" s="936"/>
      <c r="D69" s="936"/>
      <c r="E69" s="940"/>
      <c r="F69" s="916"/>
      <c r="G69" s="940"/>
      <c r="H69" s="916"/>
      <c r="I69" s="943"/>
      <c r="J69" s="944"/>
      <c r="K69" s="943"/>
      <c r="L69" s="940"/>
      <c r="M69" s="916"/>
      <c r="N69" s="158">
        <v>2</v>
      </c>
      <c r="O69" s="1003" t="s">
        <v>594</v>
      </c>
      <c r="P69" s="1004"/>
      <c r="Q69" s="1004"/>
      <c r="R69" s="1005"/>
      <c r="S69" s="161"/>
      <c r="T69" s="178"/>
      <c r="U69" s="179"/>
      <c r="V69" s="180"/>
      <c r="W69" s="457"/>
      <c r="X69" s="160"/>
      <c r="Y69" s="159"/>
      <c r="Z69" s="457"/>
      <c r="AA69" s="160"/>
      <c r="AB69" s="159"/>
      <c r="AC69" s="457"/>
      <c r="AD69" s="160"/>
      <c r="AE69" s="923"/>
      <c r="AF69" s="945"/>
      <c r="AG69" s="160"/>
    </row>
    <row r="70" spans="1:33" ht="57.75" customHeight="1" x14ac:dyDescent="0.25">
      <c r="A70" s="930"/>
      <c r="B70" s="933"/>
      <c r="C70" s="936"/>
      <c r="D70" s="936"/>
      <c r="E70" s="940"/>
      <c r="F70" s="916"/>
      <c r="G70" s="940"/>
      <c r="H70" s="916"/>
      <c r="I70" s="943"/>
      <c r="J70" s="944"/>
      <c r="K70" s="943"/>
      <c r="L70" s="940"/>
      <c r="M70" s="916"/>
      <c r="N70" s="158">
        <v>3</v>
      </c>
      <c r="O70" s="1006" t="s">
        <v>602</v>
      </c>
      <c r="P70" s="1007"/>
      <c r="Q70" s="1007"/>
      <c r="R70" s="1008"/>
      <c r="S70" s="161"/>
      <c r="T70" s="181"/>
      <c r="U70" s="179"/>
      <c r="V70" s="180"/>
      <c r="W70" s="457"/>
      <c r="X70" s="160"/>
      <c r="Y70" s="159"/>
      <c r="Z70" s="457"/>
      <c r="AA70" s="160"/>
      <c r="AB70" s="159"/>
      <c r="AC70" s="457"/>
      <c r="AD70" s="160"/>
      <c r="AE70" s="923"/>
      <c r="AF70" s="945"/>
      <c r="AG70" s="160"/>
    </row>
    <row r="71" spans="1:33" ht="60" customHeight="1" x14ac:dyDescent="0.25">
      <c r="A71" s="930"/>
      <c r="B71" s="933"/>
      <c r="C71" s="936"/>
      <c r="D71" s="936"/>
      <c r="E71" s="940"/>
      <c r="F71" s="916"/>
      <c r="G71" s="940"/>
      <c r="H71" s="916"/>
      <c r="I71" s="943"/>
      <c r="J71" s="944"/>
      <c r="K71" s="943"/>
      <c r="L71" s="940"/>
      <c r="M71" s="916"/>
      <c r="N71" s="158">
        <v>4</v>
      </c>
      <c r="O71" s="1006" t="s">
        <v>597</v>
      </c>
      <c r="P71" s="1007"/>
      <c r="Q71" s="1007"/>
      <c r="R71" s="1008"/>
      <c r="S71" s="180"/>
      <c r="T71" s="181"/>
      <c r="U71" s="182"/>
      <c r="V71" s="180"/>
      <c r="W71" s="457"/>
      <c r="X71" s="160"/>
      <c r="Y71" s="159"/>
      <c r="Z71" s="457"/>
      <c r="AA71" s="160"/>
      <c r="AB71" s="159"/>
      <c r="AC71" s="457"/>
      <c r="AD71" s="160"/>
      <c r="AE71" s="923"/>
      <c r="AF71" s="945"/>
      <c r="AG71" s="183"/>
    </row>
    <row r="72" spans="1:33" ht="31.5" customHeight="1" x14ac:dyDescent="0.25">
      <c r="A72" s="930"/>
      <c r="B72" s="933"/>
      <c r="C72" s="936"/>
      <c r="D72" s="936"/>
      <c r="E72" s="940"/>
      <c r="F72" s="916"/>
      <c r="G72" s="940"/>
      <c r="H72" s="916"/>
      <c r="I72" s="943"/>
      <c r="J72" s="944"/>
      <c r="K72" s="943"/>
      <c r="L72" s="940"/>
      <c r="M72" s="916"/>
      <c r="N72" s="158">
        <v>5</v>
      </c>
      <c r="O72" s="1006" t="s">
        <v>598</v>
      </c>
      <c r="P72" s="1007"/>
      <c r="Q72" s="1007"/>
      <c r="R72" s="1008"/>
      <c r="S72" s="180"/>
      <c r="T72" s="178"/>
      <c r="U72" s="179"/>
      <c r="V72" s="180"/>
      <c r="W72" s="457"/>
      <c r="X72" s="160"/>
      <c r="Y72" s="159"/>
      <c r="Z72" s="457"/>
      <c r="AA72" s="160"/>
      <c r="AB72" s="159"/>
      <c r="AC72" s="457"/>
      <c r="AD72" s="160"/>
      <c r="AE72" s="923"/>
      <c r="AF72" s="945"/>
      <c r="AG72" s="183"/>
    </row>
    <row r="73" spans="1:33" ht="26.25" customHeight="1" x14ac:dyDescent="0.25">
      <c r="A73" s="930"/>
      <c r="B73" s="933"/>
      <c r="C73" s="936"/>
      <c r="D73" s="936"/>
      <c r="E73" s="940"/>
      <c r="F73" s="916"/>
      <c r="G73" s="940"/>
      <c r="H73" s="916"/>
      <c r="I73" s="943"/>
      <c r="J73" s="944"/>
      <c r="K73" s="943"/>
      <c r="L73" s="940"/>
      <c r="M73" s="916"/>
      <c r="N73" s="158">
        <v>6</v>
      </c>
      <c r="O73" s="1006" t="s">
        <v>606</v>
      </c>
      <c r="P73" s="1007"/>
      <c r="Q73" s="1007"/>
      <c r="R73" s="1008"/>
      <c r="S73" s="184"/>
      <c r="T73" s="186"/>
      <c r="U73" s="187"/>
      <c r="V73" s="184"/>
      <c r="W73" s="166"/>
      <c r="X73" s="164"/>
      <c r="Y73" s="165"/>
      <c r="Z73" s="166"/>
      <c r="AA73" s="164"/>
      <c r="AB73" s="165"/>
      <c r="AC73" s="166"/>
      <c r="AD73" s="164"/>
      <c r="AE73" s="923"/>
      <c r="AF73" s="945"/>
      <c r="AG73" s="185"/>
    </row>
    <row r="74" spans="1:33" ht="35.25" customHeight="1" x14ac:dyDescent="0.25">
      <c r="A74" s="930"/>
      <c r="B74" s="933"/>
      <c r="C74" s="936"/>
      <c r="D74" s="936"/>
      <c r="E74" s="940"/>
      <c r="F74" s="916"/>
      <c r="G74" s="940"/>
      <c r="H74" s="916"/>
      <c r="I74" s="943"/>
      <c r="J74" s="944"/>
      <c r="K74" s="943"/>
      <c r="L74" s="940"/>
      <c r="M74" s="916"/>
      <c r="N74" s="158">
        <v>7</v>
      </c>
      <c r="O74" s="1006" t="s">
        <v>600</v>
      </c>
      <c r="P74" s="1007"/>
      <c r="Q74" s="1007"/>
      <c r="R74" s="1007"/>
      <c r="S74" s="184"/>
      <c r="T74" s="186"/>
      <c r="U74" s="187"/>
      <c r="V74" s="184"/>
      <c r="W74" s="166"/>
      <c r="X74" s="164"/>
      <c r="Y74" s="165"/>
      <c r="Z74" s="166"/>
      <c r="AA74" s="164"/>
      <c r="AB74" s="165"/>
      <c r="AC74" s="166"/>
      <c r="AD74" s="164"/>
      <c r="AE74" s="923"/>
      <c r="AF74" s="945"/>
      <c r="AG74" s="185"/>
    </row>
    <row r="75" spans="1:33" ht="35.25" customHeight="1" thickBot="1" x14ac:dyDescent="0.3">
      <c r="A75" s="931"/>
      <c r="B75" s="934"/>
      <c r="C75" s="937"/>
      <c r="D75" s="937"/>
      <c r="E75" s="924"/>
      <c r="F75" s="918"/>
      <c r="G75" s="924"/>
      <c r="H75" s="918"/>
      <c r="I75" s="969"/>
      <c r="J75" s="970"/>
      <c r="K75" s="969"/>
      <c r="L75" s="924"/>
      <c r="M75" s="918"/>
      <c r="N75" s="158">
        <v>8</v>
      </c>
      <c r="O75" s="1009" t="s">
        <v>601</v>
      </c>
      <c r="P75" s="1010"/>
      <c r="Q75" s="1010"/>
      <c r="R75" s="1010"/>
      <c r="S75" s="188"/>
      <c r="T75" s="189"/>
      <c r="U75" s="190"/>
      <c r="V75" s="188"/>
      <c r="W75" s="170"/>
      <c r="X75" s="173"/>
      <c r="Y75" s="169"/>
      <c r="Z75" s="170"/>
      <c r="AA75" s="173"/>
      <c r="AB75" s="169"/>
      <c r="AC75" s="170"/>
      <c r="AD75" s="173"/>
      <c r="AE75" s="947"/>
      <c r="AF75" s="948"/>
      <c r="AG75" s="191"/>
    </row>
    <row r="76" spans="1:33" ht="30" customHeight="1" x14ac:dyDescent="0.25">
      <c r="A76" s="929">
        <v>8</v>
      </c>
      <c r="B76" s="932" t="s">
        <v>1090</v>
      </c>
      <c r="C76" s="935" t="s">
        <v>590</v>
      </c>
      <c r="D76" s="938">
        <v>1</v>
      </c>
      <c r="E76" s="939" t="s">
        <v>591</v>
      </c>
      <c r="F76" s="914"/>
      <c r="G76" s="939" t="s">
        <v>592</v>
      </c>
      <c r="H76" s="914"/>
      <c r="I76" s="941">
        <v>367200000</v>
      </c>
      <c r="J76" s="942"/>
      <c r="K76" s="941">
        <v>110160000</v>
      </c>
      <c r="L76" s="939" t="s">
        <v>593</v>
      </c>
      <c r="M76" s="914"/>
      <c r="N76" s="155">
        <v>1</v>
      </c>
      <c r="O76" s="958" t="s">
        <v>594</v>
      </c>
      <c r="P76" s="959"/>
      <c r="Q76" s="959"/>
      <c r="R76" s="971"/>
      <c r="S76" s="174"/>
      <c r="T76" s="175"/>
      <c r="U76" s="176"/>
      <c r="V76" s="174"/>
      <c r="W76" s="456"/>
      <c r="X76" s="157"/>
      <c r="Y76" s="156"/>
      <c r="Z76" s="456"/>
      <c r="AA76" s="157"/>
      <c r="AB76" s="156"/>
      <c r="AC76" s="456"/>
      <c r="AD76" s="157"/>
      <c r="AE76" s="959"/>
      <c r="AF76" s="965"/>
      <c r="AG76" s="157"/>
    </row>
    <row r="77" spans="1:33" ht="67.5" customHeight="1" x14ac:dyDescent="0.25">
      <c r="A77" s="930"/>
      <c r="B77" s="933"/>
      <c r="C77" s="936"/>
      <c r="D77" s="936"/>
      <c r="E77" s="940"/>
      <c r="F77" s="916"/>
      <c r="G77" s="940"/>
      <c r="H77" s="916"/>
      <c r="I77" s="943"/>
      <c r="J77" s="944"/>
      <c r="K77" s="943"/>
      <c r="L77" s="940"/>
      <c r="M77" s="916"/>
      <c r="N77" s="158">
        <v>2</v>
      </c>
      <c r="O77" s="922" t="s">
        <v>602</v>
      </c>
      <c r="P77" s="923"/>
      <c r="Q77" s="923"/>
      <c r="R77" s="946"/>
      <c r="S77" s="161"/>
      <c r="T77" s="178"/>
      <c r="U77" s="179"/>
      <c r="V77" s="180"/>
      <c r="W77" s="457"/>
      <c r="X77" s="160"/>
      <c r="Y77" s="159"/>
      <c r="Z77" s="457"/>
      <c r="AA77" s="160"/>
      <c r="AB77" s="159"/>
      <c r="AC77" s="457"/>
      <c r="AD77" s="160"/>
      <c r="AE77" s="923"/>
      <c r="AF77" s="945"/>
      <c r="AG77" s="160"/>
    </row>
    <row r="78" spans="1:33" ht="57.75" customHeight="1" x14ac:dyDescent="0.25">
      <c r="A78" s="930"/>
      <c r="B78" s="933"/>
      <c r="C78" s="936"/>
      <c r="D78" s="936"/>
      <c r="E78" s="940"/>
      <c r="F78" s="916"/>
      <c r="G78" s="940"/>
      <c r="H78" s="916"/>
      <c r="I78" s="943"/>
      <c r="J78" s="944"/>
      <c r="K78" s="943"/>
      <c r="L78" s="940"/>
      <c r="M78" s="916"/>
      <c r="N78" s="158">
        <v>3</v>
      </c>
      <c r="O78" s="922" t="s">
        <v>597</v>
      </c>
      <c r="P78" s="923"/>
      <c r="Q78" s="923"/>
      <c r="R78" s="946"/>
      <c r="S78" s="161"/>
      <c r="T78" s="181"/>
      <c r="U78" s="179"/>
      <c r="V78" s="180"/>
      <c r="W78" s="457"/>
      <c r="X78" s="160"/>
      <c r="Y78" s="159"/>
      <c r="Z78" s="457"/>
      <c r="AA78" s="160"/>
      <c r="AB78" s="159"/>
      <c r="AC78" s="457"/>
      <c r="AD78" s="160"/>
      <c r="AE78" s="923"/>
      <c r="AF78" s="945"/>
      <c r="AG78" s="160"/>
    </row>
    <row r="79" spans="1:33" ht="29.25" customHeight="1" x14ac:dyDescent="0.25">
      <c r="A79" s="930"/>
      <c r="B79" s="933"/>
      <c r="C79" s="936"/>
      <c r="D79" s="936"/>
      <c r="E79" s="940"/>
      <c r="F79" s="916"/>
      <c r="G79" s="940"/>
      <c r="H79" s="916"/>
      <c r="I79" s="943"/>
      <c r="J79" s="944"/>
      <c r="K79" s="943"/>
      <c r="L79" s="940"/>
      <c r="M79" s="916"/>
      <c r="N79" s="158">
        <v>4</v>
      </c>
      <c r="O79" s="922" t="s">
        <v>598</v>
      </c>
      <c r="P79" s="923"/>
      <c r="Q79" s="923"/>
      <c r="R79" s="946"/>
      <c r="S79" s="180"/>
      <c r="T79" s="181"/>
      <c r="U79" s="182"/>
      <c r="V79" s="180"/>
      <c r="W79" s="457"/>
      <c r="X79" s="160"/>
      <c r="Y79" s="159"/>
      <c r="Z79" s="457"/>
      <c r="AA79" s="160"/>
      <c r="AB79" s="159"/>
      <c r="AC79" s="457"/>
      <c r="AD79" s="160"/>
      <c r="AE79" s="451"/>
      <c r="AF79" s="452"/>
      <c r="AG79" s="183"/>
    </row>
    <row r="80" spans="1:33" ht="29.25" customHeight="1" x14ac:dyDescent="0.25">
      <c r="A80" s="930"/>
      <c r="B80" s="933"/>
      <c r="C80" s="936"/>
      <c r="D80" s="936"/>
      <c r="E80" s="940"/>
      <c r="F80" s="916"/>
      <c r="G80" s="940"/>
      <c r="H80" s="916"/>
      <c r="I80" s="943"/>
      <c r="J80" s="944"/>
      <c r="K80" s="943"/>
      <c r="L80" s="940"/>
      <c r="M80" s="916"/>
      <c r="N80" s="158">
        <v>5</v>
      </c>
      <c r="O80" s="922" t="s">
        <v>603</v>
      </c>
      <c r="P80" s="923"/>
      <c r="Q80" s="923"/>
      <c r="R80" s="946"/>
      <c r="S80" s="180"/>
      <c r="T80" s="178"/>
      <c r="U80" s="179"/>
      <c r="V80" s="180"/>
      <c r="W80" s="457"/>
      <c r="X80" s="160"/>
      <c r="Y80" s="159"/>
      <c r="Z80" s="457"/>
      <c r="AA80" s="160"/>
      <c r="AB80" s="159"/>
      <c r="AC80" s="457"/>
      <c r="AD80" s="160"/>
      <c r="AE80" s="923"/>
      <c r="AF80" s="945"/>
      <c r="AG80" s="183"/>
    </row>
    <row r="81" spans="1:33" ht="29.25" customHeight="1" x14ac:dyDescent="0.25">
      <c r="A81" s="930"/>
      <c r="B81" s="933"/>
      <c r="C81" s="936"/>
      <c r="D81" s="936"/>
      <c r="E81" s="940"/>
      <c r="F81" s="916"/>
      <c r="G81" s="940"/>
      <c r="H81" s="916"/>
      <c r="I81" s="943"/>
      <c r="J81" s="944"/>
      <c r="K81" s="943"/>
      <c r="L81" s="940"/>
      <c r="M81" s="916"/>
      <c r="N81" s="158">
        <v>6</v>
      </c>
      <c r="O81" s="922" t="s">
        <v>604</v>
      </c>
      <c r="P81" s="923"/>
      <c r="Q81" s="923"/>
      <c r="R81" s="946"/>
      <c r="S81" s="184"/>
      <c r="T81" s="186"/>
      <c r="U81" s="187"/>
      <c r="V81" s="184"/>
      <c r="W81" s="166"/>
      <c r="X81" s="164"/>
      <c r="Y81" s="165"/>
      <c r="Z81" s="166"/>
      <c r="AA81" s="164"/>
      <c r="AB81" s="165"/>
      <c r="AC81" s="166"/>
      <c r="AD81" s="164"/>
      <c r="AE81" s="923"/>
      <c r="AF81" s="945"/>
      <c r="AG81" s="185"/>
    </row>
    <row r="82" spans="1:33" ht="35.25" customHeight="1" x14ac:dyDescent="0.25">
      <c r="A82" s="930"/>
      <c r="B82" s="933"/>
      <c r="C82" s="936"/>
      <c r="D82" s="936"/>
      <c r="E82" s="940"/>
      <c r="F82" s="916"/>
      <c r="G82" s="940"/>
      <c r="H82" s="916"/>
      <c r="I82" s="943"/>
      <c r="J82" s="944"/>
      <c r="K82" s="943"/>
      <c r="L82" s="940"/>
      <c r="M82" s="916"/>
      <c r="N82" s="158">
        <v>7</v>
      </c>
      <c r="O82" s="922" t="s">
        <v>600</v>
      </c>
      <c r="P82" s="923"/>
      <c r="Q82" s="923"/>
      <c r="R82" s="923"/>
      <c r="S82" s="184"/>
      <c r="T82" s="186"/>
      <c r="U82" s="187"/>
      <c r="V82" s="184"/>
      <c r="W82" s="166"/>
      <c r="X82" s="164"/>
      <c r="Y82" s="165"/>
      <c r="Z82" s="166"/>
      <c r="AA82" s="164"/>
      <c r="AB82" s="165"/>
      <c r="AC82" s="166"/>
      <c r="AD82" s="164"/>
      <c r="AE82" s="923"/>
      <c r="AF82" s="945"/>
      <c r="AG82" s="185"/>
    </row>
    <row r="83" spans="1:33" ht="35.25" customHeight="1" thickBot="1" x14ac:dyDescent="0.3">
      <c r="A83" s="931"/>
      <c r="B83" s="934"/>
      <c r="C83" s="937"/>
      <c r="D83" s="937"/>
      <c r="E83" s="924"/>
      <c r="F83" s="918"/>
      <c r="G83" s="924"/>
      <c r="H83" s="918"/>
      <c r="I83" s="969"/>
      <c r="J83" s="970"/>
      <c r="K83" s="969"/>
      <c r="L83" s="924"/>
      <c r="M83" s="918"/>
      <c r="N83" s="158">
        <v>8</v>
      </c>
      <c r="O83" s="924" t="s">
        <v>601</v>
      </c>
      <c r="P83" s="925"/>
      <c r="Q83" s="925"/>
      <c r="R83" s="925"/>
      <c r="S83" s="188"/>
      <c r="T83" s="189"/>
      <c r="U83" s="190"/>
      <c r="V83" s="188"/>
      <c r="W83" s="170"/>
      <c r="X83" s="173"/>
      <c r="Y83" s="169"/>
      <c r="Z83" s="170"/>
      <c r="AA83" s="173"/>
      <c r="AB83" s="169"/>
      <c r="AC83" s="170"/>
      <c r="AD83" s="173"/>
      <c r="AE83" s="947"/>
      <c r="AF83" s="948"/>
      <c r="AG83" s="191"/>
    </row>
    <row r="84" spans="1:33" ht="30" customHeight="1" x14ac:dyDescent="0.25">
      <c r="A84" s="929">
        <v>9</v>
      </c>
      <c r="B84" s="932" t="s">
        <v>1091</v>
      </c>
      <c r="C84" s="935" t="s">
        <v>590</v>
      </c>
      <c r="D84" s="938">
        <v>1</v>
      </c>
      <c r="E84" s="939" t="s">
        <v>591</v>
      </c>
      <c r="F84" s="914"/>
      <c r="G84" s="939" t="s">
        <v>592</v>
      </c>
      <c r="H84" s="914"/>
      <c r="I84" s="941">
        <v>210000000</v>
      </c>
      <c r="J84" s="942"/>
      <c r="K84" s="941">
        <v>63000000</v>
      </c>
      <c r="L84" s="939" t="s">
        <v>593</v>
      </c>
      <c r="M84" s="914"/>
      <c r="N84" s="155">
        <v>1</v>
      </c>
      <c r="O84" s="958" t="s">
        <v>594</v>
      </c>
      <c r="P84" s="959"/>
      <c r="Q84" s="959"/>
      <c r="R84" s="971"/>
      <c r="S84" s="192"/>
      <c r="T84" s="175"/>
      <c r="U84" s="176"/>
      <c r="V84" s="174"/>
      <c r="W84" s="456"/>
      <c r="X84" s="157"/>
      <c r="Y84" s="156"/>
      <c r="Z84" s="456"/>
      <c r="AA84" s="157"/>
      <c r="AB84" s="156"/>
      <c r="AC84" s="456"/>
      <c r="AD84" s="157"/>
      <c r="AE84" s="959"/>
      <c r="AF84" s="965"/>
      <c r="AG84" s="157"/>
    </row>
    <row r="85" spans="1:33" ht="67.5" customHeight="1" x14ac:dyDescent="0.25">
      <c r="A85" s="930"/>
      <c r="B85" s="933"/>
      <c r="C85" s="936"/>
      <c r="D85" s="936"/>
      <c r="E85" s="940"/>
      <c r="F85" s="916"/>
      <c r="G85" s="940"/>
      <c r="H85" s="916"/>
      <c r="I85" s="943"/>
      <c r="J85" s="944"/>
      <c r="K85" s="943"/>
      <c r="L85" s="940"/>
      <c r="M85" s="916"/>
      <c r="N85" s="158">
        <v>2</v>
      </c>
      <c r="O85" s="922" t="s">
        <v>596</v>
      </c>
      <c r="P85" s="923"/>
      <c r="Q85" s="923"/>
      <c r="R85" s="946"/>
      <c r="S85" s="193"/>
      <c r="T85" s="181"/>
      <c r="U85" s="179"/>
      <c r="V85" s="180"/>
      <c r="W85" s="457"/>
      <c r="X85" s="160"/>
      <c r="Y85" s="159"/>
      <c r="Z85" s="457"/>
      <c r="AA85" s="160"/>
      <c r="AB85" s="159"/>
      <c r="AC85" s="457"/>
      <c r="AD85" s="160"/>
      <c r="AE85" s="923"/>
      <c r="AF85" s="945"/>
      <c r="AG85" s="160"/>
    </row>
    <row r="86" spans="1:33" ht="57.75" customHeight="1" x14ac:dyDescent="0.25">
      <c r="A86" s="930"/>
      <c r="B86" s="933"/>
      <c r="C86" s="936"/>
      <c r="D86" s="936"/>
      <c r="E86" s="940"/>
      <c r="F86" s="916"/>
      <c r="G86" s="940"/>
      <c r="H86" s="916"/>
      <c r="I86" s="943"/>
      <c r="J86" s="944"/>
      <c r="K86" s="943"/>
      <c r="L86" s="940"/>
      <c r="M86" s="916"/>
      <c r="N86" s="158">
        <v>3</v>
      </c>
      <c r="O86" s="922" t="s">
        <v>597</v>
      </c>
      <c r="P86" s="923"/>
      <c r="Q86" s="923"/>
      <c r="R86" s="946"/>
      <c r="S86" s="180"/>
      <c r="T86" s="181"/>
      <c r="U86" s="179"/>
      <c r="V86" s="180"/>
      <c r="W86" s="457"/>
      <c r="X86" s="160"/>
      <c r="Y86" s="159"/>
      <c r="Z86" s="457"/>
      <c r="AA86" s="160"/>
      <c r="AB86" s="159"/>
      <c r="AC86" s="457"/>
      <c r="AD86" s="160"/>
      <c r="AE86" s="923"/>
      <c r="AF86" s="945"/>
      <c r="AG86" s="160"/>
    </row>
    <row r="87" spans="1:33" ht="35.25" customHeight="1" x14ac:dyDescent="0.25">
      <c r="A87" s="930"/>
      <c r="B87" s="933"/>
      <c r="C87" s="936"/>
      <c r="D87" s="936"/>
      <c r="E87" s="940"/>
      <c r="F87" s="916"/>
      <c r="G87" s="940"/>
      <c r="H87" s="916"/>
      <c r="I87" s="943"/>
      <c r="J87" s="944"/>
      <c r="K87" s="943"/>
      <c r="L87" s="940"/>
      <c r="M87" s="916"/>
      <c r="N87" s="158">
        <v>4</v>
      </c>
      <c r="O87" s="922" t="s">
        <v>598</v>
      </c>
      <c r="P87" s="923"/>
      <c r="Q87" s="923"/>
      <c r="R87" s="946"/>
      <c r="S87" s="180"/>
      <c r="T87" s="181"/>
      <c r="U87" s="182"/>
      <c r="V87" s="180"/>
      <c r="W87" s="457"/>
      <c r="X87" s="160"/>
      <c r="Y87" s="159"/>
      <c r="Z87" s="457"/>
      <c r="AA87" s="160"/>
      <c r="AB87" s="159"/>
      <c r="AC87" s="457"/>
      <c r="AD87" s="160"/>
      <c r="AE87" s="451"/>
      <c r="AF87" s="452"/>
      <c r="AG87" s="183"/>
    </row>
    <row r="88" spans="1:33" ht="35.25" customHeight="1" x14ac:dyDescent="0.25">
      <c r="A88" s="930"/>
      <c r="B88" s="933"/>
      <c r="C88" s="936"/>
      <c r="D88" s="936"/>
      <c r="E88" s="940"/>
      <c r="F88" s="916"/>
      <c r="G88" s="940"/>
      <c r="H88" s="916"/>
      <c r="I88" s="943"/>
      <c r="J88" s="944"/>
      <c r="K88" s="943"/>
      <c r="L88" s="940"/>
      <c r="M88" s="916"/>
      <c r="N88" s="158">
        <v>5</v>
      </c>
      <c r="O88" s="922" t="s">
        <v>603</v>
      </c>
      <c r="P88" s="923"/>
      <c r="Q88" s="923"/>
      <c r="R88" s="946"/>
      <c r="S88" s="180"/>
      <c r="T88" s="178"/>
      <c r="U88" s="182"/>
      <c r="V88" s="180"/>
      <c r="W88" s="457"/>
      <c r="X88" s="160"/>
      <c r="Y88" s="159"/>
      <c r="Z88" s="457"/>
      <c r="AA88" s="160"/>
      <c r="AB88" s="159"/>
      <c r="AC88" s="457"/>
      <c r="AD88" s="160"/>
      <c r="AE88" s="923"/>
      <c r="AF88" s="945"/>
      <c r="AG88" s="183"/>
    </row>
    <row r="89" spans="1:33" ht="29.25" customHeight="1" x14ac:dyDescent="0.25">
      <c r="A89" s="930"/>
      <c r="B89" s="933"/>
      <c r="C89" s="936"/>
      <c r="D89" s="936"/>
      <c r="E89" s="940"/>
      <c r="F89" s="916"/>
      <c r="G89" s="940"/>
      <c r="H89" s="916"/>
      <c r="I89" s="943"/>
      <c r="J89" s="944"/>
      <c r="K89" s="943"/>
      <c r="L89" s="940"/>
      <c r="M89" s="916"/>
      <c r="N89" s="158">
        <v>6</v>
      </c>
      <c r="O89" s="922" t="s">
        <v>604</v>
      </c>
      <c r="P89" s="923"/>
      <c r="Q89" s="923"/>
      <c r="R89" s="946"/>
      <c r="S89" s="184"/>
      <c r="T89" s="186"/>
      <c r="U89" s="187"/>
      <c r="V89" s="184"/>
      <c r="W89" s="166"/>
      <c r="X89" s="164"/>
      <c r="Y89" s="165"/>
      <c r="Z89" s="166"/>
      <c r="AA89" s="164"/>
      <c r="AB89" s="165"/>
      <c r="AC89" s="166"/>
      <c r="AD89" s="164"/>
      <c r="AE89" s="923"/>
      <c r="AF89" s="945"/>
      <c r="AG89" s="185"/>
    </row>
    <row r="90" spans="1:33" ht="29.25" customHeight="1" x14ac:dyDescent="0.25">
      <c r="A90" s="930"/>
      <c r="B90" s="933"/>
      <c r="C90" s="936"/>
      <c r="D90" s="936"/>
      <c r="E90" s="940"/>
      <c r="F90" s="916"/>
      <c r="G90" s="940"/>
      <c r="H90" s="916"/>
      <c r="I90" s="943"/>
      <c r="J90" s="944"/>
      <c r="K90" s="943"/>
      <c r="L90" s="940"/>
      <c r="M90" s="916"/>
      <c r="N90" s="158">
        <v>7</v>
      </c>
      <c r="O90" s="922" t="s">
        <v>600</v>
      </c>
      <c r="P90" s="923"/>
      <c r="Q90" s="923"/>
      <c r="R90" s="923"/>
      <c r="S90" s="184"/>
      <c r="T90" s="186"/>
      <c r="U90" s="187"/>
      <c r="V90" s="184"/>
      <c r="W90" s="166"/>
      <c r="X90" s="164"/>
      <c r="Y90" s="165"/>
      <c r="Z90" s="166"/>
      <c r="AA90" s="164"/>
      <c r="AB90" s="165"/>
      <c r="AC90" s="166"/>
      <c r="AD90" s="164"/>
      <c r="AE90" s="923"/>
      <c r="AF90" s="945"/>
      <c r="AG90" s="185"/>
    </row>
    <row r="91" spans="1:33" ht="29.25" customHeight="1" thickBot="1" x14ac:dyDescent="0.3">
      <c r="A91" s="931"/>
      <c r="B91" s="934"/>
      <c r="C91" s="937"/>
      <c r="D91" s="937"/>
      <c r="E91" s="924"/>
      <c r="F91" s="918"/>
      <c r="G91" s="924"/>
      <c r="H91" s="918"/>
      <c r="I91" s="969"/>
      <c r="J91" s="970"/>
      <c r="K91" s="969"/>
      <c r="L91" s="924"/>
      <c r="M91" s="918"/>
      <c r="N91" s="158">
        <v>8</v>
      </c>
      <c r="O91" s="924" t="s">
        <v>601</v>
      </c>
      <c r="P91" s="925"/>
      <c r="Q91" s="925"/>
      <c r="R91" s="925"/>
      <c r="S91" s="188"/>
      <c r="T91" s="189"/>
      <c r="U91" s="190"/>
      <c r="V91" s="188"/>
      <c r="W91" s="170"/>
      <c r="X91" s="173"/>
      <c r="Y91" s="169"/>
      <c r="Z91" s="170"/>
      <c r="AA91" s="173"/>
      <c r="AB91" s="169"/>
      <c r="AC91" s="170"/>
      <c r="AD91" s="173"/>
      <c r="AE91" s="947"/>
      <c r="AF91" s="948"/>
      <c r="AG91" s="191"/>
    </row>
    <row r="92" spans="1:33" ht="30" customHeight="1" x14ac:dyDescent="0.25">
      <c r="A92" s="929">
        <v>10</v>
      </c>
      <c r="B92" s="932" t="s">
        <v>1092</v>
      </c>
      <c r="C92" s="935" t="s">
        <v>590</v>
      </c>
      <c r="D92" s="938">
        <v>1</v>
      </c>
      <c r="E92" s="939" t="s">
        <v>591</v>
      </c>
      <c r="F92" s="914"/>
      <c r="G92" s="939" t="s">
        <v>592</v>
      </c>
      <c r="H92" s="914"/>
      <c r="I92" s="941">
        <v>261400000</v>
      </c>
      <c r="J92" s="942"/>
      <c r="K92" s="941">
        <v>78420000</v>
      </c>
      <c r="L92" s="939" t="s">
        <v>593</v>
      </c>
      <c r="M92" s="914"/>
      <c r="N92" s="155">
        <v>1</v>
      </c>
      <c r="O92" s="958" t="s">
        <v>594</v>
      </c>
      <c r="P92" s="959"/>
      <c r="Q92" s="959"/>
      <c r="R92" s="971"/>
      <c r="S92" s="192"/>
      <c r="T92" s="175"/>
      <c r="U92" s="176"/>
      <c r="V92" s="174"/>
      <c r="W92" s="456"/>
      <c r="X92" s="157"/>
      <c r="Y92" s="156"/>
      <c r="Z92" s="456"/>
      <c r="AA92" s="157"/>
      <c r="AB92" s="156"/>
      <c r="AC92" s="456"/>
      <c r="AD92" s="157"/>
      <c r="AE92" s="959"/>
      <c r="AF92" s="965"/>
      <c r="AG92" s="157"/>
    </row>
    <row r="93" spans="1:33" ht="67.5" customHeight="1" x14ac:dyDescent="0.25">
      <c r="A93" s="930"/>
      <c r="B93" s="933"/>
      <c r="C93" s="936"/>
      <c r="D93" s="936"/>
      <c r="E93" s="940"/>
      <c r="F93" s="916"/>
      <c r="G93" s="940"/>
      <c r="H93" s="916"/>
      <c r="I93" s="943"/>
      <c r="J93" s="944"/>
      <c r="K93" s="943"/>
      <c r="L93" s="940"/>
      <c r="M93" s="916"/>
      <c r="N93" s="158">
        <v>2</v>
      </c>
      <c r="O93" s="922" t="s">
        <v>596</v>
      </c>
      <c r="P93" s="923"/>
      <c r="Q93" s="923"/>
      <c r="R93" s="946"/>
      <c r="S93" s="193"/>
      <c r="T93" s="181"/>
      <c r="U93" s="179"/>
      <c r="V93" s="180"/>
      <c r="W93" s="457"/>
      <c r="X93" s="160"/>
      <c r="Y93" s="159"/>
      <c r="Z93" s="457"/>
      <c r="AA93" s="160"/>
      <c r="AB93" s="159"/>
      <c r="AC93" s="457"/>
      <c r="AD93" s="160"/>
      <c r="AE93" s="923"/>
      <c r="AF93" s="945"/>
      <c r="AG93" s="160"/>
    </row>
    <row r="94" spans="1:33" ht="57.75" customHeight="1" x14ac:dyDescent="0.25">
      <c r="A94" s="930"/>
      <c r="B94" s="933"/>
      <c r="C94" s="936"/>
      <c r="D94" s="936"/>
      <c r="E94" s="940"/>
      <c r="F94" s="916"/>
      <c r="G94" s="940"/>
      <c r="H94" s="916"/>
      <c r="I94" s="943"/>
      <c r="J94" s="944"/>
      <c r="K94" s="943"/>
      <c r="L94" s="940"/>
      <c r="M94" s="916"/>
      <c r="N94" s="158">
        <v>3</v>
      </c>
      <c r="O94" s="922" t="s">
        <v>597</v>
      </c>
      <c r="P94" s="923"/>
      <c r="Q94" s="923"/>
      <c r="R94" s="946"/>
      <c r="S94" s="180"/>
      <c r="T94" s="181"/>
      <c r="U94" s="179"/>
      <c r="V94" s="180"/>
      <c r="W94" s="457"/>
      <c r="X94" s="160"/>
      <c r="Y94" s="159"/>
      <c r="Z94" s="457"/>
      <c r="AA94" s="160"/>
      <c r="AB94" s="159"/>
      <c r="AC94" s="457"/>
      <c r="AD94" s="160"/>
      <c r="AE94" s="923"/>
      <c r="AF94" s="945"/>
      <c r="AG94" s="160"/>
    </row>
    <row r="95" spans="1:33" ht="27" customHeight="1" x14ac:dyDescent="0.25">
      <c r="A95" s="930"/>
      <c r="B95" s="933"/>
      <c r="C95" s="936"/>
      <c r="D95" s="936"/>
      <c r="E95" s="940"/>
      <c r="F95" s="916"/>
      <c r="G95" s="940"/>
      <c r="H95" s="916"/>
      <c r="I95" s="943"/>
      <c r="J95" s="944"/>
      <c r="K95" s="943"/>
      <c r="L95" s="940"/>
      <c r="M95" s="916"/>
      <c r="N95" s="158">
        <v>4</v>
      </c>
      <c r="O95" s="922" t="s">
        <v>598</v>
      </c>
      <c r="P95" s="923"/>
      <c r="Q95" s="923"/>
      <c r="R95" s="946"/>
      <c r="S95" s="180"/>
      <c r="T95" s="181"/>
      <c r="U95" s="182"/>
      <c r="V95" s="180"/>
      <c r="W95" s="457"/>
      <c r="X95" s="160"/>
      <c r="Y95" s="159"/>
      <c r="Z95" s="457"/>
      <c r="AA95" s="160"/>
      <c r="AB95" s="159"/>
      <c r="AC95" s="457"/>
      <c r="AD95" s="160"/>
      <c r="AE95" s="923"/>
      <c r="AF95" s="945"/>
      <c r="AG95" s="183"/>
    </row>
    <row r="96" spans="1:33" ht="27" customHeight="1" x14ac:dyDescent="0.25">
      <c r="A96" s="930"/>
      <c r="B96" s="933"/>
      <c r="C96" s="936"/>
      <c r="D96" s="936"/>
      <c r="E96" s="940"/>
      <c r="F96" s="916"/>
      <c r="G96" s="940"/>
      <c r="H96" s="916"/>
      <c r="I96" s="943"/>
      <c r="J96" s="944"/>
      <c r="K96" s="943"/>
      <c r="L96" s="940"/>
      <c r="M96" s="916"/>
      <c r="N96" s="158">
        <v>5</v>
      </c>
      <c r="O96" s="922" t="s">
        <v>603</v>
      </c>
      <c r="P96" s="923"/>
      <c r="Q96" s="923"/>
      <c r="R96" s="946"/>
      <c r="S96" s="180"/>
      <c r="T96" s="178"/>
      <c r="U96" s="182"/>
      <c r="V96" s="180"/>
      <c r="W96" s="457"/>
      <c r="X96" s="160"/>
      <c r="Y96" s="159"/>
      <c r="Z96" s="457"/>
      <c r="AA96" s="160"/>
      <c r="AB96" s="159"/>
      <c r="AC96" s="457"/>
      <c r="AD96" s="160"/>
      <c r="AE96" s="923"/>
      <c r="AF96" s="945"/>
      <c r="AG96" s="183"/>
    </row>
    <row r="97" spans="1:34" ht="26.25" customHeight="1" x14ac:dyDescent="0.25">
      <c r="A97" s="930"/>
      <c r="B97" s="933"/>
      <c r="C97" s="936"/>
      <c r="D97" s="936"/>
      <c r="E97" s="940"/>
      <c r="F97" s="916"/>
      <c r="G97" s="940"/>
      <c r="H97" s="916"/>
      <c r="I97" s="943"/>
      <c r="J97" s="944"/>
      <c r="K97" s="943"/>
      <c r="L97" s="940"/>
      <c r="M97" s="916"/>
      <c r="N97" s="158">
        <v>6</v>
      </c>
      <c r="O97" s="922" t="s">
        <v>604</v>
      </c>
      <c r="P97" s="923"/>
      <c r="Q97" s="923"/>
      <c r="R97" s="946"/>
      <c r="S97" s="184"/>
      <c r="T97" s="186"/>
      <c r="U97" s="187"/>
      <c r="V97" s="184"/>
      <c r="W97" s="166"/>
      <c r="X97" s="164"/>
      <c r="Y97" s="165"/>
      <c r="Z97" s="166"/>
      <c r="AA97" s="164"/>
      <c r="AB97" s="165"/>
      <c r="AC97" s="166"/>
      <c r="AD97" s="164"/>
      <c r="AE97" s="923"/>
      <c r="AF97" s="945"/>
      <c r="AG97" s="185"/>
    </row>
    <row r="98" spans="1:34" ht="35.25" customHeight="1" x14ac:dyDescent="0.25">
      <c r="A98" s="930"/>
      <c r="B98" s="933"/>
      <c r="C98" s="936"/>
      <c r="D98" s="936"/>
      <c r="E98" s="940"/>
      <c r="F98" s="916"/>
      <c r="G98" s="940"/>
      <c r="H98" s="916"/>
      <c r="I98" s="943"/>
      <c r="J98" s="944"/>
      <c r="K98" s="943"/>
      <c r="L98" s="940"/>
      <c r="M98" s="916"/>
      <c r="N98" s="158">
        <v>7</v>
      </c>
      <c r="O98" s="922" t="s">
        <v>600</v>
      </c>
      <c r="P98" s="923"/>
      <c r="Q98" s="923"/>
      <c r="R98" s="923"/>
      <c r="S98" s="184"/>
      <c r="T98" s="186"/>
      <c r="U98" s="187"/>
      <c r="V98" s="184"/>
      <c r="W98" s="166"/>
      <c r="X98" s="164"/>
      <c r="Y98" s="165"/>
      <c r="Z98" s="166"/>
      <c r="AA98" s="164"/>
      <c r="AB98" s="165"/>
      <c r="AC98" s="166"/>
      <c r="AD98" s="164"/>
      <c r="AE98" s="923"/>
      <c r="AF98" s="945"/>
      <c r="AG98" s="185"/>
    </row>
    <row r="99" spans="1:34" ht="35.25" customHeight="1" thickBot="1" x14ac:dyDescent="0.3">
      <c r="A99" s="931"/>
      <c r="B99" s="934"/>
      <c r="C99" s="937"/>
      <c r="D99" s="937"/>
      <c r="E99" s="924"/>
      <c r="F99" s="918"/>
      <c r="G99" s="924"/>
      <c r="H99" s="918"/>
      <c r="I99" s="969"/>
      <c r="J99" s="970"/>
      <c r="K99" s="969"/>
      <c r="L99" s="924"/>
      <c r="M99" s="918"/>
      <c r="N99" s="158">
        <v>8</v>
      </c>
      <c r="O99" s="924" t="s">
        <v>601</v>
      </c>
      <c r="P99" s="925"/>
      <c r="Q99" s="925"/>
      <c r="R99" s="925"/>
      <c r="S99" s="188"/>
      <c r="T99" s="189"/>
      <c r="U99" s="190"/>
      <c r="V99" s="188"/>
      <c r="W99" s="170"/>
      <c r="X99" s="173"/>
      <c r="Y99" s="169"/>
      <c r="Z99" s="170"/>
      <c r="AA99" s="173"/>
      <c r="AB99" s="169"/>
      <c r="AC99" s="170"/>
      <c r="AD99" s="173"/>
      <c r="AE99" s="947"/>
      <c r="AF99" s="948"/>
      <c r="AG99" s="191"/>
    </row>
    <row r="100" spans="1:34" ht="35.25" customHeight="1" x14ac:dyDescent="0.25">
      <c r="A100" s="929">
        <v>11</v>
      </c>
      <c r="B100" s="1011" t="s">
        <v>1093</v>
      </c>
      <c r="C100" s="717" t="s">
        <v>590</v>
      </c>
      <c r="D100" s="1014">
        <v>1</v>
      </c>
      <c r="E100" s="698" t="s">
        <v>591</v>
      </c>
      <c r="F100" s="699"/>
      <c r="G100" s="698" t="s">
        <v>592</v>
      </c>
      <c r="H100" s="699"/>
      <c r="I100" s="941">
        <v>250000000</v>
      </c>
      <c r="J100" s="942"/>
      <c r="K100" s="941">
        <v>75000000</v>
      </c>
      <c r="L100" s="698" t="s">
        <v>593</v>
      </c>
      <c r="M100" s="699"/>
      <c r="N100" s="155">
        <v>1</v>
      </c>
      <c r="O100" s="1000" t="s">
        <v>605</v>
      </c>
      <c r="P100" s="1001"/>
      <c r="Q100" s="1001"/>
      <c r="R100" s="1002"/>
      <c r="S100" s="194"/>
      <c r="T100" s="195"/>
      <c r="U100" s="196"/>
      <c r="V100" s="197"/>
      <c r="W100" s="198"/>
      <c r="X100" s="133"/>
      <c r="Y100" s="199"/>
      <c r="Z100" s="198"/>
      <c r="AA100" s="133"/>
      <c r="AB100" s="199"/>
      <c r="AC100" s="198"/>
      <c r="AD100" s="133"/>
      <c r="AE100" s="1028"/>
      <c r="AF100" s="1029"/>
      <c r="AG100" s="133"/>
    </row>
    <row r="101" spans="1:34" ht="35.25" customHeight="1" x14ac:dyDescent="0.25">
      <c r="A101" s="930"/>
      <c r="B101" s="1012"/>
      <c r="C101" s="718"/>
      <c r="D101" s="718"/>
      <c r="E101" s="700"/>
      <c r="F101" s="701"/>
      <c r="G101" s="700"/>
      <c r="H101" s="701"/>
      <c r="I101" s="943"/>
      <c r="J101" s="944"/>
      <c r="K101" s="943"/>
      <c r="L101" s="700"/>
      <c r="M101" s="701"/>
      <c r="N101" s="158">
        <v>2</v>
      </c>
      <c r="O101" s="1003" t="s">
        <v>594</v>
      </c>
      <c r="P101" s="1004"/>
      <c r="Q101" s="1004"/>
      <c r="R101" s="1005"/>
      <c r="S101" s="200"/>
      <c r="T101" s="51"/>
      <c r="U101" s="201"/>
      <c r="V101" s="202"/>
      <c r="W101" s="15"/>
      <c r="X101" s="134"/>
      <c r="Y101" s="203"/>
      <c r="Z101" s="15"/>
      <c r="AA101" s="134"/>
      <c r="AB101" s="203"/>
      <c r="AC101" s="15"/>
      <c r="AD101" s="134"/>
      <c r="AE101" s="1026"/>
      <c r="AF101" s="1027"/>
      <c r="AG101" s="134"/>
    </row>
    <row r="102" spans="1:34" ht="70.5" customHeight="1" x14ac:dyDescent="0.25">
      <c r="A102" s="930"/>
      <c r="B102" s="1012"/>
      <c r="C102" s="718"/>
      <c r="D102" s="718"/>
      <c r="E102" s="700"/>
      <c r="F102" s="701"/>
      <c r="G102" s="700"/>
      <c r="H102" s="701"/>
      <c r="I102" s="943"/>
      <c r="J102" s="944"/>
      <c r="K102" s="943"/>
      <c r="L102" s="700"/>
      <c r="M102" s="701"/>
      <c r="N102" s="158">
        <v>3</v>
      </c>
      <c r="O102" s="1006" t="s">
        <v>602</v>
      </c>
      <c r="P102" s="1007"/>
      <c r="Q102" s="1007"/>
      <c r="R102" s="1008"/>
      <c r="S102" s="202"/>
      <c r="T102" s="51"/>
      <c r="U102" s="201"/>
      <c r="V102" s="202"/>
      <c r="W102" s="15"/>
      <c r="X102" s="134"/>
      <c r="Y102" s="203"/>
      <c r="Z102" s="15"/>
      <c r="AA102" s="134"/>
      <c r="AB102" s="203"/>
      <c r="AC102" s="15"/>
      <c r="AD102" s="134"/>
      <c r="AE102" s="1026"/>
      <c r="AF102" s="1027"/>
      <c r="AG102" s="134"/>
    </row>
    <row r="103" spans="1:34" s="154" customFormat="1" ht="67.5" customHeight="1" x14ac:dyDescent="0.25">
      <c r="A103" s="930"/>
      <c r="B103" s="1012"/>
      <c r="C103" s="718"/>
      <c r="D103" s="718"/>
      <c r="E103" s="700"/>
      <c r="F103" s="701"/>
      <c r="G103" s="700"/>
      <c r="H103" s="701"/>
      <c r="I103" s="943"/>
      <c r="J103" s="944"/>
      <c r="K103" s="943"/>
      <c r="L103" s="700"/>
      <c r="M103" s="701"/>
      <c r="N103" s="158">
        <v>4</v>
      </c>
      <c r="O103" s="1006" t="s">
        <v>597</v>
      </c>
      <c r="P103" s="1007"/>
      <c r="Q103" s="1007"/>
      <c r="R103" s="1008"/>
      <c r="S103" s="202"/>
      <c r="T103" s="51"/>
      <c r="U103" s="204"/>
      <c r="V103" s="202"/>
      <c r="W103" s="15"/>
      <c r="X103" s="134"/>
      <c r="Y103" s="203"/>
      <c r="Z103" s="15"/>
      <c r="AA103" s="134"/>
      <c r="AB103" s="203"/>
      <c r="AC103" s="15"/>
      <c r="AD103" s="134"/>
      <c r="AE103" s="1026"/>
      <c r="AF103" s="1027"/>
      <c r="AG103" s="135"/>
    </row>
    <row r="104" spans="1:34" customFormat="1" ht="44.25" customHeight="1" x14ac:dyDescent="0.25">
      <c r="A104" s="930"/>
      <c r="B104" s="1012"/>
      <c r="C104" s="718"/>
      <c r="D104" s="718"/>
      <c r="E104" s="700"/>
      <c r="F104" s="701"/>
      <c r="G104" s="700"/>
      <c r="H104" s="701"/>
      <c r="I104" s="943"/>
      <c r="J104" s="944"/>
      <c r="K104" s="943"/>
      <c r="L104" s="700"/>
      <c r="M104" s="701"/>
      <c r="N104" s="158">
        <v>5</v>
      </c>
      <c r="O104" s="1006" t="s">
        <v>598</v>
      </c>
      <c r="P104" s="1007"/>
      <c r="Q104" s="1007"/>
      <c r="R104" s="1008"/>
      <c r="S104" s="202"/>
      <c r="T104" s="205"/>
      <c r="U104" s="204"/>
      <c r="V104" s="202"/>
      <c r="W104" s="15"/>
      <c r="X104" s="134"/>
      <c r="Y104" s="203"/>
      <c r="Z104" s="15"/>
      <c r="AA104" s="134"/>
      <c r="AB104" s="203"/>
      <c r="AC104" s="15"/>
      <c r="AD104" s="134"/>
      <c r="AE104" s="1026"/>
      <c r="AF104" s="1027"/>
      <c r="AG104" s="135"/>
      <c r="AH104" s="449"/>
    </row>
    <row r="105" spans="1:34" customFormat="1" ht="29.25" customHeight="1" x14ac:dyDescent="0.25">
      <c r="A105" s="930"/>
      <c r="B105" s="1012"/>
      <c r="C105" s="718"/>
      <c r="D105" s="718"/>
      <c r="E105" s="700"/>
      <c r="F105" s="701"/>
      <c r="G105" s="700"/>
      <c r="H105" s="701"/>
      <c r="I105" s="943"/>
      <c r="J105" s="944"/>
      <c r="K105" s="943"/>
      <c r="L105" s="700"/>
      <c r="M105" s="701"/>
      <c r="N105" s="158">
        <v>6</v>
      </c>
      <c r="O105" s="1006" t="s">
        <v>606</v>
      </c>
      <c r="P105" s="1007"/>
      <c r="Q105" s="1007"/>
      <c r="R105" s="1008"/>
      <c r="S105" s="206"/>
      <c r="T105" s="207"/>
      <c r="U105" s="208"/>
      <c r="V105" s="206"/>
      <c r="W105" s="209"/>
      <c r="X105" s="210"/>
      <c r="Y105" s="211"/>
      <c r="Z105" s="209"/>
      <c r="AA105" s="210"/>
      <c r="AB105" s="211"/>
      <c r="AC105" s="209"/>
      <c r="AD105" s="210"/>
      <c r="AE105" s="1026"/>
      <c r="AF105" s="1027"/>
      <c r="AG105" s="212"/>
      <c r="AH105" s="449"/>
    </row>
    <row r="106" spans="1:34" customFormat="1" ht="29.25" customHeight="1" x14ac:dyDescent="0.25">
      <c r="A106" s="930"/>
      <c r="B106" s="1012"/>
      <c r="C106" s="718"/>
      <c r="D106" s="718"/>
      <c r="E106" s="700"/>
      <c r="F106" s="701"/>
      <c r="G106" s="700"/>
      <c r="H106" s="701"/>
      <c r="I106" s="943"/>
      <c r="J106" s="944"/>
      <c r="K106" s="943"/>
      <c r="L106" s="700"/>
      <c r="M106" s="701"/>
      <c r="N106" s="158">
        <v>7</v>
      </c>
      <c r="O106" s="1006" t="s">
        <v>600</v>
      </c>
      <c r="P106" s="1007"/>
      <c r="Q106" s="1007"/>
      <c r="R106" s="1007"/>
      <c r="S106" s="206"/>
      <c r="T106" s="207"/>
      <c r="U106" s="208"/>
      <c r="V106" s="206"/>
      <c r="W106" s="209"/>
      <c r="X106" s="210"/>
      <c r="Y106" s="211"/>
      <c r="Z106" s="209"/>
      <c r="AA106" s="210"/>
      <c r="AB106" s="211"/>
      <c r="AC106" s="209"/>
      <c r="AD106" s="210"/>
      <c r="AE106" s="1026"/>
      <c r="AF106" s="1027"/>
      <c r="AG106" s="212"/>
      <c r="AH106" s="449"/>
    </row>
    <row r="107" spans="1:34" customFormat="1" ht="29.25" customHeight="1" thickBot="1" x14ac:dyDescent="0.3">
      <c r="A107" s="931"/>
      <c r="B107" s="1013"/>
      <c r="C107" s="795"/>
      <c r="D107" s="795"/>
      <c r="E107" s="804"/>
      <c r="F107" s="805"/>
      <c r="G107" s="804"/>
      <c r="H107" s="805"/>
      <c r="I107" s="969"/>
      <c r="J107" s="970"/>
      <c r="K107" s="969"/>
      <c r="L107" s="804"/>
      <c r="M107" s="805"/>
      <c r="N107" s="158">
        <v>5</v>
      </c>
      <c r="O107" s="1009" t="s">
        <v>601</v>
      </c>
      <c r="P107" s="1010"/>
      <c r="Q107" s="1010"/>
      <c r="R107" s="1010"/>
      <c r="S107" s="213"/>
      <c r="T107" s="214"/>
      <c r="U107" s="215"/>
      <c r="V107" s="213"/>
      <c r="W107" s="216"/>
      <c r="X107" s="217"/>
      <c r="Y107" s="218"/>
      <c r="Z107" s="216"/>
      <c r="AA107" s="217"/>
      <c r="AB107" s="218"/>
      <c r="AC107" s="216"/>
      <c r="AD107" s="217"/>
      <c r="AE107" s="1015"/>
      <c r="AF107" s="1016"/>
      <c r="AG107" s="136"/>
      <c r="AH107" s="449"/>
    </row>
    <row r="108" spans="1:34" customFormat="1" ht="29.25" customHeight="1" thickBot="1" x14ac:dyDescent="0.3">
      <c r="A108" s="219"/>
      <c r="B108" s="220"/>
      <c r="C108" s="220"/>
      <c r="D108" s="220"/>
      <c r="E108" s="221"/>
      <c r="F108" s="222"/>
      <c r="G108" s="1017" t="s">
        <v>48</v>
      </c>
      <c r="H108" s="1018"/>
      <c r="I108" s="1019">
        <f>SUM(I21:J107)</f>
        <v>3084128691</v>
      </c>
      <c r="J108" s="1020"/>
      <c r="K108" s="479">
        <f>SUM(K21:K107)</f>
        <v>718165186.54999995</v>
      </c>
      <c r="L108" s="1021"/>
      <c r="M108" s="1022"/>
      <c r="N108" s="223">
        <f>COUNT(N21:N99)</f>
        <v>79</v>
      </c>
      <c r="O108" s="1021"/>
      <c r="P108" s="1023"/>
      <c r="Q108" s="1023"/>
      <c r="R108" s="1024"/>
      <c r="S108" s="219"/>
      <c r="T108" s="224"/>
      <c r="U108" s="225"/>
      <c r="V108" s="219"/>
      <c r="W108" s="224"/>
      <c r="X108" s="225"/>
      <c r="Y108" s="219"/>
      <c r="Z108" s="224"/>
      <c r="AA108" s="225"/>
      <c r="AB108" s="219"/>
      <c r="AC108" s="224"/>
      <c r="AD108" s="225"/>
      <c r="AE108" s="1025"/>
      <c r="AF108" s="1022"/>
      <c r="AG108" s="226"/>
      <c r="AH108" s="449"/>
    </row>
    <row r="109" spans="1:34" ht="32.25" thickBot="1" x14ac:dyDescent="0.3">
      <c r="A109" s="2056" t="s">
        <v>610</v>
      </c>
      <c r="B109" s="2057"/>
      <c r="C109" s="2057"/>
      <c r="D109" s="2057"/>
      <c r="E109" s="2057"/>
      <c r="F109" s="2057"/>
      <c r="G109" s="2057"/>
      <c r="H109" s="2057"/>
      <c r="I109" s="2057"/>
      <c r="J109" s="2057"/>
      <c r="K109" s="2057"/>
      <c r="L109" s="2057"/>
      <c r="M109" s="2057"/>
      <c r="N109" s="2057"/>
      <c r="O109" s="2057"/>
      <c r="P109" s="2057"/>
      <c r="Q109" s="2057"/>
      <c r="R109" s="2057"/>
      <c r="S109" s="2057"/>
      <c r="T109" s="2057"/>
      <c r="U109" s="2057"/>
      <c r="V109" s="2057"/>
      <c r="W109" s="2057"/>
      <c r="X109" s="2057"/>
      <c r="Y109" s="2057"/>
      <c r="Z109" s="2057"/>
      <c r="AA109" s="2057"/>
      <c r="AB109" s="2057"/>
      <c r="AC109" s="2057"/>
      <c r="AD109" s="2057"/>
      <c r="AE109" s="2057"/>
      <c r="AF109" s="2057"/>
      <c r="AG109" s="2058"/>
    </row>
    <row r="110" spans="1:34" x14ac:dyDescent="0.25">
      <c r="A110" s="1037">
        <v>1</v>
      </c>
      <c r="B110" s="1040" t="s">
        <v>611</v>
      </c>
      <c r="C110" s="1040" t="s">
        <v>612</v>
      </c>
      <c r="D110" s="1049">
        <v>0.95</v>
      </c>
      <c r="E110" s="1043" t="s">
        <v>613</v>
      </c>
      <c r="F110" s="1044"/>
      <c r="G110" s="1043" t="s">
        <v>614</v>
      </c>
      <c r="H110" s="1044"/>
      <c r="I110" s="459"/>
      <c r="J110" s="461"/>
      <c r="K110" s="1040"/>
      <c r="L110" s="1043" t="s">
        <v>615</v>
      </c>
      <c r="M110" s="1044"/>
      <c r="N110" s="244">
        <v>1</v>
      </c>
      <c r="O110" s="1030" t="s">
        <v>616</v>
      </c>
      <c r="P110" s="1031"/>
      <c r="Q110" s="1031"/>
      <c r="R110" s="1032"/>
      <c r="S110" s="227"/>
      <c r="T110" s="229"/>
      <c r="U110" s="231"/>
      <c r="V110" s="227"/>
      <c r="W110" s="229"/>
      <c r="X110" s="231"/>
      <c r="Y110" s="227"/>
      <c r="Z110" s="229"/>
      <c r="AA110" s="231"/>
      <c r="AB110" s="227"/>
      <c r="AC110" s="229"/>
      <c r="AD110" s="231"/>
      <c r="AE110" s="453"/>
      <c r="AF110" s="454"/>
      <c r="AG110" s="1040" t="s">
        <v>617</v>
      </c>
    </row>
    <row r="111" spans="1:34" x14ac:dyDescent="0.25">
      <c r="A111" s="1038"/>
      <c r="B111" s="1041"/>
      <c r="C111" s="1041"/>
      <c r="D111" s="1050"/>
      <c r="E111" s="1045"/>
      <c r="F111" s="1046"/>
      <c r="G111" s="1045"/>
      <c r="H111" s="1046"/>
      <c r="I111" s="245"/>
      <c r="J111" s="246"/>
      <c r="K111" s="1041"/>
      <c r="L111" s="1045"/>
      <c r="M111" s="1046"/>
      <c r="N111" s="244">
        <v>2</v>
      </c>
      <c r="O111" s="1030" t="s">
        <v>618</v>
      </c>
      <c r="P111" s="1031"/>
      <c r="Q111" s="1031"/>
      <c r="R111" s="1032"/>
      <c r="S111" s="228"/>
      <c r="T111" s="230"/>
      <c r="U111" s="232"/>
      <c r="V111" s="228"/>
      <c r="W111" s="230"/>
      <c r="X111" s="232"/>
      <c r="Y111" s="228"/>
      <c r="Z111" s="230"/>
      <c r="AA111" s="232"/>
      <c r="AB111" s="228"/>
      <c r="AC111" s="230"/>
      <c r="AD111" s="232"/>
      <c r="AE111" s="453"/>
      <c r="AF111" s="454"/>
      <c r="AG111" s="1041"/>
    </row>
    <row r="112" spans="1:34" x14ac:dyDescent="0.25">
      <c r="A112" s="1038"/>
      <c r="B112" s="1041"/>
      <c r="C112" s="1041"/>
      <c r="D112" s="1050"/>
      <c r="E112" s="1045"/>
      <c r="F112" s="1046"/>
      <c r="G112" s="1045"/>
      <c r="H112" s="1046"/>
      <c r="I112" s="245"/>
      <c r="J112" s="246"/>
      <c r="K112" s="1041"/>
      <c r="L112" s="1045"/>
      <c r="M112" s="1046"/>
      <c r="N112" s="244">
        <v>3</v>
      </c>
      <c r="O112" s="1030" t="s">
        <v>619</v>
      </c>
      <c r="P112" s="1031"/>
      <c r="Q112" s="1031"/>
      <c r="R112" s="1031"/>
      <c r="S112" s="228"/>
      <c r="T112" s="230"/>
      <c r="U112" s="232"/>
      <c r="V112" s="228"/>
      <c r="W112" s="230"/>
      <c r="X112" s="232"/>
      <c r="Y112" s="228"/>
      <c r="Z112" s="230"/>
      <c r="AA112" s="232"/>
      <c r="AB112" s="228"/>
      <c r="AC112" s="230"/>
      <c r="AD112" s="232"/>
      <c r="AE112" s="453"/>
      <c r="AF112" s="454"/>
      <c r="AG112" s="1041"/>
    </row>
    <row r="113" spans="1:33" x14ac:dyDescent="0.25">
      <c r="A113" s="1038"/>
      <c r="B113" s="1041"/>
      <c r="C113" s="1041"/>
      <c r="D113" s="1050"/>
      <c r="E113" s="1045"/>
      <c r="F113" s="1046"/>
      <c r="G113" s="1045"/>
      <c r="H113" s="1046"/>
      <c r="I113" s="245"/>
      <c r="J113" s="246"/>
      <c r="K113" s="1041"/>
      <c r="L113" s="1045"/>
      <c r="M113" s="1046"/>
      <c r="N113" s="244">
        <v>4</v>
      </c>
      <c r="O113" s="247" t="s">
        <v>620</v>
      </c>
      <c r="P113" s="458"/>
      <c r="Q113" s="458"/>
      <c r="R113" s="458"/>
      <c r="S113" s="228"/>
      <c r="T113" s="230"/>
      <c r="U113" s="232"/>
      <c r="V113" s="228"/>
      <c r="W113" s="230"/>
      <c r="X113" s="232"/>
      <c r="Y113" s="248"/>
      <c r="Z113" s="230"/>
      <c r="AA113" s="232"/>
      <c r="AB113" s="228"/>
      <c r="AC113" s="230"/>
      <c r="AD113" s="232"/>
      <c r="AE113" s="1033"/>
      <c r="AF113" s="1034"/>
      <c r="AG113" s="1041"/>
    </row>
    <row r="114" spans="1:33" x14ac:dyDescent="0.25">
      <c r="A114" s="1038"/>
      <c r="B114" s="1041"/>
      <c r="C114" s="1041"/>
      <c r="D114" s="1050"/>
      <c r="E114" s="1045"/>
      <c r="F114" s="1046"/>
      <c r="G114" s="1045"/>
      <c r="H114" s="1046"/>
      <c r="I114" s="245"/>
      <c r="J114" s="246"/>
      <c r="K114" s="1041"/>
      <c r="L114" s="1045"/>
      <c r="M114" s="1046"/>
      <c r="N114" s="244">
        <v>5</v>
      </c>
      <c r="O114" s="249" t="s">
        <v>621</v>
      </c>
      <c r="P114" s="458"/>
      <c r="Q114" s="458"/>
      <c r="R114" s="458"/>
      <c r="S114" s="228"/>
      <c r="T114" s="230"/>
      <c r="U114" s="232"/>
      <c r="V114" s="228"/>
      <c r="W114" s="230"/>
      <c r="X114" s="232"/>
      <c r="Y114" s="228"/>
      <c r="Z114" s="230"/>
      <c r="AA114" s="232"/>
      <c r="AB114" s="228"/>
      <c r="AC114" s="230"/>
      <c r="AD114" s="232"/>
      <c r="AE114" s="1033"/>
      <c r="AF114" s="1034"/>
      <c r="AG114" s="1041"/>
    </row>
    <row r="115" spans="1:33" x14ac:dyDescent="0.25">
      <c r="A115" s="1038"/>
      <c r="B115" s="1041"/>
      <c r="C115" s="1041"/>
      <c r="D115" s="1050"/>
      <c r="E115" s="1045"/>
      <c r="F115" s="1046"/>
      <c r="G115" s="1045"/>
      <c r="H115" s="1046"/>
      <c r="I115" s="245"/>
      <c r="J115" s="246"/>
      <c r="K115" s="1041"/>
      <c r="L115" s="1045"/>
      <c r="M115" s="1046"/>
      <c r="N115" s="244">
        <v>6</v>
      </c>
      <c r="O115" s="1035" t="s">
        <v>622</v>
      </c>
      <c r="P115" s="1036"/>
      <c r="Q115" s="1036"/>
      <c r="R115" s="1036"/>
      <c r="S115" s="250"/>
      <c r="T115" s="251"/>
      <c r="U115" s="252"/>
      <c r="V115" s="250"/>
      <c r="W115" s="251"/>
      <c r="X115" s="252"/>
      <c r="Y115" s="250"/>
      <c r="Z115" s="251"/>
      <c r="AA115" s="252"/>
      <c r="AB115" s="250"/>
      <c r="AC115" s="251"/>
      <c r="AD115" s="232"/>
      <c r="AE115" s="453"/>
      <c r="AF115" s="454"/>
      <c r="AG115" s="1041"/>
    </row>
    <row r="116" spans="1:33" ht="16.5" thickBot="1" x14ac:dyDescent="0.3">
      <c r="A116" s="1039"/>
      <c r="B116" s="1042"/>
      <c r="C116" s="1042"/>
      <c r="D116" s="1051"/>
      <c r="E116" s="460"/>
      <c r="F116" s="455"/>
      <c r="G116" s="460"/>
      <c r="H116" s="455"/>
      <c r="I116" s="253"/>
      <c r="J116" s="254"/>
      <c r="K116" s="1042"/>
      <c r="L116" s="1047"/>
      <c r="M116" s="1048"/>
      <c r="N116" s="244">
        <v>7</v>
      </c>
      <c r="O116" s="1035" t="s">
        <v>623</v>
      </c>
      <c r="P116" s="1036"/>
      <c r="Q116" s="1036"/>
      <c r="R116" s="1036"/>
      <c r="S116" s="255"/>
      <c r="T116" s="256"/>
      <c r="U116" s="257"/>
      <c r="V116" s="255"/>
      <c r="W116" s="256"/>
      <c r="X116" s="257"/>
      <c r="Y116" s="255"/>
      <c r="Z116" s="256"/>
      <c r="AA116" s="257"/>
      <c r="AB116" s="255"/>
      <c r="AC116" s="256"/>
      <c r="AD116" s="233"/>
      <c r="AE116" s="453"/>
      <c r="AF116" s="454"/>
      <c r="AG116" s="1042"/>
    </row>
    <row r="117" spans="1:33" ht="31.5" x14ac:dyDescent="0.25">
      <c r="A117" s="2059" t="s">
        <v>624</v>
      </c>
      <c r="B117" s="2060"/>
      <c r="C117" s="2060"/>
      <c r="D117" s="2060"/>
      <c r="E117" s="2060"/>
      <c r="F117" s="2060"/>
      <c r="G117" s="2060"/>
      <c r="H117" s="2060"/>
      <c r="I117" s="2060"/>
      <c r="J117" s="2060"/>
      <c r="K117" s="2060"/>
      <c r="L117" s="2060"/>
      <c r="M117" s="2060"/>
      <c r="N117" s="2060"/>
      <c r="O117" s="2060"/>
      <c r="P117" s="2060"/>
      <c r="Q117" s="2060"/>
      <c r="R117" s="2060"/>
      <c r="S117" s="2060"/>
      <c r="T117" s="2060"/>
      <c r="U117" s="2060"/>
      <c r="V117" s="2060"/>
      <c r="W117" s="2060"/>
      <c r="X117" s="2060"/>
      <c r="Y117" s="2060"/>
      <c r="Z117" s="2060"/>
      <c r="AA117" s="2060"/>
      <c r="AB117" s="2060"/>
      <c r="AC117" s="2060"/>
      <c r="AD117" s="2060"/>
      <c r="AE117" s="2060"/>
      <c r="AF117" s="2060"/>
      <c r="AG117" s="2061"/>
    </row>
    <row r="118" spans="1:33" x14ac:dyDescent="0.25">
      <c r="A118" s="1063">
        <v>2</v>
      </c>
      <c r="B118" s="1064" t="s">
        <v>611</v>
      </c>
      <c r="C118" s="1064" t="s">
        <v>625</v>
      </c>
      <c r="D118" s="1065">
        <v>1</v>
      </c>
      <c r="E118" s="1064" t="s">
        <v>626</v>
      </c>
      <c r="F118" s="1064"/>
      <c r="G118" s="1064" t="s">
        <v>627</v>
      </c>
      <c r="H118" s="1064"/>
      <c r="I118" s="1066"/>
      <c r="J118" s="1066"/>
      <c r="K118" s="1067"/>
      <c r="L118" s="1064" t="s">
        <v>628</v>
      </c>
      <c r="M118" s="1064"/>
      <c r="N118" s="258">
        <v>1</v>
      </c>
      <c r="O118" s="1061" t="s">
        <v>629</v>
      </c>
      <c r="P118" s="871"/>
      <c r="Q118" s="871"/>
      <c r="R118" s="1062"/>
      <c r="S118" s="237"/>
      <c r="T118" s="60"/>
      <c r="U118" s="238"/>
      <c r="V118" s="237"/>
      <c r="W118" s="60"/>
      <c r="X118" s="238"/>
      <c r="Y118" s="237"/>
      <c r="Z118" s="60"/>
      <c r="AA118" s="238"/>
      <c r="AB118" s="237"/>
      <c r="AC118" s="60"/>
      <c r="AD118" s="238"/>
      <c r="AE118" s="1055"/>
      <c r="AF118" s="1056"/>
      <c r="AG118" s="93"/>
    </row>
    <row r="119" spans="1:33" x14ac:dyDescent="0.25">
      <c r="A119" s="1063"/>
      <c r="B119" s="1064"/>
      <c r="C119" s="1064"/>
      <c r="D119" s="1065"/>
      <c r="E119" s="1064"/>
      <c r="F119" s="1064"/>
      <c r="G119" s="1064"/>
      <c r="H119" s="1064"/>
      <c r="I119" s="1066"/>
      <c r="J119" s="1066"/>
      <c r="K119" s="1068"/>
      <c r="L119" s="1064"/>
      <c r="M119" s="1064"/>
      <c r="N119" s="244">
        <v>2</v>
      </c>
      <c r="O119" s="1061" t="s">
        <v>630</v>
      </c>
      <c r="P119" s="871"/>
      <c r="Q119" s="871"/>
      <c r="R119" s="1062"/>
      <c r="S119" s="237"/>
      <c r="T119" s="60"/>
      <c r="U119" s="238"/>
      <c r="V119" s="237"/>
      <c r="W119" s="60"/>
      <c r="X119" s="238"/>
      <c r="Y119" s="237"/>
      <c r="Z119" s="60"/>
      <c r="AA119" s="238"/>
      <c r="AB119" s="237"/>
      <c r="AC119" s="60"/>
      <c r="AD119" s="238"/>
      <c r="AE119" s="1055"/>
      <c r="AF119" s="1056"/>
      <c r="AG119" s="93"/>
    </row>
    <row r="120" spans="1:33" x14ac:dyDescent="0.25">
      <c r="A120" s="1063"/>
      <c r="B120" s="1064"/>
      <c r="C120" s="1064"/>
      <c r="D120" s="1065"/>
      <c r="E120" s="1064"/>
      <c r="F120" s="1064"/>
      <c r="G120" s="1064"/>
      <c r="H120" s="1064"/>
      <c r="I120" s="1066"/>
      <c r="J120" s="1066"/>
      <c r="K120" s="1068"/>
      <c r="L120" s="1064"/>
      <c r="M120" s="1064"/>
      <c r="N120" s="244">
        <v>3</v>
      </c>
      <c r="O120" s="1052" t="s">
        <v>631</v>
      </c>
      <c r="P120" s="1053"/>
      <c r="Q120" s="1053"/>
      <c r="R120" s="1054"/>
      <c r="S120" s="237"/>
      <c r="T120" s="60"/>
      <c r="U120" s="238"/>
      <c r="V120" s="237"/>
      <c r="W120" s="60"/>
      <c r="X120" s="238"/>
      <c r="Y120" s="237"/>
      <c r="Z120" s="60"/>
      <c r="AA120" s="238"/>
      <c r="AB120" s="237"/>
      <c r="AC120" s="60"/>
      <c r="AD120" s="238"/>
      <c r="AE120" s="1055"/>
      <c r="AF120" s="1056"/>
      <c r="AG120" s="93"/>
    </row>
    <row r="121" spans="1:33" x14ac:dyDescent="0.25">
      <c r="A121" s="1063"/>
      <c r="B121" s="1064"/>
      <c r="C121" s="1064"/>
      <c r="D121" s="1065"/>
      <c r="E121" s="1064"/>
      <c r="F121" s="1064"/>
      <c r="G121" s="1064"/>
      <c r="H121" s="1064"/>
      <c r="I121" s="1066"/>
      <c r="J121" s="1066"/>
      <c r="K121" s="1068"/>
      <c r="L121" s="1064"/>
      <c r="M121" s="1064"/>
      <c r="N121" s="244">
        <v>4</v>
      </c>
      <c r="O121" s="1061" t="s">
        <v>632</v>
      </c>
      <c r="P121" s="871"/>
      <c r="Q121" s="871"/>
      <c r="R121" s="1062"/>
      <c r="S121" s="237"/>
      <c r="T121" s="60"/>
      <c r="U121" s="238"/>
      <c r="V121" s="237"/>
      <c r="W121" s="60"/>
      <c r="X121" s="238"/>
      <c r="Y121" s="237"/>
      <c r="Z121" s="60"/>
      <c r="AA121" s="238"/>
      <c r="AB121" s="237"/>
      <c r="AC121" s="60"/>
      <c r="AD121" s="238"/>
      <c r="AE121" s="1055"/>
      <c r="AF121" s="1056"/>
      <c r="AG121" s="93"/>
    </row>
    <row r="122" spans="1:33" x14ac:dyDescent="0.25">
      <c r="A122" s="1063"/>
      <c r="B122" s="1064"/>
      <c r="C122" s="1064"/>
      <c r="D122" s="1065"/>
      <c r="E122" s="1064"/>
      <c r="F122" s="1064"/>
      <c r="G122" s="1064"/>
      <c r="H122" s="1064"/>
      <c r="I122" s="1066"/>
      <c r="J122" s="1066"/>
      <c r="K122" s="1068"/>
      <c r="L122" s="1064"/>
      <c r="M122" s="1064"/>
      <c r="N122" s="244">
        <v>5</v>
      </c>
      <c r="O122" s="1061" t="s">
        <v>633</v>
      </c>
      <c r="P122" s="871"/>
      <c r="Q122" s="871"/>
      <c r="R122" s="1062"/>
      <c r="S122" s="260"/>
      <c r="T122" s="146"/>
      <c r="U122" s="261"/>
      <c r="V122" s="260"/>
      <c r="W122" s="146"/>
      <c r="X122" s="261"/>
      <c r="Y122" s="260"/>
      <c r="Z122" s="146"/>
      <c r="AA122" s="261"/>
      <c r="AB122" s="260"/>
      <c r="AC122" s="146"/>
      <c r="AD122" s="261"/>
      <c r="AE122" s="1055"/>
      <c r="AF122" s="1056"/>
      <c r="AG122" s="93"/>
    </row>
    <row r="123" spans="1:33" x14ac:dyDescent="0.25">
      <c r="A123" s="1063"/>
      <c r="B123" s="1064"/>
      <c r="C123" s="1064"/>
      <c r="D123" s="1065"/>
      <c r="E123" s="1064"/>
      <c r="F123" s="1064"/>
      <c r="G123" s="1064"/>
      <c r="H123" s="1064"/>
      <c r="I123" s="1066"/>
      <c r="J123" s="1066"/>
      <c r="K123" s="1068"/>
      <c r="L123" s="1064"/>
      <c r="M123" s="1064"/>
      <c r="N123" s="244">
        <v>6</v>
      </c>
      <c r="O123" s="1061" t="s">
        <v>634</v>
      </c>
      <c r="P123" s="871"/>
      <c r="Q123" s="871"/>
      <c r="R123" s="1062"/>
      <c r="S123" s="260"/>
      <c r="T123" s="146"/>
      <c r="U123" s="261"/>
      <c r="V123" s="260"/>
      <c r="W123" s="146"/>
      <c r="X123" s="261"/>
      <c r="Y123" s="260"/>
      <c r="Z123" s="146"/>
      <c r="AA123" s="261"/>
      <c r="AB123" s="260"/>
      <c r="AC123" s="146"/>
      <c r="AD123" s="261"/>
      <c r="AE123" s="1055"/>
      <c r="AF123" s="1056"/>
      <c r="AG123" s="93"/>
    </row>
    <row r="124" spans="1:33" x14ac:dyDescent="0.25">
      <c r="A124" s="1063"/>
      <c r="B124" s="1064"/>
      <c r="C124" s="1064"/>
      <c r="D124" s="1065"/>
      <c r="E124" s="1064"/>
      <c r="F124" s="1064"/>
      <c r="G124" s="1064"/>
      <c r="H124" s="1064"/>
      <c r="I124" s="1066"/>
      <c r="J124" s="1066"/>
      <c r="K124" s="1068"/>
      <c r="L124" s="1064"/>
      <c r="M124" s="1064"/>
      <c r="N124" s="244">
        <v>7</v>
      </c>
      <c r="O124" s="1030" t="s">
        <v>635</v>
      </c>
      <c r="P124" s="1031"/>
      <c r="Q124" s="1031"/>
      <c r="R124" s="1031"/>
      <c r="S124" s="260"/>
      <c r="T124" s="146"/>
      <c r="U124" s="261"/>
      <c r="V124" s="260"/>
      <c r="W124" s="146"/>
      <c r="X124" s="261"/>
      <c r="Y124" s="260"/>
      <c r="Z124" s="146"/>
      <c r="AA124" s="261"/>
      <c r="AB124" s="260"/>
      <c r="AC124" s="146"/>
      <c r="AD124" s="261"/>
      <c r="AE124" s="1055"/>
      <c r="AF124" s="1056"/>
      <c r="AG124" s="93"/>
    </row>
    <row r="125" spans="1:33" x14ac:dyDescent="0.25">
      <c r="A125" s="1063"/>
      <c r="B125" s="1064"/>
      <c r="C125" s="1064"/>
      <c r="D125" s="1065"/>
      <c r="E125" s="1064"/>
      <c r="F125" s="1064"/>
      <c r="G125" s="1064"/>
      <c r="H125" s="1064"/>
      <c r="I125" s="1066"/>
      <c r="J125" s="1066"/>
      <c r="K125" s="1068"/>
      <c r="L125" s="1064"/>
      <c r="M125" s="1064"/>
      <c r="N125" s="244">
        <v>8</v>
      </c>
      <c r="O125" s="1061" t="s">
        <v>636</v>
      </c>
      <c r="P125" s="871"/>
      <c r="Q125" s="871"/>
      <c r="R125" s="1062"/>
      <c r="S125" s="260"/>
      <c r="T125" s="146"/>
      <c r="U125" s="261"/>
      <c r="V125" s="260"/>
      <c r="W125" s="146"/>
      <c r="X125" s="261"/>
      <c r="Y125" s="260"/>
      <c r="Z125" s="146"/>
      <c r="AA125" s="261"/>
      <c r="AB125" s="260"/>
      <c r="AC125" s="146"/>
      <c r="AD125" s="261"/>
      <c r="AE125" s="1055"/>
      <c r="AF125" s="1056"/>
      <c r="AG125" s="93"/>
    </row>
    <row r="126" spans="1:33" x14ac:dyDescent="0.25">
      <c r="A126" s="1063"/>
      <c r="B126" s="1064"/>
      <c r="C126" s="1064"/>
      <c r="D126" s="1065"/>
      <c r="E126" s="1064"/>
      <c r="F126" s="1064"/>
      <c r="G126" s="1064"/>
      <c r="H126" s="1064"/>
      <c r="I126" s="1066"/>
      <c r="J126" s="1066"/>
      <c r="K126" s="1068"/>
      <c r="L126" s="1064"/>
      <c r="M126" s="1064"/>
      <c r="N126" s="244">
        <v>9</v>
      </c>
      <c r="O126" s="1030" t="s">
        <v>637</v>
      </c>
      <c r="P126" s="1031"/>
      <c r="Q126" s="1031"/>
      <c r="R126" s="1031"/>
      <c r="S126" s="260"/>
      <c r="T126" s="146"/>
      <c r="U126" s="261"/>
      <c r="V126" s="260"/>
      <c r="W126" s="146"/>
      <c r="X126" s="261"/>
      <c r="Y126" s="260"/>
      <c r="Z126" s="146"/>
      <c r="AA126" s="261"/>
      <c r="AB126" s="260"/>
      <c r="AC126" s="146"/>
      <c r="AD126" s="261"/>
      <c r="AE126" s="1055"/>
      <c r="AF126" s="1056"/>
      <c r="AG126" s="93"/>
    </row>
    <row r="127" spans="1:33" x14ac:dyDescent="0.25">
      <c r="A127" s="1063"/>
      <c r="B127" s="1064"/>
      <c r="C127" s="1064"/>
      <c r="D127" s="1065"/>
      <c r="E127" s="1064"/>
      <c r="F127" s="1064"/>
      <c r="G127" s="1064"/>
      <c r="H127" s="1064"/>
      <c r="I127" s="1066"/>
      <c r="J127" s="1066"/>
      <c r="K127" s="1068"/>
      <c r="L127" s="1064"/>
      <c r="M127" s="1064"/>
      <c r="N127" s="244">
        <v>10</v>
      </c>
      <c r="O127" s="1052" t="s">
        <v>638</v>
      </c>
      <c r="P127" s="1053"/>
      <c r="Q127" s="1053"/>
      <c r="R127" s="1054"/>
      <c r="S127" s="260"/>
      <c r="T127" s="146"/>
      <c r="U127" s="261"/>
      <c r="V127" s="260"/>
      <c r="W127" s="146"/>
      <c r="X127" s="261"/>
      <c r="Y127" s="260"/>
      <c r="Z127" s="146"/>
      <c r="AA127" s="261"/>
      <c r="AB127" s="260"/>
      <c r="AC127" s="146"/>
      <c r="AD127" s="261"/>
      <c r="AE127" s="1055"/>
      <c r="AF127" s="1056"/>
      <c r="AG127" s="93"/>
    </row>
    <row r="128" spans="1:33" x14ac:dyDescent="0.25">
      <c r="A128" s="1063"/>
      <c r="B128" s="1064"/>
      <c r="C128" s="1064"/>
      <c r="D128" s="1065"/>
      <c r="E128" s="1064"/>
      <c r="F128" s="1064"/>
      <c r="G128" s="1064"/>
      <c r="H128" s="1064"/>
      <c r="I128" s="1066"/>
      <c r="J128" s="1066"/>
      <c r="K128" s="1069"/>
      <c r="L128" s="1064"/>
      <c r="M128" s="1064"/>
      <c r="N128" s="244">
        <v>11</v>
      </c>
      <c r="O128" s="1052" t="s">
        <v>639</v>
      </c>
      <c r="P128" s="1053"/>
      <c r="Q128" s="1053"/>
      <c r="R128" s="1054"/>
      <c r="S128" s="260"/>
      <c r="T128" s="146"/>
      <c r="U128" s="261"/>
      <c r="V128" s="260"/>
      <c r="W128" s="146"/>
      <c r="X128" s="261"/>
      <c r="Y128" s="260"/>
      <c r="Z128" s="146"/>
      <c r="AA128" s="261"/>
      <c r="AB128" s="260"/>
      <c r="AC128" s="146"/>
      <c r="AD128" s="261"/>
      <c r="AE128" s="1055"/>
      <c r="AF128" s="1056"/>
      <c r="AG128" s="93"/>
    </row>
    <row r="129" spans="1:33" ht="18.75" x14ac:dyDescent="0.25">
      <c r="A129" s="235"/>
      <c r="B129" s="262"/>
      <c r="C129" s="262"/>
      <c r="D129" s="263"/>
      <c r="E129" s="264"/>
      <c r="F129" s="264"/>
      <c r="G129" s="1057" t="s">
        <v>48</v>
      </c>
      <c r="H129" s="1057"/>
      <c r="I129" s="1058"/>
      <c r="J129" s="1058"/>
      <c r="K129" s="463"/>
      <c r="L129" s="1059"/>
      <c r="M129" s="1059"/>
      <c r="N129" s="236"/>
      <c r="O129" s="1060"/>
      <c r="P129" s="1060"/>
      <c r="Q129" s="1060"/>
      <c r="R129" s="1060"/>
      <c r="S129" s="265"/>
      <c r="T129" s="265"/>
      <c r="U129" s="265"/>
      <c r="V129" s="265"/>
      <c r="W129" s="265"/>
      <c r="X129" s="265"/>
      <c r="Y129" s="265"/>
      <c r="Z129" s="265"/>
      <c r="AA129" s="265"/>
      <c r="AB129" s="265"/>
      <c r="AC129" s="265"/>
      <c r="AD129" s="265"/>
      <c r="AE129" s="1059"/>
      <c r="AF129" s="1059"/>
      <c r="AG129" s="266"/>
    </row>
  </sheetData>
  <mergeCells count="363">
    <mergeCell ref="A117:AG117"/>
    <mergeCell ref="A118:A128"/>
    <mergeCell ref="B118:B128"/>
    <mergeCell ref="C118:C128"/>
    <mergeCell ref="D118:D128"/>
    <mergeCell ref="E118:F128"/>
    <mergeCell ref="G118:H128"/>
    <mergeCell ref="I118:J128"/>
    <mergeCell ref="L118:M128"/>
    <mergeCell ref="O118:R118"/>
    <mergeCell ref="K118:K128"/>
    <mergeCell ref="O122:R122"/>
    <mergeCell ref="AE122:AF122"/>
    <mergeCell ref="O123:R123"/>
    <mergeCell ref="AE123:AF123"/>
    <mergeCell ref="O124:R124"/>
    <mergeCell ref="AE124:AF124"/>
    <mergeCell ref="AE118:AF118"/>
    <mergeCell ref="O119:R119"/>
    <mergeCell ref="AE119:AF119"/>
    <mergeCell ref="O120:R120"/>
    <mergeCell ref="AE120:AF120"/>
    <mergeCell ref="O121:R121"/>
    <mergeCell ref="AE121:AF121"/>
    <mergeCell ref="O128:R128"/>
    <mergeCell ref="AE128:AF128"/>
    <mergeCell ref="G129:H129"/>
    <mergeCell ref="I129:J129"/>
    <mergeCell ref="L129:M129"/>
    <mergeCell ref="O129:R129"/>
    <mergeCell ref="AE129:AF129"/>
    <mergeCell ref="O125:R125"/>
    <mergeCell ref="AE125:AF125"/>
    <mergeCell ref="O126:R126"/>
    <mergeCell ref="AE126:AF126"/>
    <mergeCell ref="O127:R127"/>
    <mergeCell ref="AE127:AF127"/>
    <mergeCell ref="O111:R111"/>
    <mergeCell ref="O112:R112"/>
    <mergeCell ref="AE113:AF113"/>
    <mergeCell ref="AE114:AF114"/>
    <mergeCell ref="O115:R115"/>
    <mergeCell ref="O116:R116"/>
    <mergeCell ref="A109:AG109"/>
    <mergeCell ref="A110:A116"/>
    <mergeCell ref="B110:B116"/>
    <mergeCell ref="C110:C116"/>
    <mergeCell ref="E110:F115"/>
    <mergeCell ref="G110:H115"/>
    <mergeCell ref="L110:M116"/>
    <mergeCell ref="O110:R110"/>
    <mergeCell ref="AG110:AG116"/>
    <mergeCell ref="K110:K116"/>
    <mergeCell ref="D110:D116"/>
    <mergeCell ref="O107:R107"/>
    <mergeCell ref="AE107:AF107"/>
    <mergeCell ref="G108:H108"/>
    <mergeCell ref="I108:J108"/>
    <mergeCell ref="L108:M108"/>
    <mergeCell ref="O108:R108"/>
    <mergeCell ref="AE108:AF108"/>
    <mergeCell ref="O103:R103"/>
    <mergeCell ref="AE103:AF103"/>
    <mergeCell ref="O104:R104"/>
    <mergeCell ref="AE104:AF104"/>
    <mergeCell ref="O105:R105"/>
    <mergeCell ref="AE105:AF105"/>
    <mergeCell ref="L100:M107"/>
    <mergeCell ref="O100:R100"/>
    <mergeCell ref="AE100:AF100"/>
    <mergeCell ref="O101:R101"/>
    <mergeCell ref="AE101:AF101"/>
    <mergeCell ref="O102:R102"/>
    <mergeCell ref="AE102:AF102"/>
    <mergeCell ref="O106:R106"/>
    <mergeCell ref="AE106:AF106"/>
    <mergeCell ref="A84:A91"/>
    <mergeCell ref="B84:B91"/>
    <mergeCell ref="C84:C91"/>
    <mergeCell ref="D84:D91"/>
    <mergeCell ref="E84:F91"/>
    <mergeCell ref="G84:H91"/>
    <mergeCell ref="K84:K91"/>
    <mergeCell ref="K100:K107"/>
    <mergeCell ref="K92:K99"/>
    <mergeCell ref="A100:A107"/>
    <mergeCell ref="B100:B107"/>
    <mergeCell ref="C100:C107"/>
    <mergeCell ref="D100:D107"/>
    <mergeCell ref="E100:F107"/>
    <mergeCell ref="G100:H107"/>
    <mergeCell ref="I100:J107"/>
    <mergeCell ref="A92:A99"/>
    <mergeCell ref="B92:B99"/>
    <mergeCell ref="C92:C99"/>
    <mergeCell ref="D92:D99"/>
    <mergeCell ref="E92:F99"/>
    <mergeCell ref="G92:H99"/>
    <mergeCell ref="AE88:AF88"/>
    <mergeCell ref="O89:R89"/>
    <mergeCell ref="AE89:AF89"/>
    <mergeCell ref="O90:R90"/>
    <mergeCell ref="AE90:AF90"/>
    <mergeCell ref="O91:R91"/>
    <mergeCell ref="AE91:AF91"/>
    <mergeCell ref="I84:J91"/>
    <mergeCell ref="L84:M91"/>
    <mergeCell ref="O84:R84"/>
    <mergeCell ref="AE84:AF84"/>
    <mergeCell ref="O85:R85"/>
    <mergeCell ref="AE85:AF85"/>
    <mergeCell ref="O86:R86"/>
    <mergeCell ref="AE86:AF86"/>
    <mergeCell ref="O87:R87"/>
    <mergeCell ref="O88:R88"/>
    <mergeCell ref="O96:R96"/>
    <mergeCell ref="AE96:AF96"/>
    <mergeCell ref="O97:R97"/>
    <mergeCell ref="AE97:AF97"/>
    <mergeCell ref="O98:R98"/>
    <mergeCell ref="AE98:AF98"/>
    <mergeCell ref="I92:J99"/>
    <mergeCell ref="L92:M99"/>
    <mergeCell ref="O92:R92"/>
    <mergeCell ref="AE92:AF92"/>
    <mergeCell ref="O93:R93"/>
    <mergeCell ref="AE93:AF93"/>
    <mergeCell ref="O94:R94"/>
    <mergeCell ref="AE94:AF94"/>
    <mergeCell ref="O95:R95"/>
    <mergeCell ref="AE95:AF95"/>
    <mergeCell ref="O99:R99"/>
    <mergeCell ref="AE99:AF99"/>
    <mergeCell ref="G76:H83"/>
    <mergeCell ref="K76:K83"/>
    <mergeCell ref="AE80:AF80"/>
    <mergeCell ref="O81:R81"/>
    <mergeCell ref="AE81:AF81"/>
    <mergeCell ref="O82:R82"/>
    <mergeCell ref="AE82:AF82"/>
    <mergeCell ref="O83:R83"/>
    <mergeCell ref="AE83:AF83"/>
    <mergeCell ref="I76:J83"/>
    <mergeCell ref="L76:M83"/>
    <mergeCell ref="O76:R76"/>
    <mergeCell ref="AE76:AF76"/>
    <mergeCell ref="O77:R77"/>
    <mergeCell ref="AE77:AF77"/>
    <mergeCell ref="O78:R78"/>
    <mergeCell ref="AE78:AF78"/>
    <mergeCell ref="O79:R79"/>
    <mergeCell ref="O80:R80"/>
    <mergeCell ref="E68:F75"/>
    <mergeCell ref="G68:H75"/>
    <mergeCell ref="I68:J75"/>
    <mergeCell ref="L68:M75"/>
    <mergeCell ref="AE68:AF68"/>
    <mergeCell ref="AE69:AF69"/>
    <mergeCell ref="AE70:AF70"/>
    <mergeCell ref="O74:R74"/>
    <mergeCell ref="AE74:AF74"/>
    <mergeCell ref="O75:R75"/>
    <mergeCell ref="AE75:AF75"/>
    <mergeCell ref="AE71:AF71"/>
    <mergeCell ref="O72:R72"/>
    <mergeCell ref="AE72:AF72"/>
    <mergeCell ref="O73:R73"/>
    <mergeCell ref="AE73:AF73"/>
    <mergeCell ref="A76:A83"/>
    <mergeCell ref="B76:B83"/>
    <mergeCell ref="C76:C83"/>
    <mergeCell ref="D76:D83"/>
    <mergeCell ref="E76:F83"/>
    <mergeCell ref="K68:K75"/>
    <mergeCell ref="K60:K67"/>
    <mergeCell ref="O68:R68"/>
    <mergeCell ref="O69:R69"/>
    <mergeCell ref="O70:R70"/>
    <mergeCell ref="O67:R67"/>
    <mergeCell ref="O64:R64"/>
    <mergeCell ref="O65:R65"/>
    <mergeCell ref="O66:R66"/>
    <mergeCell ref="L60:M67"/>
    <mergeCell ref="O60:R60"/>
    <mergeCell ref="O61:R61"/>
    <mergeCell ref="O62:R62"/>
    <mergeCell ref="O63:R63"/>
    <mergeCell ref="O71:R71"/>
    <mergeCell ref="A68:A75"/>
    <mergeCell ref="B68:B75"/>
    <mergeCell ref="C68:C75"/>
    <mergeCell ref="D68:D75"/>
    <mergeCell ref="AE67:AF67"/>
    <mergeCell ref="AE64:AF64"/>
    <mergeCell ref="AE65:AF65"/>
    <mergeCell ref="AE66:AF66"/>
    <mergeCell ref="AE60:AF60"/>
    <mergeCell ref="AE61:AF61"/>
    <mergeCell ref="AE62:AF62"/>
    <mergeCell ref="AE63:AF63"/>
    <mergeCell ref="A52:A59"/>
    <mergeCell ref="B52:B59"/>
    <mergeCell ref="C52:C59"/>
    <mergeCell ref="D52:D59"/>
    <mergeCell ref="E52:F59"/>
    <mergeCell ref="G52:H59"/>
    <mergeCell ref="A60:A67"/>
    <mergeCell ref="B60:B67"/>
    <mergeCell ref="C60:C67"/>
    <mergeCell ref="D60:D67"/>
    <mergeCell ref="E60:F67"/>
    <mergeCell ref="G60:H67"/>
    <mergeCell ref="I60:J67"/>
    <mergeCell ref="AE51:AF51"/>
    <mergeCell ref="I44:J51"/>
    <mergeCell ref="L44:M51"/>
    <mergeCell ref="O44:R44"/>
    <mergeCell ref="AE44:AF44"/>
    <mergeCell ref="O45:R45"/>
    <mergeCell ref="AE45:AF45"/>
    <mergeCell ref="O46:R46"/>
    <mergeCell ref="AE46:AF46"/>
    <mergeCell ref="O47:R47"/>
    <mergeCell ref="AE47:AF47"/>
    <mergeCell ref="A44:A51"/>
    <mergeCell ref="O57:R57"/>
    <mergeCell ref="AE57:AF57"/>
    <mergeCell ref="O58:R58"/>
    <mergeCell ref="AE58:AF58"/>
    <mergeCell ref="O59:R59"/>
    <mergeCell ref="AE59:AF59"/>
    <mergeCell ref="I52:J59"/>
    <mergeCell ref="L52:M59"/>
    <mergeCell ref="O52:R52"/>
    <mergeCell ref="AE52:AF52"/>
    <mergeCell ref="O53:R53"/>
    <mergeCell ref="AE53:AF53"/>
    <mergeCell ref="O54:R54"/>
    <mergeCell ref="AE54:AF54"/>
    <mergeCell ref="O55:R55"/>
    <mergeCell ref="AE55:AF55"/>
    <mergeCell ref="K52:K59"/>
    <mergeCell ref="O48:R48"/>
    <mergeCell ref="AE48:AF48"/>
    <mergeCell ref="O49:R49"/>
    <mergeCell ref="O50:R50"/>
    <mergeCell ref="AE50:AF50"/>
    <mergeCell ref="O51:R51"/>
    <mergeCell ref="B28:B35"/>
    <mergeCell ref="C28:C35"/>
    <mergeCell ref="D28:D35"/>
    <mergeCell ref="E28:F35"/>
    <mergeCell ref="G28:H35"/>
    <mergeCell ref="K28:K35"/>
    <mergeCell ref="K36:K43"/>
    <mergeCell ref="K44:K51"/>
    <mergeCell ref="O56:R56"/>
    <mergeCell ref="B44:B51"/>
    <mergeCell ref="C44:C51"/>
    <mergeCell ref="D44:D51"/>
    <mergeCell ref="E44:F51"/>
    <mergeCell ref="G44:H51"/>
    <mergeCell ref="I36:J43"/>
    <mergeCell ref="L36:M43"/>
    <mergeCell ref="O36:R36"/>
    <mergeCell ref="O40:R40"/>
    <mergeCell ref="A36:A43"/>
    <mergeCell ref="B36:B43"/>
    <mergeCell ref="C36:C43"/>
    <mergeCell ref="D36:D43"/>
    <mergeCell ref="E36:F43"/>
    <mergeCell ref="G36:H43"/>
    <mergeCell ref="O32:R32"/>
    <mergeCell ref="AE32:AF32"/>
    <mergeCell ref="O33:R33"/>
    <mergeCell ref="O34:R34"/>
    <mergeCell ref="AE34:AF34"/>
    <mergeCell ref="O35:R35"/>
    <mergeCell ref="AE35:AF35"/>
    <mergeCell ref="I28:J35"/>
    <mergeCell ref="L28:M35"/>
    <mergeCell ref="O28:R28"/>
    <mergeCell ref="AE28:AF28"/>
    <mergeCell ref="O29:R29"/>
    <mergeCell ref="AE29:AF29"/>
    <mergeCell ref="O30:R30"/>
    <mergeCell ref="AE30:AF30"/>
    <mergeCell ref="O31:R31"/>
    <mergeCell ref="AE31:AF31"/>
    <mergeCell ref="A28:A35"/>
    <mergeCell ref="AE36:AF36"/>
    <mergeCell ref="O37:R37"/>
    <mergeCell ref="AE37:AF37"/>
    <mergeCell ref="O38:R38"/>
    <mergeCell ref="AE38:AF38"/>
    <mergeCell ref="O39:R39"/>
    <mergeCell ref="AE39:AF39"/>
    <mergeCell ref="K21:K27"/>
    <mergeCell ref="K17:K19"/>
    <mergeCell ref="Y18:AA18"/>
    <mergeCell ref="AB18:AD18"/>
    <mergeCell ref="AE40:AF40"/>
    <mergeCell ref="O41:R41"/>
    <mergeCell ref="O42:R42"/>
    <mergeCell ref="AE42:AF42"/>
    <mergeCell ref="O43:R43"/>
    <mergeCell ref="AE43:AF43"/>
    <mergeCell ref="A15:I15"/>
    <mergeCell ref="J15:AG15"/>
    <mergeCell ref="A16:AG16"/>
    <mergeCell ref="A17:A19"/>
    <mergeCell ref="B17:B19"/>
    <mergeCell ref="C17:C19"/>
    <mergeCell ref="D17:D19"/>
    <mergeCell ref="E17:F19"/>
    <mergeCell ref="G17:H19"/>
    <mergeCell ref="I17:J19"/>
    <mergeCell ref="O21:R21"/>
    <mergeCell ref="L17:M19"/>
    <mergeCell ref="N17:R19"/>
    <mergeCell ref="S17:AD17"/>
    <mergeCell ref="AE17:AF19"/>
    <mergeCell ref="AG17:AG19"/>
    <mergeCell ref="S18:U18"/>
    <mergeCell ref="V18:X18"/>
    <mergeCell ref="A1:AG2"/>
    <mergeCell ref="A3:AG3"/>
    <mergeCell ref="A4:AD4"/>
    <mergeCell ref="A5:F5"/>
    <mergeCell ref="G5:AG5"/>
    <mergeCell ref="A6:F6"/>
    <mergeCell ref="G6:AG6"/>
    <mergeCell ref="AE21:AF27"/>
    <mergeCell ref="AG21:AG27"/>
    <mergeCell ref="O22:R22"/>
    <mergeCell ref="O23:R23"/>
    <mergeCell ref="O24:R24"/>
    <mergeCell ref="O25:R25"/>
    <mergeCell ref="O26:R26"/>
    <mergeCell ref="O27:R27"/>
    <mergeCell ref="A20:AG20"/>
    <mergeCell ref="A21:A27"/>
    <mergeCell ref="B21:B27"/>
    <mergeCell ref="C21:C27"/>
    <mergeCell ref="D21:D27"/>
    <mergeCell ref="E21:F27"/>
    <mergeCell ref="G21:H27"/>
    <mergeCell ref="I21:J27"/>
    <mergeCell ref="L21:M27"/>
    <mergeCell ref="A11:F11"/>
    <mergeCell ref="G11:AG11"/>
    <mergeCell ref="A12:AD12"/>
    <mergeCell ref="A13:F13"/>
    <mergeCell ref="G13:AG13"/>
    <mergeCell ref="A14:I14"/>
    <mergeCell ref="J14:AG14"/>
    <mergeCell ref="A7:AD7"/>
    <mergeCell ref="A8:F8"/>
    <mergeCell ref="G8:AG8"/>
    <mergeCell ref="A9:F9"/>
    <mergeCell ref="G9:AG9"/>
    <mergeCell ref="A10:F10"/>
    <mergeCell ref="G10:AG10"/>
  </mergeCells>
  <printOptions horizontalCentered="1"/>
  <pageMargins left="0.11811023622047245" right="0.11811023622047245" top="0.15748031496062992" bottom="0.15748031496062992" header="0.31496062992125984" footer="0.31496062992125984"/>
  <pageSetup paperSize="5" scale="47" fitToWidth="0" fitToHeight="0" orientation="landscape" r:id="rId1"/>
  <headerFooter>
    <oddHeader>&amp;C&amp;P - &amp;N</oddHeader>
  </headerFooter>
  <rowBreaks count="5" manualBreakCount="5">
    <brk id="35" max="32" man="1"/>
    <brk id="51" max="32" man="1"/>
    <brk id="67" max="32" man="1"/>
    <brk id="83" max="32" man="1"/>
    <brk id="99" max="3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D208"/>
  <sheetViews>
    <sheetView view="pageBreakPreview" zoomScale="40" zoomScaleNormal="44" zoomScaleSheetLayoutView="40" workbookViewId="0">
      <selection activeCell="A20" sqref="A20:AD20"/>
    </sheetView>
  </sheetViews>
  <sheetFormatPr baseColWidth="10" defaultColWidth="11.42578125" defaultRowHeight="15" x14ac:dyDescent="0.25"/>
  <cols>
    <col min="1" max="1" width="6.85546875" style="269" customWidth="1"/>
    <col min="2" max="2" width="39.28515625" style="269" customWidth="1"/>
    <col min="3" max="3" width="21" style="269" customWidth="1"/>
    <col min="4" max="4" width="19.140625" style="269" customWidth="1"/>
    <col min="5" max="5" width="11.42578125" style="269"/>
    <col min="6" max="6" width="16.140625" style="269" customWidth="1"/>
    <col min="7" max="7" width="11.42578125" style="269"/>
    <col min="8" max="8" width="17" style="269" customWidth="1"/>
    <col min="9" max="9" width="16.28515625" style="269" customWidth="1"/>
    <col min="10" max="10" width="27.42578125" style="269" customWidth="1"/>
    <col min="11" max="11" width="38" style="450" customWidth="1"/>
    <col min="12" max="12" width="17.42578125" style="269" customWidth="1"/>
    <col min="13" max="13" width="13" style="269" customWidth="1"/>
    <col min="14" max="14" width="8.85546875" style="269" customWidth="1"/>
    <col min="15" max="15" width="19.140625" style="269" customWidth="1"/>
    <col min="16" max="16" width="5.42578125" style="269" customWidth="1"/>
    <col min="17" max="17" width="9.140625" style="269" customWidth="1"/>
    <col min="18" max="18" width="13.7109375" style="269" customWidth="1"/>
    <col min="19" max="20" width="5.28515625" style="269" customWidth="1"/>
    <col min="21" max="23" width="5.5703125" style="269" customWidth="1"/>
    <col min="24" max="26" width="5.7109375" style="269" customWidth="1"/>
    <col min="27" max="27" width="6.28515625" style="269" customWidth="1"/>
    <col min="28" max="28" width="6.5703125" style="269" customWidth="1"/>
    <col min="29" max="29" width="7.7109375" style="269" customWidth="1"/>
    <col min="30" max="30" width="5.85546875" style="269" customWidth="1"/>
    <col min="31" max="16384" width="11.42578125" style="269"/>
  </cols>
  <sheetData>
    <row r="1" spans="1:30" ht="132" customHeight="1" x14ac:dyDescent="0.25">
      <c r="A1" s="1153" t="s">
        <v>579</v>
      </c>
      <c r="B1" s="1154"/>
      <c r="C1" s="1154"/>
      <c r="D1" s="1154"/>
      <c r="E1" s="1154"/>
      <c r="F1" s="1154"/>
      <c r="G1" s="1154"/>
      <c r="H1" s="1154"/>
      <c r="I1" s="1154"/>
      <c r="J1" s="1154"/>
      <c r="K1" s="1154"/>
      <c r="L1" s="1154"/>
      <c r="M1" s="1154"/>
      <c r="N1" s="1154"/>
      <c r="O1" s="1154"/>
      <c r="P1" s="1154"/>
      <c r="Q1" s="1154"/>
      <c r="R1" s="1154"/>
      <c r="S1" s="1154"/>
      <c r="T1" s="1154"/>
      <c r="U1" s="1154"/>
      <c r="V1" s="1154"/>
      <c r="W1" s="1154"/>
      <c r="X1" s="1154"/>
      <c r="Y1" s="1154"/>
      <c r="Z1" s="1154"/>
      <c r="AA1" s="1154"/>
      <c r="AB1" s="1154"/>
      <c r="AC1" s="1154"/>
      <c r="AD1" s="1154"/>
    </row>
    <row r="2" spans="1:30" s="270" customFormat="1" ht="30.75" customHeight="1" x14ac:dyDescent="0.25">
      <c r="A2" s="2062" t="s">
        <v>640</v>
      </c>
      <c r="B2" s="2063"/>
      <c r="C2" s="2063"/>
      <c r="D2" s="2063"/>
      <c r="E2" s="2063"/>
      <c r="F2" s="2063"/>
      <c r="G2" s="2063"/>
      <c r="H2" s="2063"/>
      <c r="I2" s="2063"/>
      <c r="J2" s="2063"/>
      <c r="K2" s="2063"/>
      <c r="L2" s="2063"/>
      <c r="M2" s="2063"/>
      <c r="N2" s="2063"/>
      <c r="O2" s="2063"/>
      <c r="P2" s="2063"/>
      <c r="Q2" s="2063"/>
      <c r="R2" s="2063"/>
      <c r="S2" s="2063"/>
      <c r="T2" s="2063"/>
      <c r="U2" s="2063"/>
      <c r="V2" s="2063"/>
      <c r="W2" s="2063"/>
      <c r="X2" s="2063"/>
      <c r="Y2" s="2063"/>
      <c r="Z2" s="2063"/>
      <c r="AA2" s="2063"/>
      <c r="AB2" s="2063"/>
      <c r="AC2" s="2063"/>
      <c r="AD2" s="2063"/>
    </row>
    <row r="3" spans="1:30" x14ac:dyDescent="0.25">
      <c r="A3" s="706"/>
      <c r="B3" s="706"/>
      <c r="C3" s="706"/>
      <c r="D3" s="706"/>
      <c r="E3" s="706"/>
      <c r="F3" s="706"/>
      <c r="G3" s="706"/>
      <c r="H3" s="706"/>
      <c r="I3" s="706"/>
      <c r="J3" s="706"/>
      <c r="K3" s="706"/>
      <c r="L3" s="706"/>
      <c r="M3" s="706"/>
      <c r="N3" s="706"/>
      <c r="O3" s="706"/>
      <c r="P3" s="706"/>
      <c r="Q3" s="706"/>
      <c r="R3" s="706"/>
      <c r="S3" s="706"/>
      <c r="T3" s="706"/>
      <c r="U3" s="706"/>
      <c r="V3" s="706"/>
      <c r="W3" s="706"/>
      <c r="X3" s="706"/>
      <c r="Y3" s="706"/>
      <c r="Z3" s="706"/>
      <c r="AA3" s="706"/>
      <c r="AB3" s="706"/>
      <c r="AC3" s="706"/>
      <c r="AD3" s="706"/>
    </row>
    <row r="4" spans="1:30" s="271" customFormat="1" ht="36.75" customHeight="1" x14ac:dyDescent="0.25">
      <c r="A4" s="891" t="s">
        <v>0</v>
      </c>
      <c r="B4" s="892"/>
      <c r="C4" s="892"/>
      <c r="D4" s="892"/>
      <c r="E4" s="892"/>
      <c r="F4" s="893"/>
      <c r="G4" s="1155" t="s">
        <v>780</v>
      </c>
      <c r="H4" s="1156"/>
      <c r="I4" s="1156"/>
      <c r="J4" s="1156"/>
      <c r="K4" s="1156"/>
      <c r="L4" s="1156"/>
      <c r="M4" s="1156"/>
      <c r="N4" s="1156"/>
      <c r="O4" s="1156"/>
      <c r="P4" s="1156"/>
      <c r="Q4" s="1156"/>
      <c r="R4" s="1156"/>
      <c r="S4" s="1156"/>
      <c r="T4" s="1156"/>
      <c r="U4" s="1156"/>
      <c r="V4" s="1156"/>
      <c r="W4" s="1156"/>
      <c r="X4" s="1156"/>
      <c r="Y4" s="1156"/>
      <c r="Z4" s="1156"/>
      <c r="AA4" s="1156"/>
      <c r="AB4" s="1156"/>
      <c r="AC4" s="1156"/>
      <c r="AD4" s="1156"/>
    </row>
    <row r="5" spans="1:30" s="271" customFormat="1" ht="57" hidden="1" customHeight="1" x14ac:dyDescent="0.25">
      <c r="A5" s="1157" t="s">
        <v>2</v>
      </c>
      <c r="B5" s="1158"/>
      <c r="C5" s="1158"/>
      <c r="D5" s="1158"/>
      <c r="E5" s="1158"/>
      <c r="F5" s="1159"/>
      <c r="G5" s="1160" t="s">
        <v>641</v>
      </c>
      <c r="H5" s="1161"/>
      <c r="I5" s="1161"/>
      <c r="J5" s="1161"/>
      <c r="K5" s="1161"/>
      <c r="L5" s="1161"/>
      <c r="M5" s="1161"/>
      <c r="N5" s="1161"/>
      <c r="O5" s="1161"/>
      <c r="P5" s="1161"/>
      <c r="Q5" s="1161"/>
      <c r="R5" s="1161"/>
      <c r="S5" s="1161"/>
      <c r="T5" s="1161"/>
      <c r="U5" s="1161"/>
      <c r="V5" s="1161"/>
      <c r="W5" s="1161"/>
      <c r="X5" s="1161"/>
      <c r="Y5" s="1161"/>
      <c r="Z5" s="1161"/>
      <c r="AA5" s="1161"/>
      <c r="AB5" s="1161"/>
      <c r="AC5" s="1161"/>
      <c r="AD5" s="1161"/>
    </row>
    <row r="6" spans="1:30" s="271" customFormat="1" ht="48" hidden="1" customHeight="1" x14ac:dyDescent="0.25">
      <c r="A6" s="1165"/>
      <c r="B6" s="1165"/>
      <c r="C6" s="1165"/>
      <c r="D6" s="1165"/>
      <c r="E6" s="1165"/>
      <c r="F6" s="1165"/>
      <c r="G6" s="1160" t="s">
        <v>642</v>
      </c>
      <c r="H6" s="1161"/>
      <c r="I6" s="1161"/>
      <c r="J6" s="1161"/>
      <c r="K6" s="1161"/>
      <c r="L6" s="1161"/>
      <c r="M6" s="1161"/>
      <c r="N6" s="1161"/>
      <c r="O6" s="1161"/>
      <c r="P6" s="1161"/>
      <c r="Q6" s="1161"/>
      <c r="R6" s="1161"/>
      <c r="S6" s="1161"/>
      <c r="T6" s="1161"/>
      <c r="U6" s="1161"/>
      <c r="V6" s="1161"/>
      <c r="W6" s="1161"/>
      <c r="X6" s="1161"/>
      <c r="Y6" s="1161"/>
      <c r="Z6" s="1161"/>
      <c r="AA6" s="1161"/>
      <c r="AB6" s="1161"/>
      <c r="AC6" s="1161"/>
      <c r="AD6" s="1161"/>
    </row>
    <row r="7" spans="1:30" s="271" customFormat="1" ht="14.25" hidden="1" customHeight="1" x14ac:dyDescent="0.25">
      <c r="A7" s="1160"/>
      <c r="B7" s="1161"/>
      <c r="C7" s="1161"/>
      <c r="D7" s="1161"/>
      <c r="E7" s="1161"/>
      <c r="F7" s="1161"/>
      <c r="G7" s="1161"/>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row>
    <row r="8" spans="1:30" s="271" customFormat="1" ht="58.5" hidden="1" customHeight="1" x14ac:dyDescent="0.25">
      <c r="A8" s="1157" t="s">
        <v>28</v>
      </c>
      <c r="B8" s="1158"/>
      <c r="C8" s="1158"/>
      <c r="D8" s="1158"/>
      <c r="E8" s="1158"/>
      <c r="F8" s="1159"/>
      <c r="G8" s="1160" t="s">
        <v>643</v>
      </c>
      <c r="H8" s="1161"/>
      <c r="I8" s="1161"/>
      <c r="J8" s="1161"/>
      <c r="K8" s="1161"/>
      <c r="L8" s="1161"/>
      <c r="M8" s="1161"/>
      <c r="N8" s="1161"/>
      <c r="O8" s="1161"/>
      <c r="P8" s="1161"/>
      <c r="Q8" s="1161"/>
      <c r="R8" s="1161"/>
      <c r="S8" s="1161"/>
      <c r="T8" s="1161"/>
      <c r="U8" s="1161"/>
      <c r="V8" s="1161"/>
      <c r="W8" s="1161"/>
      <c r="X8" s="1161"/>
      <c r="Y8" s="1161"/>
      <c r="Z8" s="1161"/>
      <c r="AA8" s="1161"/>
      <c r="AB8" s="1161"/>
      <c r="AC8" s="1161"/>
      <c r="AD8" s="1161"/>
    </row>
    <row r="9" spans="1:30" s="271" customFormat="1" ht="36.75" hidden="1" customHeight="1" x14ac:dyDescent="0.25">
      <c r="A9" s="1165"/>
      <c r="B9" s="1165"/>
      <c r="C9" s="1165"/>
      <c r="D9" s="1165"/>
      <c r="E9" s="1165"/>
      <c r="F9" s="1166"/>
      <c r="G9" s="1160" t="s">
        <v>644</v>
      </c>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row>
    <row r="10" spans="1:30" s="271" customFormat="1" ht="36" hidden="1" customHeight="1" x14ac:dyDescent="0.25">
      <c r="A10" s="1162"/>
      <c r="B10" s="1162"/>
      <c r="C10" s="1162"/>
      <c r="D10" s="1162"/>
      <c r="E10" s="1162"/>
      <c r="F10" s="1162"/>
      <c r="G10" s="1160" t="s">
        <v>645</v>
      </c>
      <c r="H10" s="1161"/>
      <c r="I10" s="1161"/>
      <c r="J10" s="1161"/>
      <c r="K10" s="1161"/>
      <c r="L10" s="1161"/>
      <c r="M10" s="1161"/>
      <c r="N10" s="1161"/>
      <c r="O10" s="1161"/>
      <c r="P10" s="1161"/>
      <c r="Q10" s="1161"/>
      <c r="R10" s="1161"/>
      <c r="S10" s="1161"/>
      <c r="T10" s="1161"/>
      <c r="U10" s="1161"/>
      <c r="V10" s="1161"/>
      <c r="W10" s="1161"/>
      <c r="X10" s="1161"/>
      <c r="Y10" s="1161"/>
      <c r="Z10" s="1161"/>
      <c r="AA10" s="1161"/>
      <c r="AB10" s="1161"/>
      <c r="AC10" s="1161"/>
      <c r="AD10" s="1161"/>
    </row>
    <row r="11" spans="1:30" s="271" customFormat="1" ht="48" hidden="1" customHeight="1" x14ac:dyDescent="0.25">
      <c r="A11" s="1162"/>
      <c r="B11" s="1162"/>
      <c r="C11" s="1162"/>
      <c r="D11" s="1162"/>
      <c r="E11" s="1162"/>
      <c r="F11" s="1162"/>
      <c r="G11" s="1160" t="s">
        <v>646</v>
      </c>
      <c r="H11" s="1161"/>
      <c r="I11" s="1161"/>
      <c r="J11" s="1161"/>
      <c r="K11" s="1161"/>
      <c r="L11" s="1161"/>
      <c r="M11" s="1161"/>
      <c r="N11" s="1161"/>
      <c r="O11" s="1161"/>
      <c r="P11" s="1161"/>
      <c r="Q11" s="1161"/>
      <c r="R11" s="1161"/>
      <c r="S11" s="1161"/>
      <c r="T11" s="1161"/>
      <c r="U11" s="1161"/>
      <c r="V11" s="1161"/>
      <c r="W11" s="1161"/>
      <c r="X11" s="1161"/>
      <c r="Y11" s="1161"/>
      <c r="Z11" s="1161"/>
      <c r="AA11" s="1161"/>
      <c r="AB11" s="1161"/>
      <c r="AC11" s="1161"/>
      <c r="AD11" s="1161"/>
    </row>
    <row r="12" spans="1:30" s="271" customFormat="1" ht="45.75" hidden="1" customHeight="1" x14ac:dyDescent="0.25">
      <c r="A12" s="1162"/>
      <c r="B12" s="1162"/>
      <c r="C12" s="1162"/>
      <c r="D12" s="1162"/>
      <c r="E12" s="1162"/>
      <c r="F12" s="1162"/>
      <c r="G12" s="1163" t="s">
        <v>647</v>
      </c>
      <c r="H12" s="1164"/>
      <c r="I12" s="1164"/>
      <c r="J12" s="1164"/>
      <c r="K12" s="1164"/>
      <c r="L12" s="1164"/>
      <c r="M12" s="1164"/>
      <c r="N12" s="1164"/>
      <c r="O12" s="1164"/>
      <c r="P12" s="1164"/>
      <c r="Q12" s="1164"/>
      <c r="R12" s="1164"/>
      <c r="S12" s="1164"/>
      <c r="T12" s="1164"/>
      <c r="U12" s="1164"/>
      <c r="V12" s="1164"/>
      <c r="W12" s="1164"/>
      <c r="X12" s="1164"/>
      <c r="Y12" s="1164"/>
      <c r="Z12" s="1164"/>
      <c r="AA12" s="1164"/>
      <c r="AB12" s="1164"/>
      <c r="AC12" s="1164"/>
      <c r="AD12" s="1164"/>
    </row>
    <row r="13" spans="1:30" s="271" customFormat="1" ht="11.25" hidden="1" customHeight="1" x14ac:dyDescent="0.25">
      <c r="A13" s="1160"/>
      <c r="B13" s="1161"/>
      <c r="C13" s="1161"/>
      <c r="D13" s="1161"/>
      <c r="E13" s="1161"/>
      <c r="F13" s="1161"/>
      <c r="G13" s="1161"/>
      <c r="H13" s="1161"/>
      <c r="I13" s="1161"/>
      <c r="J13" s="1161"/>
      <c r="K13" s="1161"/>
      <c r="L13" s="1161"/>
      <c r="M13" s="1161"/>
      <c r="N13" s="1161"/>
      <c r="O13" s="1161"/>
      <c r="P13" s="1161"/>
      <c r="Q13" s="1161"/>
      <c r="R13" s="1161"/>
      <c r="S13" s="1161"/>
      <c r="T13" s="1161"/>
      <c r="U13" s="1161"/>
      <c r="V13" s="1161"/>
      <c r="W13" s="1161"/>
      <c r="X13" s="1161"/>
      <c r="Y13" s="1161"/>
      <c r="Z13" s="1161"/>
      <c r="AA13" s="1161"/>
      <c r="AB13" s="1161"/>
      <c r="AC13" s="1161"/>
      <c r="AD13" s="1161"/>
    </row>
    <row r="14" spans="1:30" s="271" customFormat="1" ht="32.25" hidden="1" customHeight="1" x14ac:dyDescent="0.25">
      <c r="A14" s="1157" t="s">
        <v>3</v>
      </c>
      <c r="B14" s="1158"/>
      <c r="C14" s="1158"/>
      <c r="D14" s="1158"/>
      <c r="E14" s="1158"/>
      <c r="F14" s="1159"/>
      <c r="G14" s="1160" t="s">
        <v>648</v>
      </c>
      <c r="H14" s="1161"/>
      <c r="I14" s="1161"/>
      <c r="J14" s="1161"/>
      <c r="K14" s="1161"/>
      <c r="L14" s="1161"/>
      <c r="M14" s="1161"/>
      <c r="N14" s="1161"/>
      <c r="O14" s="1161"/>
      <c r="P14" s="1161"/>
      <c r="Q14" s="1161"/>
      <c r="R14" s="1161"/>
      <c r="S14" s="1161"/>
      <c r="T14" s="1161"/>
      <c r="U14" s="1161"/>
      <c r="V14" s="1161"/>
      <c r="W14" s="1161"/>
      <c r="X14" s="1161"/>
      <c r="Y14" s="1161"/>
      <c r="Z14" s="1161"/>
      <c r="AA14" s="1161"/>
      <c r="AB14" s="1161"/>
      <c r="AC14" s="1161"/>
      <c r="AD14" s="1161"/>
    </row>
    <row r="15" spans="1:30" ht="21" x14ac:dyDescent="0.25">
      <c r="A15" s="891" t="s">
        <v>49</v>
      </c>
      <c r="B15" s="892"/>
      <c r="C15" s="892"/>
      <c r="D15" s="892"/>
      <c r="E15" s="892"/>
      <c r="F15" s="892"/>
      <c r="G15" s="892"/>
      <c r="H15" s="892"/>
      <c r="I15" s="893"/>
      <c r="J15" s="892" t="s">
        <v>50</v>
      </c>
      <c r="K15" s="892"/>
      <c r="L15" s="892"/>
      <c r="M15" s="892"/>
      <c r="N15" s="892"/>
      <c r="O15" s="892"/>
      <c r="P15" s="892"/>
      <c r="Q15" s="892"/>
      <c r="R15" s="892"/>
      <c r="S15" s="892"/>
      <c r="T15" s="892"/>
      <c r="U15" s="892"/>
      <c r="V15" s="892"/>
      <c r="W15" s="892"/>
      <c r="X15" s="892"/>
      <c r="Y15" s="892"/>
      <c r="Z15" s="892"/>
      <c r="AA15" s="892"/>
      <c r="AB15" s="892"/>
      <c r="AC15" s="892"/>
      <c r="AD15" s="892"/>
    </row>
    <row r="16" spans="1:30" ht="41.25" customHeight="1" x14ac:dyDescent="0.25">
      <c r="A16" s="1145" t="s">
        <v>649</v>
      </c>
      <c r="B16" s="1146"/>
      <c r="C16" s="1146"/>
      <c r="D16" s="1146"/>
      <c r="E16" s="1146"/>
      <c r="F16" s="1146"/>
      <c r="G16" s="1146"/>
      <c r="H16" s="1146"/>
      <c r="I16" s="1147"/>
      <c r="J16" s="1145" t="s">
        <v>650</v>
      </c>
      <c r="K16" s="1146"/>
      <c r="L16" s="1146"/>
      <c r="M16" s="1146"/>
      <c r="N16" s="1146"/>
      <c r="O16" s="1146"/>
      <c r="P16" s="1146"/>
      <c r="Q16" s="1146"/>
      <c r="R16" s="1146"/>
      <c r="S16" s="1146"/>
      <c r="T16" s="1146"/>
      <c r="U16" s="1146"/>
      <c r="V16" s="1146"/>
      <c r="W16" s="1146"/>
      <c r="X16" s="1146"/>
      <c r="Y16" s="1146"/>
      <c r="Z16" s="1146"/>
      <c r="AA16" s="1146"/>
      <c r="AB16" s="1146"/>
      <c r="AC16" s="1146"/>
      <c r="AD16" s="1146"/>
    </row>
    <row r="17" spans="1:30" s="272" customFormat="1" ht="18.75" customHeight="1" thickBot="1" x14ac:dyDescent="0.3">
      <c r="A17" s="952" t="s">
        <v>5</v>
      </c>
      <c r="B17" s="952" t="s">
        <v>51</v>
      </c>
      <c r="C17" s="952" t="s">
        <v>1</v>
      </c>
      <c r="D17" s="952" t="s">
        <v>4</v>
      </c>
      <c r="E17" s="954" t="s">
        <v>7</v>
      </c>
      <c r="F17" s="955"/>
      <c r="G17" s="954" t="s">
        <v>8</v>
      </c>
      <c r="H17" s="955"/>
      <c r="I17" s="954" t="s">
        <v>9</v>
      </c>
      <c r="J17" s="955"/>
      <c r="K17" s="952" t="s">
        <v>1189</v>
      </c>
      <c r="L17" s="954" t="s">
        <v>10</v>
      </c>
      <c r="M17" s="955"/>
      <c r="N17" s="954" t="s">
        <v>6</v>
      </c>
      <c r="O17" s="960"/>
      <c r="P17" s="960"/>
      <c r="Q17" s="960"/>
      <c r="R17" s="955"/>
      <c r="S17" s="954" t="s">
        <v>11</v>
      </c>
      <c r="T17" s="960"/>
      <c r="U17" s="960"/>
      <c r="V17" s="960"/>
      <c r="W17" s="960"/>
      <c r="X17" s="960"/>
      <c r="Y17" s="960"/>
      <c r="Z17" s="960"/>
      <c r="AA17" s="960"/>
      <c r="AB17" s="960"/>
      <c r="AC17" s="960"/>
      <c r="AD17" s="955"/>
    </row>
    <row r="18" spans="1:30" s="272" customFormat="1" ht="15" customHeight="1" x14ac:dyDescent="0.25">
      <c r="A18" s="953"/>
      <c r="B18" s="953"/>
      <c r="C18" s="953"/>
      <c r="D18" s="953"/>
      <c r="E18" s="956"/>
      <c r="F18" s="957"/>
      <c r="G18" s="956"/>
      <c r="H18" s="957"/>
      <c r="I18" s="956"/>
      <c r="J18" s="957"/>
      <c r="K18" s="953"/>
      <c r="L18" s="956"/>
      <c r="M18" s="957"/>
      <c r="N18" s="956"/>
      <c r="O18" s="961"/>
      <c r="P18" s="961"/>
      <c r="Q18" s="961"/>
      <c r="R18" s="961"/>
      <c r="S18" s="1148" t="s">
        <v>12</v>
      </c>
      <c r="T18" s="1149"/>
      <c r="U18" s="1150"/>
      <c r="V18" s="1149" t="s">
        <v>13</v>
      </c>
      <c r="W18" s="1149"/>
      <c r="X18" s="1150"/>
      <c r="Y18" s="1149" t="s">
        <v>14</v>
      </c>
      <c r="Z18" s="1149"/>
      <c r="AA18" s="1150"/>
      <c r="AB18" s="1149" t="s">
        <v>15</v>
      </c>
      <c r="AC18" s="1149"/>
      <c r="AD18" s="1150"/>
    </row>
    <row r="19" spans="1:30" s="272" customFormat="1" ht="110.25" customHeight="1" thickBot="1" x14ac:dyDescent="0.3">
      <c r="A19" s="968"/>
      <c r="B19" s="953"/>
      <c r="C19" s="953"/>
      <c r="D19" s="953"/>
      <c r="E19" s="956"/>
      <c r="F19" s="957"/>
      <c r="G19" s="956"/>
      <c r="H19" s="957"/>
      <c r="I19" s="956"/>
      <c r="J19" s="957"/>
      <c r="K19" s="953"/>
      <c r="L19" s="956"/>
      <c r="M19" s="957"/>
      <c r="N19" s="956"/>
      <c r="O19" s="961"/>
      <c r="P19" s="961"/>
      <c r="Q19" s="961"/>
      <c r="R19" s="961"/>
      <c r="S19" s="273" t="s">
        <v>16</v>
      </c>
      <c r="T19" s="274" t="s">
        <v>17</v>
      </c>
      <c r="U19" s="275" t="s">
        <v>18</v>
      </c>
      <c r="V19" s="276" t="s">
        <v>19</v>
      </c>
      <c r="W19" s="274" t="s">
        <v>20</v>
      </c>
      <c r="X19" s="275" t="s">
        <v>21</v>
      </c>
      <c r="Y19" s="277" t="s">
        <v>22</v>
      </c>
      <c r="Z19" s="274" t="s">
        <v>23</v>
      </c>
      <c r="AA19" s="275" t="s">
        <v>24</v>
      </c>
      <c r="AB19" s="276" t="s">
        <v>25</v>
      </c>
      <c r="AC19" s="274" t="s">
        <v>26</v>
      </c>
      <c r="AD19" s="275" t="s">
        <v>27</v>
      </c>
    </row>
    <row r="20" spans="1:30" s="272" customFormat="1" ht="33" customHeight="1" thickBot="1" x14ac:dyDescent="0.3">
      <c r="A20" s="2064" t="s">
        <v>651</v>
      </c>
      <c r="B20" s="2065"/>
      <c r="C20" s="2065"/>
      <c r="D20" s="2065"/>
      <c r="E20" s="2065"/>
      <c r="F20" s="2065"/>
      <c r="G20" s="2065"/>
      <c r="H20" s="2065"/>
      <c r="I20" s="2065"/>
      <c r="J20" s="2065"/>
      <c r="K20" s="2065"/>
      <c r="L20" s="2065"/>
      <c r="M20" s="2065"/>
      <c r="N20" s="2065"/>
      <c r="O20" s="2065"/>
      <c r="P20" s="2065"/>
      <c r="Q20" s="2065"/>
      <c r="R20" s="2065"/>
      <c r="S20" s="2065"/>
      <c r="T20" s="2065"/>
      <c r="U20" s="2065"/>
      <c r="V20" s="2065"/>
      <c r="W20" s="2065"/>
      <c r="X20" s="2065"/>
      <c r="Y20" s="2065"/>
      <c r="Z20" s="2065"/>
      <c r="AA20" s="2065"/>
      <c r="AB20" s="2065"/>
      <c r="AC20" s="2065"/>
      <c r="AD20" s="2065"/>
    </row>
    <row r="21" spans="1:30" s="487" customFormat="1" ht="32.25" customHeight="1" x14ac:dyDescent="0.25">
      <c r="A21" s="1130">
        <v>1</v>
      </c>
      <c r="B21" s="1116" t="s">
        <v>1094</v>
      </c>
      <c r="C21" s="1133" t="s">
        <v>590</v>
      </c>
      <c r="D21" s="1136">
        <v>1</v>
      </c>
      <c r="E21" s="825" t="s">
        <v>591</v>
      </c>
      <c r="F21" s="826"/>
      <c r="G21" s="825" t="s">
        <v>592</v>
      </c>
      <c r="H21" s="826"/>
      <c r="I21" s="1074">
        <v>271646528</v>
      </c>
      <c r="J21" s="1075"/>
      <c r="K21" s="1138">
        <v>41319224</v>
      </c>
      <c r="L21" s="825" t="s">
        <v>652</v>
      </c>
      <c r="M21" s="826"/>
      <c r="N21" s="486">
        <v>1</v>
      </c>
      <c r="O21" s="1104" t="s">
        <v>653</v>
      </c>
      <c r="P21" s="1105"/>
      <c r="Q21" s="1105"/>
      <c r="R21" s="1105"/>
      <c r="S21" s="278"/>
      <c r="T21" s="279"/>
      <c r="U21" s="280"/>
      <c r="V21" s="509"/>
      <c r="W21" s="279"/>
      <c r="X21" s="280"/>
      <c r="Y21" s="509"/>
      <c r="Z21" s="279"/>
      <c r="AA21" s="280"/>
      <c r="AB21" s="509"/>
      <c r="AC21" s="279"/>
      <c r="AD21" s="280"/>
    </row>
    <row r="22" spans="1:30" s="487" customFormat="1" ht="49.5" customHeight="1" x14ac:dyDescent="0.25">
      <c r="A22" s="1131"/>
      <c r="B22" s="1117"/>
      <c r="C22" s="1134"/>
      <c r="D22" s="1134"/>
      <c r="E22" s="827"/>
      <c r="F22" s="828"/>
      <c r="G22" s="827"/>
      <c r="H22" s="828"/>
      <c r="I22" s="1076"/>
      <c r="J22" s="1077"/>
      <c r="K22" s="1137"/>
      <c r="L22" s="827"/>
      <c r="M22" s="828"/>
      <c r="N22" s="488">
        <v>2</v>
      </c>
      <c r="O22" s="1094" t="s">
        <v>654</v>
      </c>
      <c r="P22" s="1095"/>
      <c r="Q22" s="1095"/>
      <c r="R22" s="1095"/>
      <c r="S22" s="281"/>
      <c r="T22" s="282"/>
      <c r="U22" s="283"/>
      <c r="V22" s="511"/>
      <c r="W22" s="282"/>
      <c r="X22" s="283"/>
      <c r="Y22" s="511"/>
      <c r="Z22" s="282"/>
      <c r="AA22" s="283"/>
      <c r="AB22" s="511"/>
      <c r="AC22" s="282"/>
      <c r="AD22" s="283"/>
    </row>
    <row r="23" spans="1:30" s="487" customFormat="1" ht="49.5" customHeight="1" x14ac:dyDescent="0.25">
      <c r="A23" s="1131"/>
      <c r="B23" s="1117"/>
      <c r="C23" s="1134"/>
      <c r="D23" s="1134"/>
      <c r="E23" s="827"/>
      <c r="F23" s="828"/>
      <c r="G23" s="827"/>
      <c r="H23" s="828"/>
      <c r="I23" s="1076"/>
      <c r="J23" s="1077"/>
      <c r="K23" s="1137"/>
      <c r="L23" s="827"/>
      <c r="M23" s="828"/>
      <c r="N23" s="488">
        <v>3</v>
      </c>
      <c r="O23" s="1094" t="s">
        <v>655</v>
      </c>
      <c r="P23" s="1095"/>
      <c r="Q23" s="1095"/>
      <c r="R23" s="1095"/>
      <c r="S23" s="281"/>
      <c r="T23" s="282"/>
      <c r="U23" s="283"/>
      <c r="V23" s="511"/>
      <c r="W23" s="282"/>
      <c r="X23" s="283"/>
      <c r="Y23" s="511"/>
      <c r="Z23" s="282"/>
      <c r="AA23" s="283"/>
      <c r="AB23" s="511"/>
      <c r="AC23" s="282"/>
      <c r="AD23" s="283"/>
    </row>
    <row r="24" spans="1:30" s="487" customFormat="1" ht="49.5" customHeight="1" thickBot="1" x14ac:dyDescent="0.3">
      <c r="A24" s="1132"/>
      <c r="B24" s="1118"/>
      <c r="C24" s="1135"/>
      <c r="D24" s="1135"/>
      <c r="E24" s="829"/>
      <c r="F24" s="830"/>
      <c r="G24" s="829"/>
      <c r="H24" s="830"/>
      <c r="I24" s="1078"/>
      <c r="J24" s="1079"/>
      <c r="K24" s="1139"/>
      <c r="L24" s="829"/>
      <c r="M24" s="830"/>
      <c r="N24" s="574">
        <v>4</v>
      </c>
      <c r="O24" s="829" t="s">
        <v>656</v>
      </c>
      <c r="P24" s="1143"/>
      <c r="Q24" s="1143"/>
      <c r="R24" s="1143"/>
      <c r="S24" s="516"/>
      <c r="T24" s="517"/>
      <c r="U24" s="518"/>
      <c r="V24" s="526"/>
      <c r="W24" s="517"/>
      <c r="X24" s="518"/>
      <c r="Y24" s="526"/>
      <c r="Z24" s="517"/>
      <c r="AA24" s="518"/>
      <c r="AB24" s="526"/>
      <c r="AC24" s="517"/>
      <c r="AD24" s="518"/>
    </row>
    <row r="25" spans="1:30" s="487" customFormat="1" ht="49.5" customHeight="1" x14ac:dyDescent="0.25">
      <c r="A25" s="1131">
        <v>2</v>
      </c>
      <c r="B25" s="1117" t="s">
        <v>1095</v>
      </c>
      <c r="C25" s="1134" t="s">
        <v>590</v>
      </c>
      <c r="D25" s="1142">
        <v>1</v>
      </c>
      <c r="E25" s="827" t="s">
        <v>591</v>
      </c>
      <c r="F25" s="828"/>
      <c r="G25" s="827" t="s">
        <v>592</v>
      </c>
      <c r="H25" s="828"/>
      <c r="I25" s="1076">
        <v>500000000</v>
      </c>
      <c r="J25" s="1077"/>
      <c r="K25" s="1137">
        <f>+I25*0.05</f>
        <v>25000000</v>
      </c>
      <c r="L25" s="827" t="s">
        <v>652</v>
      </c>
      <c r="M25" s="828"/>
      <c r="N25" s="573">
        <v>1</v>
      </c>
      <c r="O25" s="1091" t="s">
        <v>653</v>
      </c>
      <c r="P25" s="1092"/>
      <c r="Q25" s="1092"/>
      <c r="R25" s="1092"/>
      <c r="S25" s="527"/>
      <c r="T25" s="520"/>
      <c r="U25" s="524"/>
      <c r="V25" s="510"/>
      <c r="W25" s="520"/>
      <c r="X25" s="524"/>
      <c r="Y25" s="510"/>
      <c r="Z25" s="520"/>
      <c r="AA25" s="524"/>
      <c r="AB25" s="527"/>
      <c r="AC25" s="520"/>
      <c r="AD25" s="524"/>
    </row>
    <row r="26" spans="1:30" s="487" customFormat="1" ht="55.5" customHeight="1" x14ac:dyDescent="0.25">
      <c r="A26" s="1131"/>
      <c r="B26" s="1117"/>
      <c r="C26" s="1134"/>
      <c r="D26" s="1134"/>
      <c r="E26" s="827"/>
      <c r="F26" s="828"/>
      <c r="G26" s="827"/>
      <c r="H26" s="828"/>
      <c r="I26" s="1076"/>
      <c r="J26" s="1077"/>
      <c r="K26" s="1137"/>
      <c r="L26" s="827"/>
      <c r="M26" s="828"/>
      <c r="N26" s="488">
        <v>2</v>
      </c>
      <c r="O26" s="1094" t="s">
        <v>654</v>
      </c>
      <c r="P26" s="1095"/>
      <c r="Q26" s="1095"/>
      <c r="R26" s="1095"/>
      <c r="S26" s="281"/>
      <c r="T26" s="282"/>
      <c r="U26" s="283"/>
      <c r="V26" s="511"/>
      <c r="W26" s="282"/>
      <c r="X26" s="283"/>
      <c r="Y26" s="511"/>
      <c r="Z26" s="282"/>
      <c r="AA26" s="283"/>
      <c r="AB26" s="281"/>
      <c r="AC26" s="282"/>
      <c r="AD26" s="283"/>
    </row>
    <row r="27" spans="1:30" s="487" customFormat="1" ht="55.5" customHeight="1" x14ac:dyDescent="0.25">
      <c r="A27" s="1131"/>
      <c r="B27" s="1117"/>
      <c r="C27" s="1134"/>
      <c r="D27" s="1134"/>
      <c r="E27" s="827"/>
      <c r="F27" s="828"/>
      <c r="G27" s="827"/>
      <c r="H27" s="828"/>
      <c r="I27" s="1076"/>
      <c r="J27" s="1077"/>
      <c r="K27" s="1137"/>
      <c r="L27" s="827"/>
      <c r="M27" s="828"/>
      <c r="N27" s="488">
        <v>3</v>
      </c>
      <c r="O27" s="1094" t="s">
        <v>655</v>
      </c>
      <c r="P27" s="1095"/>
      <c r="Q27" s="1095"/>
      <c r="R27" s="1095"/>
      <c r="S27" s="281"/>
      <c r="T27" s="282"/>
      <c r="U27" s="283"/>
      <c r="V27" s="511"/>
      <c r="W27" s="282"/>
      <c r="X27" s="283"/>
      <c r="Y27" s="511"/>
      <c r="Z27" s="282"/>
      <c r="AA27" s="283"/>
      <c r="AB27" s="281"/>
      <c r="AC27" s="282"/>
      <c r="AD27" s="283"/>
    </row>
    <row r="28" spans="1:30" s="487" customFormat="1" ht="55.5" customHeight="1" thickBot="1" x14ac:dyDescent="0.3">
      <c r="A28" s="1131"/>
      <c r="B28" s="1117"/>
      <c r="C28" s="1134"/>
      <c r="D28" s="1134"/>
      <c r="E28" s="827"/>
      <c r="F28" s="828"/>
      <c r="G28" s="827"/>
      <c r="H28" s="828"/>
      <c r="I28" s="1076"/>
      <c r="J28" s="1077"/>
      <c r="K28" s="1139"/>
      <c r="L28" s="827"/>
      <c r="M28" s="828"/>
      <c r="N28" s="488">
        <v>4</v>
      </c>
      <c r="O28" s="1091" t="s">
        <v>656</v>
      </c>
      <c r="P28" s="1092"/>
      <c r="Q28" s="1092"/>
      <c r="R28" s="1092"/>
      <c r="S28" s="512"/>
      <c r="T28" s="513"/>
      <c r="U28" s="514"/>
      <c r="V28" s="515"/>
      <c r="W28" s="513"/>
      <c r="X28" s="514"/>
      <c r="Y28" s="515"/>
      <c r="Z28" s="513"/>
      <c r="AA28" s="514"/>
      <c r="AB28" s="516"/>
      <c r="AC28" s="517"/>
      <c r="AD28" s="518"/>
    </row>
    <row r="29" spans="1:30" s="487" customFormat="1" ht="40.5" customHeight="1" x14ac:dyDescent="0.25">
      <c r="A29" s="1130">
        <v>3</v>
      </c>
      <c r="B29" s="1116" t="s">
        <v>1096</v>
      </c>
      <c r="C29" s="1133" t="s">
        <v>590</v>
      </c>
      <c r="D29" s="1136">
        <v>1</v>
      </c>
      <c r="E29" s="825" t="s">
        <v>591</v>
      </c>
      <c r="F29" s="826"/>
      <c r="G29" s="825" t="s">
        <v>592</v>
      </c>
      <c r="H29" s="826"/>
      <c r="I29" s="1074">
        <v>9936769</v>
      </c>
      <c r="J29" s="1075"/>
      <c r="K29" s="1138">
        <f>+I29*0.05</f>
        <v>496838.45</v>
      </c>
      <c r="L29" s="825" t="s">
        <v>652</v>
      </c>
      <c r="M29" s="826"/>
      <c r="N29" s="486">
        <v>1</v>
      </c>
      <c r="O29" s="1104" t="s">
        <v>653</v>
      </c>
      <c r="P29" s="1105"/>
      <c r="Q29" s="1105"/>
      <c r="R29" s="1105"/>
      <c r="S29" s="278"/>
      <c r="T29" s="279"/>
      <c r="U29" s="519"/>
      <c r="V29" s="278"/>
      <c r="W29" s="279"/>
      <c r="X29" s="519"/>
      <c r="Y29" s="278"/>
      <c r="Z29" s="279"/>
      <c r="AA29" s="280"/>
      <c r="AB29" s="509"/>
      <c r="AC29" s="279"/>
      <c r="AD29" s="280"/>
    </row>
    <row r="30" spans="1:30" s="487" customFormat="1" ht="55.5" customHeight="1" x14ac:dyDescent="0.25">
      <c r="A30" s="1131"/>
      <c r="B30" s="1117"/>
      <c r="C30" s="1134"/>
      <c r="D30" s="1134"/>
      <c r="E30" s="827"/>
      <c r="F30" s="828"/>
      <c r="G30" s="827"/>
      <c r="H30" s="828"/>
      <c r="I30" s="1076"/>
      <c r="J30" s="1077"/>
      <c r="K30" s="1137"/>
      <c r="L30" s="827"/>
      <c r="M30" s="828"/>
      <c r="N30" s="488">
        <v>2</v>
      </c>
      <c r="O30" s="1094" t="s">
        <v>654</v>
      </c>
      <c r="P30" s="1095"/>
      <c r="Q30" s="1095"/>
      <c r="R30" s="1095"/>
      <c r="S30" s="281"/>
      <c r="T30" s="282"/>
      <c r="U30" s="521"/>
      <c r="V30" s="281"/>
      <c r="W30" s="282"/>
      <c r="X30" s="521"/>
      <c r="Y30" s="281"/>
      <c r="Z30" s="282"/>
      <c r="AA30" s="283"/>
      <c r="AB30" s="511"/>
      <c r="AC30" s="282"/>
      <c r="AD30" s="283"/>
    </row>
    <row r="31" spans="1:30" s="487" customFormat="1" ht="40.5" customHeight="1" x14ac:dyDescent="0.25">
      <c r="A31" s="1131"/>
      <c r="B31" s="1117"/>
      <c r="C31" s="1134"/>
      <c r="D31" s="1134"/>
      <c r="E31" s="827"/>
      <c r="F31" s="828"/>
      <c r="G31" s="827"/>
      <c r="H31" s="828"/>
      <c r="I31" s="1076"/>
      <c r="J31" s="1077"/>
      <c r="K31" s="1137"/>
      <c r="L31" s="827"/>
      <c r="M31" s="828"/>
      <c r="N31" s="488">
        <v>3</v>
      </c>
      <c r="O31" s="1094" t="s">
        <v>655</v>
      </c>
      <c r="P31" s="1095"/>
      <c r="Q31" s="1095"/>
      <c r="R31" s="1095"/>
      <c r="S31" s="281"/>
      <c r="T31" s="282"/>
      <c r="U31" s="521"/>
      <c r="V31" s="281"/>
      <c r="W31" s="282"/>
      <c r="X31" s="521"/>
      <c r="Y31" s="281"/>
      <c r="Z31" s="282"/>
      <c r="AA31" s="283"/>
      <c r="AB31" s="511"/>
      <c r="AC31" s="282"/>
      <c r="AD31" s="283"/>
    </row>
    <row r="32" spans="1:30" s="487" customFormat="1" ht="40.5" customHeight="1" thickBot="1" x14ac:dyDescent="0.3">
      <c r="A32" s="1132"/>
      <c r="B32" s="1118"/>
      <c r="C32" s="1135"/>
      <c r="D32" s="1135"/>
      <c r="E32" s="829"/>
      <c r="F32" s="830"/>
      <c r="G32" s="829"/>
      <c r="H32" s="830"/>
      <c r="I32" s="1078"/>
      <c r="J32" s="1079"/>
      <c r="K32" s="1139"/>
      <c r="L32" s="829"/>
      <c r="M32" s="830"/>
      <c r="N32" s="574">
        <v>4</v>
      </c>
      <c r="O32" s="829" t="s">
        <v>656</v>
      </c>
      <c r="P32" s="1143"/>
      <c r="Q32" s="1143"/>
      <c r="R32" s="1143"/>
      <c r="S32" s="516"/>
      <c r="T32" s="517"/>
      <c r="U32" s="523"/>
      <c r="V32" s="516"/>
      <c r="W32" s="517"/>
      <c r="X32" s="523"/>
      <c r="Y32" s="516"/>
      <c r="Z32" s="517"/>
      <c r="AA32" s="518"/>
      <c r="AB32" s="526"/>
      <c r="AC32" s="517"/>
      <c r="AD32" s="518"/>
    </row>
    <row r="33" spans="1:30" s="487" customFormat="1" ht="45.75" customHeight="1" x14ac:dyDescent="0.25">
      <c r="A33" s="1130">
        <v>4</v>
      </c>
      <c r="B33" s="1116" t="s">
        <v>1097</v>
      </c>
      <c r="C33" s="1133" t="s">
        <v>590</v>
      </c>
      <c r="D33" s="1136">
        <v>1</v>
      </c>
      <c r="E33" s="825" t="s">
        <v>591</v>
      </c>
      <c r="F33" s="826"/>
      <c r="G33" s="825" t="s">
        <v>592</v>
      </c>
      <c r="H33" s="826"/>
      <c r="I33" s="1074">
        <v>4785224</v>
      </c>
      <c r="J33" s="1075"/>
      <c r="K33" s="1138">
        <f>+I33*0.05</f>
        <v>239261.2</v>
      </c>
      <c r="L33" s="825" t="s">
        <v>652</v>
      </c>
      <c r="M33" s="826"/>
      <c r="N33" s="486">
        <v>1</v>
      </c>
      <c r="O33" s="1104" t="s">
        <v>653</v>
      </c>
      <c r="P33" s="1105"/>
      <c r="Q33" s="1105"/>
      <c r="R33" s="1105"/>
      <c r="S33" s="278"/>
      <c r="T33" s="279"/>
      <c r="U33" s="280"/>
      <c r="V33" s="509"/>
      <c r="W33" s="279"/>
      <c r="X33" s="280"/>
      <c r="Y33" s="509"/>
      <c r="Z33" s="279"/>
      <c r="AA33" s="280"/>
      <c r="AB33" s="509"/>
      <c r="AC33" s="279"/>
      <c r="AD33" s="280"/>
    </row>
    <row r="34" spans="1:30" s="487" customFormat="1" ht="45.75" customHeight="1" x14ac:dyDescent="0.25">
      <c r="A34" s="1131"/>
      <c r="B34" s="1117"/>
      <c r="C34" s="1134"/>
      <c r="D34" s="1134"/>
      <c r="E34" s="827"/>
      <c r="F34" s="828"/>
      <c r="G34" s="827"/>
      <c r="H34" s="828"/>
      <c r="I34" s="1076"/>
      <c r="J34" s="1077"/>
      <c r="K34" s="1137"/>
      <c r="L34" s="827"/>
      <c r="M34" s="828"/>
      <c r="N34" s="488">
        <v>2</v>
      </c>
      <c r="O34" s="1094" t="s">
        <v>654</v>
      </c>
      <c r="P34" s="1095"/>
      <c r="Q34" s="1095"/>
      <c r="R34" s="1095"/>
      <c r="S34" s="281"/>
      <c r="T34" s="282"/>
      <c r="U34" s="283"/>
      <c r="V34" s="511"/>
      <c r="W34" s="282"/>
      <c r="X34" s="283"/>
      <c r="Y34" s="511"/>
      <c r="Z34" s="282"/>
      <c r="AA34" s="283"/>
      <c r="AB34" s="511"/>
      <c r="AC34" s="282"/>
      <c r="AD34" s="283"/>
    </row>
    <row r="35" spans="1:30" s="487" customFormat="1" ht="45.75" customHeight="1" x14ac:dyDescent="0.25">
      <c r="A35" s="1131"/>
      <c r="B35" s="1117"/>
      <c r="C35" s="1134"/>
      <c r="D35" s="1134"/>
      <c r="E35" s="827"/>
      <c r="F35" s="828"/>
      <c r="G35" s="827"/>
      <c r="H35" s="828"/>
      <c r="I35" s="1076"/>
      <c r="J35" s="1077"/>
      <c r="K35" s="1137"/>
      <c r="L35" s="827"/>
      <c r="M35" s="828"/>
      <c r="N35" s="488">
        <v>3</v>
      </c>
      <c r="O35" s="1094" t="s">
        <v>655</v>
      </c>
      <c r="P35" s="1095"/>
      <c r="Q35" s="1095"/>
      <c r="R35" s="1095"/>
      <c r="S35" s="281"/>
      <c r="T35" s="282"/>
      <c r="U35" s="283"/>
      <c r="V35" s="511"/>
      <c r="W35" s="282"/>
      <c r="X35" s="283"/>
      <c r="Y35" s="511"/>
      <c r="Z35" s="282"/>
      <c r="AA35" s="283"/>
      <c r="AB35" s="511"/>
      <c r="AC35" s="282"/>
      <c r="AD35" s="283"/>
    </row>
    <row r="36" spans="1:30" s="487" customFormat="1" ht="45.75" customHeight="1" thickBot="1" x14ac:dyDescent="0.3">
      <c r="A36" s="1132"/>
      <c r="B36" s="1118"/>
      <c r="C36" s="1135"/>
      <c r="D36" s="1135"/>
      <c r="E36" s="829"/>
      <c r="F36" s="830"/>
      <c r="G36" s="829"/>
      <c r="H36" s="830"/>
      <c r="I36" s="1078"/>
      <c r="J36" s="1079"/>
      <c r="K36" s="1139"/>
      <c r="L36" s="829"/>
      <c r="M36" s="830"/>
      <c r="N36" s="574">
        <v>4</v>
      </c>
      <c r="O36" s="829" t="s">
        <v>656</v>
      </c>
      <c r="P36" s="1143"/>
      <c r="Q36" s="1143"/>
      <c r="R36" s="1143"/>
      <c r="S36" s="516"/>
      <c r="T36" s="517"/>
      <c r="U36" s="518"/>
      <c r="V36" s="526"/>
      <c r="W36" s="517"/>
      <c r="X36" s="518"/>
      <c r="Y36" s="526"/>
      <c r="Z36" s="517"/>
      <c r="AA36" s="518"/>
      <c r="AB36" s="526"/>
      <c r="AC36" s="517"/>
      <c r="AD36" s="518"/>
    </row>
    <row r="37" spans="1:30" s="487" customFormat="1" ht="45.75" customHeight="1" x14ac:dyDescent="0.25">
      <c r="A37" s="1130">
        <v>5</v>
      </c>
      <c r="B37" s="1116" t="s">
        <v>1098</v>
      </c>
      <c r="C37" s="1133" t="s">
        <v>590</v>
      </c>
      <c r="D37" s="1136">
        <v>1</v>
      </c>
      <c r="E37" s="825" t="s">
        <v>591</v>
      </c>
      <c r="F37" s="826"/>
      <c r="G37" s="825" t="s">
        <v>592</v>
      </c>
      <c r="H37" s="826"/>
      <c r="I37" s="1074">
        <v>4800661</v>
      </c>
      <c r="J37" s="1075"/>
      <c r="K37" s="1138">
        <f>+I37*0.05</f>
        <v>240033.05000000002</v>
      </c>
      <c r="L37" s="825" t="s">
        <v>652</v>
      </c>
      <c r="M37" s="826"/>
      <c r="N37" s="486">
        <v>1</v>
      </c>
      <c r="O37" s="1104" t="s">
        <v>653</v>
      </c>
      <c r="P37" s="1105"/>
      <c r="Q37" s="1105"/>
      <c r="R37" s="1105"/>
      <c r="S37" s="278"/>
      <c r="T37" s="279"/>
      <c r="U37" s="519"/>
      <c r="V37" s="278"/>
      <c r="W37" s="279"/>
      <c r="X37" s="519"/>
      <c r="Y37" s="278"/>
      <c r="Z37" s="279"/>
      <c r="AA37" s="519"/>
      <c r="AB37" s="278"/>
      <c r="AC37" s="279"/>
      <c r="AD37" s="280"/>
    </row>
    <row r="38" spans="1:30" s="487" customFormat="1" ht="45.75" customHeight="1" x14ac:dyDescent="0.25">
      <c r="A38" s="1131"/>
      <c r="B38" s="1117"/>
      <c r="C38" s="1134"/>
      <c r="D38" s="1134"/>
      <c r="E38" s="827"/>
      <c r="F38" s="828"/>
      <c r="G38" s="827"/>
      <c r="H38" s="828"/>
      <c r="I38" s="1076"/>
      <c r="J38" s="1077"/>
      <c r="K38" s="1137"/>
      <c r="L38" s="827"/>
      <c r="M38" s="828"/>
      <c r="N38" s="488">
        <v>2</v>
      </c>
      <c r="O38" s="1094" t="s">
        <v>654</v>
      </c>
      <c r="P38" s="1095"/>
      <c r="Q38" s="1095"/>
      <c r="R38" s="1095"/>
      <c r="S38" s="281"/>
      <c r="T38" s="282"/>
      <c r="U38" s="521"/>
      <c r="V38" s="281"/>
      <c r="W38" s="282"/>
      <c r="X38" s="521"/>
      <c r="Y38" s="281"/>
      <c r="Z38" s="282"/>
      <c r="AA38" s="521"/>
      <c r="AB38" s="281"/>
      <c r="AC38" s="282"/>
      <c r="AD38" s="283"/>
    </row>
    <row r="39" spans="1:30" s="487" customFormat="1" ht="45.75" customHeight="1" x14ac:dyDescent="0.25">
      <c r="A39" s="1131"/>
      <c r="B39" s="1117"/>
      <c r="C39" s="1134"/>
      <c r="D39" s="1134"/>
      <c r="E39" s="827"/>
      <c r="F39" s="828"/>
      <c r="G39" s="827"/>
      <c r="H39" s="828"/>
      <c r="I39" s="1076"/>
      <c r="J39" s="1077"/>
      <c r="K39" s="1137"/>
      <c r="L39" s="827"/>
      <c r="M39" s="828"/>
      <c r="N39" s="488">
        <v>3</v>
      </c>
      <c r="O39" s="1094" t="s">
        <v>655</v>
      </c>
      <c r="P39" s="1095"/>
      <c r="Q39" s="1095"/>
      <c r="R39" s="1095"/>
      <c r="S39" s="281"/>
      <c r="T39" s="282"/>
      <c r="U39" s="521"/>
      <c r="V39" s="281"/>
      <c r="W39" s="282"/>
      <c r="X39" s="521"/>
      <c r="Y39" s="281"/>
      <c r="Z39" s="282"/>
      <c r="AA39" s="521"/>
      <c r="AB39" s="281"/>
      <c r="AC39" s="282"/>
      <c r="AD39" s="283"/>
    </row>
    <row r="40" spans="1:30" s="487" customFormat="1" ht="45.75" customHeight="1" thickBot="1" x14ac:dyDescent="0.3">
      <c r="A40" s="1132"/>
      <c r="B40" s="1118"/>
      <c r="C40" s="1135"/>
      <c r="D40" s="1135"/>
      <c r="E40" s="829"/>
      <c r="F40" s="830"/>
      <c r="G40" s="829"/>
      <c r="H40" s="830"/>
      <c r="I40" s="1078"/>
      <c r="J40" s="1079"/>
      <c r="K40" s="1139"/>
      <c r="L40" s="829"/>
      <c r="M40" s="830"/>
      <c r="N40" s="574">
        <v>4</v>
      </c>
      <c r="O40" s="829" t="s">
        <v>656</v>
      </c>
      <c r="P40" s="1143"/>
      <c r="Q40" s="1143"/>
      <c r="R40" s="1143"/>
      <c r="S40" s="516"/>
      <c r="T40" s="517"/>
      <c r="U40" s="523"/>
      <c r="V40" s="516"/>
      <c r="W40" s="517"/>
      <c r="X40" s="523"/>
      <c r="Y40" s="516"/>
      <c r="Z40" s="517"/>
      <c r="AA40" s="523"/>
      <c r="AB40" s="516"/>
      <c r="AC40" s="517"/>
      <c r="AD40" s="518"/>
    </row>
    <row r="41" spans="1:30" s="487" customFormat="1" ht="45.75" customHeight="1" x14ac:dyDescent="0.25">
      <c r="A41" s="1131">
        <v>6</v>
      </c>
      <c r="B41" s="1117" t="s">
        <v>1099</v>
      </c>
      <c r="C41" s="1134" t="s">
        <v>590</v>
      </c>
      <c r="D41" s="1142">
        <v>1</v>
      </c>
      <c r="E41" s="827" t="s">
        <v>591</v>
      </c>
      <c r="F41" s="828"/>
      <c r="G41" s="827" t="s">
        <v>592</v>
      </c>
      <c r="H41" s="828"/>
      <c r="I41" s="1076">
        <v>5205779</v>
      </c>
      <c r="J41" s="1077"/>
      <c r="K41" s="1137">
        <f>+I41*0.05</f>
        <v>260288.95</v>
      </c>
      <c r="L41" s="827" t="s">
        <v>652</v>
      </c>
      <c r="M41" s="828"/>
      <c r="N41" s="573">
        <v>1</v>
      </c>
      <c r="O41" s="1091" t="s">
        <v>653</v>
      </c>
      <c r="P41" s="1092"/>
      <c r="Q41" s="1092"/>
      <c r="R41" s="1092"/>
      <c r="S41" s="527"/>
      <c r="T41" s="520"/>
      <c r="U41" s="525"/>
      <c r="V41" s="527"/>
      <c r="W41" s="520"/>
      <c r="X41" s="525"/>
      <c r="Y41" s="527"/>
      <c r="Z41" s="520"/>
      <c r="AA41" s="524"/>
      <c r="AB41" s="510"/>
      <c r="AC41" s="520"/>
      <c r="AD41" s="524"/>
    </row>
    <row r="42" spans="1:30" s="487" customFormat="1" ht="45.75" customHeight="1" x14ac:dyDescent="0.25">
      <c r="A42" s="1131"/>
      <c r="B42" s="1117"/>
      <c r="C42" s="1134"/>
      <c r="D42" s="1134"/>
      <c r="E42" s="827"/>
      <c r="F42" s="828"/>
      <c r="G42" s="827"/>
      <c r="H42" s="828"/>
      <c r="I42" s="1076"/>
      <c r="J42" s="1077"/>
      <c r="K42" s="1137"/>
      <c r="L42" s="827"/>
      <c r="M42" s="828"/>
      <c r="N42" s="488">
        <v>2</v>
      </c>
      <c r="O42" s="1094" t="s">
        <v>654</v>
      </c>
      <c r="P42" s="1095"/>
      <c r="Q42" s="1095"/>
      <c r="R42" s="1095"/>
      <c r="S42" s="281"/>
      <c r="T42" s="282"/>
      <c r="U42" s="521"/>
      <c r="V42" s="281"/>
      <c r="W42" s="282"/>
      <c r="X42" s="521"/>
      <c r="Y42" s="281"/>
      <c r="Z42" s="282"/>
      <c r="AA42" s="283"/>
      <c r="AB42" s="511"/>
      <c r="AC42" s="282"/>
      <c r="AD42" s="283"/>
    </row>
    <row r="43" spans="1:30" s="487" customFormat="1" ht="45.75" customHeight="1" x14ac:dyDescent="0.25">
      <c r="A43" s="1131"/>
      <c r="B43" s="1117"/>
      <c r="C43" s="1134"/>
      <c r="D43" s="1134"/>
      <c r="E43" s="827"/>
      <c r="F43" s="828"/>
      <c r="G43" s="827"/>
      <c r="H43" s="828"/>
      <c r="I43" s="1076"/>
      <c r="J43" s="1077"/>
      <c r="K43" s="1137"/>
      <c r="L43" s="827"/>
      <c r="M43" s="828"/>
      <c r="N43" s="488">
        <v>3</v>
      </c>
      <c r="O43" s="1094" t="s">
        <v>655</v>
      </c>
      <c r="P43" s="1095"/>
      <c r="Q43" s="1095"/>
      <c r="R43" s="1095"/>
      <c r="S43" s="281"/>
      <c r="T43" s="282"/>
      <c r="U43" s="521"/>
      <c r="V43" s="281"/>
      <c r="W43" s="282"/>
      <c r="X43" s="521"/>
      <c r="Y43" s="281"/>
      <c r="Z43" s="282"/>
      <c r="AA43" s="283"/>
      <c r="AB43" s="511"/>
      <c r="AC43" s="282"/>
      <c r="AD43" s="283"/>
    </row>
    <row r="44" spans="1:30" s="487" customFormat="1" ht="47.25" customHeight="1" thickBot="1" x14ac:dyDescent="0.3">
      <c r="A44" s="1144"/>
      <c r="B44" s="1118"/>
      <c r="C44" s="1135"/>
      <c r="D44" s="1135"/>
      <c r="E44" s="829"/>
      <c r="F44" s="830"/>
      <c r="G44" s="829"/>
      <c r="H44" s="830"/>
      <c r="I44" s="1078"/>
      <c r="J44" s="1079"/>
      <c r="K44" s="1139"/>
      <c r="L44" s="827"/>
      <c r="M44" s="828"/>
      <c r="N44" s="488">
        <v>4</v>
      </c>
      <c r="O44" s="1091" t="s">
        <v>656</v>
      </c>
      <c r="P44" s="1092"/>
      <c r="Q44" s="1092"/>
      <c r="R44" s="1092"/>
      <c r="S44" s="512"/>
      <c r="T44" s="513"/>
      <c r="U44" s="522"/>
      <c r="V44" s="512"/>
      <c r="W44" s="513"/>
      <c r="X44" s="522"/>
      <c r="Y44" s="512"/>
      <c r="Z44" s="513"/>
      <c r="AA44" s="514"/>
      <c r="AB44" s="515"/>
      <c r="AC44" s="513"/>
      <c r="AD44" s="514"/>
    </row>
    <row r="45" spans="1:30" s="487" customFormat="1" ht="43.5" customHeight="1" x14ac:dyDescent="0.25">
      <c r="A45" s="1130">
        <v>7</v>
      </c>
      <c r="B45" s="1116" t="s">
        <v>1100</v>
      </c>
      <c r="C45" s="1133" t="s">
        <v>590</v>
      </c>
      <c r="D45" s="1136">
        <v>1</v>
      </c>
      <c r="E45" s="825" t="s">
        <v>591</v>
      </c>
      <c r="F45" s="826"/>
      <c r="G45" s="825" t="s">
        <v>592</v>
      </c>
      <c r="H45" s="826"/>
      <c r="I45" s="1074">
        <v>5118384</v>
      </c>
      <c r="J45" s="1075"/>
      <c r="K45" s="1138">
        <f>+I45*0.05</f>
        <v>255919.2</v>
      </c>
      <c r="L45" s="825" t="s">
        <v>652</v>
      </c>
      <c r="M45" s="826"/>
      <c r="N45" s="486">
        <v>1</v>
      </c>
      <c r="O45" s="1104" t="s">
        <v>653</v>
      </c>
      <c r="P45" s="1105"/>
      <c r="Q45" s="1105"/>
      <c r="R45" s="1105"/>
      <c r="S45" s="278"/>
      <c r="T45" s="279"/>
      <c r="U45" s="280"/>
      <c r="V45" s="278"/>
      <c r="W45" s="279"/>
      <c r="X45" s="280"/>
      <c r="Y45" s="278"/>
      <c r="Z45" s="279"/>
      <c r="AA45" s="280"/>
      <c r="AB45" s="278"/>
      <c r="AC45" s="279"/>
      <c r="AD45" s="280"/>
    </row>
    <row r="46" spans="1:30" s="487" customFormat="1" ht="43.5" customHeight="1" x14ac:dyDescent="0.25">
      <c r="A46" s="1131"/>
      <c r="B46" s="1117"/>
      <c r="C46" s="1134"/>
      <c r="D46" s="1134"/>
      <c r="E46" s="827"/>
      <c r="F46" s="828"/>
      <c r="G46" s="827"/>
      <c r="H46" s="828"/>
      <c r="I46" s="1076"/>
      <c r="J46" s="1077"/>
      <c r="K46" s="1137"/>
      <c r="L46" s="827"/>
      <c r="M46" s="828"/>
      <c r="N46" s="488">
        <v>2</v>
      </c>
      <c r="O46" s="1094" t="s">
        <v>654</v>
      </c>
      <c r="P46" s="1095"/>
      <c r="Q46" s="1095"/>
      <c r="R46" s="1095"/>
      <c r="S46" s="281"/>
      <c r="T46" s="282"/>
      <c r="U46" s="283"/>
      <c r="V46" s="281"/>
      <c r="W46" s="282"/>
      <c r="X46" s="283"/>
      <c r="Y46" s="281"/>
      <c r="Z46" s="282"/>
      <c r="AA46" s="283"/>
      <c r="AB46" s="281"/>
      <c r="AC46" s="282"/>
      <c r="AD46" s="283"/>
    </row>
    <row r="47" spans="1:30" s="487" customFormat="1" ht="43.5" customHeight="1" x14ac:dyDescent="0.25">
      <c r="A47" s="1131"/>
      <c r="B47" s="1117"/>
      <c r="C47" s="1134"/>
      <c r="D47" s="1134"/>
      <c r="E47" s="827"/>
      <c r="F47" s="828"/>
      <c r="G47" s="827"/>
      <c r="H47" s="828"/>
      <c r="I47" s="1076"/>
      <c r="J47" s="1077"/>
      <c r="K47" s="1137"/>
      <c r="L47" s="827"/>
      <c r="M47" s="828"/>
      <c r="N47" s="488">
        <v>3</v>
      </c>
      <c r="O47" s="1094" t="s">
        <v>655</v>
      </c>
      <c r="P47" s="1095"/>
      <c r="Q47" s="1095"/>
      <c r="R47" s="1095"/>
      <c r="S47" s="281"/>
      <c r="T47" s="282"/>
      <c r="U47" s="283"/>
      <c r="V47" s="281"/>
      <c r="W47" s="282"/>
      <c r="X47" s="283"/>
      <c r="Y47" s="281"/>
      <c r="Z47" s="282"/>
      <c r="AA47" s="283"/>
      <c r="AB47" s="281"/>
      <c r="AC47" s="282"/>
      <c r="AD47" s="283"/>
    </row>
    <row r="48" spans="1:30" s="487" customFormat="1" ht="43.5" customHeight="1" thickBot="1" x14ac:dyDescent="0.3">
      <c r="A48" s="1132"/>
      <c r="B48" s="1118"/>
      <c r="C48" s="1135"/>
      <c r="D48" s="1135"/>
      <c r="E48" s="829"/>
      <c r="F48" s="830"/>
      <c r="G48" s="829"/>
      <c r="H48" s="830"/>
      <c r="I48" s="1078"/>
      <c r="J48" s="1079"/>
      <c r="K48" s="1139"/>
      <c r="L48" s="829"/>
      <c r="M48" s="830"/>
      <c r="N48" s="574">
        <v>4</v>
      </c>
      <c r="O48" s="829" t="s">
        <v>656</v>
      </c>
      <c r="P48" s="1143"/>
      <c r="Q48" s="1143"/>
      <c r="R48" s="1143"/>
      <c r="S48" s="516"/>
      <c r="T48" s="517"/>
      <c r="U48" s="518"/>
      <c r="V48" s="516"/>
      <c r="W48" s="517"/>
      <c r="X48" s="518"/>
      <c r="Y48" s="516"/>
      <c r="Z48" s="517"/>
      <c r="AA48" s="518"/>
      <c r="AB48" s="516"/>
      <c r="AC48" s="517"/>
      <c r="AD48" s="518"/>
    </row>
    <row r="49" spans="1:30" s="487" customFormat="1" ht="43.5" customHeight="1" x14ac:dyDescent="0.25">
      <c r="A49" s="1131">
        <v>8</v>
      </c>
      <c r="B49" s="1117" t="s">
        <v>1101</v>
      </c>
      <c r="C49" s="1134" t="s">
        <v>590</v>
      </c>
      <c r="D49" s="1142">
        <v>1</v>
      </c>
      <c r="E49" s="827" t="s">
        <v>591</v>
      </c>
      <c r="F49" s="828"/>
      <c r="G49" s="827" t="s">
        <v>592</v>
      </c>
      <c r="H49" s="828"/>
      <c r="I49" s="1076">
        <v>17539572</v>
      </c>
      <c r="J49" s="1077"/>
      <c r="K49" s="1137">
        <f>+I49*0.05</f>
        <v>876978.60000000009</v>
      </c>
      <c r="L49" s="827" t="s">
        <v>652</v>
      </c>
      <c r="M49" s="828"/>
      <c r="N49" s="573">
        <v>1</v>
      </c>
      <c r="O49" s="1091" t="s">
        <v>653</v>
      </c>
      <c r="P49" s="1092"/>
      <c r="Q49" s="1092"/>
      <c r="R49" s="1092"/>
      <c r="S49" s="527"/>
      <c r="T49" s="520"/>
      <c r="U49" s="524"/>
      <c r="V49" s="527"/>
      <c r="W49" s="520"/>
      <c r="X49" s="524"/>
      <c r="Y49" s="527"/>
      <c r="Z49" s="520"/>
      <c r="AA49" s="524"/>
      <c r="AB49" s="527"/>
      <c r="AC49" s="520"/>
      <c r="AD49" s="524"/>
    </row>
    <row r="50" spans="1:30" s="487" customFormat="1" ht="43.5" customHeight="1" x14ac:dyDescent="0.25">
      <c r="A50" s="1131"/>
      <c r="B50" s="1117"/>
      <c r="C50" s="1134"/>
      <c r="D50" s="1134"/>
      <c r="E50" s="827"/>
      <c r="F50" s="828"/>
      <c r="G50" s="827"/>
      <c r="H50" s="828"/>
      <c r="I50" s="1076"/>
      <c r="J50" s="1077"/>
      <c r="K50" s="1137"/>
      <c r="L50" s="827"/>
      <c r="M50" s="828"/>
      <c r="N50" s="488">
        <v>2</v>
      </c>
      <c r="O50" s="1094" t="s">
        <v>654</v>
      </c>
      <c r="P50" s="1095"/>
      <c r="Q50" s="1095"/>
      <c r="R50" s="1095"/>
      <c r="S50" s="281"/>
      <c r="T50" s="282"/>
      <c r="U50" s="283"/>
      <c r="V50" s="281"/>
      <c r="W50" s="282"/>
      <c r="X50" s="283"/>
      <c r="Y50" s="281"/>
      <c r="Z50" s="282"/>
      <c r="AA50" s="283"/>
      <c r="AB50" s="281"/>
      <c r="AC50" s="282"/>
      <c r="AD50" s="283"/>
    </row>
    <row r="51" spans="1:30" s="487" customFormat="1" ht="43.5" customHeight="1" x14ac:dyDescent="0.25">
      <c r="A51" s="1131"/>
      <c r="B51" s="1117"/>
      <c r="C51" s="1134"/>
      <c r="D51" s="1134"/>
      <c r="E51" s="827"/>
      <c r="F51" s="828"/>
      <c r="G51" s="827"/>
      <c r="H51" s="828"/>
      <c r="I51" s="1076"/>
      <c r="J51" s="1077"/>
      <c r="K51" s="1137"/>
      <c r="L51" s="827"/>
      <c r="M51" s="828"/>
      <c r="N51" s="488">
        <v>3</v>
      </c>
      <c r="O51" s="1094" t="s">
        <v>655</v>
      </c>
      <c r="P51" s="1095"/>
      <c r="Q51" s="1095"/>
      <c r="R51" s="1095"/>
      <c r="S51" s="512"/>
      <c r="T51" s="513"/>
      <c r="U51" s="514"/>
      <c r="V51" s="512"/>
      <c r="W51" s="513"/>
      <c r="X51" s="514"/>
      <c r="Y51" s="512"/>
      <c r="Z51" s="513"/>
      <c r="AA51" s="514"/>
      <c r="AB51" s="512"/>
      <c r="AC51" s="513"/>
      <c r="AD51" s="514"/>
    </row>
    <row r="52" spans="1:30" s="487" customFormat="1" ht="43.5" customHeight="1" thickBot="1" x14ac:dyDescent="0.3">
      <c r="A52" s="1131"/>
      <c r="B52" s="1117"/>
      <c r="C52" s="1134"/>
      <c r="D52" s="1134"/>
      <c r="E52" s="827"/>
      <c r="F52" s="828"/>
      <c r="G52" s="827"/>
      <c r="H52" s="828"/>
      <c r="I52" s="1076"/>
      <c r="J52" s="1077"/>
      <c r="K52" s="1139"/>
      <c r="L52" s="827"/>
      <c r="M52" s="828"/>
      <c r="N52" s="488">
        <v>4</v>
      </c>
      <c r="O52" s="1091" t="s">
        <v>656</v>
      </c>
      <c r="P52" s="1092"/>
      <c r="Q52" s="1092"/>
      <c r="R52" s="1092"/>
      <c r="S52" s="516"/>
      <c r="T52" s="517"/>
      <c r="U52" s="518"/>
      <c r="V52" s="516"/>
      <c r="W52" s="517"/>
      <c r="X52" s="518"/>
      <c r="Y52" s="516"/>
      <c r="Z52" s="517"/>
      <c r="AA52" s="518"/>
      <c r="AB52" s="516"/>
      <c r="AC52" s="517"/>
      <c r="AD52" s="518"/>
    </row>
    <row r="53" spans="1:30" s="487" customFormat="1" ht="43.5" customHeight="1" x14ac:dyDescent="0.25">
      <c r="A53" s="1130">
        <v>9</v>
      </c>
      <c r="B53" s="1116" t="s">
        <v>1102</v>
      </c>
      <c r="C53" s="1133" t="s">
        <v>590</v>
      </c>
      <c r="D53" s="1136">
        <v>1</v>
      </c>
      <c r="E53" s="825" t="s">
        <v>591</v>
      </c>
      <c r="F53" s="826"/>
      <c r="G53" s="825" t="s">
        <v>592</v>
      </c>
      <c r="H53" s="826"/>
      <c r="I53" s="1074">
        <v>5118385</v>
      </c>
      <c r="J53" s="1075"/>
      <c r="K53" s="1138">
        <f>+I49*0.05</f>
        <v>876978.60000000009</v>
      </c>
      <c r="L53" s="825" t="s">
        <v>652</v>
      </c>
      <c r="M53" s="826"/>
      <c r="N53" s="486">
        <v>1</v>
      </c>
      <c r="O53" s="1104" t="s">
        <v>653</v>
      </c>
      <c r="P53" s="1105"/>
      <c r="Q53" s="1105"/>
      <c r="R53" s="1105"/>
      <c r="S53" s="278"/>
      <c r="T53" s="279"/>
      <c r="U53" s="280"/>
      <c r="V53" s="278"/>
      <c r="W53" s="279"/>
      <c r="X53" s="280"/>
      <c r="Y53" s="509"/>
      <c r="Z53" s="279"/>
      <c r="AA53" s="519"/>
      <c r="AB53" s="278"/>
      <c r="AC53" s="279"/>
      <c r="AD53" s="280"/>
    </row>
    <row r="54" spans="1:30" s="487" customFormat="1" ht="43.5" customHeight="1" x14ac:dyDescent="0.25">
      <c r="A54" s="1131"/>
      <c r="B54" s="1117"/>
      <c r="C54" s="1134"/>
      <c r="D54" s="1134"/>
      <c r="E54" s="827"/>
      <c r="F54" s="828"/>
      <c r="G54" s="827"/>
      <c r="H54" s="828"/>
      <c r="I54" s="1076"/>
      <c r="J54" s="1077"/>
      <c r="K54" s="1137"/>
      <c r="L54" s="827"/>
      <c r="M54" s="828"/>
      <c r="N54" s="488">
        <v>2</v>
      </c>
      <c r="O54" s="1094" t="s">
        <v>654</v>
      </c>
      <c r="P54" s="1095"/>
      <c r="Q54" s="1095"/>
      <c r="R54" s="1095"/>
      <c r="S54" s="281"/>
      <c r="T54" s="282"/>
      <c r="U54" s="283"/>
      <c r="V54" s="281"/>
      <c r="W54" s="282"/>
      <c r="X54" s="283"/>
      <c r="Y54" s="511"/>
      <c r="Z54" s="282"/>
      <c r="AA54" s="521"/>
      <c r="AB54" s="281"/>
      <c r="AC54" s="282"/>
      <c r="AD54" s="283"/>
    </row>
    <row r="55" spans="1:30" s="487" customFormat="1" ht="43.5" customHeight="1" x14ac:dyDescent="0.25">
      <c r="A55" s="1131"/>
      <c r="B55" s="1117"/>
      <c r="C55" s="1134"/>
      <c r="D55" s="1134"/>
      <c r="E55" s="827"/>
      <c r="F55" s="828"/>
      <c r="G55" s="827"/>
      <c r="H55" s="828"/>
      <c r="I55" s="1076"/>
      <c r="J55" s="1077"/>
      <c r="K55" s="1137"/>
      <c r="L55" s="827"/>
      <c r="M55" s="828"/>
      <c r="N55" s="488">
        <v>3</v>
      </c>
      <c r="O55" s="1094" t="s">
        <v>655</v>
      </c>
      <c r="P55" s="1095"/>
      <c r="Q55" s="1095"/>
      <c r="R55" s="1095"/>
      <c r="S55" s="281"/>
      <c r="T55" s="282"/>
      <c r="U55" s="283"/>
      <c r="V55" s="281"/>
      <c r="W55" s="282"/>
      <c r="X55" s="283"/>
      <c r="Y55" s="511"/>
      <c r="Z55" s="282"/>
      <c r="AA55" s="521"/>
      <c r="AB55" s="281"/>
      <c r="AC55" s="282"/>
      <c r="AD55" s="283"/>
    </row>
    <row r="56" spans="1:30" s="487" customFormat="1" ht="43.5" customHeight="1" thickBot="1" x14ac:dyDescent="0.3">
      <c r="A56" s="1132"/>
      <c r="B56" s="1118"/>
      <c r="C56" s="1135"/>
      <c r="D56" s="1135"/>
      <c r="E56" s="829"/>
      <c r="F56" s="830"/>
      <c r="G56" s="829"/>
      <c r="H56" s="830"/>
      <c r="I56" s="1078"/>
      <c r="J56" s="1079"/>
      <c r="K56" s="1139"/>
      <c r="L56" s="829"/>
      <c r="M56" s="830"/>
      <c r="N56" s="574">
        <v>4</v>
      </c>
      <c r="O56" s="1101" t="s">
        <v>656</v>
      </c>
      <c r="P56" s="1102"/>
      <c r="Q56" s="1102"/>
      <c r="R56" s="1102"/>
      <c r="S56" s="516"/>
      <c r="T56" s="517"/>
      <c r="U56" s="518"/>
      <c r="V56" s="516"/>
      <c r="W56" s="517"/>
      <c r="X56" s="518"/>
      <c r="Y56" s="526"/>
      <c r="Z56" s="517"/>
      <c r="AA56" s="523"/>
      <c r="AB56" s="516"/>
      <c r="AC56" s="517"/>
      <c r="AD56" s="518"/>
    </row>
    <row r="57" spans="1:30" s="487" customFormat="1" ht="43.5" customHeight="1" x14ac:dyDescent="0.25">
      <c r="A57" s="1131">
        <v>10</v>
      </c>
      <c r="B57" s="1117" t="s">
        <v>1103</v>
      </c>
      <c r="C57" s="1134" t="s">
        <v>590</v>
      </c>
      <c r="D57" s="1142">
        <v>1</v>
      </c>
      <c r="E57" s="827" t="s">
        <v>591</v>
      </c>
      <c r="F57" s="828"/>
      <c r="G57" s="827" t="s">
        <v>592</v>
      </c>
      <c r="H57" s="828"/>
      <c r="I57" s="1076">
        <v>1440000000</v>
      </c>
      <c r="J57" s="1077"/>
      <c r="K57" s="1137">
        <v>40000000</v>
      </c>
      <c r="L57" s="827" t="s">
        <v>652</v>
      </c>
      <c r="M57" s="828"/>
      <c r="N57" s="573">
        <v>1</v>
      </c>
      <c r="O57" s="1091" t="s">
        <v>653</v>
      </c>
      <c r="P57" s="1092"/>
      <c r="Q57" s="1092"/>
      <c r="R57" s="1092"/>
      <c r="S57" s="527"/>
      <c r="T57" s="520"/>
      <c r="U57" s="524"/>
      <c r="V57" s="527"/>
      <c r="W57" s="520"/>
      <c r="X57" s="524"/>
      <c r="Y57" s="510"/>
      <c r="Z57" s="520"/>
      <c r="AA57" s="525"/>
      <c r="AB57" s="527"/>
      <c r="AC57" s="520"/>
      <c r="AD57" s="524"/>
    </row>
    <row r="58" spans="1:30" s="487" customFormat="1" ht="43.5" customHeight="1" x14ac:dyDescent="0.25">
      <c r="A58" s="1131"/>
      <c r="B58" s="1117"/>
      <c r="C58" s="1134"/>
      <c r="D58" s="1134"/>
      <c r="E58" s="827"/>
      <c r="F58" s="828"/>
      <c r="G58" s="827"/>
      <c r="H58" s="828"/>
      <c r="I58" s="1076"/>
      <c r="J58" s="1077"/>
      <c r="K58" s="1137"/>
      <c r="L58" s="827"/>
      <c r="M58" s="828"/>
      <c r="N58" s="488">
        <v>2</v>
      </c>
      <c r="O58" s="1094" t="s">
        <v>654</v>
      </c>
      <c r="P58" s="1095"/>
      <c r="Q58" s="1095"/>
      <c r="R58" s="1095"/>
      <c r="S58" s="281"/>
      <c r="T58" s="282"/>
      <c r="U58" s="283"/>
      <c r="V58" s="281"/>
      <c r="W58" s="282"/>
      <c r="X58" s="283"/>
      <c r="Y58" s="511"/>
      <c r="Z58" s="282"/>
      <c r="AA58" s="521"/>
      <c r="AB58" s="281"/>
      <c r="AC58" s="282"/>
      <c r="AD58" s="283"/>
    </row>
    <row r="59" spans="1:30" s="487" customFormat="1" ht="43.5" customHeight="1" x14ac:dyDescent="0.25">
      <c r="A59" s="1131"/>
      <c r="B59" s="1117"/>
      <c r="C59" s="1134"/>
      <c r="D59" s="1134"/>
      <c r="E59" s="827"/>
      <c r="F59" s="828"/>
      <c r="G59" s="827"/>
      <c r="H59" s="828"/>
      <c r="I59" s="1076"/>
      <c r="J59" s="1077"/>
      <c r="K59" s="1137"/>
      <c r="L59" s="827"/>
      <c r="M59" s="828"/>
      <c r="N59" s="488">
        <v>3</v>
      </c>
      <c r="O59" s="1094" t="s">
        <v>655</v>
      </c>
      <c r="P59" s="1095"/>
      <c r="Q59" s="1095"/>
      <c r="R59" s="1095"/>
      <c r="S59" s="281"/>
      <c r="T59" s="282"/>
      <c r="U59" s="283"/>
      <c r="V59" s="281"/>
      <c r="W59" s="282"/>
      <c r="X59" s="283"/>
      <c r="Y59" s="511"/>
      <c r="Z59" s="282"/>
      <c r="AA59" s="521"/>
      <c r="AB59" s="281"/>
      <c r="AC59" s="282"/>
      <c r="AD59" s="283"/>
    </row>
    <row r="60" spans="1:30" s="487" customFormat="1" ht="43.5" customHeight="1" thickBot="1" x14ac:dyDescent="0.3">
      <c r="A60" s="1131"/>
      <c r="B60" s="1117"/>
      <c r="C60" s="1134"/>
      <c r="D60" s="1134"/>
      <c r="E60" s="827"/>
      <c r="F60" s="828"/>
      <c r="G60" s="827"/>
      <c r="H60" s="828"/>
      <c r="I60" s="1076"/>
      <c r="J60" s="1077"/>
      <c r="K60" s="1139"/>
      <c r="L60" s="827"/>
      <c r="M60" s="828"/>
      <c r="N60" s="488">
        <v>4</v>
      </c>
      <c r="O60" s="1101" t="s">
        <v>656</v>
      </c>
      <c r="P60" s="1102"/>
      <c r="Q60" s="1102"/>
      <c r="R60" s="1102"/>
      <c r="S60" s="516"/>
      <c r="T60" s="517"/>
      <c r="U60" s="518"/>
      <c r="V60" s="516"/>
      <c r="W60" s="517"/>
      <c r="X60" s="518"/>
      <c r="Y60" s="526"/>
      <c r="Z60" s="517"/>
      <c r="AA60" s="523"/>
      <c r="AB60" s="516"/>
      <c r="AC60" s="517"/>
      <c r="AD60" s="518"/>
    </row>
    <row r="61" spans="1:30" s="487" customFormat="1" ht="43.5" customHeight="1" x14ac:dyDescent="0.25">
      <c r="A61" s="1130">
        <v>11</v>
      </c>
      <c r="B61" s="1116" t="s">
        <v>1104</v>
      </c>
      <c r="C61" s="1133" t="s">
        <v>590</v>
      </c>
      <c r="D61" s="1136">
        <v>1</v>
      </c>
      <c r="E61" s="825" t="s">
        <v>591</v>
      </c>
      <c r="F61" s="826"/>
      <c r="G61" s="825" t="s">
        <v>592</v>
      </c>
      <c r="H61" s="826"/>
      <c r="I61" s="1074">
        <v>25830045</v>
      </c>
      <c r="J61" s="1075"/>
      <c r="K61" s="1138">
        <f>+I61*0.05</f>
        <v>1291502.25</v>
      </c>
      <c r="L61" s="825" t="s">
        <v>652</v>
      </c>
      <c r="M61" s="826"/>
      <c r="N61" s="486">
        <v>1</v>
      </c>
      <c r="O61" s="1104" t="s">
        <v>653</v>
      </c>
      <c r="P61" s="1105"/>
      <c r="Q61" s="1105"/>
      <c r="R61" s="1105"/>
      <c r="S61" s="278"/>
      <c r="T61" s="279"/>
      <c r="U61" s="280"/>
      <c r="V61" s="278"/>
      <c r="W61" s="279"/>
      <c r="X61" s="280"/>
      <c r="Y61" s="509"/>
      <c r="Z61" s="279"/>
      <c r="AA61" s="519"/>
      <c r="AB61" s="278"/>
      <c r="AC61" s="279"/>
      <c r="AD61" s="280"/>
    </row>
    <row r="62" spans="1:30" s="487" customFormat="1" ht="43.5" customHeight="1" x14ac:dyDescent="0.25">
      <c r="A62" s="1131"/>
      <c r="B62" s="1117"/>
      <c r="C62" s="1134"/>
      <c r="D62" s="1134"/>
      <c r="E62" s="827"/>
      <c r="F62" s="828"/>
      <c r="G62" s="827"/>
      <c r="H62" s="828"/>
      <c r="I62" s="1076"/>
      <c r="J62" s="1077"/>
      <c r="K62" s="1137"/>
      <c r="L62" s="827"/>
      <c r="M62" s="828"/>
      <c r="N62" s="488">
        <v>2</v>
      </c>
      <c r="O62" s="1094" t="s">
        <v>654</v>
      </c>
      <c r="P62" s="1095"/>
      <c r="Q62" s="1095"/>
      <c r="R62" s="1095"/>
      <c r="S62" s="281"/>
      <c r="T62" s="282"/>
      <c r="U62" s="283"/>
      <c r="V62" s="281"/>
      <c r="W62" s="282"/>
      <c r="X62" s="283"/>
      <c r="Y62" s="511"/>
      <c r="Z62" s="282"/>
      <c r="AA62" s="521"/>
      <c r="AB62" s="281"/>
      <c r="AC62" s="282"/>
      <c r="AD62" s="283"/>
    </row>
    <row r="63" spans="1:30" s="487" customFormat="1" ht="43.5" customHeight="1" x14ac:dyDescent="0.25">
      <c r="A63" s="1131"/>
      <c r="B63" s="1117"/>
      <c r="C63" s="1134"/>
      <c r="D63" s="1134"/>
      <c r="E63" s="827"/>
      <c r="F63" s="828"/>
      <c r="G63" s="827"/>
      <c r="H63" s="828"/>
      <c r="I63" s="1076"/>
      <c r="J63" s="1077"/>
      <c r="K63" s="1137"/>
      <c r="L63" s="827"/>
      <c r="M63" s="828"/>
      <c r="N63" s="488">
        <v>3</v>
      </c>
      <c r="O63" s="1094" t="s">
        <v>655</v>
      </c>
      <c r="P63" s="1095"/>
      <c r="Q63" s="1095"/>
      <c r="R63" s="1095"/>
      <c r="S63" s="281"/>
      <c r="T63" s="282"/>
      <c r="U63" s="283"/>
      <c r="V63" s="281"/>
      <c r="W63" s="282"/>
      <c r="X63" s="283"/>
      <c r="Y63" s="511"/>
      <c r="Z63" s="282"/>
      <c r="AA63" s="521"/>
      <c r="AB63" s="281"/>
      <c r="AC63" s="282"/>
      <c r="AD63" s="283"/>
    </row>
    <row r="64" spans="1:30" s="487" customFormat="1" ht="43.5" customHeight="1" thickBot="1" x14ac:dyDescent="0.3">
      <c r="A64" s="1132"/>
      <c r="B64" s="1118"/>
      <c r="C64" s="1135"/>
      <c r="D64" s="1135"/>
      <c r="E64" s="829"/>
      <c r="F64" s="830"/>
      <c r="G64" s="829"/>
      <c r="H64" s="830"/>
      <c r="I64" s="1078"/>
      <c r="J64" s="1079"/>
      <c r="K64" s="1139"/>
      <c r="L64" s="829"/>
      <c r="M64" s="830"/>
      <c r="N64" s="574">
        <v>4</v>
      </c>
      <c r="O64" s="1101" t="s">
        <v>656</v>
      </c>
      <c r="P64" s="1102"/>
      <c r="Q64" s="1102"/>
      <c r="R64" s="1102"/>
      <c r="S64" s="516"/>
      <c r="T64" s="517"/>
      <c r="U64" s="518"/>
      <c r="V64" s="516"/>
      <c r="W64" s="517"/>
      <c r="X64" s="518"/>
      <c r="Y64" s="526"/>
      <c r="Z64" s="517"/>
      <c r="AA64" s="523"/>
      <c r="AB64" s="516"/>
      <c r="AC64" s="517"/>
      <c r="AD64" s="518"/>
    </row>
    <row r="65" spans="1:30" s="487" customFormat="1" ht="43.5" customHeight="1" x14ac:dyDescent="0.25">
      <c r="A65" s="1131">
        <v>12</v>
      </c>
      <c r="B65" s="1117" t="s">
        <v>1105</v>
      </c>
      <c r="C65" s="1134" t="s">
        <v>590</v>
      </c>
      <c r="D65" s="1142">
        <v>1</v>
      </c>
      <c r="E65" s="827" t="s">
        <v>591</v>
      </c>
      <c r="F65" s="828"/>
      <c r="G65" s="827" t="s">
        <v>592</v>
      </c>
      <c r="H65" s="828"/>
      <c r="I65" s="1076">
        <v>32181748</v>
      </c>
      <c r="J65" s="1077"/>
      <c r="K65" s="1137">
        <f>+I65*0.05</f>
        <v>1609087.4000000001</v>
      </c>
      <c r="L65" s="827" t="s">
        <v>652</v>
      </c>
      <c r="M65" s="828"/>
      <c r="N65" s="573">
        <v>1</v>
      </c>
      <c r="O65" s="1091" t="s">
        <v>653</v>
      </c>
      <c r="P65" s="1092"/>
      <c r="Q65" s="1092"/>
      <c r="R65" s="1092"/>
      <c r="S65" s="527"/>
      <c r="T65" s="520"/>
      <c r="U65" s="524"/>
      <c r="V65" s="527"/>
      <c r="W65" s="520"/>
      <c r="X65" s="524"/>
      <c r="Y65" s="510"/>
      <c r="Z65" s="520"/>
      <c r="AA65" s="525"/>
      <c r="AB65" s="527"/>
      <c r="AC65" s="520"/>
      <c r="AD65" s="524"/>
    </row>
    <row r="66" spans="1:30" s="487" customFormat="1" ht="43.5" customHeight="1" x14ac:dyDescent="0.25">
      <c r="A66" s="1131"/>
      <c r="B66" s="1117"/>
      <c r="C66" s="1134"/>
      <c r="D66" s="1134"/>
      <c r="E66" s="827"/>
      <c r="F66" s="828"/>
      <c r="G66" s="827"/>
      <c r="H66" s="828"/>
      <c r="I66" s="1076"/>
      <c r="J66" s="1077"/>
      <c r="K66" s="1137"/>
      <c r="L66" s="827"/>
      <c r="M66" s="828"/>
      <c r="N66" s="488">
        <v>2</v>
      </c>
      <c r="O66" s="1094" t="s">
        <v>654</v>
      </c>
      <c r="P66" s="1095"/>
      <c r="Q66" s="1095"/>
      <c r="R66" s="1095"/>
      <c r="S66" s="281"/>
      <c r="T66" s="282"/>
      <c r="U66" s="283"/>
      <c r="V66" s="281"/>
      <c r="W66" s="282"/>
      <c r="X66" s="283"/>
      <c r="Y66" s="511"/>
      <c r="Z66" s="282"/>
      <c r="AA66" s="521"/>
      <c r="AB66" s="281"/>
      <c r="AC66" s="282"/>
      <c r="AD66" s="283"/>
    </row>
    <row r="67" spans="1:30" s="487" customFormat="1" ht="43.5" customHeight="1" x14ac:dyDescent="0.25">
      <c r="A67" s="1131"/>
      <c r="B67" s="1117"/>
      <c r="C67" s="1134"/>
      <c r="D67" s="1134"/>
      <c r="E67" s="827"/>
      <c r="F67" s="828"/>
      <c r="G67" s="827"/>
      <c r="H67" s="828"/>
      <c r="I67" s="1076"/>
      <c r="J67" s="1077"/>
      <c r="K67" s="1137"/>
      <c r="L67" s="827"/>
      <c r="M67" s="828"/>
      <c r="N67" s="488">
        <v>3</v>
      </c>
      <c r="O67" s="1094" t="s">
        <v>655</v>
      </c>
      <c r="P67" s="1095"/>
      <c r="Q67" s="1095"/>
      <c r="R67" s="1095"/>
      <c r="S67" s="281"/>
      <c r="T67" s="282"/>
      <c r="U67" s="283"/>
      <c r="V67" s="281"/>
      <c r="W67" s="282"/>
      <c r="X67" s="283"/>
      <c r="Y67" s="511"/>
      <c r="Z67" s="282"/>
      <c r="AA67" s="521"/>
      <c r="AB67" s="281"/>
      <c r="AC67" s="282"/>
      <c r="AD67" s="283"/>
    </row>
    <row r="68" spans="1:30" s="487" customFormat="1" ht="43.5" customHeight="1" thickBot="1" x14ac:dyDescent="0.3">
      <c r="A68" s="1131"/>
      <c r="B68" s="1117"/>
      <c r="C68" s="1134"/>
      <c r="D68" s="1134"/>
      <c r="E68" s="827"/>
      <c r="F68" s="828"/>
      <c r="G68" s="827"/>
      <c r="H68" s="828"/>
      <c r="I68" s="1076"/>
      <c r="J68" s="1077"/>
      <c r="K68" s="1139"/>
      <c r="L68" s="827"/>
      <c r="M68" s="828"/>
      <c r="N68" s="488">
        <v>4</v>
      </c>
      <c r="O68" s="1101" t="s">
        <v>656</v>
      </c>
      <c r="P68" s="1102"/>
      <c r="Q68" s="1102"/>
      <c r="R68" s="1102"/>
      <c r="S68" s="516"/>
      <c r="T68" s="517"/>
      <c r="U68" s="518"/>
      <c r="V68" s="516"/>
      <c r="W68" s="517"/>
      <c r="X68" s="518"/>
      <c r="Y68" s="526"/>
      <c r="Z68" s="517"/>
      <c r="AA68" s="523"/>
      <c r="AB68" s="516"/>
      <c r="AC68" s="517"/>
      <c r="AD68" s="518"/>
    </row>
    <row r="69" spans="1:30" s="487" customFormat="1" ht="43.5" customHeight="1" x14ac:dyDescent="0.25">
      <c r="A69" s="1130">
        <v>13</v>
      </c>
      <c r="B69" s="1116" t="s">
        <v>1106</v>
      </c>
      <c r="C69" s="1133" t="s">
        <v>590</v>
      </c>
      <c r="D69" s="1136">
        <v>1</v>
      </c>
      <c r="E69" s="825" t="s">
        <v>591</v>
      </c>
      <c r="F69" s="826"/>
      <c r="G69" s="825" t="s">
        <v>592</v>
      </c>
      <c r="H69" s="826"/>
      <c r="I69" s="1074">
        <v>167767491</v>
      </c>
      <c r="J69" s="1075"/>
      <c r="K69" s="1138">
        <f>+I69*0.05</f>
        <v>8388374.5500000007</v>
      </c>
      <c r="L69" s="825" t="s">
        <v>652</v>
      </c>
      <c r="M69" s="826"/>
      <c r="N69" s="486">
        <v>1</v>
      </c>
      <c r="O69" s="1104" t="s">
        <v>653</v>
      </c>
      <c r="P69" s="1105"/>
      <c r="Q69" s="1105"/>
      <c r="R69" s="1105"/>
      <c r="S69" s="278"/>
      <c r="T69" s="279"/>
      <c r="U69" s="280"/>
      <c r="V69" s="278"/>
      <c r="W69" s="279"/>
      <c r="X69" s="280"/>
      <c r="Y69" s="509"/>
      <c r="Z69" s="279"/>
      <c r="AA69" s="519"/>
      <c r="AB69" s="278"/>
      <c r="AC69" s="280"/>
      <c r="AD69" s="575"/>
    </row>
    <row r="70" spans="1:30" s="487" customFormat="1" ht="43.5" customHeight="1" x14ac:dyDescent="0.25">
      <c r="A70" s="1131"/>
      <c r="B70" s="1117"/>
      <c r="C70" s="1134"/>
      <c r="D70" s="1134"/>
      <c r="E70" s="827"/>
      <c r="F70" s="828"/>
      <c r="G70" s="827"/>
      <c r="H70" s="828"/>
      <c r="I70" s="1076"/>
      <c r="J70" s="1077"/>
      <c r="K70" s="1137"/>
      <c r="L70" s="827"/>
      <c r="M70" s="828"/>
      <c r="N70" s="488">
        <v>2</v>
      </c>
      <c r="O70" s="1094" t="s">
        <v>654</v>
      </c>
      <c r="P70" s="1095"/>
      <c r="Q70" s="1095"/>
      <c r="R70" s="1095"/>
      <c r="S70" s="281"/>
      <c r="T70" s="282"/>
      <c r="U70" s="283"/>
      <c r="V70" s="281"/>
      <c r="W70" s="282"/>
      <c r="X70" s="283"/>
      <c r="Y70" s="511"/>
      <c r="Z70" s="282"/>
      <c r="AA70" s="521"/>
      <c r="AB70" s="281"/>
      <c r="AC70" s="283"/>
      <c r="AD70" s="528"/>
    </row>
    <row r="71" spans="1:30" s="487" customFormat="1" ht="43.5" customHeight="1" x14ac:dyDescent="0.25">
      <c r="A71" s="1131"/>
      <c r="B71" s="1117"/>
      <c r="C71" s="1134"/>
      <c r="D71" s="1134"/>
      <c r="E71" s="827"/>
      <c r="F71" s="828"/>
      <c r="G71" s="827"/>
      <c r="H71" s="828"/>
      <c r="I71" s="1076"/>
      <c r="J71" s="1077"/>
      <c r="K71" s="1137"/>
      <c r="L71" s="827"/>
      <c r="M71" s="828"/>
      <c r="N71" s="488">
        <v>3</v>
      </c>
      <c r="O71" s="1094" t="s">
        <v>655</v>
      </c>
      <c r="P71" s="1095"/>
      <c r="Q71" s="1095"/>
      <c r="R71" s="1095"/>
      <c r="S71" s="281"/>
      <c r="T71" s="282"/>
      <c r="U71" s="283"/>
      <c r="V71" s="281"/>
      <c r="W71" s="282"/>
      <c r="X71" s="283"/>
      <c r="Y71" s="511"/>
      <c r="Z71" s="282"/>
      <c r="AA71" s="521"/>
      <c r="AB71" s="281"/>
      <c r="AC71" s="283"/>
      <c r="AD71" s="528"/>
    </row>
    <row r="72" spans="1:30" s="487" customFormat="1" ht="43.5" customHeight="1" thickBot="1" x14ac:dyDescent="0.3">
      <c r="A72" s="1132"/>
      <c r="B72" s="1118"/>
      <c r="C72" s="1135"/>
      <c r="D72" s="1135"/>
      <c r="E72" s="829"/>
      <c r="F72" s="830"/>
      <c r="G72" s="829"/>
      <c r="H72" s="830"/>
      <c r="I72" s="1078"/>
      <c r="J72" s="1079"/>
      <c r="K72" s="1139"/>
      <c r="L72" s="829"/>
      <c r="M72" s="830"/>
      <c r="N72" s="574">
        <v>4</v>
      </c>
      <c r="O72" s="1101" t="s">
        <v>656</v>
      </c>
      <c r="P72" s="1102"/>
      <c r="Q72" s="1102"/>
      <c r="R72" s="1102"/>
      <c r="S72" s="516"/>
      <c r="T72" s="517"/>
      <c r="U72" s="518"/>
      <c r="V72" s="516"/>
      <c r="W72" s="517"/>
      <c r="X72" s="518"/>
      <c r="Y72" s="526"/>
      <c r="Z72" s="517"/>
      <c r="AA72" s="523"/>
      <c r="AB72" s="516"/>
      <c r="AC72" s="518"/>
      <c r="AD72" s="529"/>
    </row>
    <row r="73" spans="1:30" s="487" customFormat="1" ht="43.5" customHeight="1" x14ac:dyDescent="0.25">
      <c r="A73" s="1130">
        <v>14</v>
      </c>
      <c r="B73" s="1116" t="s">
        <v>1107</v>
      </c>
      <c r="C73" s="1133" t="s">
        <v>590</v>
      </c>
      <c r="D73" s="1136">
        <v>1</v>
      </c>
      <c r="E73" s="825" t="s">
        <v>591</v>
      </c>
      <c r="F73" s="826"/>
      <c r="G73" s="825" t="s">
        <v>592</v>
      </c>
      <c r="H73" s="826"/>
      <c r="I73" s="1074">
        <v>30710307</v>
      </c>
      <c r="J73" s="1075"/>
      <c r="K73" s="1138">
        <f>+I73*0.05</f>
        <v>1535515.35</v>
      </c>
      <c r="L73" s="825" t="s">
        <v>652</v>
      </c>
      <c r="M73" s="826"/>
      <c r="N73" s="486">
        <v>1</v>
      </c>
      <c r="O73" s="1104" t="s">
        <v>653</v>
      </c>
      <c r="P73" s="1105"/>
      <c r="Q73" s="1105"/>
      <c r="R73" s="1106"/>
      <c r="S73" s="278"/>
      <c r="T73" s="279"/>
      <c r="U73" s="280"/>
      <c r="V73" s="509"/>
      <c r="W73" s="279"/>
      <c r="X73" s="280"/>
      <c r="Y73" s="509"/>
      <c r="Z73" s="279"/>
      <c r="AA73" s="280"/>
      <c r="AB73" s="509"/>
      <c r="AC73" s="279"/>
      <c r="AD73" s="280"/>
    </row>
    <row r="74" spans="1:30" s="487" customFormat="1" ht="43.5" customHeight="1" x14ac:dyDescent="0.25">
      <c r="A74" s="1131"/>
      <c r="B74" s="1117"/>
      <c r="C74" s="1134"/>
      <c r="D74" s="1134"/>
      <c r="E74" s="827"/>
      <c r="F74" s="828"/>
      <c r="G74" s="827"/>
      <c r="H74" s="828"/>
      <c r="I74" s="1076"/>
      <c r="J74" s="1077"/>
      <c r="K74" s="1137"/>
      <c r="L74" s="827"/>
      <c r="M74" s="828"/>
      <c r="N74" s="488">
        <v>2</v>
      </c>
      <c r="O74" s="1094" t="s">
        <v>654</v>
      </c>
      <c r="P74" s="1095"/>
      <c r="Q74" s="1095"/>
      <c r="R74" s="1095"/>
      <c r="S74" s="281"/>
      <c r="T74" s="282"/>
      <c r="U74" s="283"/>
      <c r="V74" s="511"/>
      <c r="W74" s="282"/>
      <c r="X74" s="283"/>
      <c r="Y74" s="511"/>
      <c r="Z74" s="282"/>
      <c r="AA74" s="283"/>
      <c r="AB74" s="511"/>
      <c r="AC74" s="282"/>
      <c r="AD74" s="283"/>
    </row>
    <row r="75" spans="1:30" s="487" customFormat="1" ht="43.5" customHeight="1" x14ac:dyDescent="0.25">
      <c r="A75" s="1131"/>
      <c r="B75" s="1117"/>
      <c r="C75" s="1134"/>
      <c r="D75" s="1134"/>
      <c r="E75" s="827"/>
      <c r="F75" s="828"/>
      <c r="G75" s="827"/>
      <c r="H75" s="828"/>
      <c r="I75" s="1076"/>
      <c r="J75" s="1077"/>
      <c r="K75" s="1137"/>
      <c r="L75" s="827"/>
      <c r="M75" s="828"/>
      <c r="N75" s="488">
        <v>3</v>
      </c>
      <c r="O75" s="1094" t="s">
        <v>655</v>
      </c>
      <c r="P75" s="1095"/>
      <c r="Q75" s="1095"/>
      <c r="R75" s="1095"/>
      <c r="S75" s="281"/>
      <c r="T75" s="282"/>
      <c r="U75" s="283"/>
      <c r="V75" s="511"/>
      <c r="W75" s="282"/>
      <c r="X75" s="283"/>
      <c r="Y75" s="511"/>
      <c r="Z75" s="282"/>
      <c r="AA75" s="283"/>
      <c r="AB75" s="511"/>
      <c r="AC75" s="282"/>
      <c r="AD75" s="283"/>
    </row>
    <row r="76" spans="1:30" s="487" customFormat="1" ht="43.5" customHeight="1" thickBot="1" x14ac:dyDescent="0.3">
      <c r="A76" s="1132"/>
      <c r="B76" s="1118"/>
      <c r="C76" s="1135"/>
      <c r="D76" s="1135"/>
      <c r="E76" s="829"/>
      <c r="F76" s="830"/>
      <c r="G76" s="829"/>
      <c r="H76" s="830"/>
      <c r="I76" s="1078"/>
      <c r="J76" s="1079"/>
      <c r="K76" s="1139"/>
      <c r="L76" s="829"/>
      <c r="M76" s="830"/>
      <c r="N76" s="574">
        <v>4</v>
      </c>
      <c r="O76" s="1101" t="s">
        <v>656</v>
      </c>
      <c r="P76" s="1102"/>
      <c r="Q76" s="1102"/>
      <c r="R76" s="1103"/>
      <c r="S76" s="516"/>
      <c r="T76" s="517"/>
      <c r="U76" s="518"/>
      <c r="V76" s="526"/>
      <c r="W76" s="517"/>
      <c r="X76" s="518"/>
      <c r="Y76" s="526"/>
      <c r="Z76" s="517"/>
      <c r="AA76" s="518"/>
      <c r="AB76" s="526"/>
      <c r="AC76" s="517"/>
      <c r="AD76" s="518"/>
    </row>
    <row r="77" spans="1:30" s="487" customFormat="1" ht="43.5" customHeight="1" x14ac:dyDescent="0.25">
      <c r="A77" s="1130">
        <v>15</v>
      </c>
      <c r="B77" s="1116" t="s">
        <v>1108</v>
      </c>
      <c r="C77" s="1133" t="s">
        <v>590</v>
      </c>
      <c r="D77" s="1136">
        <v>1</v>
      </c>
      <c r="E77" s="825" t="s">
        <v>591</v>
      </c>
      <c r="F77" s="826"/>
      <c r="G77" s="825" t="s">
        <v>592</v>
      </c>
      <c r="H77" s="826"/>
      <c r="I77" s="1074">
        <v>23032730</v>
      </c>
      <c r="J77" s="1075"/>
      <c r="K77" s="1138">
        <f>+I77*0.05</f>
        <v>1151636.5</v>
      </c>
      <c r="L77" s="825" t="s">
        <v>652</v>
      </c>
      <c r="M77" s="826"/>
      <c r="N77" s="486">
        <v>1</v>
      </c>
      <c r="O77" s="1104" t="s">
        <v>653</v>
      </c>
      <c r="P77" s="1105"/>
      <c r="Q77" s="1105"/>
      <c r="R77" s="1106"/>
      <c r="S77" s="278"/>
      <c r="T77" s="279"/>
      <c r="U77" s="280"/>
      <c r="V77" s="509"/>
      <c r="W77" s="279"/>
      <c r="X77" s="280"/>
      <c r="Y77" s="509"/>
      <c r="Z77" s="279"/>
      <c r="AA77" s="280"/>
      <c r="AB77" s="509"/>
      <c r="AC77" s="279"/>
      <c r="AD77" s="280"/>
    </row>
    <row r="78" spans="1:30" s="487" customFormat="1" ht="43.5" customHeight="1" x14ac:dyDescent="0.25">
      <c r="A78" s="1131"/>
      <c r="B78" s="1117"/>
      <c r="C78" s="1134"/>
      <c r="D78" s="1134"/>
      <c r="E78" s="827"/>
      <c r="F78" s="828"/>
      <c r="G78" s="827"/>
      <c r="H78" s="828"/>
      <c r="I78" s="1076"/>
      <c r="J78" s="1077"/>
      <c r="K78" s="1137"/>
      <c r="L78" s="827"/>
      <c r="M78" s="828"/>
      <c r="N78" s="488">
        <v>2</v>
      </c>
      <c r="O78" s="1094" t="s">
        <v>654</v>
      </c>
      <c r="P78" s="1095"/>
      <c r="Q78" s="1095"/>
      <c r="R78" s="1095"/>
      <c r="S78" s="281"/>
      <c r="T78" s="282"/>
      <c r="U78" s="283"/>
      <c r="V78" s="511"/>
      <c r="W78" s="282"/>
      <c r="X78" s="283"/>
      <c r="Y78" s="511"/>
      <c r="Z78" s="282"/>
      <c r="AA78" s="283"/>
      <c r="AB78" s="511"/>
      <c r="AC78" s="282"/>
      <c r="AD78" s="283"/>
    </row>
    <row r="79" spans="1:30" s="487" customFormat="1" ht="43.5" customHeight="1" x14ac:dyDescent="0.25">
      <c r="A79" s="1131"/>
      <c r="B79" s="1117"/>
      <c r="C79" s="1134"/>
      <c r="D79" s="1134"/>
      <c r="E79" s="827"/>
      <c r="F79" s="828"/>
      <c r="G79" s="827"/>
      <c r="H79" s="828"/>
      <c r="I79" s="1076"/>
      <c r="J79" s="1077"/>
      <c r="K79" s="1137"/>
      <c r="L79" s="827"/>
      <c r="M79" s="828"/>
      <c r="N79" s="488">
        <v>3</v>
      </c>
      <c r="O79" s="1094" t="s">
        <v>655</v>
      </c>
      <c r="P79" s="1095"/>
      <c r="Q79" s="1095"/>
      <c r="R79" s="1095"/>
      <c r="S79" s="281"/>
      <c r="T79" s="282"/>
      <c r="U79" s="283"/>
      <c r="V79" s="511"/>
      <c r="W79" s="282"/>
      <c r="X79" s="283"/>
      <c r="Y79" s="511"/>
      <c r="Z79" s="282"/>
      <c r="AA79" s="283"/>
      <c r="AB79" s="511"/>
      <c r="AC79" s="282"/>
      <c r="AD79" s="283"/>
    </row>
    <row r="80" spans="1:30" s="487" customFormat="1" ht="43.5" customHeight="1" thickBot="1" x14ac:dyDescent="0.3">
      <c r="A80" s="1132"/>
      <c r="B80" s="1118"/>
      <c r="C80" s="1135"/>
      <c r="D80" s="1135"/>
      <c r="E80" s="829"/>
      <c r="F80" s="830"/>
      <c r="G80" s="829"/>
      <c r="H80" s="830"/>
      <c r="I80" s="1078"/>
      <c r="J80" s="1079"/>
      <c r="K80" s="1139"/>
      <c r="L80" s="829"/>
      <c r="M80" s="830"/>
      <c r="N80" s="574">
        <v>4</v>
      </c>
      <c r="O80" s="1101" t="s">
        <v>656</v>
      </c>
      <c r="P80" s="1102"/>
      <c r="Q80" s="1102"/>
      <c r="R80" s="1103"/>
      <c r="S80" s="516"/>
      <c r="T80" s="517"/>
      <c r="U80" s="518"/>
      <c r="V80" s="526"/>
      <c r="W80" s="517"/>
      <c r="X80" s="518"/>
      <c r="Y80" s="526"/>
      <c r="Z80" s="517"/>
      <c r="AA80" s="518"/>
      <c r="AB80" s="526"/>
      <c r="AC80" s="517"/>
      <c r="AD80" s="518"/>
    </row>
    <row r="81" spans="1:30" s="487" customFormat="1" ht="43.5" customHeight="1" x14ac:dyDescent="0.25">
      <c r="A81" s="1131">
        <v>16</v>
      </c>
      <c r="B81" s="1117" t="s">
        <v>1109</v>
      </c>
      <c r="C81" s="1134" t="s">
        <v>590</v>
      </c>
      <c r="D81" s="1142">
        <v>1</v>
      </c>
      <c r="E81" s="827" t="s">
        <v>591</v>
      </c>
      <c r="F81" s="828"/>
      <c r="G81" s="827" t="s">
        <v>592</v>
      </c>
      <c r="H81" s="828"/>
      <c r="I81" s="1076">
        <v>7063648</v>
      </c>
      <c r="J81" s="1077"/>
      <c r="K81" s="1137">
        <f>+I81*0.05</f>
        <v>353182.4</v>
      </c>
      <c r="L81" s="827" t="s">
        <v>652</v>
      </c>
      <c r="M81" s="828"/>
      <c r="N81" s="573">
        <v>1</v>
      </c>
      <c r="O81" s="1091" t="s">
        <v>653</v>
      </c>
      <c r="P81" s="1092"/>
      <c r="Q81" s="1092"/>
      <c r="R81" s="1093"/>
      <c r="S81" s="527"/>
      <c r="T81" s="520"/>
      <c r="U81" s="524"/>
      <c r="V81" s="510"/>
      <c r="W81" s="520"/>
      <c r="X81" s="524"/>
      <c r="Y81" s="510"/>
      <c r="Z81" s="520"/>
      <c r="AA81" s="524"/>
      <c r="AB81" s="510"/>
      <c r="AC81" s="520"/>
      <c r="AD81" s="524"/>
    </row>
    <row r="82" spans="1:30" s="487" customFormat="1" ht="43.5" customHeight="1" x14ac:dyDescent="0.25">
      <c r="A82" s="1131"/>
      <c r="B82" s="1117"/>
      <c r="C82" s="1134"/>
      <c r="D82" s="1134"/>
      <c r="E82" s="827"/>
      <c r="F82" s="828"/>
      <c r="G82" s="827"/>
      <c r="H82" s="828"/>
      <c r="I82" s="1076"/>
      <c r="J82" s="1077"/>
      <c r="K82" s="1137"/>
      <c r="L82" s="827"/>
      <c r="M82" s="828"/>
      <c r="N82" s="488">
        <v>2</v>
      </c>
      <c r="O82" s="1094" t="s">
        <v>654</v>
      </c>
      <c r="P82" s="1095"/>
      <c r="Q82" s="1095"/>
      <c r="R82" s="1095"/>
      <c r="S82" s="281"/>
      <c r="T82" s="282"/>
      <c r="U82" s="283"/>
      <c r="V82" s="511"/>
      <c r="W82" s="282"/>
      <c r="X82" s="283"/>
      <c r="Y82" s="511"/>
      <c r="Z82" s="282"/>
      <c r="AA82" s="283"/>
      <c r="AB82" s="511"/>
      <c r="AC82" s="282"/>
      <c r="AD82" s="283"/>
    </row>
    <row r="83" spans="1:30" s="487" customFormat="1" ht="43.5" customHeight="1" x14ac:dyDescent="0.25">
      <c r="A83" s="1131"/>
      <c r="B83" s="1117"/>
      <c r="C83" s="1134"/>
      <c r="D83" s="1134"/>
      <c r="E83" s="827"/>
      <c r="F83" s="828"/>
      <c r="G83" s="827"/>
      <c r="H83" s="828"/>
      <c r="I83" s="1076"/>
      <c r="J83" s="1077"/>
      <c r="K83" s="1137"/>
      <c r="L83" s="827"/>
      <c r="M83" s="828"/>
      <c r="N83" s="488">
        <v>3</v>
      </c>
      <c r="O83" s="1094" t="s">
        <v>655</v>
      </c>
      <c r="P83" s="1095"/>
      <c r="Q83" s="1095"/>
      <c r="R83" s="1095"/>
      <c r="S83" s="281"/>
      <c r="T83" s="282"/>
      <c r="U83" s="283"/>
      <c r="V83" s="511"/>
      <c r="W83" s="282"/>
      <c r="X83" s="283"/>
      <c r="Y83" s="511"/>
      <c r="Z83" s="282"/>
      <c r="AA83" s="283"/>
      <c r="AB83" s="511"/>
      <c r="AC83" s="282"/>
      <c r="AD83" s="283"/>
    </row>
    <row r="84" spans="1:30" s="487" customFormat="1" ht="43.5" customHeight="1" thickBot="1" x14ac:dyDescent="0.3">
      <c r="A84" s="1131"/>
      <c r="B84" s="1117"/>
      <c r="C84" s="1134"/>
      <c r="D84" s="1134"/>
      <c r="E84" s="827"/>
      <c r="F84" s="828"/>
      <c r="G84" s="827"/>
      <c r="H84" s="828"/>
      <c r="I84" s="1076"/>
      <c r="J84" s="1077"/>
      <c r="K84" s="1139"/>
      <c r="L84" s="827"/>
      <c r="M84" s="828"/>
      <c r="N84" s="488">
        <v>4</v>
      </c>
      <c r="O84" s="1101" t="s">
        <v>656</v>
      </c>
      <c r="P84" s="1102"/>
      <c r="Q84" s="1102"/>
      <c r="R84" s="1103"/>
      <c r="S84" s="281"/>
      <c r="T84" s="282"/>
      <c r="U84" s="283"/>
      <c r="V84" s="511"/>
      <c r="W84" s="282"/>
      <c r="X84" s="283"/>
      <c r="Y84" s="511"/>
      <c r="Z84" s="282"/>
      <c r="AA84" s="283"/>
      <c r="AB84" s="511"/>
      <c r="AC84" s="282"/>
      <c r="AD84" s="283"/>
    </row>
    <row r="85" spans="1:30" s="487" customFormat="1" ht="43.5" customHeight="1" x14ac:dyDescent="0.25">
      <c r="A85" s="1130">
        <v>17</v>
      </c>
      <c r="B85" s="1116" t="s">
        <v>1110</v>
      </c>
      <c r="C85" s="1133" t="s">
        <v>590</v>
      </c>
      <c r="D85" s="1136">
        <v>1</v>
      </c>
      <c r="E85" s="825" t="s">
        <v>591</v>
      </c>
      <c r="F85" s="826"/>
      <c r="G85" s="825" t="s">
        <v>592</v>
      </c>
      <c r="H85" s="826"/>
      <c r="I85" s="1074">
        <v>9431732</v>
      </c>
      <c r="J85" s="1075"/>
      <c r="K85" s="1138">
        <f>+I85*0.05</f>
        <v>471586.60000000003</v>
      </c>
      <c r="L85" s="825" t="s">
        <v>652</v>
      </c>
      <c r="M85" s="826"/>
      <c r="N85" s="486">
        <v>1</v>
      </c>
      <c r="O85" s="1104" t="s">
        <v>653</v>
      </c>
      <c r="P85" s="1105"/>
      <c r="Q85" s="1105"/>
      <c r="R85" s="1106"/>
      <c r="S85" s="278"/>
      <c r="T85" s="279"/>
      <c r="U85" s="280"/>
      <c r="V85" s="509"/>
      <c r="W85" s="279"/>
      <c r="X85" s="280"/>
      <c r="Y85" s="509"/>
      <c r="Z85" s="279"/>
      <c r="AA85" s="280"/>
      <c r="AB85" s="509"/>
      <c r="AC85" s="279"/>
      <c r="AD85" s="280"/>
    </row>
    <row r="86" spans="1:30" s="487" customFormat="1" ht="43.5" customHeight="1" x14ac:dyDescent="0.25">
      <c r="A86" s="1131"/>
      <c r="B86" s="1117"/>
      <c r="C86" s="1134"/>
      <c r="D86" s="1134"/>
      <c r="E86" s="827"/>
      <c r="F86" s="828"/>
      <c r="G86" s="827"/>
      <c r="H86" s="828"/>
      <c r="I86" s="1076"/>
      <c r="J86" s="1077"/>
      <c r="K86" s="1137"/>
      <c r="L86" s="827"/>
      <c r="M86" s="828"/>
      <c r="N86" s="488">
        <v>2</v>
      </c>
      <c r="O86" s="1094" t="s">
        <v>654</v>
      </c>
      <c r="P86" s="1095"/>
      <c r="Q86" s="1095"/>
      <c r="R86" s="1095"/>
      <c r="S86" s="281"/>
      <c r="T86" s="282"/>
      <c r="U86" s="283"/>
      <c r="V86" s="511"/>
      <c r="W86" s="282"/>
      <c r="X86" s="283"/>
      <c r="Y86" s="511"/>
      <c r="Z86" s="282"/>
      <c r="AA86" s="283"/>
      <c r="AB86" s="511"/>
      <c r="AC86" s="282"/>
      <c r="AD86" s="283"/>
    </row>
    <row r="87" spans="1:30" s="487" customFormat="1" ht="43.5" customHeight="1" x14ac:dyDescent="0.25">
      <c r="A87" s="1131"/>
      <c r="B87" s="1117"/>
      <c r="C87" s="1134"/>
      <c r="D87" s="1134"/>
      <c r="E87" s="827"/>
      <c r="F87" s="828"/>
      <c r="G87" s="827"/>
      <c r="H87" s="828"/>
      <c r="I87" s="1076"/>
      <c r="J87" s="1077"/>
      <c r="K87" s="1137"/>
      <c r="L87" s="827"/>
      <c r="M87" s="828"/>
      <c r="N87" s="488">
        <v>3</v>
      </c>
      <c r="O87" s="1094" t="s">
        <v>655</v>
      </c>
      <c r="P87" s="1095"/>
      <c r="Q87" s="1095"/>
      <c r="R87" s="1095"/>
      <c r="S87" s="281"/>
      <c r="T87" s="282"/>
      <c r="U87" s="283"/>
      <c r="V87" s="511"/>
      <c r="W87" s="282"/>
      <c r="X87" s="283"/>
      <c r="Y87" s="511"/>
      <c r="Z87" s="282"/>
      <c r="AA87" s="283"/>
      <c r="AB87" s="511"/>
      <c r="AC87" s="282"/>
      <c r="AD87" s="283"/>
    </row>
    <row r="88" spans="1:30" s="487" customFormat="1" ht="43.5" customHeight="1" thickBot="1" x14ac:dyDescent="0.3">
      <c r="A88" s="1132"/>
      <c r="B88" s="1118"/>
      <c r="C88" s="1135"/>
      <c r="D88" s="1135"/>
      <c r="E88" s="829"/>
      <c r="F88" s="830"/>
      <c r="G88" s="829"/>
      <c r="H88" s="830"/>
      <c r="I88" s="1078"/>
      <c r="J88" s="1079"/>
      <c r="K88" s="1139"/>
      <c r="L88" s="829"/>
      <c r="M88" s="830"/>
      <c r="N88" s="574">
        <v>4</v>
      </c>
      <c r="O88" s="1101" t="s">
        <v>656</v>
      </c>
      <c r="P88" s="1102"/>
      <c r="Q88" s="1102"/>
      <c r="R88" s="1103"/>
      <c r="S88" s="516"/>
      <c r="T88" s="517"/>
      <c r="U88" s="518"/>
      <c r="V88" s="526"/>
      <c r="W88" s="517"/>
      <c r="X88" s="518"/>
      <c r="Y88" s="526"/>
      <c r="Z88" s="517"/>
      <c r="AA88" s="518"/>
      <c r="AB88" s="526"/>
      <c r="AC88" s="517"/>
      <c r="AD88" s="518"/>
    </row>
    <row r="89" spans="1:30" s="487" customFormat="1" ht="43.5" customHeight="1" x14ac:dyDescent="0.25">
      <c r="A89" s="1131">
        <v>18</v>
      </c>
      <c r="B89" s="1117" t="s">
        <v>1111</v>
      </c>
      <c r="C89" s="1134" t="s">
        <v>590</v>
      </c>
      <c r="D89" s="1142">
        <v>1</v>
      </c>
      <c r="E89" s="827" t="s">
        <v>591</v>
      </c>
      <c r="F89" s="828"/>
      <c r="G89" s="827" t="s">
        <v>592</v>
      </c>
      <c r="H89" s="828"/>
      <c r="I89" s="1076">
        <v>270000000</v>
      </c>
      <c r="J89" s="1077"/>
      <c r="K89" s="1137">
        <f>+I89*0.05</f>
        <v>13500000</v>
      </c>
      <c r="L89" s="827" t="s">
        <v>652</v>
      </c>
      <c r="M89" s="828"/>
      <c r="N89" s="573">
        <v>1</v>
      </c>
      <c r="O89" s="1091" t="s">
        <v>653</v>
      </c>
      <c r="P89" s="1092"/>
      <c r="Q89" s="1092"/>
      <c r="R89" s="1093"/>
      <c r="S89" s="527"/>
      <c r="T89" s="520"/>
      <c r="U89" s="524"/>
      <c r="V89" s="510"/>
      <c r="W89" s="520"/>
      <c r="X89" s="524"/>
      <c r="Y89" s="510"/>
      <c r="Z89" s="520"/>
      <c r="AA89" s="524"/>
      <c r="AB89" s="510"/>
      <c r="AC89" s="520"/>
      <c r="AD89" s="524"/>
    </row>
    <row r="90" spans="1:30" s="487" customFormat="1" ht="43.5" customHeight="1" x14ac:dyDescent="0.25">
      <c r="A90" s="1131"/>
      <c r="B90" s="1117"/>
      <c r="C90" s="1134"/>
      <c r="D90" s="1134"/>
      <c r="E90" s="827"/>
      <c r="F90" s="828"/>
      <c r="G90" s="827"/>
      <c r="H90" s="828"/>
      <c r="I90" s="1076"/>
      <c r="J90" s="1077"/>
      <c r="K90" s="1137"/>
      <c r="L90" s="827"/>
      <c r="M90" s="828"/>
      <c r="N90" s="488">
        <v>2</v>
      </c>
      <c r="O90" s="1094" t="s">
        <v>654</v>
      </c>
      <c r="P90" s="1095"/>
      <c r="Q90" s="1095"/>
      <c r="R90" s="1095"/>
      <c r="S90" s="281"/>
      <c r="T90" s="282"/>
      <c r="U90" s="283"/>
      <c r="V90" s="511"/>
      <c r="W90" s="282"/>
      <c r="X90" s="283"/>
      <c r="Y90" s="511"/>
      <c r="Z90" s="282"/>
      <c r="AA90" s="283"/>
      <c r="AB90" s="511"/>
      <c r="AC90" s="282"/>
      <c r="AD90" s="283"/>
    </row>
    <row r="91" spans="1:30" s="487" customFormat="1" ht="43.5" customHeight="1" x14ac:dyDescent="0.25">
      <c r="A91" s="1131"/>
      <c r="B91" s="1117"/>
      <c r="C91" s="1134"/>
      <c r="D91" s="1134"/>
      <c r="E91" s="827"/>
      <c r="F91" s="828"/>
      <c r="G91" s="827"/>
      <c r="H91" s="828"/>
      <c r="I91" s="1076"/>
      <c r="J91" s="1077"/>
      <c r="K91" s="1137"/>
      <c r="L91" s="827"/>
      <c r="M91" s="828"/>
      <c r="N91" s="488">
        <v>3</v>
      </c>
      <c r="O91" s="1094" t="s">
        <v>655</v>
      </c>
      <c r="P91" s="1095"/>
      <c r="Q91" s="1095"/>
      <c r="R91" s="1095"/>
      <c r="S91" s="281"/>
      <c r="T91" s="282"/>
      <c r="U91" s="283"/>
      <c r="V91" s="511"/>
      <c r="W91" s="282"/>
      <c r="X91" s="283"/>
      <c r="Y91" s="511"/>
      <c r="Z91" s="282"/>
      <c r="AA91" s="283"/>
      <c r="AB91" s="511"/>
      <c r="AC91" s="282"/>
      <c r="AD91" s="283"/>
    </row>
    <row r="92" spans="1:30" s="487" customFormat="1" ht="43.5" customHeight="1" thickBot="1" x14ac:dyDescent="0.3">
      <c r="A92" s="1131"/>
      <c r="B92" s="1117"/>
      <c r="C92" s="1134"/>
      <c r="D92" s="1134"/>
      <c r="E92" s="827"/>
      <c r="F92" s="828"/>
      <c r="G92" s="827"/>
      <c r="H92" s="828"/>
      <c r="I92" s="1076"/>
      <c r="J92" s="1077"/>
      <c r="K92" s="1139"/>
      <c r="L92" s="827"/>
      <c r="M92" s="828"/>
      <c r="N92" s="488">
        <v>4</v>
      </c>
      <c r="O92" s="1101" t="s">
        <v>656</v>
      </c>
      <c r="P92" s="1102"/>
      <c r="Q92" s="1102"/>
      <c r="R92" s="1103"/>
      <c r="S92" s="281"/>
      <c r="T92" s="282"/>
      <c r="U92" s="283"/>
      <c r="V92" s="511"/>
      <c r="W92" s="282"/>
      <c r="X92" s="283"/>
      <c r="Y92" s="511"/>
      <c r="Z92" s="282"/>
      <c r="AA92" s="283"/>
      <c r="AB92" s="511"/>
      <c r="AC92" s="282"/>
      <c r="AD92" s="283"/>
    </row>
    <row r="93" spans="1:30" s="487" customFormat="1" ht="43.5" customHeight="1" x14ac:dyDescent="0.25">
      <c r="A93" s="1130">
        <v>19</v>
      </c>
      <c r="B93" s="1116" t="s">
        <v>1112</v>
      </c>
      <c r="C93" s="1133" t="s">
        <v>590</v>
      </c>
      <c r="D93" s="1136">
        <v>1</v>
      </c>
      <c r="E93" s="825" t="s">
        <v>591</v>
      </c>
      <c r="F93" s="826"/>
      <c r="G93" s="825" t="s">
        <v>592</v>
      </c>
      <c r="H93" s="826"/>
      <c r="I93" s="1074">
        <v>25915871</v>
      </c>
      <c r="J93" s="1075"/>
      <c r="K93" s="1138">
        <f>+I93*0.05</f>
        <v>1295793.55</v>
      </c>
      <c r="L93" s="825" t="s">
        <v>652</v>
      </c>
      <c r="M93" s="826"/>
      <c r="N93" s="486">
        <v>1</v>
      </c>
      <c r="O93" s="1104" t="s">
        <v>653</v>
      </c>
      <c r="P93" s="1105"/>
      <c r="Q93" s="1105"/>
      <c r="R93" s="1106"/>
      <c r="S93" s="278"/>
      <c r="T93" s="279"/>
      <c r="U93" s="280"/>
      <c r="V93" s="509"/>
      <c r="W93" s="279"/>
      <c r="X93" s="280"/>
      <c r="Y93" s="509"/>
      <c r="Z93" s="279"/>
      <c r="AA93" s="280"/>
      <c r="AB93" s="509"/>
      <c r="AC93" s="279"/>
      <c r="AD93" s="280"/>
    </row>
    <row r="94" spans="1:30" s="487" customFormat="1" ht="43.5" customHeight="1" x14ac:dyDescent="0.25">
      <c r="A94" s="1131"/>
      <c r="B94" s="1117"/>
      <c r="C94" s="1134"/>
      <c r="D94" s="1134"/>
      <c r="E94" s="827"/>
      <c r="F94" s="828"/>
      <c r="G94" s="827"/>
      <c r="H94" s="828"/>
      <c r="I94" s="1076"/>
      <c r="J94" s="1077"/>
      <c r="K94" s="1137"/>
      <c r="L94" s="827"/>
      <c r="M94" s="828"/>
      <c r="N94" s="488">
        <v>2</v>
      </c>
      <c r="O94" s="1094" t="s">
        <v>654</v>
      </c>
      <c r="P94" s="1095"/>
      <c r="Q94" s="1095"/>
      <c r="R94" s="1095"/>
      <c r="S94" s="281"/>
      <c r="T94" s="282"/>
      <c r="U94" s="283"/>
      <c r="V94" s="511"/>
      <c r="W94" s="282"/>
      <c r="X94" s="283"/>
      <c r="Y94" s="511"/>
      <c r="Z94" s="282"/>
      <c r="AA94" s="283"/>
      <c r="AB94" s="511"/>
      <c r="AC94" s="282"/>
      <c r="AD94" s="283"/>
    </row>
    <row r="95" spans="1:30" s="487" customFormat="1" ht="43.5" customHeight="1" x14ac:dyDescent="0.25">
      <c r="A95" s="1131"/>
      <c r="B95" s="1117"/>
      <c r="C95" s="1134"/>
      <c r="D95" s="1134"/>
      <c r="E95" s="827"/>
      <c r="F95" s="828"/>
      <c r="G95" s="827"/>
      <c r="H95" s="828"/>
      <c r="I95" s="1076"/>
      <c r="J95" s="1077"/>
      <c r="K95" s="1137"/>
      <c r="L95" s="827"/>
      <c r="M95" s="828"/>
      <c r="N95" s="488">
        <v>3</v>
      </c>
      <c r="O95" s="1094" t="s">
        <v>655</v>
      </c>
      <c r="P95" s="1095"/>
      <c r="Q95" s="1095"/>
      <c r="R95" s="1095"/>
      <c r="S95" s="281"/>
      <c r="T95" s="282"/>
      <c r="U95" s="283"/>
      <c r="V95" s="511"/>
      <c r="W95" s="282"/>
      <c r="X95" s="283"/>
      <c r="Y95" s="511"/>
      <c r="Z95" s="282"/>
      <c r="AA95" s="283"/>
      <c r="AB95" s="511"/>
      <c r="AC95" s="282"/>
      <c r="AD95" s="283"/>
    </row>
    <row r="96" spans="1:30" s="487" customFormat="1" ht="43.5" customHeight="1" thickBot="1" x14ac:dyDescent="0.3">
      <c r="A96" s="1132"/>
      <c r="B96" s="1118"/>
      <c r="C96" s="1135"/>
      <c r="D96" s="1135"/>
      <c r="E96" s="829"/>
      <c r="F96" s="830"/>
      <c r="G96" s="829"/>
      <c r="H96" s="830"/>
      <c r="I96" s="1078"/>
      <c r="J96" s="1079"/>
      <c r="K96" s="1139"/>
      <c r="L96" s="829"/>
      <c r="M96" s="830"/>
      <c r="N96" s="574">
        <v>4</v>
      </c>
      <c r="O96" s="1101" t="s">
        <v>656</v>
      </c>
      <c r="P96" s="1102"/>
      <c r="Q96" s="1102"/>
      <c r="R96" s="1103"/>
      <c r="S96" s="516"/>
      <c r="T96" s="517"/>
      <c r="U96" s="518"/>
      <c r="V96" s="526"/>
      <c r="W96" s="517"/>
      <c r="X96" s="518"/>
      <c r="Y96" s="526"/>
      <c r="Z96" s="517"/>
      <c r="AA96" s="518"/>
      <c r="AB96" s="526"/>
      <c r="AC96" s="517"/>
      <c r="AD96" s="518"/>
    </row>
    <row r="97" spans="1:30" s="487" customFormat="1" ht="43.5" customHeight="1" x14ac:dyDescent="0.25">
      <c r="A97" s="1130">
        <v>20</v>
      </c>
      <c r="B97" s="1116" t="s">
        <v>1113</v>
      </c>
      <c r="C97" s="1133" t="s">
        <v>590</v>
      </c>
      <c r="D97" s="1136">
        <v>1</v>
      </c>
      <c r="E97" s="825" t="s">
        <v>591</v>
      </c>
      <c r="F97" s="826"/>
      <c r="G97" s="825" t="s">
        <v>592</v>
      </c>
      <c r="H97" s="826"/>
      <c r="I97" s="1074">
        <v>20934539</v>
      </c>
      <c r="J97" s="1075"/>
      <c r="K97" s="1138">
        <f>+I97*0.05</f>
        <v>1046726.9500000001</v>
      </c>
      <c r="L97" s="825" t="s">
        <v>652</v>
      </c>
      <c r="M97" s="826"/>
      <c r="N97" s="486">
        <v>1</v>
      </c>
      <c r="O97" s="1104" t="s">
        <v>653</v>
      </c>
      <c r="P97" s="1105"/>
      <c r="Q97" s="1105"/>
      <c r="R97" s="1106"/>
      <c r="S97" s="278"/>
      <c r="T97" s="279"/>
      <c r="U97" s="280"/>
      <c r="V97" s="509"/>
      <c r="W97" s="279"/>
      <c r="X97" s="280"/>
      <c r="Y97" s="509"/>
      <c r="Z97" s="279"/>
      <c r="AA97" s="280"/>
      <c r="AB97" s="509"/>
      <c r="AC97" s="519"/>
      <c r="AD97" s="280"/>
    </row>
    <row r="98" spans="1:30" s="487" customFormat="1" ht="43.5" customHeight="1" x14ac:dyDescent="0.25">
      <c r="A98" s="1131"/>
      <c r="B98" s="1117"/>
      <c r="C98" s="1134"/>
      <c r="D98" s="1134"/>
      <c r="E98" s="827"/>
      <c r="F98" s="828"/>
      <c r="G98" s="827"/>
      <c r="H98" s="828"/>
      <c r="I98" s="1076"/>
      <c r="J98" s="1077"/>
      <c r="K98" s="1137"/>
      <c r="L98" s="827"/>
      <c r="M98" s="828"/>
      <c r="N98" s="488">
        <v>2</v>
      </c>
      <c r="O98" s="1094" t="s">
        <v>654</v>
      </c>
      <c r="P98" s="1095"/>
      <c r="Q98" s="1095"/>
      <c r="R98" s="1095"/>
      <c r="S98" s="281"/>
      <c r="T98" s="282"/>
      <c r="U98" s="283"/>
      <c r="V98" s="511"/>
      <c r="W98" s="282"/>
      <c r="X98" s="283"/>
      <c r="Y98" s="511"/>
      <c r="Z98" s="282"/>
      <c r="AA98" s="283"/>
      <c r="AB98" s="511"/>
      <c r="AC98" s="521"/>
      <c r="AD98" s="283"/>
    </row>
    <row r="99" spans="1:30" s="487" customFormat="1" ht="43.5" customHeight="1" x14ac:dyDescent="0.25">
      <c r="A99" s="1131"/>
      <c r="B99" s="1117"/>
      <c r="C99" s="1134"/>
      <c r="D99" s="1134"/>
      <c r="E99" s="827"/>
      <c r="F99" s="828"/>
      <c r="G99" s="827"/>
      <c r="H99" s="828"/>
      <c r="I99" s="1076"/>
      <c r="J99" s="1077"/>
      <c r="K99" s="1137"/>
      <c r="L99" s="827"/>
      <c r="M99" s="828"/>
      <c r="N99" s="488">
        <v>3</v>
      </c>
      <c r="O99" s="1094" t="s">
        <v>655</v>
      </c>
      <c r="P99" s="1095"/>
      <c r="Q99" s="1095"/>
      <c r="R99" s="1095"/>
      <c r="S99" s="281"/>
      <c r="T99" s="282"/>
      <c r="U99" s="283"/>
      <c r="V99" s="511"/>
      <c r="W99" s="282"/>
      <c r="X99" s="283"/>
      <c r="Y99" s="511"/>
      <c r="Z99" s="282"/>
      <c r="AA99" s="283"/>
      <c r="AB99" s="511"/>
      <c r="AC99" s="521"/>
      <c r="AD99" s="283"/>
    </row>
    <row r="100" spans="1:30" s="487" customFormat="1" ht="43.5" customHeight="1" thickBot="1" x14ac:dyDescent="0.3">
      <c r="A100" s="1132"/>
      <c r="B100" s="1118"/>
      <c r="C100" s="1135"/>
      <c r="D100" s="1135"/>
      <c r="E100" s="829"/>
      <c r="F100" s="830"/>
      <c r="G100" s="829"/>
      <c r="H100" s="830"/>
      <c r="I100" s="1078"/>
      <c r="J100" s="1079"/>
      <c r="K100" s="1139"/>
      <c r="L100" s="829"/>
      <c r="M100" s="830"/>
      <c r="N100" s="574">
        <v>4</v>
      </c>
      <c r="O100" s="1101" t="s">
        <v>656</v>
      </c>
      <c r="P100" s="1102"/>
      <c r="Q100" s="1102"/>
      <c r="R100" s="1103"/>
      <c r="S100" s="516"/>
      <c r="T100" s="517"/>
      <c r="U100" s="518"/>
      <c r="V100" s="526"/>
      <c r="W100" s="517"/>
      <c r="X100" s="518"/>
      <c r="Y100" s="526"/>
      <c r="Z100" s="517"/>
      <c r="AA100" s="518"/>
      <c r="AB100" s="526"/>
      <c r="AC100" s="523"/>
      <c r="AD100" s="518"/>
    </row>
    <row r="101" spans="1:30" s="487" customFormat="1" ht="43.5" customHeight="1" thickBot="1" x14ac:dyDescent="0.3">
      <c r="A101" s="1131">
        <v>21</v>
      </c>
      <c r="B101" s="1117" t="s">
        <v>1114</v>
      </c>
      <c r="C101" s="1134" t="s">
        <v>590</v>
      </c>
      <c r="D101" s="1142">
        <v>1</v>
      </c>
      <c r="E101" s="827" t="s">
        <v>591</v>
      </c>
      <c r="F101" s="828"/>
      <c r="G101" s="827" t="s">
        <v>592</v>
      </c>
      <c r="H101" s="828"/>
      <c r="I101" s="1076">
        <v>67979202</v>
      </c>
      <c r="J101" s="1077"/>
      <c r="K101" s="1137">
        <f>+I101*0.05</f>
        <v>3398960.1</v>
      </c>
      <c r="L101" s="827" t="s">
        <v>652</v>
      </c>
      <c r="M101" s="828"/>
      <c r="N101" s="573">
        <v>1</v>
      </c>
      <c r="O101" s="1091" t="s">
        <v>653</v>
      </c>
      <c r="P101" s="1092"/>
      <c r="Q101" s="1092"/>
      <c r="R101" s="1093"/>
      <c r="S101" s="527"/>
      <c r="T101" s="520"/>
      <c r="U101" s="524"/>
      <c r="V101" s="510"/>
      <c r="W101" s="520"/>
      <c r="X101" s="524"/>
      <c r="Y101" s="510"/>
      <c r="Z101" s="520"/>
      <c r="AA101" s="524"/>
      <c r="AB101" s="510"/>
      <c r="AC101" s="525"/>
      <c r="AD101" s="576"/>
    </row>
    <row r="102" spans="1:30" s="487" customFormat="1" ht="43.5" customHeight="1" x14ac:dyDescent="0.25">
      <c r="A102" s="1131"/>
      <c r="B102" s="1117"/>
      <c r="C102" s="1134"/>
      <c r="D102" s="1134"/>
      <c r="E102" s="827"/>
      <c r="F102" s="828"/>
      <c r="G102" s="827"/>
      <c r="H102" s="828"/>
      <c r="I102" s="1076"/>
      <c r="J102" s="1077"/>
      <c r="K102" s="1137"/>
      <c r="L102" s="827"/>
      <c r="M102" s="828"/>
      <c r="N102" s="488">
        <v>2</v>
      </c>
      <c r="O102" s="1094" t="s">
        <v>654</v>
      </c>
      <c r="P102" s="1095"/>
      <c r="Q102" s="1095"/>
      <c r="R102" s="1095"/>
      <c r="S102" s="281"/>
      <c r="T102" s="282"/>
      <c r="U102" s="283"/>
      <c r="V102" s="511"/>
      <c r="W102" s="282"/>
      <c r="X102" s="283"/>
      <c r="Y102" s="511"/>
      <c r="Z102" s="282"/>
      <c r="AA102" s="283"/>
      <c r="AB102" s="511"/>
      <c r="AC102" s="521"/>
      <c r="AD102" s="524"/>
    </row>
    <row r="103" spans="1:30" s="487" customFormat="1" ht="43.5" customHeight="1" x14ac:dyDescent="0.25">
      <c r="A103" s="1131"/>
      <c r="B103" s="1117"/>
      <c r="C103" s="1134"/>
      <c r="D103" s="1134"/>
      <c r="E103" s="827"/>
      <c r="F103" s="828"/>
      <c r="G103" s="827"/>
      <c r="H103" s="828"/>
      <c r="I103" s="1076"/>
      <c r="J103" s="1077"/>
      <c r="K103" s="1137"/>
      <c r="L103" s="827"/>
      <c r="M103" s="828"/>
      <c r="N103" s="488">
        <v>3</v>
      </c>
      <c r="O103" s="1094" t="s">
        <v>655</v>
      </c>
      <c r="P103" s="1095"/>
      <c r="Q103" s="1095"/>
      <c r="R103" s="1095"/>
      <c r="S103" s="281"/>
      <c r="T103" s="282"/>
      <c r="U103" s="283"/>
      <c r="V103" s="511"/>
      <c r="W103" s="282"/>
      <c r="X103" s="283"/>
      <c r="Y103" s="511"/>
      <c r="Z103" s="282"/>
      <c r="AA103" s="283"/>
      <c r="AB103" s="511"/>
      <c r="AC103" s="521"/>
      <c r="AD103" s="283"/>
    </row>
    <row r="104" spans="1:30" s="487" customFormat="1" ht="43.5" customHeight="1" thickBot="1" x14ac:dyDescent="0.3">
      <c r="A104" s="1132"/>
      <c r="B104" s="1118"/>
      <c r="C104" s="1135"/>
      <c r="D104" s="1135"/>
      <c r="E104" s="829"/>
      <c r="F104" s="830"/>
      <c r="G104" s="829"/>
      <c r="H104" s="830"/>
      <c r="I104" s="1078"/>
      <c r="J104" s="1079"/>
      <c r="K104" s="1139"/>
      <c r="L104" s="829"/>
      <c r="M104" s="830"/>
      <c r="N104" s="574">
        <v>4</v>
      </c>
      <c r="O104" s="1101" t="s">
        <v>656</v>
      </c>
      <c r="P104" s="1102"/>
      <c r="Q104" s="1102"/>
      <c r="R104" s="1103"/>
      <c r="S104" s="516"/>
      <c r="T104" s="517"/>
      <c r="U104" s="518"/>
      <c r="V104" s="526"/>
      <c r="W104" s="517"/>
      <c r="X104" s="518"/>
      <c r="Y104" s="526"/>
      <c r="Z104" s="517"/>
      <c r="AA104" s="518"/>
      <c r="AB104" s="526"/>
      <c r="AC104" s="523"/>
      <c r="AD104" s="518"/>
    </row>
    <row r="105" spans="1:30" s="487" customFormat="1" ht="43.5" customHeight="1" x14ac:dyDescent="0.25">
      <c r="A105" s="1131">
        <v>22</v>
      </c>
      <c r="B105" s="1117" t="s">
        <v>1115</v>
      </c>
      <c r="C105" s="1134" t="s">
        <v>590</v>
      </c>
      <c r="D105" s="1142">
        <v>1</v>
      </c>
      <c r="E105" s="827" t="s">
        <v>591</v>
      </c>
      <c r="F105" s="828"/>
      <c r="G105" s="827" t="s">
        <v>592</v>
      </c>
      <c r="H105" s="828"/>
      <c r="I105" s="1076">
        <v>700000000</v>
      </c>
      <c r="J105" s="1077"/>
      <c r="K105" s="1137">
        <f>+I105*0.05</f>
        <v>35000000</v>
      </c>
      <c r="L105" s="827" t="s">
        <v>652</v>
      </c>
      <c r="M105" s="828"/>
      <c r="N105" s="573">
        <v>1</v>
      </c>
      <c r="O105" s="1091" t="s">
        <v>653</v>
      </c>
      <c r="P105" s="1092"/>
      <c r="Q105" s="1092"/>
      <c r="R105" s="1093"/>
      <c r="S105" s="527"/>
      <c r="T105" s="520"/>
      <c r="U105" s="524"/>
      <c r="V105" s="510"/>
      <c r="W105" s="520"/>
      <c r="X105" s="524"/>
      <c r="Y105" s="510"/>
      <c r="Z105" s="520"/>
      <c r="AA105" s="524"/>
      <c r="AB105" s="510"/>
      <c r="AC105" s="520"/>
      <c r="AD105" s="280"/>
    </row>
    <row r="106" spans="1:30" s="487" customFormat="1" ht="43.5" customHeight="1" x14ac:dyDescent="0.25">
      <c r="A106" s="1131"/>
      <c r="B106" s="1117"/>
      <c r="C106" s="1134"/>
      <c r="D106" s="1134"/>
      <c r="E106" s="827"/>
      <c r="F106" s="828"/>
      <c r="G106" s="827"/>
      <c r="H106" s="828"/>
      <c r="I106" s="1076"/>
      <c r="J106" s="1077"/>
      <c r="K106" s="1137"/>
      <c r="L106" s="827"/>
      <c r="M106" s="828"/>
      <c r="N106" s="488">
        <v>2</v>
      </c>
      <c r="O106" s="1094" t="s">
        <v>654</v>
      </c>
      <c r="P106" s="1095"/>
      <c r="Q106" s="1095"/>
      <c r="R106" s="1095"/>
      <c r="S106" s="281"/>
      <c r="T106" s="282"/>
      <c r="U106" s="283"/>
      <c r="V106" s="511"/>
      <c r="W106" s="282"/>
      <c r="X106" s="283"/>
      <c r="Y106" s="511"/>
      <c r="Z106" s="282"/>
      <c r="AA106" s="283"/>
      <c r="AB106" s="511"/>
      <c r="AC106" s="282"/>
      <c r="AD106" s="283"/>
    </row>
    <row r="107" spans="1:30" s="487" customFormat="1" ht="43.5" customHeight="1" x14ac:dyDescent="0.25">
      <c r="A107" s="1131"/>
      <c r="B107" s="1117"/>
      <c r="C107" s="1134"/>
      <c r="D107" s="1134"/>
      <c r="E107" s="827"/>
      <c r="F107" s="828"/>
      <c r="G107" s="827"/>
      <c r="H107" s="828"/>
      <c r="I107" s="1076"/>
      <c r="J107" s="1077"/>
      <c r="K107" s="1137"/>
      <c r="L107" s="827"/>
      <c r="M107" s="828"/>
      <c r="N107" s="488">
        <v>3</v>
      </c>
      <c r="O107" s="1094" t="s">
        <v>655</v>
      </c>
      <c r="P107" s="1095"/>
      <c r="Q107" s="1095"/>
      <c r="R107" s="1095"/>
      <c r="S107" s="527"/>
      <c r="T107" s="520"/>
      <c r="U107" s="524"/>
      <c r="V107" s="511"/>
      <c r="W107" s="282"/>
      <c r="X107" s="283"/>
      <c r="Y107" s="511"/>
      <c r="Z107" s="282"/>
      <c r="AA107" s="283"/>
      <c r="AB107" s="511"/>
      <c r="AC107" s="282"/>
      <c r="AD107" s="283"/>
    </row>
    <row r="108" spans="1:30" s="487" customFormat="1" ht="43.5" customHeight="1" thickBot="1" x14ac:dyDescent="0.3">
      <c r="A108" s="1131"/>
      <c r="B108" s="1117"/>
      <c r="C108" s="1134"/>
      <c r="D108" s="1134"/>
      <c r="E108" s="827"/>
      <c r="F108" s="828"/>
      <c r="G108" s="827"/>
      <c r="H108" s="828"/>
      <c r="I108" s="1076"/>
      <c r="J108" s="1077"/>
      <c r="K108" s="1137"/>
      <c r="L108" s="827"/>
      <c r="M108" s="828"/>
      <c r="N108" s="577">
        <v>4</v>
      </c>
      <c r="O108" s="1096" t="s">
        <v>656</v>
      </c>
      <c r="P108" s="1097"/>
      <c r="Q108" s="1097"/>
      <c r="R108" s="1098"/>
      <c r="S108" s="578"/>
      <c r="T108" s="579"/>
      <c r="U108" s="514"/>
      <c r="V108" s="515"/>
      <c r="W108" s="513"/>
      <c r="X108" s="514"/>
      <c r="Y108" s="515"/>
      <c r="Z108" s="513"/>
      <c r="AA108" s="514"/>
      <c r="AB108" s="515"/>
      <c r="AC108" s="513"/>
      <c r="AD108" s="514"/>
    </row>
    <row r="109" spans="1:30" s="487" customFormat="1" ht="43.5" customHeight="1" x14ac:dyDescent="0.25">
      <c r="A109" s="1130">
        <v>23</v>
      </c>
      <c r="B109" s="1116" t="s">
        <v>1116</v>
      </c>
      <c r="C109" s="1133" t="s">
        <v>590</v>
      </c>
      <c r="D109" s="1136">
        <v>1</v>
      </c>
      <c r="E109" s="825" t="s">
        <v>591</v>
      </c>
      <c r="F109" s="826"/>
      <c r="G109" s="825" t="s">
        <v>592</v>
      </c>
      <c r="H109" s="826"/>
      <c r="I109" s="1074">
        <v>135000000</v>
      </c>
      <c r="J109" s="1075"/>
      <c r="K109" s="1138">
        <f>+I109*0.05</f>
        <v>6750000</v>
      </c>
      <c r="L109" s="825" t="s">
        <v>652</v>
      </c>
      <c r="M109" s="826"/>
      <c r="N109" s="486">
        <v>1</v>
      </c>
      <c r="O109" s="1104" t="s">
        <v>653</v>
      </c>
      <c r="P109" s="1105"/>
      <c r="Q109" s="1105"/>
      <c r="R109" s="1106"/>
      <c r="S109" s="278"/>
      <c r="T109" s="279"/>
      <c r="U109" s="280"/>
      <c r="V109" s="509"/>
      <c r="W109" s="279"/>
      <c r="X109" s="280"/>
      <c r="Y109" s="509"/>
      <c r="Z109" s="279"/>
      <c r="AA109" s="280"/>
      <c r="AB109" s="509"/>
      <c r="AC109" s="279"/>
      <c r="AD109" s="280"/>
    </row>
    <row r="110" spans="1:30" s="487" customFormat="1" ht="43.5" customHeight="1" x14ac:dyDescent="0.25">
      <c r="A110" s="1131"/>
      <c r="B110" s="1117"/>
      <c r="C110" s="1134"/>
      <c r="D110" s="1134"/>
      <c r="E110" s="827"/>
      <c r="F110" s="828"/>
      <c r="G110" s="827"/>
      <c r="H110" s="828"/>
      <c r="I110" s="1076"/>
      <c r="J110" s="1077"/>
      <c r="K110" s="1137"/>
      <c r="L110" s="827"/>
      <c r="M110" s="828"/>
      <c r="N110" s="488">
        <v>2</v>
      </c>
      <c r="O110" s="1094" t="s">
        <v>654</v>
      </c>
      <c r="P110" s="1095"/>
      <c r="Q110" s="1095"/>
      <c r="R110" s="1095"/>
      <c r="S110" s="281"/>
      <c r="T110" s="282"/>
      <c r="U110" s="283"/>
      <c r="V110" s="511"/>
      <c r="W110" s="282"/>
      <c r="X110" s="283"/>
      <c r="Y110" s="511"/>
      <c r="Z110" s="282"/>
      <c r="AA110" s="283"/>
      <c r="AB110" s="511"/>
      <c r="AC110" s="282"/>
      <c r="AD110" s="283"/>
    </row>
    <row r="111" spans="1:30" s="487" customFormat="1" ht="43.5" customHeight="1" x14ac:dyDescent="0.25">
      <c r="A111" s="1131"/>
      <c r="B111" s="1117"/>
      <c r="C111" s="1134"/>
      <c r="D111" s="1134"/>
      <c r="E111" s="827"/>
      <c r="F111" s="828"/>
      <c r="G111" s="827"/>
      <c r="H111" s="828"/>
      <c r="I111" s="1076"/>
      <c r="J111" s="1077"/>
      <c r="K111" s="1137"/>
      <c r="L111" s="827"/>
      <c r="M111" s="828"/>
      <c r="N111" s="488">
        <v>3</v>
      </c>
      <c r="O111" s="1094" t="s">
        <v>655</v>
      </c>
      <c r="P111" s="1095"/>
      <c r="Q111" s="1095"/>
      <c r="R111" s="1095"/>
      <c r="S111" s="281"/>
      <c r="T111" s="282"/>
      <c r="U111" s="283"/>
      <c r="V111" s="511"/>
      <c r="W111" s="282"/>
      <c r="X111" s="283"/>
      <c r="Y111" s="511"/>
      <c r="Z111" s="282"/>
      <c r="AA111" s="283"/>
      <c r="AB111" s="511"/>
      <c r="AC111" s="282"/>
      <c r="AD111" s="283"/>
    </row>
    <row r="112" spans="1:30" s="487" customFormat="1" ht="43.5" customHeight="1" thickBot="1" x14ac:dyDescent="0.3">
      <c r="A112" s="1132"/>
      <c r="B112" s="1118"/>
      <c r="C112" s="1135"/>
      <c r="D112" s="1135"/>
      <c r="E112" s="829"/>
      <c r="F112" s="830"/>
      <c r="G112" s="829"/>
      <c r="H112" s="830"/>
      <c r="I112" s="1078"/>
      <c r="J112" s="1079"/>
      <c r="K112" s="1139"/>
      <c r="L112" s="829"/>
      <c r="M112" s="830"/>
      <c r="N112" s="574">
        <v>4</v>
      </c>
      <c r="O112" s="1101" t="s">
        <v>656</v>
      </c>
      <c r="P112" s="1102"/>
      <c r="Q112" s="1102"/>
      <c r="R112" s="1103"/>
      <c r="S112" s="516"/>
      <c r="T112" s="517"/>
      <c r="U112" s="518"/>
      <c r="V112" s="526"/>
      <c r="W112" s="517"/>
      <c r="X112" s="518"/>
      <c r="Y112" s="526"/>
      <c r="Z112" s="517"/>
      <c r="AA112" s="518"/>
      <c r="AB112" s="526"/>
      <c r="AC112" s="517"/>
      <c r="AD112" s="518"/>
    </row>
    <row r="113" spans="1:30" s="487" customFormat="1" ht="43.5" customHeight="1" x14ac:dyDescent="0.25">
      <c r="A113" s="1131">
        <v>24</v>
      </c>
      <c r="B113" s="1117" t="s">
        <v>1117</v>
      </c>
      <c r="C113" s="1134" t="s">
        <v>590</v>
      </c>
      <c r="D113" s="1142">
        <v>1</v>
      </c>
      <c r="E113" s="827" t="s">
        <v>591</v>
      </c>
      <c r="F113" s="828"/>
      <c r="G113" s="827" t="s">
        <v>592</v>
      </c>
      <c r="H113" s="828"/>
      <c r="I113" s="1076">
        <v>411302944</v>
      </c>
      <c r="J113" s="1077"/>
      <c r="K113" s="1137">
        <f>+I113*0.05</f>
        <v>20565147.200000003</v>
      </c>
      <c r="L113" s="827" t="s">
        <v>652</v>
      </c>
      <c r="M113" s="828"/>
      <c r="N113" s="573">
        <v>1</v>
      </c>
      <c r="O113" s="1091" t="s">
        <v>653</v>
      </c>
      <c r="P113" s="1092"/>
      <c r="Q113" s="1092"/>
      <c r="R113" s="1093"/>
      <c r="S113" s="527"/>
      <c r="T113" s="520"/>
      <c r="U113" s="524"/>
      <c r="V113" s="510"/>
      <c r="W113" s="520"/>
      <c r="X113" s="524"/>
      <c r="Y113" s="510"/>
      <c r="Z113" s="520"/>
      <c r="AA113" s="524"/>
      <c r="AB113" s="510"/>
      <c r="AC113" s="520"/>
      <c r="AD113" s="524"/>
    </row>
    <row r="114" spans="1:30" s="487" customFormat="1" ht="43.5" customHeight="1" x14ac:dyDescent="0.25">
      <c r="A114" s="1131"/>
      <c r="B114" s="1117"/>
      <c r="C114" s="1134"/>
      <c r="D114" s="1134"/>
      <c r="E114" s="827"/>
      <c r="F114" s="828"/>
      <c r="G114" s="827"/>
      <c r="H114" s="828"/>
      <c r="I114" s="1076"/>
      <c r="J114" s="1077"/>
      <c r="K114" s="1137"/>
      <c r="L114" s="827"/>
      <c r="M114" s="828"/>
      <c r="N114" s="488">
        <v>2</v>
      </c>
      <c r="O114" s="1094" t="s">
        <v>654</v>
      </c>
      <c r="P114" s="1095"/>
      <c r="Q114" s="1095"/>
      <c r="R114" s="1095"/>
      <c r="S114" s="281"/>
      <c r="T114" s="282"/>
      <c r="U114" s="283"/>
      <c r="V114" s="511"/>
      <c r="W114" s="282"/>
      <c r="X114" s="283"/>
      <c r="Y114" s="511"/>
      <c r="Z114" s="282"/>
      <c r="AA114" s="283"/>
      <c r="AB114" s="511"/>
      <c r="AC114" s="282"/>
      <c r="AD114" s="283"/>
    </row>
    <row r="115" spans="1:30" s="487" customFormat="1" ht="43.5" customHeight="1" x14ac:dyDescent="0.25">
      <c r="A115" s="1131"/>
      <c r="B115" s="1117"/>
      <c r="C115" s="1134"/>
      <c r="D115" s="1134"/>
      <c r="E115" s="827"/>
      <c r="F115" s="828"/>
      <c r="G115" s="827"/>
      <c r="H115" s="828"/>
      <c r="I115" s="1076"/>
      <c r="J115" s="1077"/>
      <c r="K115" s="1137"/>
      <c r="L115" s="827"/>
      <c r="M115" s="828"/>
      <c r="N115" s="488">
        <v>3</v>
      </c>
      <c r="O115" s="1094" t="s">
        <v>655</v>
      </c>
      <c r="P115" s="1095"/>
      <c r="Q115" s="1095"/>
      <c r="R115" s="1095"/>
      <c r="S115" s="281"/>
      <c r="T115" s="282"/>
      <c r="U115" s="283"/>
      <c r="V115" s="511"/>
      <c r="W115" s="282"/>
      <c r="X115" s="283"/>
      <c r="Y115" s="511"/>
      <c r="Z115" s="282"/>
      <c r="AA115" s="283"/>
      <c r="AB115" s="511"/>
      <c r="AC115" s="282"/>
      <c r="AD115" s="283"/>
    </row>
    <row r="116" spans="1:30" s="487" customFormat="1" ht="43.5" customHeight="1" thickBot="1" x14ac:dyDescent="0.3">
      <c r="A116" s="1131"/>
      <c r="B116" s="1117"/>
      <c r="C116" s="1134"/>
      <c r="D116" s="1134"/>
      <c r="E116" s="827"/>
      <c r="F116" s="828"/>
      <c r="G116" s="827"/>
      <c r="H116" s="828"/>
      <c r="I116" s="1076"/>
      <c r="J116" s="1077"/>
      <c r="K116" s="1137"/>
      <c r="L116" s="827"/>
      <c r="M116" s="828"/>
      <c r="N116" s="577">
        <v>4</v>
      </c>
      <c r="O116" s="1096" t="s">
        <v>656</v>
      </c>
      <c r="P116" s="1097"/>
      <c r="Q116" s="1097"/>
      <c r="R116" s="1098"/>
      <c r="S116" s="512"/>
      <c r="T116" s="513"/>
      <c r="U116" s="514"/>
      <c r="V116" s="515"/>
      <c r="W116" s="513"/>
      <c r="X116" s="514"/>
      <c r="Y116" s="515"/>
      <c r="Z116" s="513"/>
      <c r="AA116" s="514"/>
      <c r="AB116" s="515"/>
      <c r="AC116" s="513"/>
      <c r="AD116" s="514"/>
    </row>
    <row r="117" spans="1:30" s="487" customFormat="1" ht="43.5" customHeight="1" x14ac:dyDescent="0.25">
      <c r="A117" s="1130">
        <v>25</v>
      </c>
      <c r="B117" s="1116" t="s">
        <v>1118</v>
      </c>
      <c r="C117" s="1133" t="s">
        <v>590</v>
      </c>
      <c r="D117" s="1136">
        <v>1</v>
      </c>
      <c r="E117" s="825" t="s">
        <v>591</v>
      </c>
      <c r="F117" s="826"/>
      <c r="G117" s="825" t="s">
        <v>592</v>
      </c>
      <c r="H117" s="826"/>
      <c r="I117" s="1074">
        <v>34103932</v>
      </c>
      <c r="J117" s="1075"/>
      <c r="K117" s="1138">
        <f>+I117*0.05</f>
        <v>1705196.6</v>
      </c>
      <c r="L117" s="825" t="s">
        <v>652</v>
      </c>
      <c r="M117" s="826"/>
      <c r="N117" s="486">
        <v>1</v>
      </c>
      <c r="O117" s="1104" t="s">
        <v>653</v>
      </c>
      <c r="P117" s="1105"/>
      <c r="Q117" s="1105"/>
      <c r="R117" s="1106"/>
      <c r="S117" s="278"/>
      <c r="T117" s="279"/>
      <c r="U117" s="280"/>
      <c r="V117" s="509"/>
      <c r="W117" s="279"/>
      <c r="X117" s="280"/>
      <c r="Y117" s="509"/>
      <c r="Z117" s="279"/>
      <c r="AA117" s="280"/>
      <c r="AB117" s="509"/>
      <c r="AC117" s="279"/>
      <c r="AD117" s="280"/>
    </row>
    <row r="118" spans="1:30" s="487" customFormat="1" ht="43.5" customHeight="1" x14ac:dyDescent="0.25">
      <c r="A118" s="1131"/>
      <c r="B118" s="1117"/>
      <c r="C118" s="1134"/>
      <c r="D118" s="1134"/>
      <c r="E118" s="827"/>
      <c r="F118" s="828"/>
      <c r="G118" s="827"/>
      <c r="H118" s="828"/>
      <c r="I118" s="1076"/>
      <c r="J118" s="1077"/>
      <c r="K118" s="1137"/>
      <c r="L118" s="827"/>
      <c r="M118" s="828"/>
      <c r="N118" s="488">
        <v>2</v>
      </c>
      <c r="O118" s="1094" t="s">
        <v>654</v>
      </c>
      <c r="P118" s="1095"/>
      <c r="Q118" s="1095"/>
      <c r="R118" s="1095"/>
      <c r="S118" s="281"/>
      <c r="T118" s="282"/>
      <c r="U118" s="283"/>
      <c r="V118" s="511"/>
      <c r="W118" s="282"/>
      <c r="X118" s="283"/>
      <c r="Y118" s="511"/>
      <c r="Z118" s="282"/>
      <c r="AA118" s="283"/>
      <c r="AB118" s="511"/>
      <c r="AC118" s="282"/>
      <c r="AD118" s="283"/>
    </row>
    <row r="119" spans="1:30" s="487" customFormat="1" ht="43.5" customHeight="1" x14ac:dyDescent="0.25">
      <c r="A119" s="1131"/>
      <c r="B119" s="1117"/>
      <c r="C119" s="1134"/>
      <c r="D119" s="1134"/>
      <c r="E119" s="827"/>
      <c r="F119" s="828"/>
      <c r="G119" s="827"/>
      <c r="H119" s="828"/>
      <c r="I119" s="1076"/>
      <c r="J119" s="1077"/>
      <c r="K119" s="1137"/>
      <c r="L119" s="827"/>
      <c r="M119" s="828"/>
      <c r="N119" s="488">
        <v>3</v>
      </c>
      <c r="O119" s="1094" t="s">
        <v>655</v>
      </c>
      <c r="P119" s="1095"/>
      <c r="Q119" s="1095"/>
      <c r="R119" s="1095"/>
      <c r="S119" s="281"/>
      <c r="T119" s="282"/>
      <c r="U119" s="283"/>
      <c r="V119" s="511"/>
      <c r="W119" s="282"/>
      <c r="X119" s="283"/>
      <c r="Y119" s="511"/>
      <c r="Z119" s="282"/>
      <c r="AA119" s="283"/>
      <c r="AB119" s="511"/>
      <c r="AC119" s="282"/>
      <c r="AD119" s="283"/>
    </row>
    <row r="120" spans="1:30" s="487" customFormat="1" ht="43.5" customHeight="1" thickBot="1" x14ac:dyDescent="0.3">
      <c r="A120" s="1132"/>
      <c r="B120" s="1118"/>
      <c r="C120" s="1135"/>
      <c r="D120" s="1135"/>
      <c r="E120" s="829"/>
      <c r="F120" s="830"/>
      <c r="G120" s="829"/>
      <c r="H120" s="830"/>
      <c r="I120" s="1078"/>
      <c r="J120" s="1079"/>
      <c r="K120" s="1139"/>
      <c r="L120" s="829"/>
      <c r="M120" s="830"/>
      <c r="N120" s="574">
        <v>4</v>
      </c>
      <c r="O120" s="1101" t="s">
        <v>656</v>
      </c>
      <c r="P120" s="1102"/>
      <c r="Q120" s="1102"/>
      <c r="R120" s="1103"/>
      <c r="S120" s="516"/>
      <c r="T120" s="517"/>
      <c r="U120" s="518"/>
      <c r="V120" s="526"/>
      <c r="W120" s="517"/>
      <c r="X120" s="518"/>
      <c r="Y120" s="526"/>
      <c r="Z120" s="517"/>
      <c r="AA120" s="518"/>
      <c r="AB120" s="526"/>
      <c r="AC120" s="517"/>
      <c r="AD120" s="518"/>
    </row>
    <row r="121" spans="1:30" s="487" customFormat="1" ht="43.5" customHeight="1" x14ac:dyDescent="0.25">
      <c r="A121" s="1131">
        <v>26</v>
      </c>
      <c r="B121" s="1117" t="s">
        <v>1119</v>
      </c>
      <c r="C121" s="1134" t="s">
        <v>590</v>
      </c>
      <c r="D121" s="1142">
        <v>1</v>
      </c>
      <c r="E121" s="827" t="s">
        <v>591</v>
      </c>
      <c r="F121" s="828"/>
      <c r="G121" s="827" t="s">
        <v>592</v>
      </c>
      <c r="H121" s="828"/>
      <c r="I121" s="1076">
        <v>64319638</v>
      </c>
      <c r="J121" s="1077"/>
      <c r="K121" s="1137">
        <f>+I121*0.05</f>
        <v>3215981.9000000004</v>
      </c>
      <c r="L121" s="827" t="s">
        <v>652</v>
      </c>
      <c r="M121" s="828"/>
      <c r="N121" s="573">
        <v>1</v>
      </c>
      <c r="O121" s="1091" t="s">
        <v>653</v>
      </c>
      <c r="P121" s="1092"/>
      <c r="Q121" s="1092"/>
      <c r="R121" s="1093"/>
      <c r="S121" s="527"/>
      <c r="T121" s="520"/>
      <c r="U121" s="524"/>
      <c r="V121" s="510"/>
      <c r="W121" s="520"/>
      <c r="X121" s="524"/>
      <c r="Y121" s="510"/>
      <c r="Z121" s="520"/>
      <c r="AA121" s="524"/>
      <c r="AB121" s="510"/>
      <c r="AC121" s="520"/>
      <c r="AD121" s="524"/>
    </row>
    <row r="122" spans="1:30" s="487" customFormat="1" ht="43.5" customHeight="1" x14ac:dyDescent="0.25">
      <c r="A122" s="1131"/>
      <c r="B122" s="1117"/>
      <c r="C122" s="1134"/>
      <c r="D122" s="1134"/>
      <c r="E122" s="827"/>
      <c r="F122" s="828"/>
      <c r="G122" s="827"/>
      <c r="H122" s="828"/>
      <c r="I122" s="1076"/>
      <c r="J122" s="1077"/>
      <c r="K122" s="1137"/>
      <c r="L122" s="827"/>
      <c r="M122" s="828"/>
      <c r="N122" s="488">
        <v>2</v>
      </c>
      <c r="O122" s="1094" t="s">
        <v>654</v>
      </c>
      <c r="P122" s="1095"/>
      <c r="Q122" s="1095"/>
      <c r="R122" s="1095"/>
      <c r="S122" s="281"/>
      <c r="T122" s="282"/>
      <c r="U122" s="283"/>
      <c r="V122" s="511"/>
      <c r="W122" s="282"/>
      <c r="X122" s="283"/>
      <c r="Y122" s="511"/>
      <c r="Z122" s="282"/>
      <c r="AA122" s="283"/>
      <c r="AB122" s="511"/>
      <c r="AC122" s="282"/>
      <c r="AD122" s="283"/>
    </row>
    <row r="123" spans="1:30" s="487" customFormat="1" ht="43.5" customHeight="1" x14ac:dyDescent="0.25">
      <c r="A123" s="1131"/>
      <c r="B123" s="1117"/>
      <c r="C123" s="1134"/>
      <c r="D123" s="1134"/>
      <c r="E123" s="827"/>
      <c r="F123" s="828"/>
      <c r="G123" s="827"/>
      <c r="H123" s="828"/>
      <c r="I123" s="1076"/>
      <c r="J123" s="1077"/>
      <c r="K123" s="1137"/>
      <c r="L123" s="827"/>
      <c r="M123" s="828"/>
      <c r="N123" s="488">
        <v>3</v>
      </c>
      <c r="O123" s="1094" t="s">
        <v>655</v>
      </c>
      <c r="P123" s="1095"/>
      <c r="Q123" s="1095"/>
      <c r="R123" s="1095"/>
      <c r="S123" s="281"/>
      <c r="T123" s="282"/>
      <c r="U123" s="283"/>
      <c r="V123" s="511"/>
      <c r="W123" s="282"/>
      <c r="X123" s="283"/>
      <c r="Y123" s="511"/>
      <c r="Z123" s="282"/>
      <c r="AA123" s="283"/>
      <c r="AB123" s="511"/>
      <c r="AC123" s="282"/>
      <c r="AD123" s="283"/>
    </row>
    <row r="124" spans="1:30" s="487" customFormat="1" ht="43.5" customHeight="1" thickBot="1" x14ac:dyDescent="0.3">
      <c r="A124" s="1131"/>
      <c r="B124" s="1117"/>
      <c r="C124" s="1134"/>
      <c r="D124" s="1134"/>
      <c r="E124" s="827"/>
      <c r="F124" s="828"/>
      <c r="G124" s="827"/>
      <c r="H124" s="828"/>
      <c r="I124" s="1076"/>
      <c r="J124" s="1077"/>
      <c r="K124" s="1137"/>
      <c r="L124" s="827"/>
      <c r="M124" s="828"/>
      <c r="N124" s="577">
        <v>4</v>
      </c>
      <c r="O124" s="1096" t="s">
        <v>656</v>
      </c>
      <c r="P124" s="1097"/>
      <c r="Q124" s="1097"/>
      <c r="R124" s="1098"/>
      <c r="S124" s="512"/>
      <c r="T124" s="513"/>
      <c r="U124" s="514"/>
      <c r="V124" s="515"/>
      <c r="W124" s="513"/>
      <c r="X124" s="514"/>
      <c r="Y124" s="515"/>
      <c r="Z124" s="513"/>
      <c r="AA124" s="514"/>
      <c r="AB124" s="515"/>
      <c r="AC124" s="513"/>
      <c r="AD124" s="514"/>
    </row>
    <row r="125" spans="1:30" s="487" customFormat="1" ht="43.5" customHeight="1" x14ac:dyDescent="0.25">
      <c r="A125" s="1130">
        <v>27</v>
      </c>
      <c r="B125" s="1116" t="s">
        <v>1120</v>
      </c>
      <c r="C125" s="1133" t="s">
        <v>590</v>
      </c>
      <c r="D125" s="1136">
        <v>1</v>
      </c>
      <c r="E125" s="825" t="s">
        <v>591</v>
      </c>
      <c r="F125" s="826"/>
      <c r="G125" s="825" t="s">
        <v>592</v>
      </c>
      <c r="H125" s="826"/>
      <c r="I125" s="1074">
        <v>51183845</v>
      </c>
      <c r="J125" s="1075"/>
      <c r="K125" s="1138">
        <f>+I125*0.05</f>
        <v>2559192.25</v>
      </c>
      <c r="L125" s="825" t="s">
        <v>652</v>
      </c>
      <c r="M125" s="826"/>
      <c r="N125" s="486">
        <v>1</v>
      </c>
      <c r="O125" s="1104" t="s">
        <v>653</v>
      </c>
      <c r="P125" s="1105"/>
      <c r="Q125" s="1105"/>
      <c r="R125" s="1106"/>
      <c r="S125" s="278"/>
      <c r="T125" s="279"/>
      <c r="U125" s="280"/>
      <c r="V125" s="509"/>
      <c r="W125" s="279"/>
      <c r="X125" s="280"/>
      <c r="Y125" s="509"/>
      <c r="Z125" s="279"/>
      <c r="AA125" s="280"/>
      <c r="AB125" s="509"/>
      <c r="AC125" s="279"/>
      <c r="AD125" s="280"/>
    </row>
    <row r="126" spans="1:30" s="487" customFormat="1" ht="43.5" customHeight="1" x14ac:dyDescent="0.25">
      <c r="A126" s="1131"/>
      <c r="B126" s="1117"/>
      <c r="C126" s="1134"/>
      <c r="D126" s="1134"/>
      <c r="E126" s="827"/>
      <c r="F126" s="828"/>
      <c r="G126" s="827"/>
      <c r="H126" s="828"/>
      <c r="I126" s="1076"/>
      <c r="J126" s="1077"/>
      <c r="K126" s="1137"/>
      <c r="L126" s="827"/>
      <c r="M126" s="828"/>
      <c r="N126" s="488">
        <v>2</v>
      </c>
      <c r="O126" s="1094" t="s">
        <v>654</v>
      </c>
      <c r="P126" s="1095"/>
      <c r="Q126" s="1095"/>
      <c r="R126" s="1095"/>
      <c r="S126" s="281"/>
      <c r="T126" s="282"/>
      <c r="U126" s="283"/>
      <c r="V126" s="511"/>
      <c r="W126" s="282"/>
      <c r="X126" s="283"/>
      <c r="Y126" s="511"/>
      <c r="Z126" s="282"/>
      <c r="AA126" s="283"/>
      <c r="AB126" s="511"/>
      <c r="AC126" s="282"/>
      <c r="AD126" s="283"/>
    </row>
    <row r="127" spans="1:30" s="487" customFormat="1" ht="43.5" customHeight="1" x14ac:dyDescent="0.25">
      <c r="A127" s="1131"/>
      <c r="B127" s="1117"/>
      <c r="C127" s="1134"/>
      <c r="D127" s="1134"/>
      <c r="E127" s="827"/>
      <c r="F127" s="828"/>
      <c r="G127" s="827"/>
      <c r="H127" s="828"/>
      <c r="I127" s="1076"/>
      <c r="J127" s="1077"/>
      <c r="K127" s="1137"/>
      <c r="L127" s="827"/>
      <c r="M127" s="828"/>
      <c r="N127" s="488">
        <v>3</v>
      </c>
      <c r="O127" s="1094" t="s">
        <v>655</v>
      </c>
      <c r="P127" s="1095"/>
      <c r="Q127" s="1095"/>
      <c r="R127" s="1095"/>
      <c r="S127" s="281"/>
      <c r="T127" s="282"/>
      <c r="U127" s="283"/>
      <c r="V127" s="511"/>
      <c r="W127" s="282"/>
      <c r="X127" s="283"/>
      <c r="Y127" s="511"/>
      <c r="Z127" s="282"/>
      <c r="AA127" s="283"/>
      <c r="AB127" s="511"/>
      <c r="AC127" s="282"/>
      <c r="AD127" s="283"/>
    </row>
    <row r="128" spans="1:30" s="487" customFormat="1" ht="43.5" customHeight="1" thickBot="1" x14ac:dyDescent="0.3">
      <c r="A128" s="1132"/>
      <c r="B128" s="1118"/>
      <c r="C128" s="1135"/>
      <c r="D128" s="1135"/>
      <c r="E128" s="829"/>
      <c r="F128" s="830"/>
      <c r="G128" s="829"/>
      <c r="H128" s="830"/>
      <c r="I128" s="1078"/>
      <c r="J128" s="1079"/>
      <c r="K128" s="1139"/>
      <c r="L128" s="829"/>
      <c r="M128" s="830"/>
      <c r="N128" s="574">
        <v>4</v>
      </c>
      <c r="O128" s="1101" t="s">
        <v>656</v>
      </c>
      <c r="P128" s="1102"/>
      <c r="Q128" s="1102"/>
      <c r="R128" s="1103"/>
      <c r="S128" s="516"/>
      <c r="T128" s="517"/>
      <c r="U128" s="518"/>
      <c r="V128" s="526"/>
      <c r="W128" s="517"/>
      <c r="X128" s="518"/>
      <c r="Y128" s="526"/>
      <c r="Z128" s="517"/>
      <c r="AA128" s="518"/>
      <c r="AB128" s="526"/>
      <c r="AC128" s="517"/>
      <c r="AD128" s="518"/>
    </row>
    <row r="129" spans="1:30" s="487" customFormat="1" ht="43.5" customHeight="1" x14ac:dyDescent="0.25">
      <c r="A129" s="1131">
        <v>28</v>
      </c>
      <c r="B129" s="1117" t="s">
        <v>1121</v>
      </c>
      <c r="C129" s="1134" t="s">
        <v>590</v>
      </c>
      <c r="D129" s="1142">
        <v>1</v>
      </c>
      <c r="E129" s="827" t="s">
        <v>591</v>
      </c>
      <c r="F129" s="828"/>
      <c r="G129" s="827" t="s">
        <v>592</v>
      </c>
      <c r="H129" s="828"/>
      <c r="I129" s="1076">
        <v>19449861</v>
      </c>
      <c r="J129" s="1077"/>
      <c r="K129" s="1137">
        <f>+I129*0.05</f>
        <v>972493.05</v>
      </c>
      <c r="L129" s="827" t="s">
        <v>652</v>
      </c>
      <c r="M129" s="828"/>
      <c r="N129" s="573">
        <v>1</v>
      </c>
      <c r="O129" s="1091" t="s">
        <v>653</v>
      </c>
      <c r="P129" s="1092"/>
      <c r="Q129" s="1092"/>
      <c r="R129" s="1093"/>
      <c r="S129" s="527"/>
      <c r="T129" s="520"/>
      <c r="U129" s="524"/>
      <c r="V129" s="527"/>
      <c r="W129" s="520"/>
      <c r="X129" s="524"/>
      <c r="Y129" s="527"/>
      <c r="Z129" s="520"/>
      <c r="AA129" s="524"/>
      <c r="AB129" s="527"/>
      <c r="AC129" s="520"/>
      <c r="AD129" s="524"/>
    </row>
    <row r="130" spans="1:30" s="487" customFormat="1" ht="43.5" customHeight="1" x14ac:dyDescent="0.25">
      <c r="A130" s="1131"/>
      <c r="B130" s="1117"/>
      <c r="C130" s="1134"/>
      <c r="D130" s="1134"/>
      <c r="E130" s="827"/>
      <c r="F130" s="828"/>
      <c r="G130" s="827"/>
      <c r="H130" s="828"/>
      <c r="I130" s="1076"/>
      <c r="J130" s="1077"/>
      <c r="K130" s="1137"/>
      <c r="L130" s="827"/>
      <c r="M130" s="828"/>
      <c r="N130" s="488">
        <v>2</v>
      </c>
      <c r="O130" s="1094" t="s">
        <v>654</v>
      </c>
      <c r="P130" s="1095"/>
      <c r="Q130" s="1095"/>
      <c r="R130" s="1095"/>
      <c r="S130" s="281"/>
      <c r="T130" s="282"/>
      <c r="U130" s="283"/>
      <c r="V130" s="281"/>
      <c r="W130" s="282"/>
      <c r="X130" s="283"/>
      <c r="Y130" s="281"/>
      <c r="Z130" s="282"/>
      <c r="AA130" s="283"/>
      <c r="AB130" s="281"/>
      <c r="AC130" s="282"/>
      <c r="AD130" s="283"/>
    </row>
    <row r="131" spans="1:30" s="487" customFormat="1" ht="43.5" customHeight="1" x14ac:dyDescent="0.25">
      <c r="A131" s="1131"/>
      <c r="B131" s="1117"/>
      <c r="C131" s="1134"/>
      <c r="D131" s="1134"/>
      <c r="E131" s="827"/>
      <c r="F131" s="828"/>
      <c r="G131" s="827"/>
      <c r="H131" s="828"/>
      <c r="I131" s="1076"/>
      <c r="J131" s="1077"/>
      <c r="K131" s="1137"/>
      <c r="L131" s="827"/>
      <c r="M131" s="828"/>
      <c r="N131" s="488">
        <v>3</v>
      </c>
      <c r="O131" s="1094" t="s">
        <v>655</v>
      </c>
      <c r="P131" s="1095"/>
      <c r="Q131" s="1095"/>
      <c r="R131" s="1095"/>
      <c r="S131" s="281"/>
      <c r="T131" s="282"/>
      <c r="U131" s="283"/>
      <c r="V131" s="281"/>
      <c r="W131" s="282"/>
      <c r="X131" s="283"/>
      <c r="Y131" s="281"/>
      <c r="Z131" s="282"/>
      <c r="AA131" s="283"/>
      <c r="AB131" s="281"/>
      <c r="AC131" s="282"/>
      <c r="AD131" s="283"/>
    </row>
    <row r="132" spans="1:30" s="487" customFormat="1" ht="43.5" customHeight="1" thickBot="1" x14ac:dyDescent="0.3">
      <c r="A132" s="1131"/>
      <c r="B132" s="1117"/>
      <c r="C132" s="1134"/>
      <c r="D132" s="1134"/>
      <c r="E132" s="827"/>
      <c r="F132" s="828"/>
      <c r="G132" s="827"/>
      <c r="H132" s="828"/>
      <c r="I132" s="1076"/>
      <c r="J132" s="1077"/>
      <c r="K132" s="1137"/>
      <c r="L132" s="827"/>
      <c r="M132" s="828"/>
      <c r="N132" s="577">
        <v>4</v>
      </c>
      <c r="O132" s="1096" t="s">
        <v>656</v>
      </c>
      <c r="P132" s="1097"/>
      <c r="Q132" s="1097"/>
      <c r="R132" s="1098"/>
      <c r="S132" s="512"/>
      <c r="T132" s="513"/>
      <c r="U132" s="514"/>
      <c r="V132" s="515"/>
      <c r="W132" s="513"/>
      <c r="X132" s="514"/>
      <c r="Y132" s="515"/>
      <c r="Z132" s="513"/>
      <c r="AA132" s="514"/>
      <c r="AB132" s="515"/>
      <c r="AC132" s="513"/>
      <c r="AD132" s="514"/>
    </row>
    <row r="133" spans="1:30" s="487" customFormat="1" ht="43.5" customHeight="1" x14ac:dyDescent="0.25">
      <c r="A133" s="1130">
        <v>30</v>
      </c>
      <c r="B133" s="1116" t="s">
        <v>1122</v>
      </c>
      <c r="C133" s="1133" t="s">
        <v>590</v>
      </c>
      <c r="D133" s="1136">
        <v>1</v>
      </c>
      <c r="E133" s="825" t="s">
        <v>591</v>
      </c>
      <c r="F133" s="826"/>
      <c r="G133" s="825" t="s">
        <v>592</v>
      </c>
      <c r="H133" s="826"/>
      <c r="I133" s="1074">
        <v>25591922</v>
      </c>
      <c r="J133" s="1075"/>
      <c r="K133" s="1138">
        <f>+I133*0.05</f>
        <v>1279596.1000000001</v>
      </c>
      <c r="L133" s="825" t="s">
        <v>652</v>
      </c>
      <c r="M133" s="826"/>
      <c r="N133" s="486">
        <v>1</v>
      </c>
      <c r="O133" s="1104" t="s">
        <v>653</v>
      </c>
      <c r="P133" s="1105"/>
      <c r="Q133" s="1105"/>
      <c r="R133" s="1106"/>
      <c r="S133" s="278"/>
      <c r="T133" s="279"/>
      <c r="U133" s="280"/>
      <c r="V133" s="278"/>
      <c r="W133" s="279"/>
      <c r="X133" s="280"/>
      <c r="Y133" s="278"/>
      <c r="Z133" s="279"/>
      <c r="AA133" s="280"/>
      <c r="AB133" s="278"/>
      <c r="AC133" s="279"/>
      <c r="AD133" s="280"/>
    </row>
    <row r="134" spans="1:30" s="487" customFormat="1" ht="43.5" customHeight="1" x14ac:dyDescent="0.25">
      <c r="A134" s="1131"/>
      <c r="B134" s="1117"/>
      <c r="C134" s="1134"/>
      <c r="D134" s="1134"/>
      <c r="E134" s="827"/>
      <c r="F134" s="828"/>
      <c r="G134" s="827"/>
      <c r="H134" s="828"/>
      <c r="I134" s="1076"/>
      <c r="J134" s="1077"/>
      <c r="K134" s="1137"/>
      <c r="L134" s="827"/>
      <c r="M134" s="828"/>
      <c r="N134" s="488">
        <v>2</v>
      </c>
      <c r="O134" s="1094" t="s">
        <v>654</v>
      </c>
      <c r="P134" s="1095"/>
      <c r="Q134" s="1095"/>
      <c r="R134" s="1095"/>
      <c r="S134" s="281"/>
      <c r="T134" s="282"/>
      <c r="U134" s="283"/>
      <c r="V134" s="281"/>
      <c r="W134" s="282"/>
      <c r="X134" s="283"/>
      <c r="Y134" s="281"/>
      <c r="Z134" s="282"/>
      <c r="AA134" s="283"/>
      <c r="AB134" s="281"/>
      <c r="AC134" s="282"/>
      <c r="AD134" s="283"/>
    </row>
    <row r="135" spans="1:30" s="487" customFormat="1" ht="43.5" customHeight="1" x14ac:dyDescent="0.25">
      <c r="A135" s="1131"/>
      <c r="B135" s="1117"/>
      <c r="C135" s="1134"/>
      <c r="D135" s="1134"/>
      <c r="E135" s="827"/>
      <c r="F135" s="828"/>
      <c r="G135" s="827"/>
      <c r="H135" s="828"/>
      <c r="I135" s="1076"/>
      <c r="J135" s="1077"/>
      <c r="K135" s="1137"/>
      <c r="L135" s="827"/>
      <c r="M135" s="828"/>
      <c r="N135" s="488">
        <v>3</v>
      </c>
      <c r="O135" s="1094" t="s">
        <v>655</v>
      </c>
      <c r="P135" s="1095"/>
      <c r="Q135" s="1095"/>
      <c r="R135" s="1095"/>
      <c r="S135" s="281"/>
      <c r="T135" s="282"/>
      <c r="U135" s="283"/>
      <c r="V135" s="281"/>
      <c r="W135" s="282"/>
      <c r="X135" s="283"/>
      <c r="Y135" s="281"/>
      <c r="Z135" s="282"/>
      <c r="AA135" s="283"/>
      <c r="AB135" s="281"/>
      <c r="AC135" s="282"/>
      <c r="AD135" s="283"/>
    </row>
    <row r="136" spans="1:30" s="487" customFormat="1" ht="43.5" customHeight="1" thickBot="1" x14ac:dyDescent="0.3">
      <c r="A136" s="1132"/>
      <c r="B136" s="1118"/>
      <c r="C136" s="1135"/>
      <c r="D136" s="1135"/>
      <c r="E136" s="829"/>
      <c r="F136" s="830"/>
      <c r="G136" s="829"/>
      <c r="H136" s="830"/>
      <c r="I136" s="1078"/>
      <c r="J136" s="1079"/>
      <c r="K136" s="1139"/>
      <c r="L136" s="829"/>
      <c r="M136" s="830"/>
      <c r="N136" s="574">
        <v>4</v>
      </c>
      <c r="O136" s="1101" t="s">
        <v>656</v>
      </c>
      <c r="P136" s="1102"/>
      <c r="Q136" s="1102"/>
      <c r="R136" s="1103"/>
      <c r="S136" s="516"/>
      <c r="T136" s="517"/>
      <c r="U136" s="518"/>
      <c r="V136" s="526"/>
      <c r="W136" s="517"/>
      <c r="X136" s="518"/>
      <c r="Y136" s="526"/>
      <c r="Z136" s="517"/>
      <c r="AA136" s="518"/>
      <c r="AB136" s="526"/>
      <c r="AC136" s="517"/>
      <c r="AD136" s="518"/>
    </row>
    <row r="137" spans="1:30" ht="43.5" customHeight="1" x14ac:dyDescent="0.25">
      <c r="A137" s="1128">
        <v>31</v>
      </c>
      <c r="B137" s="1012" t="s">
        <v>1123</v>
      </c>
      <c r="C137" s="718" t="s">
        <v>590</v>
      </c>
      <c r="D137" s="1129">
        <v>1</v>
      </c>
      <c r="E137" s="700" t="s">
        <v>591</v>
      </c>
      <c r="F137" s="701"/>
      <c r="G137" s="700" t="s">
        <v>592</v>
      </c>
      <c r="H137" s="701"/>
      <c r="I137" s="1124">
        <v>18261662</v>
      </c>
      <c r="J137" s="1125"/>
      <c r="K137" s="1085">
        <f>+I137*0.05</f>
        <v>913083.10000000009</v>
      </c>
      <c r="L137" s="700" t="s">
        <v>652</v>
      </c>
      <c r="M137" s="701"/>
      <c r="N137" s="583">
        <v>1</v>
      </c>
      <c r="O137" s="1107" t="s">
        <v>653</v>
      </c>
      <c r="P137" s="706"/>
      <c r="Q137" s="706"/>
      <c r="R137" s="1108"/>
      <c r="S137" s="527"/>
      <c r="T137" s="520"/>
      <c r="U137" s="524"/>
      <c r="V137" s="527"/>
      <c r="W137" s="520"/>
      <c r="X137" s="524"/>
      <c r="Y137" s="527"/>
      <c r="Z137" s="520"/>
      <c r="AA137" s="524"/>
      <c r="AB137" s="527"/>
      <c r="AC137" s="520"/>
      <c r="AD137" s="524"/>
    </row>
    <row r="138" spans="1:30" ht="43.5" customHeight="1" x14ac:dyDescent="0.25">
      <c r="A138" s="1128"/>
      <c r="B138" s="1012"/>
      <c r="C138" s="718"/>
      <c r="D138" s="718"/>
      <c r="E138" s="700"/>
      <c r="F138" s="701"/>
      <c r="G138" s="700"/>
      <c r="H138" s="701"/>
      <c r="I138" s="1124"/>
      <c r="J138" s="1125"/>
      <c r="K138" s="1085"/>
      <c r="L138" s="700"/>
      <c r="M138" s="701"/>
      <c r="N138" s="121">
        <v>2</v>
      </c>
      <c r="O138" s="1109" t="s">
        <v>654</v>
      </c>
      <c r="P138" s="1026"/>
      <c r="Q138" s="1026"/>
      <c r="R138" s="1026"/>
      <c r="S138" s="281"/>
      <c r="T138" s="282"/>
      <c r="U138" s="283"/>
      <c r="V138" s="281"/>
      <c r="W138" s="282"/>
      <c r="X138" s="283"/>
      <c r="Y138" s="281"/>
      <c r="Z138" s="282"/>
      <c r="AA138" s="283"/>
      <c r="AB138" s="281"/>
      <c r="AC138" s="282"/>
      <c r="AD138" s="283"/>
    </row>
    <row r="139" spans="1:30" ht="43.5" customHeight="1" x14ac:dyDescent="0.25">
      <c r="A139" s="1128"/>
      <c r="B139" s="1012"/>
      <c r="C139" s="718"/>
      <c r="D139" s="718"/>
      <c r="E139" s="700"/>
      <c r="F139" s="701"/>
      <c r="G139" s="700"/>
      <c r="H139" s="701"/>
      <c r="I139" s="1124"/>
      <c r="J139" s="1125"/>
      <c r="K139" s="1085"/>
      <c r="L139" s="700"/>
      <c r="M139" s="701"/>
      <c r="N139" s="121">
        <v>3</v>
      </c>
      <c r="O139" s="1109" t="s">
        <v>655</v>
      </c>
      <c r="P139" s="1026"/>
      <c r="Q139" s="1026"/>
      <c r="R139" s="1026"/>
      <c r="S139" s="281"/>
      <c r="T139" s="282"/>
      <c r="U139" s="283"/>
      <c r="V139" s="281"/>
      <c r="W139" s="282"/>
      <c r="X139" s="283"/>
      <c r="Y139" s="281"/>
      <c r="Z139" s="282"/>
      <c r="AA139" s="283"/>
      <c r="AB139" s="281"/>
      <c r="AC139" s="282"/>
      <c r="AD139" s="283"/>
    </row>
    <row r="140" spans="1:30" ht="43.5" customHeight="1" thickBot="1" x14ac:dyDescent="0.3">
      <c r="A140" s="1128"/>
      <c r="B140" s="1012"/>
      <c r="C140" s="718"/>
      <c r="D140" s="718"/>
      <c r="E140" s="700"/>
      <c r="F140" s="701"/>
      <c r="G140" s="700"/>
      <c r="H140" s="701"/>
      <c r="I140" s="1124"/>
      <c r="J140" s="1125"/>
      <c r="K140" s="1085"/>
      <c r="L140" s="700"/>
      <c r="M140" s="701"/>
      <c r="N140" s="426">
        <v>4</v>
      </c>
      <c r="O140" s="1110" t="s">
        <v>656</v>
      </c>
      <c r="P140" s="1111"/>
      <c r="Q140" s="1111"/>
      <c r="R140" s="1112"/>
      <c r="S140" s="512"/>
      <c r="T140" s="513"/>
      <c r="U140" s="514"/>
      <c r="V140" s="515"/>
      <c r="W140" s="513"/>
      <c r="X140" s="514"/>
      <c r="Y140" s="515"/>
      <c r="Z140" s="513"/>
      <c r="AA140" s="514"/>
      <c r="AB140" s="515"/>
      <c r="AC140" s="513"/>
      <c r="AD140" s="514"/>
    </row>
    <row r="141" spans="1:30" s="487" customFormat="1" ht="48" customHeight="1" x14ac:dyDescent="0.25">
      <c r="A141" s="1113">
        <v>32</v>
      </c>
      <c r="B141" s="1116" t="s">
        <v>1124</v>
      </c>
      <c r="C141" s="991" t="s">
        <v>590</v>
      </c>
      <c r="D141" s="1119">
        <v>1</v>
      </c>
      <c r="E141" s="995" t="s">
        <v>607</v>
      </c>
      <c r="F141" s="996"/>
      <c r="G141" s="995" t="s">
        <v>657</v>
      </c>
      <c r="H141" s="996"/>
      <c r="I141" s="1122">
        <v>38773359</v>
      </c>
      <c r="J141" s="1123"/>
      <c r="K141" s="1084">
        <f>+I141*0.05</f>
        <v>1938667.9500000002</v>
      </c>
      <c r="L141" s="995" t="s">
        <v>661</v>
      </c>
      <c r="M141" s="1087"/>
      <c r="N141" s="489">
        <v>1</v>
      </c>
      <c r="O141" s="1089" t="s">
        <v>608</v>
      </c>
      <c r="P141" s="1089"/>
      <c r="Q141" s="1089"/>
      <c r="R141" s="1090"/>
      <c r="S141" s="530"/>
      <c r="T141" s="71"/>
      <c r="U141" s="531"/>
      <c r="V141" s="241"/>
      <c r="W141" s="71"/>
      <c r="X141" s="532"/>
      <c r="Y141" s="530"/>
      <c r="Z141" s="71"/>
      <c r="AA141" s="531"/>
      <c r="AB141" s="241"/>
      <c r="AC141" s="71"/>
      <c r="AD141" s="531"/>
    </row>
    <row r="142" spans="1:30" s="487" customFormat="1" ht="48" customHeight="1" x14ac:dyDescent="0.25">
      <c r="A142" s="1114"/>
      <c r="B142" s="1117"/>
      <c r="C142" s="992"/>
      <c r="D142" s="1120"/>
      <c r="E142" s="997"/>
      <c r="F142" s="998"/>
      <c r="G142" s="997"/>
      <c r="H142" s="998"/>
      <c r="I142" s="1124"/>
      <c r="J142" s="1125"/>
      <c r="K142" s="1085"/>
      <c r="L142" s="997"/>
      <c r="M142" s="1088"/>
      <c r="N142" s="490">
        <v>2</v>
      </c>
      <c r="O142" s="1099" t="s">
        <v>658</v>
      </c>
      <c r="P142" s="1099"/>
      <c r="Q142" s="1099"/>
      <c r="R142" s="1100"/>
      <c r="S142" s="237"/>
      <c r="T142" s="60"/>
      <c r="U142" s="238"/>
      <c r="V142" s="533"/>
      <c r="W142" s="60"/>
      <c r="X142" s="96"/>
      <c r="Y142" s="237"/>
      <c r="Z142" s="60"/>
      <c r="AA142" s="238"/>
      <c r="AB142" s="533"/>
      <c r="AC142" s="60"/>
      <c r="AD142" s="238"/>
    </row>
    <row r="143" spans="1:30" s="487" customFormat="1" ht="48" customHeight="1" x14ac:dyDescent="0.25">
      <c r="A143" s="1114"/>
      <c r="B143" s="1117"/>
      <c r="C143" s="992"/>
      <c r="D143" s="1120"/>
      <c r="E143" s="997"/>
      <c r="F143" s="998"/>
      <c r="G143" s="997"/>
      <c r="H143" s="998"/>
      <c r="I143" s="1124"/>
      <c r="J143" s="1125"/>
      <c r="K143" s="1085"/>
      <c r="L143" s="997"/>
      <c r="M143" s="1088"/>
      <c r="N143" s="490">
        <v>3</v>
      </c>
      <c r="O143" s="1099" t="s">
        <v>609</v>
      </c>
      <c r="P143" s="1099"/>
      <c r="Q143" s="1099"/>
      <c r="R143" s="1100"/>
      <c r="S143" s="237"/>
      <c r="T143" s="60"/>
      <c r="U143" s="238"/>
      <c r="V143" s="533"/>
      <c r="W143" s="60"/>
      <c r="X143" s="96"/>
      <c r="Y143" s="237"/>
      <c r="Z143" s="60"/>
      <c r="AA143" s="238"/>
      <c r="AB143" s="533"/>
      <c r="AC143" s="60"/>
      <c r="AD143" s="238"/>
    </row>
    <row r="144" spans="1:30" s="487" customFormat="1" ht="48" customHeight="1" x14ac:dyDescent="0.25">
      <c r="A144" s="1114"/>
      <c r="B144" s="1117"/>
      <c r="C144" s="992"/>
      <c r="D144" s="1120"/>
      <c r="E144" s="997"/>
      <c r="F144" s="998"/>
      <c r="G144" s="997"/>
      <c r="H144" s="998"/>
      <c r="I144" s="1124"/>
      <c r="J144" s="1125"/>
      <c r="K144" s="1085"/>
      <c r="L144" s="997"/>
      <c r="M144" s="1088"/>
      <c r="N144" s="490">
        <v>4</v>
      </c>
      <c r="O144" s="1099" t="s">
        <v>659</v>
      </c>
      <c r="P144" s="1099"/>
      <c r="Q144" s="1099"/>
      <c r="R144" s="1100"/>
      <c r="S144" s="237"/>
      <c r="T144" s="60"/>
      <c r="U144" s="238"/>
      <c r="V144" s="533"/>
      <c r="W144" s="60"/>
      <c r="X144" s="96"/>
      <c r="Y144" s="237"/>
      <c r="Z144" s="60"/>
      <c r="AA144" s="238"/>
      <c r="AB144" s="533"/>
      <c r="AC144" s="60"/>
      <c r="AD144" s="238"/>
    </row>
    <row r="145" spans="1:30" s="487" customFormat="1" ht="48" customHeight="1" thickBot="1" x14ac:dyDescent="0.3">
      <c r="A145" s="1115"/>
      <c r="B145" s="1118"/>
      <c r="C145" s="993"/>
      <c r="D145" s="1121"/>
      <c r="E145" s="977"/>
      <c r="F145" s="999"/>
      <c r="G145" s="977"/>
      <c r="H145" s="999"/>
      <c r="I145" s="1126"/>
      <c r="J145" s="1127"/>
      <c r="K145" s="1086"/>
      <c r="L145" s="977"/>
      <c r="M145" s="978"/>
      <c r="N145" s="491">
        <v>5</v>
      </c>
      <c r="O145" s="1140" t="s">
        <v>660</v>
      </c>
      <c r="P145" s="1140"/>
      <c r="Q145" s="1140"/>
      <c r="R145" s="1141"/>
      <c r="S145" s="534"/>
      <c r="T145" s="75"/>
      <c r="U145" s="535"/>
      <c r="V145" s="536"/>
      <c r="W145" s="75"/>
      <c r="X145" s="537"/>
      <c r="Y145" s="534"/>
      <c r="Z145" s="75"/>
      <c r="AA145" s="535"/>
      <c r="AB145" s="536"/>
      <c r="AC145" s="75"/>
      <c r="AD145" s="535"/>
    </row>
    <row r="146" spans="1:30" s="487" customFormat="1" ht="43.5" customHeight="1" x14ac:dyDescent="0.25">
      <c r="A146" s="1131">
        <v>33</v>
      </c>
      <c r="B146" s="1117" t="s">
        <v>1125</v>
      </c>
      <c r="C146" s="1134" t="s">
        <v>590</v>
      </c>
      <c r="D146" s="1142">
        <v>1</v>
      </c>
      <c r="E146" s="827" t="s">
        <v>591</v>
      </c>
      <c r="F146" s="828"/>
      <c r="G146" s="827" t="s">
        <v>592</v>
      </c>
      <c r="H146" s="828"/>
      <c r="I146" s="1076">
        <v>103393163</v>
      </c>
      <c r="J146" s="1077"/>
      <c r="K146" s="1137">
        <f>+I146*0.05</f>
        <v>5169658.1500000004</v>
      </c>
      <c r="L146" s="827" t="s">
        <v>652</v>
      </c>
      <c r="M146" s="828"/>
      <c r="N146" s="573">
        <v>1</v>
      </c>
      <c r="O146" s="1091" t="s">
        <v>653</v>
      </c>
      <c r="P146" s="1092"/>
      <c r="Q146" s="1092"/>
      <c r="R146" s="1093"/>
      <c r="S146" s="527"/>
      <c r="T146" s="520"/>
      <c r="U146" s="524"/>
      <c r="V146" s="527"/>
      <c r="W146" s="520"/>
      <c r="X146" s="524"/>
      <c r="Y146" s="527"/>
      <c r="Z146" s="520"/>
      <c r="AA146" s="524"/>
      <c r="AB146" s="527"/>
      <c r="AC146" s="520"/>
      <c r="AD146" s="524"/>
    </row>
    <row r="147" spans="1:30" s="487" customFormat="1" ht="43.5" customHeight="1" x14ac:dyDescent="0.25">
      <c r="A147" s="1131"/>
      <c r="B147" s="1117"/>
      <c r="C147" s="1134"/>
      <c r="D147" s="1134"/>
      <c r="E147" s="827"/>
      <c r="F147" s="828"/>
      <c r="G147" s="827"/>
      <c r="H147" s="828"/>
      <c r="I147" s="1076"/>
      <c r="J147" s="1077"/>
      <c r="K147" s="1137"/>
      <c r="L147" s="827"/>
      <c r="M147" s="828"/>
      <c r="N147" s="488">
        <v>2</v>
      </c>
      <c r="O147" s="1094" t="s">
        <v>654</v>
      </c>
      <c r="P147" s="1095"/>
      <c r="Q147" s="1095"/>
      <c r="R147" s="1095"/>
      <c r="S147" s="281"/>
      <c r="T147" s="282"/>
      <c r="U147" s="283"/>
      <c r="V147" s="281"/>
      <c r="W147" s="282"/>
      <c r="X147" s="283"/>
      <c r="Y147" s="281"/>
      <c r="Z147" s="282"/>
      <c r="AA147" s="283"/>
      <c r="AB147" s="281"/>
      <c r="AC147" s="282"/>
      <c r="AD147" s="283"/>
    </row>
    <row r="148" spans="1:30" s="487" customFormat="1" ht="43.5" customHeight="1" x14ac:dyDescent="0.25">
      <c r="A148" s="1131"/>
      <c r="B148" s="1117"/>
      <c r="C148" s="1134"/>
      <c r="D148" s="1134"/>
      <c r="E148" s="827"/>
      <c r="F148" s="828"/>
      <c r="G148" s="827"/>
      <c r="H148" s="828"/>
      <c r="I148" s="1076"/>
      <c r="J148" s="1077"/>
      <c r="K148" s="1137"/>
      <c r="L148" s="827"/>
      <c r="M148" s="828"/>
      <c r="N148" s="488">
        <v>3</v>
      </c>
      <c r="O148" s="1094" t="s">
        <v>655</v>
      </c>
      <c r="P148" s="1095"/>
      <c r="Q148" s="1095"/>
      <c r="R148" s="1095"/>
      <c r="S148" s="281"/>
      <c r="T148" s="282"/>
      <c r="U148" s="283"/>
      <c r="V148" s="281"/>
      <c r="W148" s="282"/>
      <c r="X148" s="283"/>
      <c r="Y148" s="281"/>
      <c r="Z148" s="282"/>
      <c r="AA148" s="283"/>
      <c r="AB148" s="281"/>
      <c r="AC148" s="282"/>
      <c r="AD148" s="283"/>
    </row>
    <row r="149" spans="1:30" s="487" customFormat="1" ht="43.5" customHeight="1" thickBot="1" x14ac:dyDescent="0.3">
      <c r="A149" s="1131"/>
      <c r="B149" s="1117"/>
      <c r="C149" s="1134"/>
      <c r="D149" s="1134"/>
      <c r="E149" s="827"/>
      <c r="F149" s="828"/>
      <c r="G149" s="827"/>
      <c r="H149" s="828"/>
      <c r="I149" s="1076"/>
      <c r="J149" s="1077"/>
      <c r="K149" s="1137"/>
      <c r="L149" s="827"/>
      <c r="M149" s="828"/>
      <c r="N149" s="577">
        <v>4</v>
      </c>
      <c r="O149" s="1096" t="s">
        <v>656</v>
      </c>
      <c r="P149" s="1097"/>
      <c r="Q149" s="1097"/>
      <c r="R149" s="1098"/>
      <c r="S149" s="512"/>
      <c r="T149" s="513"/>
      <c r="U149" s="514"/>
      <c r="V149" s="515"/>
      <c r="W149" s="513"/>
      <c r="X149" s="514"/>
      <c r="Y149" s="515"/>
      <c r="Z149" s="513"/>
      <c r="AA149" s="514"/>
      <c r="AB149" s="512"/>
      <c r="AC149" s="513"/>
      <c r="AD149" s="514"/>
    </row>
    <row r="150" spans="1:30" s="487" customFormat="1" ht="43.5" customHeight="1" x14ac:dyDescent="0.25">
      <c r="A150" s="1130">
        <v>34</v>
      </c>
      <c r="B150" s="1116" t="s">
        <v>1126</v>
      </c>
      <c r="C150" s="1133" t="s">
        <v>590</v>
      </c>
      <c r="D150" s="1136">
        <v>1</v>
      </c>
      <c r="E150" s="825" t="s">
        <v>591</v>
      </c>
      <c r="F150" s="826"/>
      <c r="G150" s="825" t="s">
        <v>592</v>
      </c>
      <c r="H150" s="826"/>
      <c r="I150" s="1074">
        <v>81882899</v>
      </c>
      <c r="J150" s="1075"/>
      <c r="K150" s="1138">
        <f>+I150*0.05</f>
        <v>4094144.95</v>
      </c>
      <c r="L150" s="825" t="s">
        <v>652</v>
      </c>
      <c r="M150" s="826"/>
      <c r="N150" s="486">
        <v>1</v>
      </c>
      <c r="O150" s="1104" t="s">
        <v>653</v>
      </c>
      <c r="P150" s="1105"/>
      <c r="Q150" s="1105"/>
      <c r="R150" s="1106"/>
      <c r="S150" s="278"/>
      <c r="T150" s="279"/>
      <c r="U150" s="280"/>
      <c r="V150" s="278"/>
      <c r="W150" s="279"/>
      <c r="X150" s="280"/>
      <c r="Y150" s="278"/>
      <c r="Z150" s="279"/>
      <c r="AA150" s="280"/>
      <c r="AB150" s="278"/>
      <c r="AC150" s="279"/>
      <c r="AD150" s="280"/>
    </row>
    <row r="151" spans="1:30" s="487" customFormat="1" ht="43.5" customHeight="1" x14ac:dyDescent="0.25">
      <c r="A151" s="1131"/>
      <c r="B151" s="1117"/>
      <c r="C151" s="1134"/>
      <c r="D151" s="1134"/>
      <c r="E151" s="827"/>
      <c r="F151" s="828"/>
      <c r="G151" s="827"/>
      <c r="H151" s="828"/>
      <c r="I151" s="1076"/>
      <c r="J151" s="1077"/>
      <c r="K151" s="1137"/>
      <c r="L151" s="827"/>
      <c r="M151" s="828"/>
      <c r="N151" s="488">
        <v>2</v>
      </c>
      <c r="O151" s="1094" t="s">
        <v>654</v>
      </c>
      <c r="P151" s="1095"/>
      <c r="Q151" s="1095"/>
      <c r="R151" s="1095"/>
      <c r="S151" s="281"/>
      <c r="T151" s="282"/>
      <c r="U151" s="283"/>
      <c r="V151" s="281"/>
      <c r="W151" s="282"/>
      <c r="X151" s="283"/>
      <c r="Y151" s="281"/>
      <c r="Z151" s="282"/>
      <c r="AA151" s="283"/>
      <c r="AB151" s="281"/>
      <c r="AC151" s="282"/>
      <c r="AD151" s="283"/>
    </row>
    <row r="152" spans="1:30" s="487" customFormat="1" ht="43.5" customHeight="1" x14ac:dyDescent="0.25">
      <c r="A152" s="1131"/>
      <c r="B152" s="1117"/>
      <c r="C152" s="1134"/>
      <c r="D152" s="1134"/>
      <c r="E152" s="827"/>
      <c r="F152" s="828"/>
      <c r="G152" s="827"/>
      <c r="H152" s="828"/>
      <c r="I152" s="1076"/>
      <c r="J152" s="1077"/>
      <c r="K152" s="1137"/>
      <c r="L152" s="827"/>
      <c r="M152" s="828"/>
      <c r="N152" s="488">
        <v>3</v>
      </c>
      <c r="O152" s="1094" t="s">
        <v>655</v>
      </c>
      <c r="P152" s="1095"/>
      <c r="Q152" s="1095"/>
      <c r="R152" s="1095"/>
      <c r="S152" s="281"/>
      <c r="T152" s="282"/>
      <c r="U152" s="283"/>
      <c r="V152" s="281"/>
      <c r="W152" s="282"/>
      <c r="X152" s="283"/>
      <c r="Y152" s="281"/>
      <c r="Z152" s="282"/>
      <c r="AA152" s="283"/>
      <c r="AB152" s="281"/>
      <c r="AC152" s="282"/>
      <c r="AD152" s="283"/>
    </row>
    <row r="153" spans="1:30" s="487" customFormat="1" ht="43.5" customHeight="1" thickBot="1" x14ac:dyDescent="0.3">
      <c r="A153" s="1132"/>
      <c r="B153" s="1118"/>
      <c r="C153" s="1135"/>
      <c r="D153" s="1135"/>
      <c r="E153" s="829"/>
      <c r="F153" s="830"/>
      <c r="G153" s="829"/>
      <c r="H153" s="830"/>
      <c r="I153" s="1078"/>
      <c r="J153" s="1079"/>
      <c r="K153" s="1139"/>
      <c r="L153" s="829"/>
      <c r="M153" s="830"/>
      <c r="N153" s="574">
        <v>4</v>
      </c>
      <c r="O153" s="1101" t="s">
        <v>656</v>
      </c>
      <c r="P153" s="1102"/>
      <c r="Q153" s="1102"/>
      <c r="R153" s="1103"/>
      <c r="S153" s="516"/>
      <c r="T153" s="517"/>
      <c r="U153" s="518"/>
      <c r="V153" s="526"/>
      <c r="W153" s="517"/>
      <c r="X153" s="518"/>
      <c r="Y153" s="526"/>
      <c r="Z153" s="517"/>
      <c r="AA153" s="518"/>
      <c r="AB153" s="526"/>
      <c r="AC153" s="517"/>
      <c r="AD153" s="518"/>
    </row>
    <row r="154" spans="1:30" s="475" customFormat="1" ht="43.5" customHeight="1" x14ac:dyDescent="0.25">
      <c r="A154" s="1128">
        <v>35</v>
      </c>
      <c r="B154" s="1012" t="s">
        <v>1127</v>
      </c>
      <c r="C154" s="718" t="s">
        <v>590</v>
      </c>
      <c r="D154" s="1129">
        <v>1</v>
      </c>
      <c r="E154" s="700" t="s">
        <v>591</v>
      </c>
      <c r="F154" s="701"/>
      <c r="G154" s="700" t="s">
        <v>592</v>
      </c>
      <c r="H154" s="701"/>
      <c r="I154" s="1124">
        <v>17914345</v>
      </c>
      <c r="J154" s="1125"/>
      <c r="K154" s="1085">
        <f>+I154*0.05</f>
        <v>895717.25</v>
      </c>
      <c r="L154" s="700" t="s">
        <v>652</v>
      </c>
      <c r="M154" s="701"/>
      <c r="N154" s="583">
        <v>1</v>
      </c>
      <c r="O154" s="1107" t="s">
        <v>653</v>
      </c>
      <c r="P154" s="706"/>
      <c r="Q154" s="706"/>
      <c r="R154" s="1108"/>
      <c r="S154" s="527"/>
      <c r="T154" s="520"/>
      <c r="U154" s="524"/>
      <c r="V154" s="527"/>
      <c r="W154" s="520"/>
      <c r="X154" s="524"/>
      <c r="Y154" s="527"/>
      <c r="Z154" s="520"/>
      <c r="AA154" s="524"/>
      <c r="AB154" s="527"/>
      <c r="AC154" s="520"/>
      <c r="AD154" s="524"/>
    </row>
    <row r="155" spans="1:30" s="475" customFormat="1" ht="43.5" customHeight="1" x14ac:dyDescent="0.25">
      <c r="A155" s="1128"/>
      <c r="B155" s="1012"/>
      <c r="C155" s="718"/>
      <c r="D155" s="718"/>
      <c r="E155" s="700"/>
      <c r="F155" s="701"/>
      <c r="G155" s="700"/>
      <c r="H155" s="701"/>
      <c r="I155" s="1124"/>
      <c r="J155" s="1125"/>
      <c r="K155" s="1085"/>
      <c r="L155" s="700"/>
      <c r="M155" s="701"/>
      <c r="N155" s="121">
        <v>2</v>
      </c>
      <c r="O155" s="1109" t="s">
        <v>654</v>
      </c>
      <c r="P155" s="1026"/>
      <c r="Q155" s="1026"/>
      <c r="R155" s="1026"/>
      <c r="S155" s="281"/>
      <c r="T155" s="282"/>
      <c r="U155" s="283"/>
      <c r="V155" s="281"/>
      <c r="W155" s="282"/>
      <c r="X155" s="283"/>
      <c r="Y155" s="281"/>
      <c r="Z155" s="282"/>
      <c r="AA155" s="283"/>
      <c r="AB155" s="281"/>
      <c r="AC155" s="282"/>
      <c r="AD155" s="283"/>
    </row>
    <row r="156" spans="1:30" s="475" customFormat="1" ht="43.5" customHeight="1" x14ac:dyDescent="0.25">
      <c r="A156" s="1128"/>
      <c r="B156" s="1012"/>
      <c r="C156" s="718"/>
      <c r="D156" s="718"/>
      <c r="E156" s="700"/>
      <c r="F156" s="701"/>
      <c r="G156" s="700"/>
      <c r="H156" s="701"/>
      <c r="I156" s="1124"/>
      <c r="J156" s="1125"/>
      <c r="K156" s="1085"/>
      <c r="L156" s="700"/>
      <c r="M156" s="701"/>
      <c r="N156" s="121">
        <v>3</v>
      </c>
      <c r="O156" s="1109" t="s">
        <v>655</v>
      </c>
      <c r="P156" s="1026"/>
      <c r="Q156" s="1026"/>
      <c r="R156" s="1026"/>
      <c r="S156" s="281"/>
      <c r="T156" s="282"/>
      <c r="U156" s="283"/>
      <c r="V156" s="281"/>
      <c r="W156" s="282"/>
      <c r="X156" s="283"/>
      <c r="Y156" s="281"/>
      <c r="Z156" s="282"/>
      <c r="AA156" s="283"/>
      <c r="AB156" s="281"/>
      <c r="AC156" s="282"/>
      <c r="AD156" s="283"/>
    </row>
    <row r="157" spans="1:30" s="475" customFormat="1" ht="43.5" customHeight="1" thickBot="1" x14ac:dyDescent="0.3">
      <c r="A157" s="1128"/>
      <c r="B157" s="1012"/>
      <c r="C157" s="718"/>
      <c r="D157" s="718"/>
      <c r="E157" s="700"/>
      <c r="F157" s="701"/>
      <c r="G157" s="700"/>
      <c r="H157" s="701"/>
      <c r="I157" s="1124"/>
      <c r="J157" s="1125"/>
      <c r="K157" s="1085"/>
      <c r="L157" s="700"/>
      <c r="M157" s="701"/>
      <c r="N157" s="426">
        <v>4</v>
      </c>
      <c r="O157" s="1110" t="s">
        <v>656</v>
      </c>
      <c r="P157" s="1111"/>
      <c r="Q157" s="1111"/>
      <c r="R157" s="1112"/>
      <c r="S157" s="512"/>
      <c r="T157" s="513"/>
      <c r="U157" s="514"/>
      <c r="V157" s="515"/>
      <c r="W157" s="513"/>
      <c r="X157" s="514"/>
      <c r="Y157" s="515"/>
      <c r="Z157" s="513"/>
      <c r="AA157" s="514"/>
      <c r="AB157" s="515"/>
      <c r="AC157" s="513"/>
      <c r="AD157" s="514"/>
    </row>
    <row r="158" spans="1:30" s="487" customFormat="1" ht="48" customHeight="1" x14ac:dyDescent="0.25">
      <c r="A158" s="1113">
        <v>36</v>
      </c>
      <c r="B158" s="1116" t="s">
        <v>1128</v>
      </c>
      <c r="C158" s="991" t="s">
        <v>590</v>
      </c>
      <c r="D158" s="1119">
        <v>1</v>
      </c>
      <c r="E158" s="995" t="s">
        <v>607</v>
      </c>
      <c r="F158" s="996"/>
      <c r="G158" s="995" t="s">
        <v>657</v>
      </c>
      <c r="H158" s="996"/>
      <c r="I158" s="1122">
        <v>31834192</v>
      </c>
      <c r="J158" s="1123"/>
      <c r="K158" s="1084">
        <f>+I158*0.05</f>
        <v>1591709.6</v>
      </c>
      <c r="L158" s="995" t="s">
        <v>661</v>
      </c>
      <c r="M158" s="1087"/>
      <c r="N158" s="489">
        <v>1</v>
      </c>
      <c r="O158" s="1089" t="s">
        <v>608</v>
      </c>
      <c r="P158" s="1089"/>
      <c r="Q158" s="1089"/>
      <c r="R158" s="1090"/>
      <c r="S158" s="530"/>
      <c r="T158" s="71"/>
      <c r="U158" s="531"/>
      <c r="V158" s="241"/>
      <c r="W158" s="71"/>
      <c r="X158" s="532"/>
      <c r="Y158" s="530"/>
      <c r="Z158" s="71"/>
      <c r="AA158" s="531"/>
      <c r="AB158" s="241"/>
      <c r="AC158" s="71"/>
      <c r="AD158" s="531"/>
    </row>
    <row r="159" spans="1:30" s="487" customFormat="1" ht="48" customHeight="1" x14ac:dyDescent="0.25">
      <c r="A159" s="1114"/>
      <c r="B159" s="1117"/>
      <c r="C159" s="992"/>
      <c r="D159" s="1120"/>
      <c r="E159" s="997"/>
      <c r="F159" s="998"/>
      <c r="G159" s="997"/>
      <c r="H159" s="998"/>
      <c r="I159" s="1124"/>
      <c r="J159" s="1125"/>
      <c r="K159" s="1085"/>
      <c r="L159" s="997"/>
      <c r="M159" s="1088"/>
      <c r="N159" s="490">
        <v>2</v>
      </c>
      <c r="O159" s="1099" t="s">
        <v>658</v>
      </c>
      <c r="P159" s="1099"/>
      <c r="Q159" s="1099"/>
      <c r="R159" s="1100"/>
      <c r="S159" s="237"/>
      <c r="T159" s="60"/>
      <c r="U159" s="238"/>
      <c r="V159" s="533"/>
      <c r="W159" s="60"/>
      <c r="X159" s="96"/>
      <c r="Y159" s="237"/>
      <c r="Z159" s="60"/>
      <c r="AA159" s="238"/>
      <c r="AB159" s="533"/>
      <c r="AC159" s="60"/>
      <c r="AD159" s="238"/>
    </row>
    <row r="160" spans="1:30" s="487" customFormat="1" ht="48" customHeight="1" x14ac:dyDescent="0.25">
      <c r="A160" s="1114"/>
      <c r="B160" s="1117"/>
      <c r="C160" s="992"/>
      <c r="D160" s="1120"/>
      <c r="E160" s="997"/>
      <c r="F160" s="998"/>
      <c r="G160" s="997"/>
      <c r="H160" s="998"/>
      <c r="I160" s="1124"/>
      <c r="J160" s="1125"/>
      <c r="K160" s="1085"/>
      <c r="L160" s="997"/>
      <c r="M160" s="1088"/>
      <c r="N160" s="490">
        <v>3</v>
      </c>
      <c r="O160" s="1099" t="s">
        <v>609</v>
      </c>
      <c r="P160" s="1099"/>
      <c r="Q160" s="1099"/>
      <c r="R160" s="1100"/>
      <c r="S160" s="237"/>
      <c r="T160" s="60"/>
      <c r="U160" s="238"/>
      <c r="V160" s="533"/>
      <c r="W160" s="60"/>
      <c r="X160" s="96"/>
      <c r="Y160" s="237"/>
      <c r="Z160" s="60"/>
      <c r="AA160" s="238"/>
      <c r="AB160" s="533"/>
      <c r="AC160" s="60"/>
      <c r="AD160" s="238"/>
    </row>
    <row r="161" spans="1:30" s="487" customFormat="1" ht="48" customHeight="1" x14ac:dyDescent="0.25">
      <c r="A161" s="1114"/>
      <c r="B161" s="1117"/>
      <c r="C161" s="992"/>
      <c r="D161" s="1120"/>
      <c r="E161" s="997"/>
      <c r="F161" s="998"/>
      <c r="G161" s="997"/>
      <c r="H161" s="998"/>
      <c r="I161" s="1124"/>
      <c r="J161" s="1125"/>
      <c r="K161" s="1085"/>
      <c r="L161" s="997"/>
      <c r="M161" s="1088"/>
      <c r="N161" s="490">
        <v>4</v>
      </c>
      <c r="O161" s="1099" t="s">
        <v>659</v>
      </c>
      <c r="P161" s="1099"/>
      <c r="Q161" s="1099"/>
      <c r="R161" s="1100"/>
      <c r="S161" s="237"/>
      <c r="T161" s="60"/>
      <c r="U161" s="238"/>
      <c r="V161" s="533"/>
      <c r="W161" s="60"/>
      <c r="X161" s="96"/>
      <c r="Y161" s="237"/>
      <c r="Z161" s="60"/>
      <c r="AA161" s="238"/>
      <c r="AB161" s="533"/>
      <c r="AC161" s="60"/>
      <c r="AD161" s="238"/>
    </row>
    <row r="162" spans="1:30" s="487" customFormat="1" ht="48" customHeight="1" thickBot="1" x14ac:dyDescent="0.3">
      <c r="A162" s="1115"/>
      <c r="B162" s="1118"/>
      <c r="C162" s="993"/>
      <c r="D162" s="1121"/>
      <c r="E162" s="977"/>
      <c r="F162" s="999"/>
      <c r="G162" s="977"/>
      <c r="H162" s="999"/>
      <c r="I162" s="1126"/>
      <c r="J162" s="1127"/>
      <c r="K162" s="1086"/>
      <c r="L162" s="977"/>
      <c r="M162" s="978"/>
      <c r="N162" s="491">
        <v>5</v>
      </c>
      <c r="O162" s="1140" t="s">
        <v>660</v>
      </c>
      <c r="P162" s="1140"/>
      <c r="Q162" s="1140"/>
      <c r="R162" s="1141"/>
      <c r="S162" s="534"/>
      <c r="T162" s="75"/>
      <c r="U162" s="535"/>
      <c r="V162" s="536"/>
      <c r="W162" s="75"/>
      <c r="X162" s="537"/>
      <c r="Y162" s="534"/>
      <c r="Z162" s="75"/>
      <c r="AA162" s="535"/>
      <c r="AB162" s="536"/>
      <c r="AC162" s="75"/>
      <c r="AD162" s="535"/>
    </row>
    <row r="163" spans="1:30" s="487" customFormat="1" ht="43.5" customHeight="1" x14ac:dyDescent="0.25">
      <c r="A163" s="1131">
        <v>37</v>
      </c>
      <c r="B163" s="1117" t="s">
        <v>1129</v>
      </c>
      <c r="C163" s="1134" t="s">
        <v>590</v>
      </c>
      <c r="D163" s="1142">
        <v>1</v>
      </c>
      <c r="E163" s="827" t="s">
        <v>591</v>
      </c>
      <c r="F163" s="828"/>
      <c r="G163" s="827" t="s">
        <v>592</v>
      </c>
      <c r="H163" s="828"/>
      <c r="I163" s="1076">
        <v>5983331</v>
      </c>
      <c r="J163" s="1077"/>
      <c r="K163" s="1137"/>
      <c r="L163" s="827" t="s">
        <v>652</v>
      </c>
      <c r="M163" s="828"/>
      <c r="N163" s="573">
        <v>1</v>
      </c>
      <c r="O163" s="1091" t="s">
        <v>653</v>
      </c>
      <c r="P163" s="1092"/>
      <c r="Q163" s="1092"/>
      <c r="R163" s="1093"/>
      <c r="S163" s="527"/>
      <c r="T163" s="520"/>
      <c r="U163" s="524"/>
      <c r="V163" s="527"/>
      <c r="W163" s="520"/>
      <c r="X163" s="524"/>
      <c r="Y163" s="527"/>
      <c r="Z163" s="520"/>
      <c r="AA163" s="524"/>
      <c r="AB163" s="527"/>
      <c r="AC163" s="520"/>
      <c r="AD163" s="524"/>
    </row>
    <row r="164" spans="1:30" s="487" customFormat="1" ht="43.5" customHeight="1" x14ac:dyDescent="0.25">
      <c r="A164" s="1131"/>
      <c r="B164" s="1117"/>
      <c r="C164" s="1134"/>
      <c r="D164" s="1134"/>
      <c r="E164" s="827"/>
      <c r="F164" s="828"/>
      <c r="G164" s="827"/>
      <c r="H164" s="828"/>
      <c r="I164" s="1076"/>
      <c r="J164" s="1077"/>
      <c r="K164" s="1137"/>
      <c r="L164" s="827"/>
      <c r="M164" s="828"/>
      <c r="N164" s="488">
        <v>2</v>
      </c>
      <c r="O164" s="1094" t="s">
        <v>654</v>
      </c>
      <c r="P164" s="1095"/>
      <c r="Q164" s="1095"/>
      <c r="R164" s="1095"/>
      <c r="S164" s="281"/>
      <c r="T164" s="282"/>
      <c r="U164" s="283"/>
      <c r="V164" s="281"/>
      <c r="W164" s="282"/>
      <c r="X164" s="283"/>
      <c r="Y164" s="281"/>
      <c r="Z164" s="282"/>
      <c r="AA164" s="283"/>
      <c r="AB164" s="281"/>
      <c r="AC164" s="282"/>
      <c r="AD164" s="283"/>
    </row>
    <row r="165" spans="1:30" s="487" customFormat="1" ht="43.5" customHeight="1" x14ac:dyDescent="0.25">
      <c r="A165" s="1131"/>
      <c r="B165" s="1117"/>
      <c r="C165" s="1134"/>
      <c r="D165" s="1134"/>
      <c r="E165" s="827"/>
      <c r="F165" s="828"/>
      <c r="G165" s="827"/>
      <c r="H165" s="828"/>
      <c r="I165" s="1076"/>
      <c r="J165" s="1077"/>
      <c r="K165" s="1137"/>
      <c r="L165" s="827"/>
      <c r="M165" s="828"/>
      <c r="N165" s="488">
        <v>3</v>
      </c>
      <c r="O165" s="1094" t="s">
        <v>655</v>
      </c>
      <c r="P165" s="1095"/>
      <c r="Q165" s="1095"/>
      <c r="R165" s="1095"/>
      <c r="S165" s="281"/>
      <c r="T165" s="282"/>
      <c r="U165" s="283"/>
      <c r="V165" s="281"/>
      <c r="W165" s="282"/>
      <c r="X165" s="283"/>
      <c r="Y165" s="281"/>
      <c r="Z165" s="282"/>
      <c r="AA165" s="283"/>
      <c r="AB165" s="281"/>
      <c r="AC165" s="282"/>
      <c r="AD165" s="283"/>
    </row>
    <row r="166" spans="1:30" s="487" customFormat="1" ht="43.5" customHeight="1" thickBot="1" x14ac:dyDescent="0.3">
      <c r="A166" s="1131"/>
      <c r="B166" s="1117"/>
      <c r="C166" s="1134"/>
      <c r="D166" s="1134"/>
      <c r="E166" s="827"/>
      <c r="F166" s="828"/>
      <c r="G166" s="827"/>
      <c r="H166" s="828"/>
      <c r="I166" s="1076"/>
      <c r="J166" s="1077"/>
      <c r="K166" s="1137"/>
      <c r="L166" s="827"/>
      <c r="M166" s="828"/>
      <c r="N166" s="577">
        <v>4</v>
      </c>
      <c r="O166" s="1096" t="s">
        <v>656</v>
      </c>
      <c r="P166" s="1097"/>
      <c r="Q166" s="1097"/>
      <c r="R166" s="1098"/>
      <c r="S166" s="512"/>
      <c r="T166" s="513"/>
      <c r="U166" s="514"/>
      <c r="V166" s="515"/>
      <c r="W166" s="513"/>
      <c r="X166" s="514"/>
      <c r="Y166" s="515"/>
      <c r="Z166" s="513"/>
      <c r="AA166" s="514"/>
      <c r="AB166" s="515"/>
      <c r="AC166" s="513"/>
      <c r="AD166" s="514"/>
    </row>
    <row r="167" spans="1:30" s="475" customFormat="1" ht="43.5" customHeight="1" x14ac:dyDescent="0.25">
      <c r="A167" s="1167">
        <v>38</v>
      </c>
      <c r="B167" s="1011" t="s">
        <v>1130</v>
      </c>
      <c r="C167" s="717" t="s">
        <v>590</v>
      </c>
      <c r="D167" s="1014">
        <v>1</v>
      </c>
      <c r="E167" s="698" t="s">
        <v>591</v>
      </c>
      <c r="F167" s="699"/>
      <c r="G167" s="698" t="s">
        <v>592</v>
      </c>
      <c r="H167" s="699"/>
      <c r="I167" s="1122">
        <v>70057950</v>
      </c>
      <c r="J167" s="1123"/>
      <c r="K167" s="1084">
        <f>+I167*0.05</f>
        <v>3502897.5</v>
      </c>
      <c r="L167" s="698" t="s">
        <v>652</v>
      </c>
      <c r="M167" s="699"/>
      <c r="N167" s="113">
        <v>1</v>
      </c>
      <c r="O167" s="1169" t="s">
        <v>653</v>
      </c>
      <c r="P167" s="1028"/>
      <c r="Q167" s="1028"/>
      <c r="R167" s="1170"/>
      <c r="S167" s="278"/>
      <c r="T167" s="279"/>
      <c r="U167" s="280"/>
      <c r="V167" s="278"/>
      <c r="W167" s="279"/>
      <c r="X167" s="280"/>
      <c r="Y167" s="278"/>
      <c r="Z167" s="279"/>
      <c r="AA167" s="280"/>
      <c r="AB167" s="278"/>
      <c r="AC167" s="279"/>
      <c r="AD167" s="280"/>
    </row>
    <row r="168" spans="1:30" s="475" customFormat="1" ht="43.5" customHeight="1" x14ac:dyDescent="0.25">
      <c r="A168" s="1128"/>
      <c r="B168" s="1012"/>
      <c r="C168" s="718"/>
      <c r="D168" s="718"/>
      <c r="E168" s="700"/>
      <c r="F168" s="701"/>
      <c r="G168" s="700"/>
      <c r="H168" s="701"/>
      <c r="I168" s="1124"/>
      <c r="J168" s="1125"/>
      <c r="K168" s="1085"/>
      <c r="L168" s="700"/>
      <c r="M168" s="701"/>
      <c r="N168" s="121">
        <v>2</v>
      </c>
      <c r="O168" s="1109" t="s">
        <v>654</v>
      </c>
      <c r="P168" s="1026"/>
      <c r="Q168" s="1026"/>
      <c r="R168" s="1026"/>
      <c r="S168" s="281"/>
      <c r="T168" s="282"/>
      <c r="U168" s="283"/>
      <c r="V168" s="281"/>
      <c r="W168" s="282"/>
      <c r="X168" s="283"/>
      <c r="Y168" s="281"/>
      <c r="Z168" s="282"/>
      <c r="AA168" s="283"/>
      <c r="AB168" s="281"/>
      <c r="AC168" s="282"/>
      <c r="AD168" s="283"/>
    </row>
    <row r="169" spans="1:30" s="475" customFormat="1" ht="43.5" customHeight="1" x14ac:dyDescent="0.25">
      <c r="A169" s="1128"/>
      <c r="B169" s="1012"/>
      <c r="C169" s="718"/>
      <c r="D169" s="718"/>
      <c r="E169" s="700"/>
      <c r="F169" s="701"/>
      <c r="G169" s="700"/>
      <c r="H169" s="701"/>
      <c r="I169" s="1124"/>
      <c r="J169" s="1125"/>
      <c r="K169" s="1085"/>
      <c r="L169" s="700"/>
      <c r="M169" s="701"/>
      <c r="N169" s="121">
        <v>3</v>
      </c>
      <c r="O169" s="1109" t="s">
        <v>655</v>
      </c>
      <c r="P169" s="1026"/>
      <c r="Q169" s="1026"/>
      <c r="R169" s="1026"/>
      <c r="S169" s="281"/>
      <c r="T169" s="282"/>
      <c r="U169" s="283"/>
      <c r="V169" s="281"/>
      <c r="W169" s="282"/>
      <c r="X169" s="283"/>
      <c r="Y169" s="281"/>
      <c r="Z169" s="282"/>
      <c r="AA169" s="283"/>
      <c r="AB169" s="281"/>
      <c r="AC169" s="282"/>
      <c r="AD169" s="283"/>
    </row>
    <row r="170" spans="1:30" s="475" customFormat="1" ht="43.5" customHeight="1" thickBot="1" x14ac:dyDescent="0.3">
      <c r="A170" s="1168"/>
      <c r="B170" s="1013"/>
      <c r="C170" s="795"/>
      <c r="D170" s="795"/>
      <c r="E170" s="804"/>
      <c r="F170" s="805"/>
      <c r="G170" s="804"/>
      <c r="H170" s="805"/>
      <c r="I170" s="1126"/>
      <c r="J170" s="1127"/>
      <c r="K170" s="1086"/>
      <c r="L170" s="804"/>
      <c r="M170" s="805"/>
      <c r="N170" s="425">
        <v>4</v>
      </c>
      <c r="O170" s="1171" t="s">
        <v>656</v>
      </c>
      <c r="P170" s="1015"/>
      <c r="Q170" s="1015"/>
      <c r="R170" s="1172"/>
      <c r="S170" s="516"/>
      <c r="T170" s="517"/>
      <c r="U170" s="518"/>
      <c r="V170" s="526"/>
      <c r="W170" s="517"/>
      <c r="X170" s="518"/>
      <c r="Y170" s="526"/>
      <c r="Z170" s="517"/>
      <c r="AA170" s="518"/>
      <c r="AB170" s="526"/>
      <c r="AC170" s="517"/>
      <c r="AD170" s="518"/>
    </row>
    <row r="171" spans="1:30" s="487" customFormat="1" ht="48" customHeight="1" x14ac:dyDescent="0.25">
      <c r="A171" s="1114">
        <v>39</v>
      </c>
      <c r="B171" s="1117" t="s">
        <v>1131</v>
      </c>
      <c r="C171" s="992" t="s">
        <v>590</v>
      </c>
      <c r="D171" s="1120">
        <v>1</v>
      </c>
      <c r="E171" s="997" t="s">
        <v>607</v>
      </c>
      <c r="F171" s="998"/>
      <c r="G171" s="997" t="s">
        <v>657</v>
      </c>
      <c r="H171" s="998"/>
      <c r="I171" s="1124">
        <v>13819638</v>
      </c>
      <c r="J171" s="1125"/>
      <c r="K171" s="1085">
        <f>+I171*0.05</f>
        <v>690981.9</v>
      </c>
      <c r="L171" s="997" t="s">
        <v>661</v>
      </c>
      <c r="M171" s="1088"/>
      <c r="N171" s="584">
        <v>1</v>
      </c>
      <c r="O171" s="1173" t="s">
        <v>608</v>
      </c>
      <c r="P171" s="1173"/>
      <c r="Q171" s="1173"/>
      <c r="R171" s="1174"/>
      <c r="S171" s="585"/>
      <c r="T171" s="240"/>
      <c r="U171" s="586"/>
      <c r="V171" s="587"/>
      <c r="W171" s="240"/>
      <c r="X171" s="588"/>
      <c r="Y171" s="585"/>
      <c r="Z171" s="240"/>
      <c r="AA171" s="586"/>
      <c r="AB171" s="587"/>
      <c r="AC171" s="240"/>
      <c r="AD171" s="586"/>
    </row>
    <row r="172" spans="1:30" s="487" customFormat="1" ht="48" customHeight="1" x14ac:dyDescent="0.25">
      <c r="A172" s="1114"/>
      <c r="B172" s="1117"/>
      <c r="C172" s="992"/>
      <c r="D172" s="1120"/>
      <c r="E172" s="997"/>
      <c r="F172" s="998"/>
      <c r="G172" s="997"/>
      <c r="H172" s="998"/>
      <c r="I172" s="1124"/>
      <c r="J172" s="1125"/>
      <c r="K172" s="1085"/>
      <c r="L172" s="997"/>
      <c r="M172" s="1088"/>
      <c r="N172" s="490">
        <v>2</v>
      </c>
      <c r="O172" s="1099" t="s">
        <v>658</v>
      </c>
      <c r="P172" s="1099"/>
      <c r="Q172" s="1099"/>
      <c r="R172" s="1100"/>
      <c r="S172" s="237"/>
      <c r="T172" s="60"/>
      <c r="U172" s="238"/>
      <c r="V172" s="533"/>
      <c r="W172" s="60"/>
      <c r="X172" s="96"/>
      <c r="Y172" s="237"/>
      <c r="Z172" s="60"/>
      <c r="AA172" s="238"/>
      <c r="AB172" s="533"/>
      <c r="AC172" s="60"/>
      <c r="AD172" s="238"/>
    </row>
    <row r="173" spans="1:30" s="487" customFormat="1" ht="48" customHeight="1" x14ac:dyDescent="0.25">
      <c r="A173" s="1114"/>
      <c r="B173" s="1117"/>
      <c r="C173" s="992"/>
      <c r="D173" s="1120"/>
      <c r="E173" s="997"/>
      <c r="F173" s="998"/>
      <c r="G173" s="997"/>
      <c r="H173" s="998"/>
      <c r="I173" s="1124"/>
      <c r="J173" s="1125"/>
      <c r="K173" s="1085"/>
      <c r="L173" s="997"/>
      <c r="M173" s="1088"/>
      <c r="N173" s="490">
        <v>3</v>
      </c>
      <c r="O173" s="1099" t="s">
        <v>609</v>
      </c>
      <c r="P173" s="1099"/>
      <c r="Q173" s="1099"/>
      <c r="R173" s="1100"/>
      <c r="S173" s="237"/>
      <c r="T173" s="60"/>
      <c r="U173" s="238"/>
      <c r="V173" s="533"/>
      <c r="W173" s="60"/>
      <c r="X173" s="96"/>
      <c r="Y173" s="237"/>
      <c r="Z173" s="60"/>
      <c r="AA173" s="238"/>
      <c r="AB173" s="533"/>
      <c r="AC173" s="60"/>
      <c r="AD173" s="238"/>
    </row>
    <row r="174" spans="1:30" s="487" customFormat="1" ht="48" customHeight="1" x14ac:dyDescent="0.25">
      <c r="A174" s="1114"/>
      <c r="B174" s="1117"/>
      <c r="C174" s="992"/>
      <c r="D174" s="1120"/>
      <c r="E174" s="997"/>
      <c r="F174" s="998"/>
      <c r="G174" s="997"/>
      <c r="H174" s="998"/>
      <c r="I174" s="1124"/>
      <c r="J174" s="1125"/>
      <c r="K174" s="1085"/>
      <c r="L174" s="997"/>
      <c r="M174" s="1088"/>
      <c r="N174" s="490">
        <v>4</v>
      </c>
      <c r="O174" s="1099" t="s">
        <v>659</v>
      </c>
      <c r="P174" s="1099"/>
      <c r="Q174" s="1099"/>
      <c r="R174" s="1100"/>
      <c r="S174" s="237"/>
      <c r="T174" s="60"/>
      <c r="U174" s="238"/>
      <c r="V174" s="533"/>
      <c r="W174" s="60"/>
      <c r="X174" s="96"/>
      <c r="Y174" s="237"/>
      <c r="Z174" s="60"/>
      <c r="AA174" s="238"/>
      <c r="AB174" s="533"/>
      <c r="AC174" s="60"/>
      <c r="AD174" s="238"/>
    </row>
    <row r="175" spans="1:30" s="487" customFormat="1" ht="48" customHeight="1" thickBot="1" x14ac:dyDescent="0.3">
      <c r="A175" s="1114"/>
      <c r="B175" s="1117"/>
      <c r="C175" s="992"/>
      <c r="D175" s="1120"/>
      <c r="E175" s="997"/>
      <c r="F175" s="998"/>
      <c r="G175" s="997"/>
      <c r="H175" s="998"/>
      <c r="I175" s="1124"/>
      <c r="J175" s="1125"/>
      <c r="K175" s="1085"/>
      <c r="L175" s="997"/>
      <c r="M175" s="1088"/>
      <c r="N175" s="580">
        <v>5</v>
      </c>
      <c r="O175" s="1175" t="s">
        <v>660</v>
      </c>
      <c r="P175" s="1175"/>
      <c r="Q175" s="1175"/>
      <c r="R175" s="1176"/>
      <c r="S175" s="260"/>
      <c r="T175" s="146"/>
      <c r="U175" s="261"/>
      <c r="V175" s="581"/>
      <c r="W175" s="146"/>
      <c r="X175" s="582"/>
      <c r="Y175" s="260"/>
      <c r="Z175" s="146"/>
      <c r="AA175" s="261"/>
      <c r="AB175" s="581"/>
      <c r="AC175" s="146"/>
      <c r="AD175" s="261"/>
    </row>
    <row r="176" spans="1:30" s="475" customFormat="1" ht="43.5" customHeight="1" x14ac:dyDescent="0.25">
      <c r="A176" s="1167">
        <v>40</v>
      </c>
      <c r="B176" s="1011" t="s">
        <v>1132</v>
      </c>
      <c r="C176" s="717" t="s">
        <v>590</v>
      </c>
      <c r="D176" s="1014">
        <v>1</v>
      </c>
      <c r="E176" s="698" t="s">
        <v>591</v>
      </c>
      <c r="F176" s="699"/>
      <c r="G176" s="698" t="s">
        <v>592</v>
      </c>
      <c r="H176" s="699"/>
      <c r="I176" s="1122">
        <v>5118384</v>
      </c>
      <c r="J176" s="1123"/>
      <c r="K176" s="1084">
        <f>+I176*0.05</f>
        <v>255919.2</v>
      </c>
      <c r="L176" s="698" t="s">
        <v>652</v>
      </c>
      <c r="M176" s="699"/>
      <c r="N176" s="113">
        <v>1</v>
      </c>
      <c r="O176" s="1169" t="s">
        <v>653</v>
      </c>
      <c r="P176" s="1028"/>
      <c r="Q176" s="1028"/>
      <c r="R176" s="1170"/>
      <c r="S176" s="278"/>
      <c r="T176" s="279"/>
      <c r="U176" s="280"/>
      <c r="V176" s="278"/>
      <c r="W176" s="279"/>
      <c r="X176" s="280"/>
      <c r="Y176" s="278"/>
      <c r="Z176" s="279"/>
      <c r="AA176" s="280"/>
      <c r="AB176" s="278"/>
      <c r="AC176" s="279"/>
      <c r="AD176" s="280"/>
    </row>
    <row r="177" spans="1:30" s="475" customFormat="1" ht="43.5" customHeight="1" x14ac:dyDescent="0.25">
      <c r="A177" s="1128"/>
      <c r="B177" s="1012"/>
      <c r="C177" s="718"/>
      <c r="D177" s="718"/>
      <c r="E177" s="700"/>
      <c r="F177" s="701"/>
      <c r="G177" s="700"/>
      <c r="H177" s="701"/>
      <c r="I177" s="1124"/>
      <c r="J177" s="1125"/>
      <c r="K177" s="1085"/>
      <c r="L177" s="700"/>
      <c r="M177" s="701"/>
      <c r="N177" s="121">
        <v>2</v>
      </c>
      <c r="O177" s="1109" t="s">
        <v>654</v>
      </c>
      <c r="P177" s="1026"/>
      <c r="Q177" s="1026"/>
      <c r="R177" s="1026"/>
      <c r="S177" s="281"/>
      <c r="T177" s="282"/>
      <c r="U177" s="283"/>
      <c r="V177" s="281"/>
      <c r="W177" s="282"/>
      <c r="X177" s="283"/>
      <c r="Y177" s="281"/>
      <c r="Z177" s="282"/>
      <c r="AA177" s="283"/>
      <c r="AB177" s="281"/>
      <c r="AC177" s="282"/>
      <c r="AD177" s="283"/>
    </row>
    <row r="178" spans="1:30" s="475" customFormat="1" ht="43.5" customHeight="1" x14ac:dyDescent="0.25">
      <c r="A178" s="1128"/>
      <c r="B178" s="1012"/>
      <c r="C178" s="718"/>
      <c r="D178" s="718"/>
      <c r="E178" s="700"/>
      <c r="F178" s="701"/>
      <c r="G178" s="700"/>
      <c r="H178" s="701"/>
      <c r="I178" s="1124"/>
      <c r="J178" s="1125"/>
      <c r="K178" s="1085"/>
      <c r="L178" s="700"/>
      <c r="M178" s="701"/>
      <c r="N178" s="121">
        <v>3</v>
      </c>
      <c r="O178" s="1109" t="s">
        <v>655</v>
      </c>
      <c r="P178" s="1026"/>
      <c r="Q178" s="1026"/>
      <c r="R178" s="1026"/>
      <c r="S178" s="281"/>
      <c r="T178" s="282"/>
      <c r="U178" s="283"/>
      <c r="V178" s="281"/>
      <c r="W178" s="282"/>
      <c r="X178" s="283"/>
      <c r="Y178" s="281"/>
      <c r="Z178" s="282"/>
      <c r="AA178" s="283"/>
      <c r="AB178" s="281"/>
      <c r="AC178" s="282"/>
      <c r="AD178" s="283"/>
    </row>
    <row r="179" spans="1:30" s="475" customFormat="1" ht="43.5" customHeight="1" thickBot="1" x14ac:dyDescent="0.3">
      <c r="A179" s="1168"/>
      <c r="B179" s="1013"/>
      <c r="C179" s="795"/>
      <c r="D179" s="795"/>
      <c r="E179" s="804"/>
      <c r="F179" s="805"/>
      <c r="G179" s="804"/>
      <c r="H179" s="805"/>
      <c r="I179" s="1126"/>
      <c r="J179" s="1127"/>
      <c r="K179" s="1086"/>
      <c r="L179" s="804"/>
      <c r="M179" s="805"/>
      <c r="N179" s="425">
        <v>4</v>
      </c>
      <c r="O179" s="1171" t="s">
        <v>656</v>
      </c>
      <c r="P179" s="1015"/>
      <c r="Q179" s="1015"/>
      <c r="R179" s="1172"/>
      <c r="S179" s="516"/>
      <c r="T179" s="517"/>
      <c r="U179" s="518"/>
      <c r="V179" s="526"/>
      <c r="W179" s="517"/>
      <c r="X179" s="518"/>
      <c r="Y179" s="526"/>
      <c r="Z179" s="517"/>
      <c r="AA179" s="518"/>
      <c r="AB179" s="526"/>
      <c r="AC179" s="517"/>
      <c r="AD179" s="518"/>
    </row>
    <row r="180" spans="1:30" s="487" customFormat="1" ht="48" customHeight="1" x14ac:dyDescent="0.25">
      <c r="A180" s="1114">
        <v>41</v>
      </c>
      <c r="B180" s="1117" t="s">
        <v>1133</v>
      </c>
      <c r="C180" s="992" t="s">
        <v>590</v>
      </c>
      <c r="D180" s="1120">
        <v>1</v>
      </c>
      <c r="E180" s="997" t="s">
        <v>607</v>
      </c>
      <c r="F180" s="998"/>
      <c r="G180" s="997" t="s">
        <v>657</v>
      </c>
      <c r="H180" s="998"/>
      <c r="I180" s="1124">
        <v>43506268</v>
      </c>
      <c r="J180" s="1125"/>
      <c r="K180" s="1085">
        <f>+I180*0.05</f>
        <v>2175313.4</v>
      </c>
      <c r="L180" s="997" t="s">
        <v>661</v>
      </c>
      <c r="M180" s="1088"/>
      <c r="N180" s="584">
        <v>1</v>
      </c>
      <c r="O180" s="1173" t="s">
        <v>608</v>
      </c>
      <c r="P180" s="1173"/>
      <c r="Q180" s="1173"/>
      <c r="R180" s="1174"/>
      <c r="S180" s="585"/>
      <c r="T180" s="240"/>
      <c r="U180" s="586"/>
      <c r="V180" s="587"/>
      <c r="W180" s="240"/>
      <c r="X180" s="588"/>
      <c r="Y180" s="585"/>
      <c r="Z180" s="240"/>
      <c r="AA180" s="586"/>
      <c r="AB180" s="587"/>
      <c r="AC180" s="240"/>
      <c r="AD180" s="586"/>
    </row>
    <row r="181" spans="1:30" s="487" customFormat="1" ht="48" customHeight="1" x14ac:dyDescent="0.25">
      <c r="A181" s="1114"/>
      <c r="B181" s="1117"/>
      <c r="C181" s="992"/>
      <c r="D181" s="1120"/>
      <c r="E181" s="997"/>
      <c r="F181" s="998"/>
      <c r="G181" s="997"/>
      <c r="H181" s="998"/>
      <c r="I181" s="1124"/>
      <c r="J181" s="1125"/>
      <c r="K181" s="1085"/>
      <c r="L181" s="997"/>
      <c r="M181" s="1088"/>
      <c r="N181" s="490">
        <v>2</v>
      </c>
      <c r="O181" s="1099" t="s">
        <v>658</v>
      </c>
      <c r="P181" s="1099"/>
      <c r="Q181" s="1099"/>
      <c r="R181" s="1100"/>
      <c r="S181" s="237"/>
      <c r="T181" s="60"/>
      <c r="U181" s="238"/>
      <c r="V181" s="533"/>
      <c r="W181" s="60"/>
      <c r="X181" s="96"/>
      <c r="Y181" s="237"/>
      <c r="Z181" s="60"/>
      <c r="AA181" s="238"/>
      <c r="AB181" s="533"/>
      <c r="AC181" s="60"/>
      <c r="AD181" s="238"/>
    </row>
    <row r="182" spans="1:30" s="487" customFormat="1" ht="48" customHeight="1" x14ac:dyDescent="0.25">
      <c r="A182" s="1114"/>
      <c r="B182" s="1117"/>
      <c r="C182" s="992"/>
      <c r="D182" s="1120"/>
      <c r="E182" s="997"/>
      <c r="F182" s="998"/>
      <c r="G182" s="997"/>
      <c r="H182" s="998"/>
      <c r="I182" s="1124"/>
      <c r="J182" s="1125"/>
      <c r="K182" s="1085"/>
      <c r="L182" s="997"/>
      <c r="M182" s="1088"/>
      <c r="N182" s="490">
        <v>3</v>
      </c>
      <c r="O182" s="1099" t="s">
        <v>609</v>
      </c>
      <c r="P182" s="1099"/>
      <c r="Q182" s="1099"/>
      <c r="R182" s="1100"/>
      <c r="S182" s="237"/>
      <c r="T182" s="60"/>
      <c r="U182" s="238"/>
      <c r="V182" s="533"/>
      <c r="W182" s="60"/>
      <c r="X182" s="96"/>
      <c r="Y182" s="237"/>
      <c r="Z182" s="60"/>
      <c r="AA182" s="238"/>
      <c r="AB182" s="533"/>
      <c r="AC182" s="60"/>
      <c r="AD182" s="238"/>
    </row>
    <row r="183" spans="1:30" s="487" customFormat="1" ht="48" customHeight="1" x14ac:dyDescent="0.25">
      <c r="A183" s="1114"/>
      <c r="B183" s="1117"/>
      <c r="C183" s="992"/>
      <c r="D183" s="1120"/>
      <c r="E183" s="997"/>
      <c r="F183" s="998"/>
      <c r="G183" s="997"/>
      <c r="H183" s="998"/>
      <c r="I183" s="1124"/>
      <c r="J183" s="1125"/>
      <c r="K183" s="1085"/>
      <c r="L183" s="997"/>
      <c r="M183" s="1088"/>
      <c r="N183" s="490">
        <v>4</v>
      </c>
      <c r="O183" s="1099" t="s">
        <v>659</v>
      </c>
      <c r="P183" s="1099"/>
      <c r="Q183" s="1099"/>
      <c r="R183" s="1100"/>
      <c r="S183" s="237"/>
      <c r="T183" s="60"/>
      <c r="U183" s="238"/>
      <c r="V183" s="533"/>
      <c r="W183" s="60"/>
      <c r="X183" s="96"/>
      <c r="Y183" s="237"/>
      <c r="Z183" s="60"/>
      <c r="AA183" s="238"/>
      <c r="AB183" s="533"/>
      <c r="AC183" s="60"/>
      <c r="AD183" s="238"/>
    </row>
    <row r="184" spans="1:30" s="487" customFormat="1" ht="48" customHeight="1" thickBot="1" x14ac:dyDescent="0.3">
      <c r="A184" s="1114"/>
      <c r="B184" s="1117"/>
      <c r="C184" s="992"/>
      <c r="D184" s="1120"/>
      <c r="E184" s="997"/>
      <c r="F184" s="998"/>
      <c r="G184" s="997"/>
      <c r="H184" s="998"/>
      <c r="I184" s="1124"/>
      <c r="J184" s="1125"/>
      <c r="K184" s="1085"/>
      <c r="L184" s="997"/>
      <c r="M184" s="1088"/>
      <c r="N184" s="580">
        <v>5</v>
      </c>
      <c r="O184" s="1175" t="s">
        <v>660</v>
      </c>
      <c r="P184" s="1175"/>
      <c r="Q184" s="1175"/>
      <c r="R184" s="1176"/>
      <c r="S184" s="260"/>
      <c r="T184" s="146"/>
      <c r="U184" s="261"/>
      <c r="V184" s="581"/>
      <c r="W184" s="146"/>
      <c r="X184" s="582"/>
      <c r="Y184" s="260"/>
      <c r="Z184" s="146"/>
      <c r="AA184" s="261"/>
      <c r="AB184" s="581"/>
      <c r="AC184" s="146"/>
      <c r="AD184" s="261"/>
    </row>
    <row r="185" spans="1:30" s="475" customFormat="1" ht="43.5" customHeight="1" x14ac:dyDescent="0.25">
      <c r="A185" s="1167">
        <v>42</v>
      </c>
      <c r="B185" s="1011" t="s">
        <v>1134</v>
      </c>
      <c r="C185" s="717" t="s">
        <v>590</v>
      </c>
      <c r="D185" s="1014">
        <v>1</v>
      </c>
      <c r="E185" s="698" t="s">
        <v>591</v>
      </c>
      <c r="F185" s="699"/>
      <c r="G185" s="698" t="s">
        <v>592</v>
      </c>
      <c r="H185" s="699"/>
      <c r="I185" s="1122">
        <v>29686630</v>
      </c>
      <c r="J185" s="1123"/>
      <c r="K185" s="1084">
        <f>+I185*0.05</f>
        <v>1484331.5</v>
      </c>
      <c r="L185" s="698" t="s">
        <v>652</v>
      </c>
      <c r="M185" s="699"/>
      <c r="N185" s="113">
        <v>1</v>
      </c>
      <c r="O185" s="1169" t="s">
        <v>653</v>
      </c>
      <c r="P185" s="1028"/>
      <c r="Q185" s="1028"/>
      <c r="R185" s="1170"/>
      <c r="S185" s="278"/>
      <c r="T185" s="279"/>
      <c r="U185" s="280"/>
      <c r="V185" s="278"/>
      <c r="W185" s="279"/>
      <c r="X185" s="280"/>
      <c r="Y185" s="278"/>
      <c r="Z185" s="279"/>
      <c r="AA185" s="280"/>
      <c r="AB185" s="278"/>
      <c r="AC185" s="279"/>
      <c r="AD185" s="280"/>
    </row>
    <row r="186" spans="1:30" s="475" customFormat="1" ht="43.5" customHeight="1" x14ac:dyDescent="0.25">
      <c r="A186" s="1128"/>
      <c r="B186" s="1012"/>
      <c r="C186" s="718"/>
      <c r="D186" s="718"/>
      <c r="E186" s="700"/>
      <c r="F186" s="701"/>
      <c r="G186" s="700"/>
      <c r="H186" s="701"/>
      <c r="I186" s="1124"/>
      <c r="J186" s="1125"/>
      <c r="K186" s="1085"/>
      <c r="L186" s="700"/>
      <c r="M186" s="701"/>
      <c r="N186" s="121">
        <v>2</v>
      </c>
      <c r="O186" s="1109" t="s">
        <v>654</v>
      </c>
      <c r="P186" s="1026"/>
      <c r="Q186" s="1026"/>
      <c r="R186" s="1026"/>
      <c r="S186" s="281"/>
      <c r="T186" s="282"/>
      <c r="U186" s="283"/>
      <c r="V186" s="281"/>
      <c r="W186" s="282"/>
      <c r="X186" s="283"/>
      <c r="Y186" s="281"/>
      <c r="Z186" s="282"/>
      <c r="AA186" s="283"/>
      <c r="AB186" s="281"/>
      <c r="AC186" s="282"/>
      <c r="AD186" s="283"/>
    </row>
    <row r="187" spans="1:30" s="475" customFormat="1" ht="43.5" customHeight="1" x14ac:dyDescent="0.25">
      <c r="A187" s="1128"/>
      <c r="B187" s="1012"/>
      <c r="C187" s="718"/>
      <c r="D187" s="718"/>
      <c r="E187" s="700"/>
      <c r="F187" s="701"/>
      <c r="G187" s="700"/>
      <c r="H187" s="701"/>
      <c r="I187" s="1124"/>
      <c r="J187" s="1125"/>
      <c r="K187" s="1085"/>
      <c r="L187" s="700"/>
      <c r="M187" s="701"/>
      <c r="N187" s="121">
        <v>3</v>
      </c>
      <c r="O187" s="1109" t="s">
        <v>655</v>
      </c>
      <c r="P187" s="1026"/>
      <c r="Q187" s="1026"/>
      <c r="R187" s="1026"/>
      <c r="S187" s="281"/>
      <c r="T187" s="282"/>
      <c r="U187" s="283"/>
      <c r="V187" s="281"/>
      <c r="W187" s="282"/>
      <c r="X187" s="283"/>
      <c r="Y187" s="281"/>
      <c r="Z187" s="282"/>
      <c r="AA187" s="283"/>
      <c r="AB187" s="281"/>
      <c r="AC187" s="282"/>
      <c r="AD187" s="283"/>
    </row>
    <row r="188" spans="1:30" s="475" customFormat="1" ht="43.5" customHeight="1" thickBot="1" x14ac:dyDescent="0.3">
      <c r="A188" s="1168"/>
      <c r="B188" s="1013"/>
      <c r="C188" s="795"/>
      <c r="D188" s="795"/>
      <c r="E188" s="804"/>
      <c r="F188" s="805"/>
      <c r="G188" s="804"/>
      <c r="H188" s="805"/>
      <c r="I188" s="1126"/>
      <c r="J188" s="1127"/>
      <c r="K188" s="1086"/>
      <c r="L188" s="804"/>
      <c r="M188" s="805"/>
      <c r="N188" s="425">
        <v>4</v>
      </c>
      <c r="O188" s="1171" t="s">
        <v>656</v>
      </c>
      <c r="P188" s="1015"/>
      <c r="Q188" s="1015"/>
      <c r="R188" s="1172"/>
      <c r="S188" s="516"/>
      <c r="T188" s="517"/>
      <c r="U188" s="518"/>
      <c r="V188" s="526"/>
      <c r="W188" s="517"/>
      <c r="X188" s="518"/>
      <c r="Y188" s="526"/>
      <c r="Z188" s="517"/>
      <c r="AA188" s="518"/>
      <c r="AB188" s="526"/>
      <c r="AC188" s="517"/>
      <c r="AD188" s="518"/>
    </row>
    <row r="189" spans="1:30" s="487" customFormat="1" ht="48" customHeight="1" x14ac:dyDescent="0.25">
      <c r="A189" s="1114">
        <v>43</v>
      </c>
      <c r="B189" s="1117" t="s">
        <v>1135</v>
      </c>
      <c r="C189" s="992" t="s">
        <v>590</v>
      </c>
      <c r="D189" s="1120">
        <v>1</v>
      </c>
      <c r="E189" s="997" t="s">
        <v>607</v>
      </c>
      <c r="F189" s="998"/>
      <c r="G189" s="997" t="s">
        <v>657</v>
      </c>
      <c r="H189" s="998"/>
      <c r="I189" s="1124">
        <v>20473538</v>
      </c>
      <c r="J189" s="1125"/>
      <c r="K189" s="1085">
        <f>+I189*0.05</f>
        <v>1023676.9</v>
      </c>
      <c r="L189" s="997" t="s">
        <v>661</v>
      </c>
      <c r="M189" s="1088"/>
      <c r="N189" s="584">
        <v>1</v>
      </c>
      <c r="O189" s="1173" t="s">
        <v>608</v>
      </c>
      <c r="P189" s="1173"/>
      <c r="Q189" s="1173"/>
      <c r="R189" s="1174"/>
      <c r="S189" s="585"/>
      <c r="T189" s="240"/>
      <c r="U189" s="586"/>
      <c r="V189" s="587"/>
      <c r="W189" s="240"/>
      <c r="X189" s="588"/>
      <c r="Y189" s="585"/>
      <c r="Z189" s="240"/>
      <c r="AA189" s="586"/>
      <c r="AB189" s="587"/>
      <c r="AC189" s="240"/>
      <c r="AD189" s="586"/>
    </row>
    <row r="190" spans="1:30" s="487" customFormat="1" ht="48" customHeight="1" x14ac:dyDescent="0.25">
      <c r="A190" s="1114"/>
      <c r="B190" s="1117"/>
      <c r="C190" s="992"/>
      <c r="D190" s="1120"/>
      <c r="E190" s="997"/>
      <c r="F190" s="998"/>
      <c r="G190" s="997"/>
      <c r="H190" s="998"/>
      <c r="I190" s="1124"/>
      <c r="J190" s="1125"/>
      <c r="K190" s="1085"/>
      <c r="L190" s="997"/>
      <c r="M190" s="1088"/>
      <c r="N190" s="490">
        <v>2</v>
      </c>
      <c r="O190" s="1099" t="s">
        <v>658</v>
      </c>
      <c r="P190" s="1099"/>
      <c r="Q190" s="1099"/>
      <c r="R190" s="1100"/>
      <c r="S190" s="237"/>
      <c r="T190" s="60"/>
      <c r="U190" s="238"/>
      <c r="V190" s="533"/>
      <c r="W190" s="60"/>
      <c r="X190" s="96"/>
      <c r="Y190" s="237"/>
      <c r="Z190" s="60"/>
      <c r="AA190" s="238"/>
      <c r="AB190" s="533"/>
      <c r="AC190" s="60"/>
      <c r="AD190" s="238"/>
    </row>
    <row r="191" spans="1:30" s="487" customFormat="1" ht="48" customHeight="1" x14ac:dyDescent="0.25">
      <c r="A191" s="1114"/>
      <c r="B191" s="1117"/>
      <c r="C191" s="992"/>
      <c r="D191" s="1120"/>
      <c r="E191" s="997"/>
      <c r="F191" s="998"/>
      <c r="G191" s="997"/>
      <c r="H191" s="998"/>
      <c r="I191" s="1124"/>
      <c r="J191" s="1125"/>
      <c r="K191" s="1085"/>
      <c r="L191" s="997"/>
      <c r="M191" s="1088"/>
      <c r="N191" s="490">
        <v>3</v>
      </c>
      <c r="O191" s="1099" t="s">
        <v>609</v>
      </c>
      <c r="P191" s="1099"/>
      <c r="Q191" s="1099"/>
      <c r="R191" s="1100"/>
      <c r="S191" s="237"/>
      <c r="T191" s="60"/>
      <c r="U191" s="238"/>
      <c r="V191" s="533"/>
      <c r="W191" s="60"/>
      <c r="X191" s="96"/>
      <c r="Y191" s="237"/>
      <c r="Z191" s="60"/>
      <c r="AA191" s="238"/>
      <c r="AB191" s="533"/>
      <c r="AC191" s="60"/>
      <c r="AD191" s="238"/>
    </row>
    <row r="192" spans="1:30" s="487" customFormat="1" ht="48" customHeight="1" x14ac:dyDescent="0.25">
      <c r="A192" s="1114"/>
      <c r="B192" s="1117"/>
      <c r="C192" s="992"/>
      <c r="D192" s="1120"/>
      <c r="E192" s="997"/>
      <c r="F192" s="998"/>
      <c r="G192" s="997"/>
      <c r="H192" s="998"/>
      <c r="I192" s="1124"/>
      <c r="J192" s="1125"/>
      <c r="K192" s="1085"/>
      <c r="L192" s="997"/>
      <c r="M192" s="1088"/>
      <c r="N192" s="490">
        <v>4</v>
      </c>
      <c r="O192" s="1099" t="s">
        <v>659</v>
      </c>
      <c r="P192" s="1099"/>
      <c r="Q192" s="1099"/>
      <c r="R192" s="1100"/>
      <c r="S192" s="237"/>
      <c r="T192" s="60"/>
      <c r="U192" s="238"/>
      <c r="V192" s="533"/>
      <c r="W192" s="60"/>
      <c r="X192" s="96"/>
      <c r="Y192" s="237"/>
      <c r="Z192" s="60"/>
      <c r="AA192" s="238"/>
      <c r="AB192" s="533"/>
      <c r="AC192" s="60"/>
      <c r="AD192" s="238"/>
    </row>
    <row r="193" spans="1:30" s="487" customFormat="1" ht="48" customHeight="1" thickBot="1" x14ac:dyDescent="0.3">
      <c r="A193" s="1114"/>
      <c r="B193" s="1117"/>
      <c r="C193" s="992"/>
      <c r="D193" s="1120"/>
      <c r="E193" s="997"/>
      <c r="F193" s="998"/>
      <c r="G193" s="997"/>
      <c r="H193" s="998"/>
      <c r="I193" s="1124"/>
      <c r="J193" s="1125"/>
      <c r="K193" s="1085"/>
      <c r="L193" s="997"/>
      <c r="M193" s="1088"/>
      <c r="N193" s="580">
        <v>5</v>
      </c>
      <c r="O193" s="1175" t="s">
        <v>660</v>
      </c>
      <c r="P193" s="1175"/>
      <c r="Q193" s="1175"/>
      <c r="R193" s="1176"/>
      <c r="S193" s="260"/>
      <c r="T193" s="146"/>
      <c r="U193" s="261"/>
      <c r="V193" s="581"/>
      <c r="W193" s="146"/>
      <c r="X193" s="582"/>
      <c r="Y193" s="260"/>
      <c r="Z193" s="146"/>
      <c r="AA193" s="261"/>
      <c r="AB193" s="581"/>
      <c r="AC193" s="146"/>
      <c r="AD193" s="261"/>
    </row>
    <row r="194" spans="1:30" s="475" customFormat="1" ht="43.5" customHeight="1" x14ac:dyDescent="0.25">
      <c r="A194" s="1167">
        <v>44</v>
      </c>
      <c r="B194" s="1011" t="s">
        <v>1136</v>
      </c>
      <c r="C194" s="717" t="s">
        <v>590</v>
      </c>
      <c r="D194" s="1177">
        <v>1</v>
      </c>
      <c r="E194" s="698" t="s">
        <v>591</v>
      </c>
      <c r="F194" s="699"/>
      <c r="G194" s="698" t="s">
        <v>592</v>
      </c>
      <c r="H194" s="699"/>
      <c r="I194" s="1122">
        <v>35379176</v>
      </c>
      <c r="J194" s="1123"/>
      <c r="K194" s="1084">
        <f>+I194*0.05</f>
        <v>1768958.8</v>
      </c>
      <c r="L194" s="698" t="s">
        <v>652</v>
      </c>
      <c r="M194" s="699"/>
      <c r="N194" s="113">
        <v>1</v>
      </c>
      <c r="O194" s="1169" t="s">
        <v>653</v>
      </c>
      <c r="P194" s="1028"/>
      <c r="Q194" s="1028"/>
      <c r="R194" s="1170"/>
      <c r="S194" s="278"/>
      <c r="T194" s="279"/>
      <c r="U194" s="280"/>
      <c r="V194" s="278"/>
      <c r="W194" s="279"/>
      <c r="X194" s="280"/>
      <c r="Y194" s="278"/>
      <c r="Z194" s="279"/>
      <c r="AA194" s="280"/>
      <c r="AB194" s="278"/>
      <c r="AC194" s="279"/>
      <c r="AD194" s="280"/>
    </row>
    <row r="195" spans="1:30" s="475" customFormat="1" ht="43.5" customHeight="1" x14ac:dyDescent="0.25">
      <c r="A195" s="1128"/>
      <c r="B195" s="1012"/>
      <c r="C195" s="718"/>
      <c r="D195" s="1064"/>
      <c r="E195" s="700"/>
      <c r="F195" s="701"/>
      <c r="G195" s="700"/>
      <c r="H195" s="701"/>
      <c r="I195" s="1124"/>
      <c r="J195" s="1125"/>
      <c r="K195" s="1085"/>
      <c r="L195" s="700"/>
      <c r="M195" s="701"/>
      <c r="N195" s="121">
        <v>2</v>
      </c>
      <c r="O195" s="1109" t="s">
        <v>654</v>
      </c>
      <c r="P195" s="1026"/>
      <c r="Q195" s="1026"/>
      <c r="R195" s="1026"/>
      <c r="S195" s="281"/>
      <c r="T195" s="282"/>
      <c r="U195" s="283"/>
      <c r="V195" s="281"/>
      <c r="W195" s="282"/>
      <c r="X195" s="283"/>
      <c r="Y195" s="281"/>
      <c r="Z195" s="282"/>
      <c r="AA195" s="283"/>
      <c r="AB195" s="281"/>
      <c r="AC195" s="282"/>
      <c r="AD195" s="283"/>
    </row>
    <row r="196" spans="1:30" s="475" customFormat="1" ht="43.5" customHeight="1" x14ac:dyDescent="0.25">
      <c r="A196" s="1128"/>
      <c r="B196" s="1012"/>
      <c r="C196" s="718"/>
      <c r="D196" s="1064"/>
      <c r="E196" s="700"/>
      <c r="F196" s="701"/>
      <c r="G196" s="700"/>
      <c r="H196" s="701"/>
      <c r="I196" s="1124"/>
      <c r="J196" s="1125"/>
      <c r="K196" s="1085"/>
      <c r="L196" s="700"/>
      <c r="M196" s="701"/>
      <c r="N196" s="121">
        <v>3</v>
      </c>
      <c r="O196" s="1109" t="s">
        <v>655</v>
      </c>
      <c r="P196" s="1026"/>
      <c r="Q196" s="1026"/>
      <c r="R196" s="1026"/>
      <c r="S196" s="281"/>
      <c r="T196" s="282"/>
      <c r="U196" s="283"/>
      <c r="V196" s="281"/>
      <c r="W196" s="282"/>
      <c r="X196" s="283"/>
      <c r="Y196" s="281"/>
      <c r="Z196" s="282"/>
      <c r="AA196" s="283"/>
      <c r="AB196" s="281"/>
      <c r="AC196" s="282"/>
      <c r="AD196" s="283"/>
    </row>
    <row r="197" spans="1:30" s="475" customFormat="1" ht="43.5" customHeight="1" thickBot="1" x14ac:dyDescent="0.3">
      <c r="A197" s="1168"/>
      <c r="B197" s="1013"/>
      <c r="C197" s="795"/>
      <c r="D197" s="1178"/>
      <c r="E197" s="804"/>
      <c r="F197" s="805"/>
      <c r="G197" s="804"/>
      <c r="H197" s="805"/>
      <c r="I197" s="1126"/>
      <c r="J197" s="1127"/>
      <c r="K197" s="1086"/>
      <c r="L197" s="804"/>
      <c r="M197" s="805"/>
      <c r="N197" s="425">
        <v>4</v>
      </c>
      <c r="O197" s="1171" t="s">
        <v>656</v>
      </c>
      <c r="P197" s="1015"/>
      <c r="Q197" s="1015"/>
      <c r="R197" s="1172"/>
      <c r="S197" s="516"/>
      <c r="T197" s="517"/>
      <c r="U197" s="518"/>
      <c r="V197" s="526"/>
      <c r="W197" s="517"/>
      <c r="X197" s="518"/>
      <c r="Y197" s="526"/>
      <c r="Z197" s="517"/>
      <c r="AA197" s="518"/>
      <c r="AB197" s="526"/>
      <c r="AC197" s="517"/>
      <c r="AD197" s="518"/>
    </row>
    <row r="198" spans="1:30" s="487" customFormat="1" ht="48" customHeight="1" x14ac:dyDescent="0.25">
      <c r="A198" s="1114">
        <v>45</v>
      </c>
      <c r="B198" s="1117" t="s">
        <v>1137</v>
      </c>
      <c r="C198" s="992" t="s">
        <v>590</v>
      </c>
      <c r="D198" s="1179">
        <v>1</v>
      </c>
      <c r="E198" s="997" t="s">
        <v>607</v>
      </c>
      <c r="F198" s="998"/>
      <c r="G198" s="997" t="s">
        <v>657</v>
      </c>
      <c r="H198" s="998"/>
      <c r="I198" s="1124">
        <v>7889415</v>
      </c>
      <c r="J198" s="1125"/>
      <c r="K198" s="1085">
        <f>+I198*0.05</f>
        <v>394470.75</v>
      </c>
      <c r="L198" s="997" t="s">
        <v>661</v>
      </c>
      <c r="M198" s="1088"/>
      <c r="N198" s="584">
        <v>1</v>
      </c>
      <c r="O198" s="1173" t="s">
        <v>608</v>
      </c>
      <c r="P198" s="1173"/>
      <c r="Q198" s="1173"/>
      <c r="R198" s="1174"/>
      <c r="S198" s="585"/>
      <c r="T198" s="240"/>
      <c r="U198" s="586"/>
      <c r="V198" s="587"/>
      <c r="W198" s="240"/>
      <c r="X198" s="588"/>
      <c r="Y198" s="585"/>
      <c r="Z198" s="240"/>
      <c r="AA198" s="586"/>
      <c r="AB198" s="587"/>
      <c r="AC198" s="240"/>
      <c r="AD198" s="586"/>
    </row>
    <row r="199" spans="1:30" s="487" customFormat="1" ht="48" customHeight="1" x14ac:dyDescent="0.25">
      <c r="A199" s="1114"/>
      <c r="B199" s="1117"/>
      <c r="C199" s="992"/>
      <c r="D199" s="1180"/>
      <c r="E199" s="997"/>
      <c r="F199" s="998"/>
      <c r="G199" s="997"/>
      <c r="H199" s="998"/>
      <c r="I199" s="1124"/>
      <c r="J199" s="1125"/>
      <c r="K199" s="1085"/>
      <c r="L199" s="997"/>
      <c r="M199" s="1088"/>
      <c r="N199" s="490">
        <v>2</v>
      </c>
      <c r="O199" s="1099" t="s">
        <v>658</v>
      </c>
      <c r="P199" s="1099"/>
      <c r="Q199" s="1099"/>
      <c r="R199" s="1100"/>
      <c r="S199" s="237"/>
      <c r="T199" s="60"/>
      <c r="U199" s="238"/>
      <c r="V199" s="533"/>
      <c r="W199" s="60"/>
      <c r="X199" s="96"/>
      <c r="Y199" s="237"/>
      <c r="Z199" s="60"/>
      <c r="AA199" s="238"/>
      <c r="AB199" s="533"/>
      <c r="AC199" s="60"/>
      <c r="AD199" s="238"/>
    </row>
    <row r="200" spans="1:30" s="487" customFormat="1" ht="48" customHeight="1" x14ac:dyDescent="0.25">
      <c r="A200" s="1114"/>
      <c r="B200" s="1117"/>
      <c r="C200" s="992"/>
      <c r="D200" s="1180"/>
      <c r="E200" s="997"/>
      <c r="F200" s="998"/>
      <c r="G200" s="997"/>
      <c r="H200" s="998"/>
      <c r="I200" s="1124"/>
      <c r="J200" s="1125"/>
      <c r="K200" s="1085"/>
      <c r="L200" s="997"/>
      <c r="M200" s="1088"/>
      <c r="N200" s="490">
        <v>3</v>
      </c>
      <c r="O200" s="1099" t="s">
        <v>609</v>
      </c>
      <c r="P200" s="1099"/>
      <c r="Q200" s="1099"/>
      <c r="R200" s="1100"/>
      <c r="S200" s="237"/>
      <c r="T200" s="60"/>
      <c r="U200" s="238"/>
      <c r="V200" s="533"/>
      <c r="W200" s="60"/>
      <c r="X200" s="96"/>
      <c r="Y200" s="237"/>
      <c r="Z200" s="60"/>
      <c r="AA200" s="238"/>
      <c r="AB200" s="533"/>
      <c r="AC200" s="60"/>
      <c r="AD200" s="238"/>
    </row>
    <row r="201" spans="1:30" s="487" customFormat="1" ht="48" customHeight="1" x14ac:dyDescent="0.25">
      <c r="A201" s="1114"/>
      <c r="B201" s="1117"/>
      <c r="C201" s="992"/>
      <c r="D201" s="1180"/>
      <c r="E201" s="997"/>
      <c r="F201" s="998"/>
      <c r="G201" s="997"/>
      <c r="H201" s="998"/>
      <c r="I201" s="1124"/>
      <c r="J201" s="1125"/>
      <c r="K201" s="1085"/>
      <c r="L201" s="997"/>
      <c r="M201" s="1088"/>
      <c r="N201" s="490">
        <v>4</v>
      </c>
      <c r="O201" s="1099" t="s">
        <v>659</v>
      </c>
      <c r="P201" s="1099"/>
      <c r="Q201" s="1099"/>
      <c r="R201" s="1100"/>
      <c r="S201" s="237"/>
      <c r="T201" s="60"/>
      <c r="U201" s="238"/>
      <c r="V201" s="533"/>
      <c r="W201" s="60"/>
      <c r="X201" s="96"/>
      <c r="Y201" s="237"/>
      <c r="Z201" s="60"/>
      <c r="AA201" s="238"/>
      <c r="AB201" s="533"/>
      <c r="AC201" s="60"/>
      <c r="AD201" s="238"/>
    </row>
    <row r="202" spans="1:30" s="487" customFormat="1" ht="48" customHeight="1" thickBot="1" x14ac:dyDescent="0.3">
      <c r="A202" s="1114"/>
      <c r="B202" s="1117"/>
      <c r="C202" s="992"/>
      <c r="D202" s="1181"/>
      <c r="E202" s="997"/>
      <c r="F202" s="998"/>
      <c r="G202" s="997"/>
      <c r="H202" s="998"/>
      <c r="I202" s="1124"/>
      <c r="J202" s="1125"/>
      <c r="K202" s="1085"/>
      <c r="L202" s="997"/>
      <c r="M202" s="1088"/>
      <c r="N202" s="580">
        <v>5</v>
      </c>
      <c r="O202" s="1175" t="s">
        <v>660</v>
      </c>
      <c r="P202" s="1175"/>
      <c r="Q202" s="1175"/>
      <c r="R202" s="1176"/>
      <c r="S202" s="260"/>
      <c r="T202" s="146"/>
      <c r="U202" s="261"/>
      <c r="V202" s="581"/>
      <c r="W202" s="146"/>
      <c r="X202" s="582"/>
      <c r="Y202" s="260"/>
      <c r="Z202" s="146"/>
      <c r="AA202" s="261"/>
      <c r="AB202" s="581"/>
      <c r="AC202" s="146"/>
      <c r="AD202" s="261"/>
    </row>
    <row r="203" spans="1:30" s="487" customFormat="1" ht="48" customHeight="1" x14ac:dyDescent="0.25">
      <c r="A203" s="1113">
        <v>46</v>
      </c>
      <c r="B203" s="1116" t="s">
        <v>1138</v>
      </c>
      <c r="C203" s="991" t="s">
        <v>590</v>
      </c>
      <c r="D203" s="1119">
        <v>1</v>
      </c>
      <c r="E203" s="995" t="s">
        <v>607</v>
      </c>
      <c r="F203" s="996"/>
      <c r="G203" s="995" t="s">
        <v>657</v>
      </c>
      <c r="H203" s="996"/>
      <c r="I203" s="1122">
        <v>18946602</v>
      </c>
      <c r="J203" s="1123"/>
      <c r="K203" s="1084">
        <f>+I203*0.05</f>
        <v>947330.10000000009</v>
      </c>
      <c r="L203" s="995" t="s">
        <v>661</v>
      </c>
      <c r="M203" s="1087"/>
      <c r="N203" s="489">
        <v>1</v>
      </c>
      <c r="O203" s="1089" t="s">
        <v>608</v>
      </c>
      <c r="P203" s="1089"/>
      <c r="Q203" s="1089"/>
      <c r="R203" s="1090"/>
      <c r="S203" s="530"/>
      <c r="T203" s="71"/>
      <c r="U203" s="531"/>
      <c r="V203" s="241"/>
      <c r="W203" s="71"/>
      <c r="X203" s="532"/>
      <c r="Y203" s="530"/>
      <c r="Z203" s="71"/>
      <c r="AA203" s="531"/>
      <c r="AB203" s="241"/>
      <c r="AC203" s="71"/>
      <c r="AD203" s="531"/>
    </row>
    <row r="204" spans="1:30" s="487" customFormat="1" ht="48" customHeight="1" x14ac:dyDescent="0.25">
      <c r="A204" s="1114"/>
      <c r="B204" s="1117"/>
      <c r="C204" s="992"/>
      <c r="D204" s="1120"/>
      <c r="E204" s="997"/>
      <c r="F204" s="998"/>
      <c r="G204" s="997"/>
      <c r="H204" s="998"/>
      <c r="I204" s="1124"/>
      <c r="J204" s="1125"/>
      <c r="K204" s="1085"/>
      <c r="L204" s="997"/>
      <c r="M204" s="1088"/>
      <c r="N204" s="490">
        <v>2</v>
      </c>
      <c r="O204" s="1099" t="s">
        <v>658</v>
      </c>
      <c r="P204" s="1099"/>
      <c r="Q204" s="1099"/>
      <c r="R204" s="1100"/>
      <c r="S204" s="237"/>
      <c r="T204" s="60"/>
      <c r="U204" s="238"/>
      <c r="V204" s="533"/>
      <c r="W204" s="60"/>
      <c r="X204" s="96"/>
      <c r="Y204" s="237"/>
      <c r="Z204" s="60"/>
      <c r="AA204" s="238"/>
      <c r="AB204" s="533"/>
      <c r="AC204" s="60"/>
      <c r="AD204" s="238"/>
    </row>
    <row r="205" spans="1:30" s="487" customFormat="1" ht="48" customHeight="1" x14ac:dyDescent="0.25">
      <c r="A205" s="1114"/>
      <c r="B205" s="1117"/>
      <c r="C205" s="992"/>
      <c r="D205" s="1120"/>
      <c r="E205" s="997"/>
      <c r="F205" s="998"/>
      <c r="G205" s="997"/>
      <c r="H205" s="998"/>
      <c r="I205" s="1124"/>
      <c r="J205" s="1125"/>
      <c r="K205" s="1085"/>
      <c r="L205" s="997"/>
      <c r="M205" s="1088"/>
      <c r="N205" s="490">
        <v>3</v>
      </c>
      <c r="O205" s="1099" t="s">
        <v>609</v>
      </c>
      <c r="P205" s="1099"/>
      <c r="Q205" s="1099"/>
      <c r="R205" s="1100"/>
      <c r="S205" s="237"/>
      <c r="T205" s="60"/>
      <c r="U205" s="238"/>
      <c r="V205" s="533"/>
      <c r="W205" s="60"/>
      <c r="X205" s="96"/>
      <c r="Y205" s="237"/>
      <c r="Z205" s="60"/>
      <c r="AA205" s="238"/>
      <c r="AB205" s="533"/>
      <c r="AC205" s="60"/>
      <c r="AD205" s="238"/>
    </row>
    <row r="206" spans="1:30" s="487" customFormat="1" ht="48" customHeight="1" x14ac:dyDescent="0.25">
      <c r="A206" s="1114"/>
      <c r="B206" s="1117"/>
      <c r="C206" s="992"/>
      <c r="D206" s="1120"/>
      <c r="E206" s="997"/>
      <c r="F206" s="998"/>
      <c r="G206" s="997"/>
      <c r="H206" s="998"/>
      <c r="I206" s="1124"/>
      <c r="J206" s="1125"/>
      <c r="K206" s="1085"/>
      <c r="L206" s="997"/>
      <c r="M206" s="1088"/>
      <c r="N206" s="490">
        <v>4</v>
      </c>
      <c r="O206" s="1099" t="s">
        <v>659</v>
      </c>
      <c r="P206" s="1099"/>
      <c r="Q206" s="1099"/>
      <c r="R206" s="1100"/>
      <c r="S206" s="237"/>
      <c r="T206" s="60"/>
      <c r="U206" s="238"/>
      <c r="V206" s="533"/>
      <c r="W206" s="60"/>
      <c r="X206" s="96"/>
      <c r="Y206" s="237"/>
      <c r="Z206" s="60"/>
      <c r="AA206" s="238"/>
      <c r="AB206" s="533"/>
      <c r="AC206" s="60"/>
      <c r="AD206" s="238"/>
    </row>
    <row r="207" spans="1:30" s="487" customFormat="1" ht="48" customHeight="1" thickBot="1" x14ac:dyDescent="0.3">
      <c r="A207" s="1115"/>
      <c r="B207" s="1118"/>
      <c r="C207" s="993"/>
      <c r="D207" s="1121"/>
      <c r="E207" s="977"/>
      <c r="F207" s="999"/>
      <c r="G207" s="977"/>
      <c r="H207" s="999"/>
      <c r="I207" s="1126"/>
      <c r="J207" s="1127"/>
      <c r="K207" s="1086"/>
      <c r="L207" s="977"/>
      <c r="M207" s="978"/>
      <c r="N207" s="491">
        <v>5</v>
      </c>
      <c r="O207" s="1140" t="s">
        <v>660</v>
      </c>
      <c r="P207" s="1140"/>
      <c r="Q207" s="1140"/>
      <c r="R207" s="1141"/>
      <c r="S207" s="534"/>
      <c r="T207" s="75"/>
      <c r="U207" s="535"/>
      <c r="V207" s="536"/>
      <c r="W207" s="75"/>
      <c r="X207" s="537"/>
      <c r="Y207" s="534"/>
      <c r="Z207" s="75"/>
      <c r="AA207" s="535"/>
      <c r="AB207" s="536"/>
      <c r="AC207" s="75"/>
      <c r="AD207" s="535"/>
    </row>
    <row r="208" spans="1:30" ht="43.5" customHeight="1" thickBot="1" x14ac:dyDescent="0.3">
      <c r="A208" s="589"/>
      <c r="B208" s="590"/>
      <c r="C208" s="590"/>
      <c r="D208" s="590"/>
      <c r="E208" s="591"/>
      <c r="F208" s="592"/>
      <c r="G208" s="1070" t="s">
        <v>48</v>
      </c>
      <c r="H208" s="1071"/>
      <c r="I208" s="1072">
        <f>SUM(I21:J207)</f>
        <v>4928871309</v>
      </c>
      <c r="J208" s="1073"/>
      <c r="K208" s="593">
        <f>SUM(K21:K207)</f>
        <v>242502355.84999996</v>
      </c>
      <c r="L208" s="1080"/>
      <c r="M208" s="1081"/>
      <c r="N208" s="594">
        <f>COUNT(N21:N136)</f>
        <v>116</v>
      </c>
      <c r="O208" s="1080"/>
      <c r="P208" s="1082"/>
      <c r="Q208" s="1082"/>
      <c r="R208" s="1083"/>
      <c r="S208" s="589"/>
      <c r="T208" s="595"/>
      <c r="U208" s="596"/>
      <c r="V208" s="597"/>
      <c r="W208" s="595"/>
      <c r="X208" s="596"/>
      <c r="Y208" s="597"/>
      <c r="Z208" s="595"/>
      <c r="AA208" s="596"/>
      <c r="AB208" s="597"/>
      <c r="AC208" s="595"/>
      <c r="AD208" s="596"/>
    </row>
  </sheetData>
  <mergeCells count="639">
    <mergeCell ref="O203:R203"/>
    <mergeCell ref="O204:R204"/>
    <mergeCell ref="O205:R205"/>
    <mergeCell ref="O206:R206"/>
    <mergeCell ref="O207:R207"/>
    <mergeCell ref="A198:A202"/>
    <mergeCell ref="B198:B202"/>
    <mergeCell ref="C198:C202"/>
    <mergeCell ref="D198:D202"/>
    <mergeCell ref="E198:F202"/>
    <mergeCell ref="A203:A207"/>
    <mergeCell ref="B203:B207"/>
    <mergeCell ref="C203:C207"/>
    <mergeCell ref="D203:D207"/>
    <mergeCell ref="E203:F207"/>
    <mergeCell ref="G203:H207"/>
    <mergeCell ref="I203:J207"/>
    <mergeCell ref="K203:K207"/>
    <mergeCell ref="L203:M207"/>
    <mergeCell ref="G198:H202"/>
    <mergeCell ref="I198:J202"/>
    <mergeCell ref="K198:K202"/>
    <mergeCell ref="L198:M202"/>
    <mergeCell ref="O198:R198"/>
    <mergeCell ref="O189:R189"/>
    <mergeCell ref="O190:R190"/>
    <mergeCell ref="O191:R191"/>
    <mergeCell ref="O192:R192"/>
    <mergeCell ref="O193:R193"/>
    <mergeCell ref="O194:R194"/>
    <mergeCell ref="O195:R195"/>
    <mergeCell ref="O196:R196"/>
    <mergeCell ref="O197:R197"/>
    <mergeCell ref="O199:R199"/>
    <mergeCell ref="O200:R200"/>
    <mergeCell ref="O201:R201"/>
    <mergeCell ref="O202:R202"/>
    <mergeCell ref="A194:A197"/>
    <mergeCell ref="B194:B197"/>
    <mergeCell ref="C194:C197"/>
    <mergeCell ref="D194:D197"/>
    <mergeCell ref="E194:F197"/>
    <mergeCell ref="G194:H197"/>
    <mergeCell ref="I194:J197"/>
    <mergeCell ref="K194:K197"/>
    <mergeCell ref="L194:M197"/>
    <mergeCell ref="A189:A193"/>
    <mergeCell ref="B189:B193"/>
    <mergeCell ref="C189:C193"/>
    <mergeCell ref="D189:D193"/>
    <mergeCell ref="E189:F193"/>
    <mergeCell ref="G189:H193"/>
    <mergeCell ref="I189:J193"/>
    <mergeCell ref="K189:K193"/>
    <mergeCell ref="L189:M193"/>
    <mergeCell ref="O180:R180"/>
    <mergeCell ref="O181:R181"/>
    <mergeCell ref="O182:R182"/>
    <mergeCell ref="O183:R183"/>
    <mergeCell ref="O184:R184"/>
    <mergeCell ref="A185:A188"/>
    <mergeCell ref="B185:B188"/>
    <mergeCell ref="C185:C188"/>
    <mergeCell ref="D185:D188"/>
    <mergeCell ref="E185:F188"/>
    <mergeCell ref="G185:H188"/>
    <mergeCell ref="I185:J188"/>
    <mergeCell ref="K185:K188"/>
    <mergeCell ref="L185:M188"/>
    <mergeCell ref="O185:R185"/>
    <mergeCell ref="O186:R186"/>
    <mergeCell ref="O187:R187"/>
    <mergeCell ref="O188:R188"/>
    <mergeCell ref="A180:A184"/>
    <mergeCell ref="B180:B184"/>
    <mergeCell ref="C180:C184"/>
    <mergeCell ref="D180:D184"/>
    <mergeCell ref="E180:F184"/>
    <mergeCell ref="G180:H184"/>
    <mergeCell ref="I180:J184"/>
    <mergeCell ref="K180:K184"/>
    <mergeCell ref="L180:M184"/>
    <mergeCell ref="O171:R171"/>
    <mergeCell ref="O172:R172"/>
    <mergeCell ref="O173:R173"/>
    <mergeCell ref="O174:R174"/>
    <mergeCell ref="O175:R175"/>
    <mergeCell ref="A176:A179"/>
    <mergeCell ref="B176:B179"/>
    <mergeCell ref="C176:C179"/>
    <mergeCell ref="D176:D179"/>
    <mergeCell ref="E176:F179"/>
    <mergeCell ref="G176:H179"/>
    <mergeCell ref="I176:J179"/>
    <mergeCell ref="K176:K179"/>
    <mergeCell ref="L176:M179"/>
    <mergeCell ref="O176:R176"/>
    <mergeCell ref="O177:R177"/>
    <mergeCell ref="O178:R178"/>
    <mergeCell ref="O179:R179"/>
    <mergeCell ref="A171:A175"/>
    <mergeCell ref="B171:B175"/>
    <mergeCell ref="C171:C175"/>
    <mergeCell ref="D171:D175"/>
    <mergeCell ref="E171:F175"/>
    <mergeCell ref="G171:H175"/>
    <mergeCell ref="I171:J175"/>
    <mergeCell ref="K171:K175"/>
    <mergeCell ref="L171:M175"/>
    <mergeCell ref="O163:R163"/>
    <mergeCell ref="O164:R164"/>
    <mergeCell ref="O165:R165"/>
    <mergeCell ref="O166:R166"/>
    <mergeCell ref="O167:R167"/>
    <mergeCell ref="O168:R168"/>
    <mergeCell ref="O169:R169"/>
    <mergeCell ref="O170:R170"/>
    <mergeCell ref="A167:A170"/>
    <mergeCell ref="B167:B170"/>
    <mergeCell ref="C167:C170"/>
    <mergeCell ref="D167:D170"/>
    <mergeCell ref="E167:F170"/>
    <mergeCell ref="G167:H170"/>
    <mergeCell ref="I167:J170"/>
    <mergeCell ref="K167:K170"/>
    <mergeCell ref="L167:M170"/>
    <mergeCell ref="A163:A166"/>
    <mergeCell ref="B163:B166"/>
    <mergeCell ref="C163:C166"/>
    <mergeCell ref="D163:D166"/>
    <mergeCell ref="E163:F166"/>
    <mergeCell ref="G163:H166"/>
    <mergeCell ref="I163:J166"/>
    <mergeCell ref="K163:K166"/>
    <mergeCell ref="L163:M166"/>
    <mergeCell ref="O156:R156"/>
    <mergeCell ref="O157:R157"/>
    <mergeCell ref="A158:A162"/>
    <mergeCell ref="B158:B162"/>
    <mergeCell ref="C158:C162"/>
    <mergeCell ref="D158:D162"/>
    <mergeCell ref="E158:F162"/>
    <mergeCell ref="G158:H162"/>
    <mergeCell ref="I158:J162"/>
    <mergeCell ref="K158:K162"/>
    <mergeCell ref="L158:M162"/>
    <mergeCell ref="O158:R158"/>
    <mergeCell ref="O159:R159"/>
    <mergeCell ref="O160:R160"/>
    <mergeCell ref="O161:R161"/>
    <mergeCell ref="O162:R162"/>
    <mergeCell ref="A154:A157"/>
    <mergeCell ref="B154:B157"/>
    <mergeCell ref="C154:C157"/>
    <mergeCell ref="D154:D157"/>
    <mergeCell ref="E154:F157"/>
    <mergeCell ref="G154:H157"/>
    <mergeCell ref="L154:M157"/>
    <mergeCell ref="B17:B19"/>
    <mergeCell ref="K29:K32"/>
    <mergeCell ref="K33:K36"/>
    <mergeCell ref="O22:R22"/>
    <mergeCell ref="A150:A153"/>
    <mergeCell ref="B150:B153"/>
    <mergeCell ref="C150:C153"/>
    <mergeCell ref="D150:D153"/>
    <mergeCell ref="E150:F153"/>
    <mergeCell ref="G150:H153"/>
    <mergeCell ref="I150:J153"/>
    <mergeCell ref="K150:K153"/>
    <mergeCell ref="L150:M153"/>
    <mergeCell ref="O150:R150"/>
    <mergeCell ref="O151:R151"/>
    <mergeCell ref="O152:R152"/>
    <mergeCell ref="O153:R153"/>
    <mergeCell ref="A146:A149"/>
    <mergeCell ref="B146:B149"/>
    <mergeCell ref="C146:C149"/>
    <mergeCell ref="D146:D149"/>
    <mergeCell ref="O154:R154"/>
    <mergeCell ref="O155:R155"/>
    <mergeCell ref="A1:AD1"/>
    <mergeCell ref="A2:AD2"/>
    <mergeCell ref="A3:AD3"/>
    <mergeCell ref="A4:F4"/>
    <mergeCell ref="G4:AD4"/>
    <mergeCell ref="A5:F5"/>
    <mergeCell ref="G5:AD5"/>
    <mergeCell ref="A13:AD13"/>
    <mergeCell ref="A14:F14"/>
    <mergeCell ref="G14:AD14"/>
    <mergeCell ref="A12:F12"/>
    <mergeCell ref="G12:AD12"/>
    <mergeCell ref="A6:F6"/>
    <mergeCell ref="G6:AD6"/>
    <mergeCell ref="A7:AD7"/>
    <mergeCell ref="A8:F8"/>
    <mergeCell ref="G8:AD8"/>
    <mergeCell ref="A9:F9"/>
    <mergeCell ref="G9:AD9"/>
    <mergeCell ref="A10:F10"/>
    <mergeCell ref="G10:AD10"/>
    <mergeCell ref="A11:F11"/>
    <mergeCell ref="G11:AD11"/>
    <mergeCell ref="A20:AD20"/>
    <mergeCell ref="A21:A24"/>
    <mergeCell ref="B21:B24"/>
    <mergeCell ref="C21:C24"/>
    <mergeCell ref="D21:D24"/>
    <mergeCell ref="E21:F24"/>
    <mergeCell ref="G21:H24"/>
    <mergeCell ref="I21:J24"/>
    <mergeCell ref="L21:M24"/>
    <mergeCell ref="O21:R21"/>
    <mergeCell ref="K21:K24"/>
    <mergeCell ref="I17:J19"/>
    <mergeCell ref="L17:M19"/>
    <mergeCell ref="N17:R19"/>
    <mergeCell ref="S17:AD17"/>
    <mergeCell ref="A15:I15"/>
    <mergeCell ref="J15:AD15"/>
    <mergeCell ref="A16:I16"/>
    <mergeCell ref="J16:AD16"/>
    <mergeCell ref="S18:U18"/>
    <mergeCell ref="V18:X18"/>
    <mergeCell ref="Y18:AA18"/>
    <mergeCell ref="AB18:AD18"/>
    <mergeCell ref="A17:A19"/>
    <mergeCell ref="C17:C19"/>
    <mergeCell ref="D17:D19"/>
    <mergeCell ref="E17:F19"/>
    <mergeCell ref="G17:H19"/>
    <mergeCell ref="K17:K19"/>
    <mergeCell ref="I25:J28"/>
    <mergeCell ref="L25:M28"/>
    <mergeCell ref="O25:R25"/>
    <mergeCell ref="O27:R27"/>
    <mergeCell ref="O23:R23"/>
    <mergeCell ref="O24:R24"/>
    <mergeCell ref="K25:K28"/>
    <mergeCell ref="O26:R26"/>
    <mergeCell ref="A29:A32"/>
    <mergeCell ref="B29:B32"/>
    <mergeCell ref="C29:C32"/>
    <mergeCell ref="D29:D32"/>
    <mergeCell ref="E29:F32"/>
    <mergeCell ref="G29:H32"/>
    <mergeCell ref="O28:R28"/>
    <mergeCell ref="A25:A28"/>
    <mergeCell ref="B25:B28"/>
    <mergeCell ref="C25:C28"/>
    <mergeCell ref="D25:D28"/>
    <mergeCell ref="E25:F28"/>
    <mergeCell ref="G25:H28"/>
    <mergeCell ref="I29:J32"/>
    <mergeCell ref="L29:M32"/>
    <mergeCell ref="O29:R29"/>
    <mergeCell ref="I33:J36"/>
    <mergeCell ref="L33:M36"/>
    <mergeCell ref="O33:R33"/>
    <mergeCell ref="O30:R30"/>
    <mergeCell ref="O31:R31"/>
    <mergeCell ref="O32:R32"/>
    <mergeCell ref="A37:A40"/>
    <mergeCell ref="B37:B40"/>
    <mergeCell ref="C37:C40"/>
    <mergeCell ref="D37:D40"/>
    <mergeCell ref="E37:F40"/>
    <mergeCell ref="G37:H40"/>
    <mergeCell ref="K37:K40"/>
    <mergeCell ref="O34:R34"/>
    <mergeCell ref="O35:R35"/>
    <mergeCell ref="O36:R36"/>
    <mergeCell ref="O38:R38"/>
    <mergeCell ref="A33:A36"/>
    <mergeCell ref="B33:B36"/>
    <mergeCell ref="C33:C36"/>
    <mergeCell ref="D33:D36"/>
    <mergeCell ref="E33:F36"/>
    <mergeCell ref="G33:H36"/>
    <mergeCell ref="I37:J40"/>
    <mergeCell ref="L37:M40"/>
    <mergeCell ref="O37:R37"/>
    <mergeCell ref="K41:K44"/>
    <mergeCell ref="I41:J44"/>
    <mergeCell ref="L41:M44"/>
    <mergeCell ref="O41:R41"/>
    <mergeCell ref="O39:R39"/>
    <mergeCell ref="O40:R40"/>
    <mergeCell ref="A45:A48"/>
    <mergeCell ref="B45:B48"/>
    <mergeCell ref="C45:C48"/>
    <mergeCell ref="D45:D48"/>
    <mergeCell ref="E45:F48"/>
    <mergeCell ref="G45:H48"/>
    <mergeCell ref="K45:K48"/>
    <mergeCell ref="O42:R42"/>
    <mergeCell ref="O43:R43"/>
    <mergeCell ref="O44:R44"/>
    <mergeCell ref="O46:R46"/>
    <mergeCell ref="A41:A44"/>
    <mergeCell ref="B41:B44"/>
    <mergeCell ref="C41:C44"/>
    <mergeCell ref="D41:D44"/>
    <mergeCell ref="E41:F44"/>
    <mergeCell ref="G41:H44"/>
    <mergeCell ref="I45:J48"/>
    <mergeCell ref="L45:M48"/>
    <mergeCell ref="O45:R45"/>
    <mergeCell ref="K49:K52"/>
    <mergeCell ref="I49:J52"/>
    <mergeCell ref="L49:M52"/>
    <mergeCell ref="O49:R49"/>
    <mergeCell ref="O47:R47"/>
    <mergeCell ref="O48:R48"/>
    <mergeCell ref="A53:A56"/>
    <mergeCell ref="B53:B56"/>
    <mergeCell ref="C53:C56"/>
    <mergeCell ref="D53:D56"/>
    <mergeCell ref="E53:F56"/>
    <mergeCell ref="G53:H56"/>
    <mergeCell ref="K53:K56"/>
    <mergeCell ref="O50:R50"/>
    <mergeCell ref="O51:R51"/>
    <mergeCell ref="O52:R52"/>
    <mergeCell ref="O54:R54"/>
    <mergeCell ref="A49:A52"/>
    <mergeCell ref="B49:B52"/>
    <mergeCell ref="C49:C52"/>
    <mergeCell ref="D49:D52"/>
    <mergeCell ref="E49:F52"/>
    <mergeCell ref="G49:H52"/>
    <mergeCell ref="I53:J56"/>
    <mergeCell ref="L53:M56"/>
    <mergeCell ref="O53:R53"/>
    <mergeCell ref="K57:K60"/>
    <mergeCell ref="I57:J60"/>
    <mergeCell ref="L57:M60"/>
    <mergeCell ref="O57:R57"/>
    <mergeCell ref="O55:R55"/>
    <mergeCell ref="O56:R56"/>
    <mergeCell ref="A61:A64"/>
    <mergeCell ref="B61:B64"/>
    <mergeCell ref="C61:C64"/>
    <mergeCell ref="D61:D64"/>
    <mergeCell ref="E61:F64"/>
    <mergeCell ref="G61:H64"/>
    <mergeCell ref="K61:K64"/>
    <mergeCell ref="O58:R58"/>
    <mergeCell ref="O59:R59"/>
    <mergeCell ref="O60:R60"/>
    <mergeCell ref="O62:R62"/>
    <mergeCell ref="A57:A60"/>
    <mergeCell ref="B57:B60"/>
    <mergeCell ref="C57:C60"/>
    <mergeCell ref="D57:D60"/>
    <mergeCell ref="E57:F60"/>
    <mergeCell ref="G57:H60"/>
    <mergeCell ref="I61:J64"/>
    <mergeCell ref="L61:M64"/>
    <mergeCell ref="O61:R61"/>
    <mergeCell ref="K65:K68"/>
    <mergeCell ref="I65:J68"/>
    <mergeCell ref="L65:M68"/>
    <mergeCell ref="O65:R65"/>
    <mergeCell ref="O63:R63"/>
    <mergeCell ref="O64:R64"/>
    <mergeCell ref="A69:A72"/>
    <mergeCell ref="B69:B72"/>
    <mergeCell ref="C69:C72"/>
    <mergeCell ref="D69:D72"/>
    <mergeCell ref="E69:F72"/>
    <mergeCell ref="G69:H72"/>
    <mergeCell ref="K69:K72"/>
    <mergeCell ref="O66:R66"/>
    <mergeCell ref="O67:R67"/>
    <mergeCell ref="O68:R68"/>
    <mergeCell ref="O70:R70"/>
    <mergeCell ref="A65:A68"/>
    <mergeCell ref="B65:B68"/>
    <mergeCell ref="C65:C68"/>
    <mergeCell ref="D65:D68"/>
    <mergeCell ref="E65:F68"/>
    <mergeCell ref="G65:H68"/>
    <mergeCell ref="I69:J72"/>
    <mergeCell ref="L69:M72"/>
    <mergeCell ref="O69:R69"/>
    <mergeCell ref="K73:K76"/>
    <mergeCell ref="I73:J76"/>
    <mergeCell ref="L73:M76"/>
    <mergeCell ref="O73:R73"/>
    <mergeCell ref="O71:R71"/>
    <mergeCell ref="O72:R72"/>
    <mergeCell ref="A77:A80"/>
    <mergeCell ref="B77:B80"/>
    <mergeCell ref="C77:C80"/>
    <mergeCell ref="D77:D80"/>
    <mergeCell ref="E77:F80"/>
    <mergeCell ref="G77:H80"/>
    <mergeCell ref="K77:K80"/>
    <mergeCell ref="O74:R74"/>
    <mergeCell ref="O75:R75"/>
    <mergeCell ref="O76:R76"/>
    <mergeCell ref="O78:R78"/>
    <mergeCell ref="A73:A76"/>
    <mergeCell ref="B73:B76"/>
    <mergeCell ref="C73:C76"/>
    <mergeCell ref="D73:D76"/>
    <mergeCell ref="E73:F76"/>
    <mergeCell ref="G73:H76"/>
    <mergeCell ref="I77:J80"/>
    <mergeCell ref="L77:M80"/>
    <mergeCell ref="O77:R77"/>
    <mergeCell ref="K81:K84"/>
    <mergeCell ref="I81:J84"/>
    <mergeCell ref="L81:M84"/>
    <mergeCell ref="O81:R81"/>
    <mergeCell ref="O79:R79"/>
    <mergeCell ref="O80:R80"/>
    <mergeCell ref="A85:A88"/>
    <mergeCell ref="B85:B88"/>
    <mergeCell ref="C85:C88"/>
    <mergeCell ref="D85:D88"/>
    <mergeCell ref="E85:F88"/>
    <mergeCell ref="G85:H88"/>
    <mergeCell ref="O82:R82"/>
    <mergeCell ref="O83:R83"/>
    <mergeCell ref="O84:R84"/>
    <mergeCell ref="O86:R86"/>
    <mergeCell ref="A81:A84"/>
    <mergeCell ref="B81:B84"/>
    <mergeCell ref="C81:C84"/>
    <mergeCell ref="D81:D84"/>
    <mergeCell ref="E81:F84"/>
    <mergeCell ref="G81:H84"/>
    <mergeCell ref="I85:J88"/>
    <mergeCell ref="L85:M88"/>
    <mergeCell ref="O85:R85"/>
    <mergeCell ref="L89:M92"/>
    <mergeCell ref="O89:R89"/>
    <mergeCell ref="K85:K88"/>
    <mergeCell ref="K89:K92"/>
    <mergeCell ref="I89:J92"/>
    <mergeCell ref="O87:R87"/>
    <mergeCell ref="O88:R88"/>
    <mergeCell ref="A93:A96"/>
    <mergeCell ref="B93:B96"/>
    <mergeCell ref="C93:C96"/>
    <mergeCell ref="D93:D96"/>
    <mergeCell ref="E93:F96"/>
    <mergeCell ref="G93:H96"/>
    <mergeCell ref="O90:R90"/>
    <mergeCell ref="O91:R91"/>
    <mergeCell ref="O92:R92"/>
    <mergeCell ref="O94:R94"/>
    <mergeCell ref="A89:A92"/>
    <mergeCell ref="B89:B92"/>
    <mergeCell ref="C89:C92"/>
    <mergeCell ref="D89:D92"/>
    <mergeCell ref="E89:F92"/>
    <mergeCell ref="G89:H92"/>
    <mergeCell ref="I93:J96"/>
    <mergeCell ref="L93:M96"/>
    <mergeCell ref="O93:R93"/>
    <mergeCell ref="L97:M100"/>
    <mergeCell ref="O97:R97"/>
    <mergeCell ref="K97:K100"/>
    <mergeCell ref="K93:K96"/>
    <mergeCell ref="O95:R95"/>
    <mergeCell ref="I97:J100"/>
    <mergeCell ref="O96:R96"/>
    <mergeCell ref="A101:A104"/>
    <mergeCell ref="B101:B104"/>
    <mergeCell ref="C101:C104"/>
    <mergeCell ref="D101:D104"/>
    <mergeCell ref="E101:F104"/>
    <mergeCell ref="G101:H104"/>
    <mergeCell ref="O98:R98"/>
    <mergeCell ref="O99:R99"/>
    <mergeCell ref="O100:R100"/>
    <mergeCell ref="O102:R102"/>
    <mergeCell ref="A97:A100"/>
    <mergeCell ref="B97:B100"/>
    <mergeCell ref="C97:C100"/>
    <mergeCell ref="D97:D100"/>
    <mergeCell ref="E97:F100"/>
    <mergeCell ref="G97:H100"/>
    <mergeCell ref="I101:J104"/>
    <mergeCell ref="L101:M104"/>
    <mergeCell ref="O101:R101"/>
    <mergeCell ref="L105:M108"/>
    <mergeCell ref="O105:R105"/>
    <mergeCell ref="K101:K104"/>
    <mergeCell ref="O103:R103"/>
    <mergeCell ref="I105:J108"/>
    <mergeCell ref="O104:R104"/>
    <mergeCell ref="K105:K108"/>
    <mergeCell ref="A109:A112"/>
    <mergeCell ref="B109:B112"/>
    <mergeCell ref="C109:C112"/>
    <mergeCell ref="D109:D112"/>
    <mergeCell ref="E109:F112"/>
    <mergeCell ref="G109:H112"/>
    <mergeCell ref="O106:R106"/>
    <mergeCell ref="O107:R107"/>
    <mergeCell ref="O108:R108"/>
    <mergeCell ref="O110:R110"/>
    <mergeCell ref="A105:A108"/>
    <mergeCell ref="B105:B108"/>
    <mergeCell ref="C105:C108"/>
    <mergeCell ref="D105:D108"/>
    <mergeCell ref="E105:F108"/>
    <mergeCell ref="G105:H108"/>
    <mergeCell ref="K109:K112"/>
    <mergeCell ref="I109:J112"/>
    <mergeCell ref="L109:M112"/>
    <mergeCell ref="O109:R109"/>
    <mergeCell ref="K113:K116"/>
    <mergeCell ref="L113:M116"/>
    <mergeCell ref="O113:R113"/>
    <mergeCell ref="O111:R111"/>
    <mergeCell ref="I113:J116"/>
    <mergeCell ref="O112:R112"/>
    <mergeCell ref="O114:R114"/>
    <mergeCell ref="O115:R115"/>
    <mergeCell ref="O116:R116"/>
    <mergeCell ref="A113:A116"/>
    <mergeCell ref="B113:B116"/>
    <mergeCell ref="C113:C116"/>
    <mergeCell ref="D113:D116"/>
    <mergeCell ref="E113:F116"/>
    <mergeCell ref="G113:H116"/>
    <mergeCell ref="I117:J120"/>
    <mergeCell ref="L117:M120"/>
    <mergeCell ref="O117:R117"/>
    <mergeCell ref="K121:K124"/>
    <mergeCell ref="L121:M124"/>
    <mergeCell ref="O121:R121"/>
    <mergeCell ref="O119:R119"/>
    <mergeCell ref="O120:R120"/>
    <mergeCell ref="A117:A120"/>
    <mergeCell ref="B117:B120"/>
    <mergeCell ref="C117:C120"/>
    <mergeCell ref="D117:D120"/>
    <mergeCell ref="E117:F120"/>
    <mergeCell ref="G117:H120"/>
    <mergeCell ref="K117:K120"/>
    <mergeCell ref="O122:R122"/>
    <mergeCell ref="O123:R123"/>
    <mergeCell ref="O124:R124"/>
    <mergeCell ref="O118:R118"/>
    <mergeCell ref="I121:J124"/>
    <mergeCell ref="A121:A124"/>
    <mergeCell ref="B121:B124"/>
    <mergeCell ref="C121:C124"/>
    <mergeCell ref="D121:D124"/>
    <mergeCell ref="E121:F124"/>
    <mergeCell ref="G121:H124"/>
    <mergeCell ref="A125:A128"/>
    <mergeCell ref="B125:B128"/>
    <mergeCell ref="C125:C128"/>
    <mergeCell ref="D125:D128"/>
    <mergeCell ref="O129:R129"/>
    <mergeCell ref="K125:K128"/>
    <mergeCell ref="O127:R127"/>
    <mergeCell ref="O128:R128"/>
    <mergeCell ref="O130:R130"/>
    <mergeCell ref="A129:A132"/>
    <mergeCell ref="B129:B132"/>
    <mergeCell ref="C129:C132"/>
    <mergeCell ref="D129:D132"/>
    <mergeCell ref="O131:R131"/>
    <mergeCell ref="O132:R132"/>
    <mergeCell ref="E125:F128"/>
    <mergeCell ref="G125:H128"/>
    <mergeCell ref="O126:R126"/>
    <mergeCell ref="L125:M128"/>
    <mergeCell ref="O125:R125"/>
    <mergeCell ref="I125:J128"/>
    <mergeCell ref="E146:F149"/>
    <mergeCell ref="G146:H149"/>
    <mergeCell ref="K146:K149"/>
    <mergeCell ref="L146:M149"/>
    <mergeCell ref="E129:F132"/>
    <mergeCell ref="G129:H132"/>
    <mergeCell ref="K133:K136"/>
    <mergeCell ref="O144:R144"/>
    <mergeCell ref="O145:R145"/>
    <mergeCell ref="K137:K140"/>
    <mergeCell ref="O143:R143"/>
    <mergeCell ref="O134:R134"/>
    <mergeCell ref="O135:R135"/>
    <mergeCell ref="A133:A136"/>
    <mergeCell ref="B133:B136"/>
    <mergeCell ref="C133:C136"/>
    <mergeCell ref="D133:D136"/>
    <mergeCell ref="E133:F136"/>
    <mergeCell ref="G133:H136"/>
    <mergeCell ref="I129:J132"/>
    <mergeCell ref="K129:K132"/>
    <mergeCell ref="L129:M132"/>
    <mergeCell ref="A141:A145"/>
    <mergeCell ref="B141:B145"/>
    <mergeCell ref="C141:C145"/>
    <mergeCell ref="D141:D145"/>
    <mergeCell ref="E141:F145"/>
    <mergeCell ref="G141:H145"/>
    <mergeCell ref="I141:J145"/>
    <mergeCell ref="A137:A140"/>
    <mergeCell ref="B137:B140"/>
    <mergeCell ref="C137:C140"/>
    <mergeCell ref="D137:D140"/>
    <mergeCell ref="E137:F140"/>
    <mergeCell ref="G137:H140"/>
    <mergeCell ref="I137:J140"/>
    <mergeCell ref="G208:H208"/>
    <mergeCell ref="I208:J208"/>
    <mergeCell ref="I133:J136"/>
    <mergeCell ref="L208:M208"/>
    <mergeCell ref="O208:R208"/>
    <mergeCell ref="K141:K145"/>
    <mergeCell ref="L141:M145"/>
    <mergeCell ref="O141:R141"/>
    <mergeCell ref="O146:R146"/>
    <mergeCell ref="O147:R147"/>
    <mergeCell ref="O148:R148"/>
    <mergeCell ref="O149:R149"/>
    <mergeCell ref="O142:R142"/>
    <mergeCell ref="O136:R136"/>
    <mergeCell ref="L133:M136"/>
    <mergeCell ref="O133:R133"/>
    <mergeCell ref="L137:M140"/>
    <mergeCell ref="O137:R137"/>
    <mergeCell ref="O138:R138"/>
    <mergeCell ref="O139:R139"/>
    <mergeCell ref="O140:R140"/>
    <mergeCell ref="I146:J149"/>
    <mergeCell ref="I154:J157"/>
    <mergeCell ref="K154:K157"/>
  </mergeCells>
  <printOptions horizontalCentered="1"/>
  <pageMargins left="0.11811023622047245" right="0.11811023622047245" top="0.15748031496062992" bottom="0.15748031496062992" header="0.31496062992125984" footer="0.31496062992125984"/>
  <pageSetup paperSize="5" scale="45" fitToHeight="0" orientation="landscape" r:id="rId1"/>
  <rowBreaks count="8" manualBreakCount="8">
    <brk id="36" max="29" man="1"/>
    <brk id="76" max="29" man="1"/>
    <brk id="96" max="29" man="1"/>
    <brk id="116" max="29" man="1"/>
    <brk id="136" max="29" man="1"/>
    <brk id="153" max="29" man="1"/>
    <brk id="170" max="29" man="1"/>
    <brk id="188" max="2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0B2FA-8519-45CE-A70C-CCC0A5245548}">
  <sheetPr>
    <pageSetUpPr fitToPage="1"/>
  </sheetPr>
  <dimension ref="A1:AF204"/>
  <sheetViews>
    <sheetView view="pageBreakPreview" zoomScale="30" zoomScaleNormal="44" zoomScaleSheetLayoutView="30" workbookViewId="0">
      <selection activeCell="AB232" sqref="AB232"/>
    </sheetView>
  </sheetViews>
  <sheetFormatPr baseColWidth="10" defaultColWidth="11.42578125" defaultRowHeight="15.75" x14ac:dyDescent="0.25"/>
  <cols>
    <col min="1" max="1" width="6.85546875" style="506" customWidth="1"/>
    <col min="2" max="2" width="35.7109375" style="506" customWidth="1"/>
    <col min="3" max="3" width="21" style="506" customWidth="1"/>
    <col min="4" max="4" width="19.7109375" style="392" customWidth="1"/>
    <col min="5" max="5" width="11.42578125" style="506"/>
    <col min="6" max="6" width="16.140625" style="506" customWidth="1"/>
    <col min="7" max="7" width="11.42578125" style="506"/>
    <col min="8" max="8" width="17" style="506" customWidth="1"/>
    <col min="9" max="9" width="16.28515625" style="506" customWidth="1"/>
    <col min="10" max="10" width="13.85546875" style="506" customWidth="1"/>
    <col min="11" max="11" width="17.42578125" style="506" customWidth="1"/>
    <col min="12" max="12" width="13" style="506" customWidth="1"/>
    <col min="13" max="13" width="8.85546875" style="268" customWidth="1"/>
    <col min="14" max="14" width="19.140625" style="268" customWidth="1"/>
    <col min="15" max="15" width="5.42578125" style="268" customWidth="1"/>
    <col min="16" max="16" width="9.140625" style="268" customWidth="1"/>
    <col min="17" max="17" width="13.7109375" style="268" customWidth="1"/>
    <col min="18" max="19" width="5.28515625" style="506" customWidth="1"/>
    <col min="20" max="22" width="5.5703125" style="506" customWidth="1"/>
    <col min="23" max="25" width="5.7109375" style="506" customWidth="1"/>
    <col min="26" max="26" width="6.28515625" style="506" customWidth="1"/>
    <col min="27" max="27" width="5.28515625" style="506" customWidth="1"/>
    <col min="28" max="28" width="5" style="506" customWidth="1"/>
    <col min="29" max="29" width="6.140625" style="506" customWidth="1"/>
    <col min="30" max="30" width="0" style="506" hidden="1" customWidth="1"/>
    <col min="31" max="31" width="17.5703125" style="506" hidden="1" customWidth="1"/>
    <col min="32" max="32" width="125.42578125" style="506" hidden="1" customWidth="1"/>
    <col min="33" max="16384" width="11.42578125" style="506"/>
  </cols>
  <sheetData>
    <row r="1" spans="1:32" ht="132" customHeight="1" x14ac:dyDescent="0.25">
      <c r="A1" s="1153" t="s">
        <v>579</v>
      </c>
      <c r="B1" s="1154"/>
      <c r="C1" s="1154"/>
      <c r="D1" s="1154"/>
      <c r="E1" s="1154"/>
      <c r="F1" s="1154"/>
      <c r="G1" s="1154"/>
      <c r="H1" s="1154"/>
      <c r="I1" s="1154"/>
      <c r="J1" s="1154"/>
      <c r="K1" s="1154"/>
      <c r="L1" s="1154"/>
      <c r="M1" s="1154"/>
      <c r="N1" s="1154"/>
      <c r="O1" s="1154"/>
      <c r="P1" s="1154"/>
      <c r="Q1" s="1154"/>
      <c r="R1" s="1154"/>
      <c r="S1" s="1154"/>
      <c r="T1" s="1154"/>
      <c r="U1" s="1154"/>
      <c r="V1" s="1154"/>
      <c r="W1" s="1154"/>
      <c r="X1" s="1154"/>
      <c r="Y1" s="1154"/>
      <c r="Z1" s="1154"/>
      <c r="AA1" s="1154"/>
      <c r="AB1" s="1154"/>
      <c r="AC1" s="1154"/>
      <c r="AD1" s="1154"/>
      <c r="AE1" s="1154"/>
      <c r="AF1" s="1154"/>
    </row>
    <row r="2" spans="1:32" s="270" customFormat="1" ht="30.75" customHeight="1" x14ac:dyDescent="0.25">
      <c r="A2" s="2062" t="s">
        <v>662</v>
      </c>
      <c r="B2" s="2063"/>
      <c r="C2" s="2063"/>
      <c r="D2" s="2063"/>
      <c r="E2" s="2063"/>
      <c r="F2" s="2063"/>
      <c r="G2" s="2063"/>
      <c r="H2" s="2063"/>
      <c r="I2" s="2063"/>
      <c r="J2" s="2063"/>
      <c r="K2" s="2063"/>
      <c r="L2" s="2063"/>
      <c r="M2" s="2063"/>
      <c r="N2" s="2063"/>
      <c r="O2" s="2063"/>
      <c r="P2" s="2063"/>
      <c r="Q2" s="2063"/>
      <c r="R2" s="2063"/>
      <c r="S2" s="2063"/>
      <c r="T2" s="2063"/>
      <c r="U2" s="2063"/>
      <c r="V2" s="2063"/>
      <c r="W2" s="2063"/>
      <c r="X2" s="2063"/>
      <c r="Y2" s="2063"/>
      <c r="Z2" s="2063"/>
      <c r="AA2" s="2063"/>
      <c r="AB2" s="2063"/>
      <c r="AC2" s="2063"/>
      <c r="AD2" s="2063"/>
      <c r="AE2" s="2063"/>
      <c r="AF2" s="2066"/>
    </row>
    <row r="3" spans="1:32" ht="15" x14ac:dyDescent="0.25">
      <c r="A3" s="706"/>
      <c r="B3" s="706"/>
      <c r="C3" s="706"/>
      <c r="D3" s="706"/>
      <c r="E3" s="706"/>
      <c r="F3" s="706"/>
      <c r="G3" s="706"/>
      <c r="H3" s="706"/>
      <c r="I3" s="706"/>
      <c r="J3" s="706"/>
      <c r="K3" s="706"/>
      <c r="L3" s="706"/>
      <c r="M3" s="706"/>
      <c r="N3" s="706"/>
      <c r="O3" s="706"/>
      <c r="P3" s="706"/>
      <c r="Q3" s="706"/>
      <c r="R3" s="706"/>
      <c r="S3" s="706"/>
      <c r="T3" s="706"/>
      <c r="U3" s="706"/>
      <c r="V3" s="706"/>
      <c r="W3" s="706"/>
      <c r="X3" s="706"/>
      <c r="Y3" s="706"/>
      <c r="Z3" s="706"/>
      <c r="AA3" s="706"/>
      <c r="AB3" s="706"/>
      <c r="AC3" s="706"/>
      <c r="AD3" s="706"/>
      <c r="AE3" s="706"/>
      <c r="AF3" s="706"/>
    </row>
    <row r="4" spans="1:32" s="271" customFormat="1" ht="36.75" customHeight="1" x14ac:dyDescent="0.25">
      <c r="A4" s="891" t="s">
        <v>0</v>
      </c>
      <c r="B4" s="892"/>
      <c r="C4" s="892"/>
      <c r="D4" s="892"/>
      <c r="E4" s="892"/>
      <c r="F4" s="893"/>
      <c r="G4" s="1182" t="s">
        <v>516</v>
      </c>
      <c r="H4" s="1156"/>
      <c r="I4" s="1156"/>
      <c r="J4" s="1156"/>
      <c r="K4" s="1156"/>
      <c r="L4" s="1156"/>
      <c r="M4" s="1156"/>
      <c r="N4" s="1156"/>
      <c r="O4" s="1156"/>
      <c r="P4" s="1156"/>
      <c r="Q4" s="1156"/>
      <c r="R4" s="1156"/>
      <c r="S4" s="1156"/>
      <c r="T4" s="1156"/>
      <c r="U4" s="1156"/>
      <c r="V4" s="1156"/>
      <c r="W4" s="1156"/>
      <c r="X4" s="1156"/>
      <c r="Y4" s="1156"/>
      <c r="Z4" s="1156"/>
      <c r="AA4" s="1156"/>
      <c r="AB4" s="1156"/>
      <c r="AC4" s="1156"/>
      <c r="AD4" s="1156"/>
      <c r="AE4" s="1156"/>
      <c r="AF4" s="1183"/>
    </row>
    <row r="5" spans="1:32" s="271" customFormat="1" ht="57" hidden="1" customHeight="1" x14ac:dyDescent="0.25">
      <c r="A5" s="1157" t="s">
        <v>2</v>
      </c>
      <c r="B5" s="1158"/>
      <c r="C5" s="1158"/>
      <c r="D5" s="1158"/>
      <c r="E5" s="1158"/>
      <c r="F5" s="1159"/>
      <c r="G5" s="1160" t="s">
        <v>517</v>
      </c>
      <c r="H5" s="1161"/>
      <c r="I5" s="1161"/>
      <c r="J5" s="1161"/>
      <c r="K5" s="1161"/>
      <c r="L5" s="1161"/>
      <c r="M5" s="1161"/>
      <c r="N5" s="1161"/>
      <c r="O5" s="1161"/>
      <c r="P5" s="1161"/>
      <c r="Q5" s="1161"/>
      <c r="R5" s="1161"/>
      <c r="S5" s="1161"/>
      <c r="T5" s="1161"/>
      <c r="U5" s="1161"/>
      <c r="V5" s="1161"/>
      <c r="W5" s="1161"/>
      <c r="X5" s="1161"/>
      <c r="Y5" s="1161"/>
      <c r="Z5" s="1161"/>
      <c r="AA5" s="1161"/>
      <c r="AB5" s="1161"/>
      <c r="AC5" s="1161"/>
      <c r="AD5" s="1161"/>
      <c r="AE5" s="1161"/>
      <c r="AF5" s="1184"/>
    </row>
    <row r="6" spans="1:32" s="271" customFormat="1" ht="31.5" hidden="1" customHeight="1" x14ac:dyDescent="0.25">
      <c r="A6" s="1160"/>
      <c r="B6" s="1161"/>
      <c r="C6" s="1161"/>
      <c r="D6" s="1161"/>
      <c r="E6" s="1161"/>
      <c r="F6" s="1161"/>
      <c r="G6" s="1161"/>
      <c r="H6" s="1161"/>
      <c r="I6" s="1161"/>
      <c r="J6" s="1161"/>
      <c r="K6" s="1161"/>
      <c r="L6" s="1161"/>
      <c r="M6" s="1161"/>
      <c r="N6" s="1161"/>
      <c r="O6" s="1161"/>
      <c r="P6" s="1161"/>
      <c r="Q6" s="1161"/>
      <c r="R6" s="1161"/>
      <c r="S6" s="1161"/>
      <c r="T6" s="1161"/>
      <c r="U6" s="1161"/>
      <c r="V6" s="1161"/>
      <c r="W6" s="1161"/>
      <c r="X6" s="1161"/>
      <c r="Y6" s="1161"/>
      <c r="Z6" s="1161"/>
      <c r="AA6" s="1161"/>
      <c r="AB6" s="1161"/>
      <c r="AC6" s="1161"/>
      <c r="AD6" s="1161"/>
      <c r="AE6" s="1161"/>
      <c r="AF6" s="1184"/>
    </row>
    <row r="7" spans="1:32" s="271" customFormat="1" ht="58.5" hidden="1" customHeight="1" x14ac:dyDescent="0.25">
      <c r="A7" s="1157" t="s">
        <v>28</v>
      </c>
      <c r="B7" s="1158"/>
      <c r="C7" s="1158"/>
      <c r="D7" s="1158"/>
      <c r="E7" s="1158"/>
      <c r="F7" s="1159"/>
      <c r="G7" s="1160" t="s">
        <v>518</v>
      </c>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1"/>
      <c r="AF7" s="1184"/>
    </row>
    <row r="8" spans="1:32" s="271" customFormat="1" ht="36.75" hidden="1" customHeight="1" x14ac:dyDescent="0.25">
      <c r="A8" s="1165"/>
      <c r="B8" s="1165"/>
      <c r="C8" s="1165"/>
      <c r="D8" s="1165"/>
      <c r="E8" s="1165"/>
      <c r="F8" s="1166"/>
      <c r="G8" s="1160" t="s">
        <v>519</v>
      </c>
      <c r="H8" s="1161"/>
      <c r="I8" s="1161"/>
      <c r="J8" s="1161"/>
      <c r="K8" s="1161"/>
      <c r="L8" s="1161"/>
      <c r="M8" s="1161"/>
      <c r="N8" s="1161"/>
      <c r="O8" s="1161"/>
      <c r="P8" s="1161"/>
      <c r="Q8" s="1161"/>
      <c r="R8" s="1161"/>
      <c r="S8" s="1161"/>
      <c r="T8" s="1161"/>
      <c r="U8" s="1161"/>
      <c r="V8" s="1161"/>
      <c r="W8" s="1161"/>
      <c r="X8" s="1161"/>
      <c r="Y8" s="1161"/>
      <c r="Z8" s="1161"/>
      <c r="AA8" s="1161"/>
      <c r="AB8" s="1161"/>
      <c r="AC8" s="1161"/>
      <c r="AD8" s="1161"/>
      <c r="AE8" s="1161"/>
      <c r="AF8" s="1184"/>
    </row>
    <row r="9" spans="1:32" s="271" customFormat="1" ht="43.5" hidden="1" customHeight="1" x14ac:dyDescent="0.25">
      <c r="A9" s="1162"/>
      <c r="B9" s="1162"/>
      <c r="C9" s="1162"/>
      <c r="D9" s="1162"/>
      <c r="E9" s="1162"/>
      <c r="F9" s="1162"/>
      <c r="G9" s="1160" t="s">
        <v>520</v>
      </c>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84"/>
    </row>
    <row r="10" spans="1:32" s="271" customFormat="1" ht="99.75" hidden="1" customHeight="1" x14ac:dyDescent="0.25">
      <c r="A10" s="1162"/>
      <c r="B10" s="1162"/>
      <c r="C10" s="1162"/>
      <c r="D10" s="1162"/>
      <c r="E10" s="1162"/>
      <c r="F10" s="1162"/>
      <c r="G10" s="1160" t="s">
        <v>521</v>
      </c>
      <c r="H10" s="1161"/>
      <c r="I10" s="1161"/>
      <c r="J10" s="1161"/>
      <c r="K10" s="1161"/>
      <c r="L10" s="1161"/>
      <c r="M10" s="1161"/>
      <c r="N10" s="1161"/>
      <c r="O10" s="1161"/>
      <c r="P10" s="1161"/>
      <c r="Q10" s="1161"/>
      <c r="R10" s="1161"/>
      <c r="S10" s="1161"/>
      <c r="T10" s="1161"/>
      <c r="U10" s="1161"/>
      <c r="V10" s="1161"/>
      <c r="W10" s="1161"/>
      <c r="X10" s="1161"/>
      <c r="Y10" s="1161"/>
      <c r="Z10" s="1161"/>
      <c r="AA10" s="1161"/>
      <c r="AB10" s="1161"/>
      <c r="AC10" s="1161"/>
      <c r="AD10" s="1161"/>
      <c r="AE10" s="1161"/>
      <c r="AF10" s="1184"/>
    </row>
    <row r="11" spans="1:32" s="271" customFormat="1" ht="39" hidden="1" customHeight="1" x14ac:dyDescent="0.25">
      <c r="A11" s="1160"/>
      <c r="B11" s="1161"/>
      <c r="C11" s="1161"/>
      <c r="D11" s="1161"/>
      <c r="E11" s="1161"/>
      <c r="F11" s="1161"/>
      <c r="G11" s="1161"/>
      <c r="H11" s="1161"/>
      <c r="I11" s="1161"/>
      <c r="J11" s="1161"/>
      <c r="K11" s="1161"/>
      <c r="L11" s="1161"/>
      <c r="M11" s="1161"/>
      <c r="N11" s="1161"/>
      <c r="O11" s="1161"/>
      <c r="P11" s="1161"/>
      <c r="Q11" s="1161"/>
      <c r="R11" s="1161"/>
      <c r="S11" s="1161"/>
      <c r="T11" s="1161"/>
      <c r="U11" s="1161"/>
      <c r="V11" s="1161"/>
      <c r="W11" s="1161"/>
      <c r="X11" s="1161"/>
      <c r="Y11" s="1161"/>
      <c r="Z11" s="1161"/>
      <c r="AA11" s="1161"/>
      <c r="AB11" s="1161"/>
      <c r="AC11" s="1161"/>
      <c r="AD11" s="1161"/>
      <c r="AE11" s="1161"/>
      <c r="AF11" s="1184"/>
    </row>
    <row r="12" spans="1:32" s="271" customFormat="1" ht="32.25" hidden="1" customHeight="1" x14ac:dyDescent="0.25">
      <c r="A12" s="1157" t="s">
        <v>3</v>
      </c>
      <c r="B12" s="1158"/>
      <c r="C12" s="1158"/>
      <c r="D12" s="1158"/>
      <c r="E12" s="1158"/>
      <c r="F12" s="1159"/>
      <c r="G12" s="1160" t="s">
        <v>522</v>
      </c>
      <c r="H12" s="1161"/>
      <c r="I12" s="1161"/>
      <c r="J12" s="1161"/>
      <c r="K12" s="1161"/>
      <c r="L12" s="1161"/>
      <c r="M12" s="1161"/>
      <c r="N12" s="1161"/>
      <c r="O12" s="1161"/>
      <c r="P12" s="1161"/>
      <c r="Q12" s="1161"/>
      <c r="R12" s="1161"/>
      <c r="S12" s="1161"/>
      <c r="T12" s="1161"/>
      <c r="U12" s="1161"/>
      <c r="V12" s="1161"/>
      <c r="W12" s="1161"/>
      <c r="X12" s="1161"/>
      <c r="Y12" s="1161"/>
      <c r="Z12" s="1161"/>
      <c r="AA12" s="1161"/>
      <c r="AB12" s="1161"/>
      <c r="AC12" s="1161"/>
      <c r="AD12" s="1161"/>
      <c r="AE12" s="1161"/>
      <c r="AF12" s="1184"/>
    </row>
    <row r="13" spans="1:32" ht="21" x14ac:dyDescent="0.25">
      <c r="A13" s="891" t="s">
        <v>49</v>
      </c>
      <c r="B13" s="892"/>
      <c r="C13" s="892"/>
      <c r="D13" s="892"/>
      <c r="E13" s="892"/>
      <c r="F13" s="892"/>
      <c r="G13" s="892"/>
      <c r="H13" s="892"/>
      <c r="I13" s="893"/>
      <c r="J13" s="892" t="s">
        <v>50</v>
      </c>
      <c r="K13" s="892"/>
      <c r="L13" s="892"/>
      <c r="M13" s="892"/>
      <c r="N13" s="892"/>
      <c r="O13" s="892"/>
      <c r="P13" s="892"/>
      <c r="Q13" s="892"/>
      <c r="R13" s="892"/>
      <c r="S13" s="892"/>
      <c r="T13" s="892"/>
      <c r="U13" s="892"/>
      <c r="V13" s="892"/>
      <c r="W13" s="892"/>
      <c r="X13" s="892"/>
      <c r="Y13" s="892"/>
      <c r="Z13" s="892"/>
      <c r="AA13" s="892"/>
      <c r="AB13" s="892"/>
      <c r="AC13" s="892"/>
      <c r="AD13" s="892"/>
      <c r="AE13" s="892"/>
      <c r="AF13" s="893"/>
    </row>
    <row r="14" spans="1:32" ht="7.5" customHeight="1" x14ac:dyDescent="0.25">
      <c r="A14" s="1185"/>
      <c r="B14" s="1186"/>
      <c r="C14" s="1186"/>
      <c r="D14" s="1186"/>
      <c r="E14" s="1186"/>
      <c r="F14" s="1186"/>
      <c r="G14" s="1186"/>
      <c r="H14" s="1186"/>
      <c r="I14" s="1187"/>
      <c r="J14" s="1185"/>
      <c r="K14" s="1186"/>
      <c r="L14" s="1186"/>
      <c r="M14" s="1186"/>
      <c r="N14" s="1186"/>
      <c r="O14" s="1186"/>
      <c r="P14" s="1186"/>
      <c r="Q14" s="1186"/>
      <c r="R14" s="1186"/>
      <c r="S14" s="1186"/>
      <c r="T14" s="1186"/>
      <c r="U14" s="1186"/>
      <c r="V14" s="1186"/>
      <c r="W14" s="1186"/>
      <c r="X14" s="1186"/>
      <c r="Y14" s="1186"/>
      <c r="Z14" s="1186"/>
      <c r="AA14" s="1186"/>
      <c r="AB14" s="1186"/>
      <c r="AC14" s="1186"/>
      <c r="AD14" s="1186"/>
      <c r="AE14" s="1186"/>
      <c r="AF14" s="1187"/>
    </row>
    <row r="15" spans="1:32" ht="15" x14ac:dyDescent="0.25">
      <c r="A15" s="705"/>
      <c r="B15" s="705"/>
      <c r="C15" s="705"/>
      <c r="D15" s="705"/>
      <c r="E15" s="705"/>
      <c r="F15" s="705"/>
      <c r="G15" s="705"/>
      <c r="H15" s="705"/>
      <c r="I15" s="705"/>
      <c r="J15" s="705"/>
      <c r="K15" s="705"/>
      <c r="L15" s="705"/>
      <c r="M15" s="705"/>
      <c r="N15" s="705"/>
      <c r="O15" s="705"/>
      <c r="P15" s="705"/>
      <c r="Q15" s="705"/>
      <c r="R15" s="705"/>
      <c r="S15" s="705"/>
      <c r="T15" s="705"/>
      <c r="U15" s="705"/>
      <c r="V15" s="705"/>
      <c r="W15" s="705"/>
      <c r="X15" s="705"/>
      <c r="Y15" s="705"/>
      <c r="Z15" s="705"/>
      <c r="AA15" s="705"/>
      <c r="AB15" s="705"/>
      <c r="AC15" s="705"/>
      <c r="AD15" s="705"/>
      <c r="AE15" s="705"/>
      <c r="AF15" s="705"/>
    </row>
    <row r="16" spans="1:32" s="272" customFormat="1" ht="18.75" customHeight="1" thickBot="1" x14ac:dyDescent="0.3">
      <c r="A16" s="952" t="s">
        <v>5</v>
      </c>
      <c r="B16" s="952" t="s">
        <v>51</v>
      </c>
      <c r="C16" s="952" t="s">
        <v>1</v>
      </c>
      <c r="D16" s="1188" t="s">
        <v>4</v>
      </c>
      <c r="E16" s="954" t="s">
        <v>7</v>
      </c>
      <c r="F16" s="955"/>
      <c r="G16" s="954" t="s">
        <v>8</v>
      </c>
      <c r="H16" s="955"/>
      <c r="I16" s="954" t="s">
        <v>9</v>
      </c>
      <c r="J16" s="955"/>
      <c r="K16" s="954" t="s">
        <v>10</v>
      </c>
      <c r="L16" s="955"/>
      <c r="M16" s="1190" t="s">
        <v>6</v>
      </c>
      <c r="N16" s="1191"/>
      <c r="O16" s="1191"/>
      <c r="P16" s="1191"/>
      <c r="Q16" s="1192"/>
      <c r="R16" s="954" t="s">
        <v>11</v>
      </c>
      <c r="S16" s="960"/>
      <c r="T16" s="960"/>
      <c r="U16" s="960"/>
      <c r="V16" s="960"/>
      <c r="W16" s="960"/>
      <c r="X16" s="960"/>
      <c r="Y16" s="960"/>
      <c r="Z16" s="960"/>
      <c r="AA16" s="960"/>
      <c r="AB16" s="960"/>
      <c r="AC16" s="955"/>
      <c r="AD16" s="954" t="s">
        <v>46</v>
      </c>
      <c r="AE16" s="960"/>
      <c r="AF16" s="952" t="s">
        <v>47</v>
      </c>
    </row>
    <row r="17" spans="1:32" s="272" customFormat="1" ht="15" customHeight="1" x14ac:dyDescent="0.25">
      <c r="A17" s="953"/>
      <c r="B17" s="953"/>
      <c r="C17" s="953"/>
      <c r="D17" s="1189"/>
      <c r="E17" s="956"/>
      <c r="F17" s="957"/>
      <c r="G17" s="956"/>
      <c r="H17" s="957"/>
      <c r="I17" s="956"/>
      <c r="J17" s="957"/>
      <c r="K17" s="956"/>
      <c r="L17" s="957"/>
      <c r="M17" s="1193"/>
      <c r="N17" s="1194"/>
      <c r="O17" s="1194"/>
      <c r="P17" s="1194"/>
      <c r="Q17" s="1194"/>
      <c r="R17" s="1148" t="s">
        <v>12</v>
      </c>
      <c r="S17" s="1149"/>
      <c r="T17" s="1150"/>
      <c r="U17" s="1149" t="s">
        <v>13</v>
      </c>
      <c r="V17" s="1149"/>
      <c r="W17" s="1150"/>
      <c r="X17" s="1149" t="s">
        <v>14</v>
      </c>
      <c r="Y17" s="1149"/>
      <c r="Z17" s="1150"/>
      <c r="AA17" s="1149" t="s">
        <v>15</v>
      </c>
      <c r="AB17" s="1149"/>
      <c r="AC17" s="1150"/>
      <c r="AD17" s="961"/>
      <c r="AE17" s="961"/>
      <c r="AF17" s="953"/>
    </row>
    <row r="18" spans="1:32" s="272" customFormat="1" ht="120.75" customHeight="1" thickBot="1" x14ac:dyDescent="0.3">
      <c r="A18" s="968"/>
      <c r="B18" s="953"/>
      <c r="C18" s="953"/>
      <c r="D18" s="1189"/>
      <c r="E18" s="956"/>
      <c r="F18" s="957"/>
      <c r="G18" s="956"/>
      <c r="H18" s="957"/>
      <c r="I18" s="956"/>
      <c r="J18" s="957"/>
      <c r="K18" s="956"/>
      <c r="L18" s="957"/>
      <c r="M18" s="1193"/>
      <c r="N18" s="1194"/>
      <c r="O18" s="1194"/>
      <c r="P18" s="1194"/>
      <c r="Q18" s="1194"/>
      <c r="R18" s="273" t="s">
        <v>16</v>
      </c>
      <c r="S18" s="274" t="s">
        <v>17</v>
      </c>
      <c r="T18" s="275" t="s">
        <v>18</v>
      </c>
      <c r="U18" s="276" t="s">
        <v>19</v>
      </c>
      <c r="V18" s="274" t="s">
        <v>20</v>
      </c>
      <c r="W18" s="275" t="s">
        <v>21</v>
      </c>
      <c r="X18" s="277" t="s">
        <v>22</v>
      </c>
      <c r="Y18" s="274" t="s">
        <v>23</v>
      </c>
      <c r="Z18" s="275" t="s">
        <v>24</v>
      </c>
      <c r="AA18" s="276" t="s">
        <v>25</v>
      </c>
      <c r="AB18" s="274" t="s">
        <v>26</v>
      </c>
      <c r="AC18" s="275" t="s">
        <v>27</v>
      </c>
      <c r="AD18" s="961"/>
      <c r="AE18" s="961"/>
      <c r="AF18" s="953"/>
    </row>
    <row r="19" spans="1:32" s="272" customFormat="1" ht="22.5" customHeight="1" thickBot="1" x14ac:dyDescent="0.3">
      <c r="A19" s="2067" t="s">
        <v>651</v>
      </c>
      <c r="B19" s="2068"/>
      <c r="C19" s="2068"/>
      <c r="D19" s="2068"/>
      <c r="E19" s="2068"/>
      <c r="F19" s="2068"/>
      <c r="G19" s="2068"/>
      <c r="H19" s="2068"/>
      <c r="I19" s="2068"/>
      <c r="J19" s="2068"/>
      <c r="K19" s="2068"/>
      <c r="L19" s="2068"/>
      <c r="M19" s="2068"/>
      <c r="N19" s="2068"/>
      <c r="O19" s="2068"/>
      <c r="P19" s="2068"/>
      <c r="Q19" s="2068"/>
      <c r="R19" s="2068"/>
      <c r="S19" s="2068"/>
      <c r="T19" s="2068"/>
      <c r="U19" s="2068"/>
      <c r="V19" s="2068"/>
      <c r="W19" s="2068"/>
      <c r="X19" s="2068"/>
      <c r="Y19" s="2068"/>
      <c r="Z19" s="2068"/>
      <c r="AA19" s="2068"/>
      <c r="AB19" s="2068"/>
      <c r="AC19" s="2068"/>
      <c r="AD19" s="2068"/>
      <c r="AE19" s="2068"/>
      <c r="AF19" s="2068"/>
    </row>
    <row r="20" spans="1:32" s="294" customFormat="1" ht="32.25" customHeight="1" x14ac:dyDescent="0.25">
      <c r="A20" s="929">
        <v>1</v>
      </c>
      <c r="B20" s="932" t="s">
        <v>1167</v>
      </c>
      <c r="C20" s="935" t="s">
        <v>590</v>
      </c>
      <c r="D20" s="1199">
        <v>1</v>
      </c>
      <c r="E20" s="939" t="s">
        <v>591</v>
      </c>
      <c r="F20" s="914"/>
      <c r="G20" s="939" t="s">
        <v>592</v>
      </c>
      <c r="H20" s="914"/>
      <c r="I20" s="1201">
        <v>0</v>
      </c>
      <c r="J20" s="1202"/>
      <c r="K20" s="939" t="s">
        <v>652</v>
      </c>
      <c r="L20" s="914"/>
      <c r="M20" s="289">
        <v>1</v>
      </c>
      <c r="N20" s="958" t="s">
        <v>663</v>
      </c>
      <c r="O20" s="959"/>
      <c r="P20" s="959"/>
      <c r="Q20" s="959"/>
      <c r="R20" s="290"/>
      <c r="S20" s="291"/>
      <c r="T20" s="292"/>
      <c r="U20" s="507"/>
      <c r="V20" s="291"/>
      <c r="W20" s="292"/>
      <c r="X20" s="293"/>
      <c r="Y20" s="291"/>
      <c r="Z20" s="292"/>
      <c r="AA20" s="507"/>
      <c r="AB20" s="291"/>
      <c r="AC20" s="292"/>
      <c r="AD20" s="1195"/>
      <c r="AE20" s="1196"/>
      <c r="AF20" s="292"/>
    </row>
    <row r="21" spans="1:32" s="294" customFormat="1" ht="49.5" customHeight="1" x14ac:dyDescent="0.25">
      <c r="A21" s="930"/>
      <c r="B21" s="933"/>
      <c r="C21" s="936"/>
      <c r="D21" s="1200"/>
      <c r="E21" s="940"/>
      <c r="F21" s="916"/>
      <c r="G21" s="940"/>
      <c r="H21" s="916"/>
      <c r="I21" s="1203"/>
      <c r="J21" s="1204"/>
      <c r="K21" s="940"/>
      <c r="L21" s="916"/>
      <c r="M21" s="295">
        <v>2</v>
      </c>
      <c r="N21" s="922" t="s">
        <v>665</v>
      </c>
      <c r="O21" s="923"/>
      <c r="P21" s="923"/>
      <c r="Q21" s="923"/>
      <c r="R21" s="296"/>
      <c r="S21" s="297"/>
      <c r="T21" s="298"/>
      <c r="U21" s="508"/>
      <c r="V21" s="297"/>
      <c r="W21" s="298"/>
      <c r="X21" s="300"/>
      <c r="Y21" s="297"/>
      <c r="Z21" s="298"/>
      <c r="AA21" s="508"/>
      <c r="AB21" s="297"/>
      <c r="AC21" s="298"/>
      <c r="AD21" s="1197"/>
      <c r="AE21" s="1198"/>
      <c r="AF21" s="298"/>
    </row>
    <row r="22" spans="1:32" s="294" customFormat="1" ht="66.75" customHeight="1" thickBot="1" x14ac:dyDescent="0.3">
      <c r="A22" s="930"/>
      <c r="B22" s="933"/>
      <c r="C22" s="936"/>
      <c r="D22" s="1200"/>
      <c r="E22" s="940"/>
      <c r="F22" s="916"/>
      <c r="G22" s="940"/>
      <c r="H22" s="916"/>
      <c r="I22" s="1203"/>
      <c r="J22" s="1204"/>
      <c r="K22" s="940"/>
      <c r="L22" s="916"/>
      <c r="M22" s="295">
        <v>3</v>
      </c>
      <c r="N22" s="922" t="s">
        <v>666</v>
      </c>
      <c r="O22" s="923"/>
      <c r="P22" s="923"/>
      <c r="Q22" s="923"/>
      <c r="R22" s="296"/>
      <c r="S22" s="297"/>
      <c r="T22" s="298"/>
      <c r="U22" s="508"/>
      <c r="V22" s="297"/>
      <c r="W22" s="298"/>
      <c r="X22" s="301"/>
      <c r="Y22" s="301"/>
      <c r="Z22" s="298"/>
      <c r="AA22" s="508"/>
      <c r="AB22" s="297"/>
      <c r="AC22" s="298"/>
      <c r="AD22" s="1197"/>
      <c r="AE22" s="1198"/>
      <c r="AF22" s="367" t="s">
        <v>664</v>
      </c>
    </row>
    <row r="23" spans="1:32" s="294" customFormat="1" ht="49.5" customHeight="1" x14ac:dyDescent="0.25">
      <c r="A23" s="929">
        <v>2</v>
      </c>
      <c r="B23" s="932" t="s">
        <v>1168</v>
      </c>
      <c r="C23" s="935" t="s">
        <v>590</v>
      </c>
      <c r="D23" s="1199">
        <v>1</v>
      </c>
      <c r="E23" s="939" t="s">
        <v>591</v>
      </c>
      <c r="F23" s="914"/>
      <c r="G23" s="939" t="s">
        <v>592</v>
      </c>
      <c r="H23" s="914"/>
      <c r="I23" s="1201">
        <v>0</v>
      </c>
      <c r="J23" s="1202"/>
      <c r="K23" s="939" t="s">
        <v>652</v>
      </c>
      <c r="L23" s="914"/>
      <c r="M23" s="289">
        <v>1</v>
      </c>
      <c r="N23" s="958" t="s">
        <v>663</v>
      </c>
      <c r="O23" s="959"/>
      <c r="P23" s="959"/>
      <c r="Q23" s="959"/>
      <c r="R23" s="290"/>
      <c r="S23" s="307"/>
      <c r="T23" s="292"/>
      <c r="U23" s="507"/>
      <c r="V23" s="291"/>
      <c r="W23" s="292"/>
      <c r="X23" s="507"/>
      <c r="Y23" s="291"/>
      <c r="Z23" s="292"/>
      <c r="AA23" s="507"/>
      <c r="AB23" s="291"/>
      <c r="AC23" s="292"/>
      <c r="AD23" s="959"/>
      <c r="AE23" s="965"/>
      <c r="AF23" s="370"/>
    </row>
    <row r="24" spans="1:32" s="294" customFormat="1" ht="49.5" customHeight="1" x14ac:dyDescent="0.25">
      <c r="A24" s="930">
        <f t="shared" ref="A24:A31" si="0">A23+1</f>
        <v>3</v>
      </c>
      <c r="B24" s="933"/>
      <c r="C24" s="936"/>
      <c r="D24" s="1200"/>
      <c r="E24" s="940"/>
      <c r="F24" s="916"/>
      <c r="G24" s="940"/>
      <c r="H24" s="916"/>
      <c r="I24" s="1203"/>
      <c r="J24" s="1204"/>
      <c r="K24" s="940"/>
      <c r="L24" s="916"/>
      <c r="M24" s="295">
        <v>2</v>
      </c>
      <c r="N24" s="922" t="s">
        <v>665</v>
      </c>
      <c r="O24" s="923"/>
      <c r="P24" s="923"/>
      <c r="Q24" s="923"/>
      <c r="R24" s="296"/>
      <c r="S24" s="308"/>
      <c r="T24" s="298"/>
      <c r="U24" s="508"/>
      <c r="V24" s="297"/>
      <c r="W24" s="298"/>
      <c r="X24" s="508"/>
      <c r="Y24" s="297"/>
      <c r="Z24" s="298"/>
      <c r="AA24" s="508"/>
      <c r="AB24" s="297"/>
      <c r="AC24" s="298"/>
      <c r="AD24" s="923"/>
      <c r="AE24" s="945"/>
      <c r="AF24" s="367"/>
    </row>
    <row r="25" spans="1:32" s="294" customFormat="1" ht="66.75" customHeight="1" thickBot="1" x14ac:dyDescent="0.3">
      <c r="A25" s="930">
        <f t="shared" si="0"/>
        <v>4</v>
      </c>
      <c r="B25" s="933"/>
      <c r="C25" s="936"/>
      <c r="D25" s="1200"/>
      <c r="E25" s="940"/>
      <c r="F25" s="916"/>
      <c r="G25" s="940"/>
      <c r="H25" s="916"/>
      <c r="I25" s="1203"/>
      <c r="J25" s="1204"/>
      <c r="K25" s="940"/>
      <c r="L25" s="916"/>
      <c r="M25" s="295">
        <v>3</v>
      </c>
      <c r="N25" s="922" t="s">
        <v>666</v>
      </c>
      <c r="O25" s="923"/>
      <c r="P25" s="923"/>
      <c r="Q25" s="923"/>
      <c r="R25" s="296"/>
      <c r="S25" s="308"/>
      <c r="T25" s="309"/>
      <c r="U25" s="508"/>
      <c r="V25" s="297"/>
      <c r="W25" s="298"/>
      <c r="X25" s="508"/>
      <c r="Y25" s="297"/>
      <c r="Z25" s="298"/>
      <c r="AA25" s="508"/>
      <c r="AB25" s="297"/>
      <c r="AC25" s="298"/>
      <c r="AD25" s="923"/>
      <c r="AE25" s="945"/>
      <c r="AF25" s="367" t="s">
        <v>664</v>
      </c>
    </row>
    <row r="26" spans="1:32" s="294" customFormat="1" ht="40.5" customHeight="1" x14ac:dyDescent="0.25">
      <c r="A26" s="929">
        <v>3</v>
      </c>
      <c r="B26" s="932" t="s">
        <v>1096</v>
      </c>
      <c r="C26" s="935" t="s">
        <v>590</v>
      </c>
      <c r="D26" s="1199">
        <v>1</v>
      </c>
      <c r="E26" s="939" t="s">
        <v>591</v>
      </c>
      <c r="F26" s="914"/>
      <c r="G26" s="939" t="s">
        <v>592</v>
      </c>
      <c r="H26" s="914"/>
      <c r="I26" s="1201">
        <v>0</v>
      </c>
      <c r="J26" s="1202"/>
      <c r="K26" s="939" t="s">
        <v>652</v>
      </c>
      <c r="L26" s="914"/>
      <c r="M26" s="289">
        <v>1</v>
      </c>
      <c r="N26" s="958" t="s">
        <v>663</v>
      </c>
      <c r="O26" s="959"/>
      <c r="P26" s="959"/>
      <c r="Q26" s="959"/>
      <c r="R26" s="290"/>
      <c r="S26" s="291"/>
      <c r="T26" s="292"/>
      <c r="U26" s="507"/>
      <c r="V26" s="291"/>
      <c r="W26" s="292"/>
      <c r="X26" s="507"/>
      <c r="Y26" s="291"/>
      <c r="Z26" s="292"/>
      <c r="AA26" s="293"/>
      <c r="AB26" s="291"/>
      <c r="AC26" s="292"/>
      <c r="AD26" s="959"/>
      <c r="AE26" s="965"/>
      <c r="AF26" s="370"/>
    </row>
    <row r="27" spans="1:32" s="294" customFormat="1" ht="55.5" customHeight="1" x14ac:dyDescent="0.25">
      <c r="A27" s="930">
        <f t="shared" si="0"/>
        <v>4</v>
      </c>
      <c r="B27" s="933"/>
      <c r="C27" s="936"/>
      <c r="D27" s="1200"/>
      <c r="E27" s="940"/>
      <c r="F27" s="916"/>
      <c r="G27" s="940"/>
      <c r="H27" s="916"/>
      <c r="I27" s="1203"/>
      <c r="J27" s="1204"/>
      <c r="K27" s="940"/>
      <c r="L27" s="916"/>
      <c r="M27" s="295">
        <v>2</v>
      </c>
      <c r="N27" s="922" t="s">
        <v>665</v>
      </c>
      <c r="O27" s="923"/>
      <c r="P27" s="923"/>
      <c r="Q27" s="923"/>
      <c r="R27" s="296"/>
      <c r="S27" s="297"/>
      <c r="T27" s="298"/>
      <c r="U27" s="508"/>
      <c r="V27" s="297"/>
      <c r="W27" s="298"/>
      <c r="X27" s="508"/>
      <c r="Y27" s="297"/>
      <c r="Z27" s="298"/>
      <c r="AA27" s="300"/>
      <c r="AB27" s="297"/>
      <c r="AC27" s="298"/>
      <c r="AD27" s="923"/>
      <c r="AE27" s="945"/>
      <c r="AF27" s="367"/>
    </row>
    <row r="28" spans="1:32" s="294" customFormat="1" ht="65.25" customHeight="1" thickBot="1" x14ac:dyDescent="0.3">
      <c r="A28" s="930">
        <f t="shared" si="0"/>
        <v>5</v>
      </c>
      <c r="B28" s="933"/>
      <c r="C28" s="936"/>
      <c r="D28" s="1200"/>
      <c r="E28" s="940"/>
      <c r="F28" s="916"/>
      <c r="G28" s="940"/>
      <c r="H28" s="916"/>
      <c r="I28" s="1203"/>
      <c r="J28" s="1204"/>
      <c r="K28" s="940"/>
      <c r="L28" s="916"/>
      <c r="M28" s="598">
        <v>3</v>
      </c>
      <c r="N28" s="1205" t="s">
        <v>666</v>
      </c>
      <c r="O28" s="1206"/>
      <c r="P28" s="1206"/>
      <c r="Q28" s="1206"/>
      <c r="R28" s="599"/>
      <c r="S28" s="600"/>
      <c r="T28" s="601"/>
      <c r="U28" s="602"/>
      <c r="V28" s="600"/>
      <c r="W28" s="601"/>
      <c r="X28" s="602"/>
      <c r="Y28" s="600"/>
      <c r="Z28" s="601"/>
      <c r="AA28" s="603"/>
      <c r="AB28" s="603"/>
      <c r="AC28" s="601"/>
      <c r="AD28" s="923"/>
      <c r="AE28" s="945"/>
      <c r="AF28" s="367" t="s">
        <v>667</v>
      </c>
    </row>
    <row r="29" spans="1:32" s="294" customFormat="1" ht="45.75" customHeight="1" x14ac:dyDescent="0.25">
      <c r="A29" s="1208">
        <v>4</v>
      </c>
      <c r="B29" s="932" t="s">
        <v>1097</v>
      </c>
      <c r="C29" s="935" t="s">
        <v>590</v>
      </c>
      <c r="D29" s="1199">
        <v>1</v>
      </c>
      <c r="E29" s="939" t="s">
        <v>591</v>
      </c>
      <c r="F29" s="914"/>
      <c r="G29" s="939" t="s">
        <v>592</v>
      </c>
      <c r="H29" s="914"/>
      <c r="I29" s="1201">
        <v>0</v>
      </c>
      <c r="J29" s="1202"/>
      <c r="K29" s="939" t="s">
        <v>652</v>
      </c>
      <c r="L29" s="914"/>
      <c r="M29" s="289">
        <v>1</v>
      </c>
      <c r="N29" s="958" t="s">
        <v>663</v>
      </c>
      <c r="O29" s="959"/>
      <c r="P29" s="959"/>
      <c r="Q29" s="959"/>
      <c r="R29" s="290"/>
      <c r="S29" s="307"/>
      <c r="T29" s="292"/>
      <c r="U29" s="557"/>
      <c r="V29" s="291"/>
      <c r="W29" s="292"/>
      <c r="X29" s="557"/>
      <c r="Y29" s="291"/>
      <c r="Z29" s="292"/>
      <c r="AA29" s="557"/>
      <c r="AB29" s="291"/>
      <c r="AC29" s="292"/>
      <c r="AD29" s="959"/>
      <c r="AE29" s="965"/>
      <c r="AF29" s="370"/>
    </row>
    <row r="30" spans="1:32" s="294" customFormat="1" ht="45.75" customHeight="1" x14ac:dyDescent="0.25">
      <c r="A30" s="930">
        <f t="shared" si="0"/>
        <v>5</v>
      </c>
      <c r="B30" s="933"/>
      <c r="C30" s="936"/>
      <c r="D30" s="1200"/>
      <c r="E30" s="940"/>
      <c r="F30" s="916"/>
      <c r="G30" s="940"/>
      <c r="H30" s="916"/>
      <c r="I30" s="1203"/>
      <c r="J30" s="1204"/>
      <c r="K30" s="940"/>
      <c r="L30" s="916"/>
      <c r="M30" s="295">
        <v>2</v>
      </c>
      <c r="N30" s="922" t="s">
        <v>665</v>
      </c>
      <c r="O30" s="923"/>
      <c r="P30" s="923"/>
      <c r="Q30" s="923"/>
      <c r="R30" s="296"/>
      <c r="S30" s="308"/>
      <c r="T30" s="298"/>
      <c r="U30" s="558"/>
      <c r="V30" s="297"/>
      <c r="W30" s="298"/>
      <c r="X30" s="558"/>
      <c r="Y30" s="297"/>
      <c r="Z30" s="298"/>
      <c r="AA30" s="558"/>
      <c r="AB30" s="297"/>
      <c r="AC30" s="298"/>
      <c r="AD30" s="923"/>
      <c r="AE30" s="945"/>
      <c r="AF30" s="367"/>
    </row>
    <row r="31" spans="1:32" s="294" customFormat="1" ht="65.25" customHeight="1" thickBot="1" x14ac:dyDescent="0.3">
      <c r="A31" s="1209">
        <f t="shared" si="0"/>
        <v>6</v>
      </c>
      <c r="B31" s="934"/>
      <c r="C31" s="937"/>
      <c r="D31" s="1210"/>
      <c r="E31" s="924"/>
      <c r="F31" s="918"/>
      <c r="G31" s="924"/>
      <c r="H31" s="918"/>
      <c r="I31" s="1211"/>
      <c r="J31" s="1212"/>
      <c r="K31" s="924"/>
      <c r="L31" s="918"/>
      <c r="M31" s="613">
        <v>3</v>
      </c>
      <c r="N31" s="1207" t="s">
        <v>666</v>
      </c>
      <c r="O31" s="947"/>
      <c r="P31" s="947"/>
      <c r="Q31" s="947"/>
      <c r="R31" s="371"/>
      <c r="S31" s="614"/>
      <c r="T31" s="615"/>
      <c r="U31" s="616"/>
      <c r="V31" s="373"/>
      <c r="W31" s="374"/>
      <c r="X31" s="616"/>
      <c r="Y31" s="373"/>
      <c r="Z31" s="374"/>
      <c r="AA31" s="616"/>
      <c r="AB31" s="373"/>
      <c r="AC31" s="374"/>
      <c r="AD31" s="923"/>
      <c r="AE31" s="945"/>
      <c r="AF31" s="367" t="s">
        <v>664</v>
      </c>
    </row>
    <row r="32" spans="1:32" s="294" customFormat="1" ht="45.75" customHeight="1" x14ac:dyDescent="0.25">
      <c r="A32" s="930">
        <v>5</v>
      </c>
      <c r="B32" s="933" t="s">
        <v>1098</v>
      </c>
      <c r="C32" s="936" t="s">
        <v>590</v>
      </c>
      <c r="D32" s="1200">
        <v>1</v>
      </c>
      <c r="E32" s="940" t="s">
        <v>591</v>
      </c>
      <c r="F32" s="916"/>
      <c r="G32" s="940" t="s">
        <v>592</v>
      </c>
      <c r="H32" s="916"/>
      <c r="I32" s="1203">
        <v>0</v>
      </c>
      <c r="J32" s="1204"/>
      <c r="K32" s="940" t="s">
        <v>652</v>
      </c>
      <c r="L32" s="916"/>
      <c r="M32" s="609">
        <v>1</v>
      </c>
      <c r="N32" s="1213" t="s">
        <v>663</v>
      </c>
      <c r="O32" s="1214"/>
      <c r="P32" s="1214"/>
      <c r="Q32" s="1214"/>
      <c r="R32" s="318"/>
      <c r="S32" s="319"/>
      <c r="T32" s="321"/>
      <c r="U32" s="322"/>
      <c r="V32" s="319"/>
      <c r="W32" s="321"/>
      <c r="X32" s="322"/>
      <c r="Y32" s="319"/>
      <c r="Z32" s="321"/>
      <c r="AA32" s="322"/>
      <c r="AB32" s="324"/>
      <c r="AC32" s="321"/>
      <c r="AD32" s="959"/>
      <c r="AE32" s="965"/>
      <c r="AF32" s="370"/>
    </row>
    <row r="33" spans="1:32" s="294" customFormat="1" ht="45.75" customHeight="1" x14ac:dyDescent="0.25">
      <c r="A33" s="930"/>
      <c r="B33" s="933"/>
      <c r="C33" s="936"/>
      <c r="D33" s="1200"/>
      <c r="E33" s="940"/>
      <c r="F33" s="916"/>
      <c r="G33" s="940"/>
      <c r="H33" s="916"/>
      <c r="I33" s="1203"/>
      <c r="J33" s="1204"/>
      <c r="K33" s="940"/>
      <c r="L33" s="916"/>
      <c r="M33" s="295">
        <v>2</v>
      </c>
      <c r="N33" s="922" t="s">
        <v>665</v>
      </c>
      <c r="O33" s="923"/>
      <c r="P33" s="923"/>
      <c r="Q33" s="923"/>
      <c r="R33" s="296"/>
      <c r="S33" s="297"/>
      <c r="T33" s="298"/>
      <c r="U33" s="508"/>
      <c r="V33" s="297"/>
      <c r="W33" s="298"/>
      <c r="X33" s="508"/>
      <c r="Y33" s="297"/>
      <c r="Z33" s="298"/>
      <c r="AA33" s="508"/>
      <c r="AB33" s="308"/>
      <c r="AC33" s="298"/>
      <c r="AD33" s="923"/>
      <c r="AE33" s="945"/>
      <c r="AF33" s="367"/>
    </row>
    <row r="34" spans="1:32" s="294" customFormat="1" ht="65.25" customHeight="1" thickBot="1" x14ac:dyDescent="0.3">
      <c r="A34" s="930"/>
      <c r="B34" s="933"/>
      <c r="C34" s="936"/>
      <c r="D34" s="1200"/>
      <c r="E34" s="940"/>
      <c r="F34" s="916"/>
      <c r="G34" s="940"/>
      <c r="H34" s="916"/>
      <c r="I34" s="1203"/>
      <c r="J34" s="1204"/>
      <c r="K34" s="940"/>
      <c r="L34" s="916"/>
      <c r="M34" s="295">
        <v>3</v>
      </c>
      <c r="N34" s="922" t="s">
        <v>666</v>
      </c>
      <c r="O34" s="923"/>
      <c r="P34" s="923"/>
      <c r="Q34" s="923"/>
      <c r="R34" s="296"/>
      <c r="S34" s="297"/>
      <c r="T34" s="298"/>
      <c r="U34" s="508"/>
      <c r="V34" s="297"/>
      <c r="W34" s="298"/>
      <c r="X34" s="508"/>
      <c r="Y34" s="297"/>
      <c r="Z34" s="298"/>
      <c r="AA34" s="508"/>
      <c r="AB34" s="308"/>
      <c r="AC34" s="308"/>
      <c r="AD34" s="923"/>
      <c r="AE34" s="945"/>
      <c r="AF34" s="367" t="s">
        <v>664</v>
      </c>
    </row>
    <row r="35" spans="1:32" s="294" customFormat="1" ht="45.75" customHeight="1" x14ac:dyDescent="0.25">
      <c r="A35" s="929">
        <v>6</v>
      </c>
      <c r="B35" s="932" t="s">
        <v>1099</v>
      </c>
      <c r="C35" s="935" t="s">
        <v>590</v>
      </c>
      <c r="D35" s="1199">
        <v>1</v>
      </c>
      <c r="E35" s="939" t="s">
        <v>591</v>
      </c>
      <c r="F35" s="914"/>
      <c r="G35" s="939" t="s">
        <v>592</v>
      </c>
      <c r="H35" s="914"/>
      <c r="I35" s="1201">
        <v>0</v>
      </c>
      <c r="J35" s="1202"/>
      <c r="K35" s="939" t="s">
        <v>652</v>
      </c>
      <c r="L35" s="914"/>
      <c r="M35" s="289">
        <v>1</v>
      </c>
      <c r="N35" s="958" t="s">
        <v>663</v>
      </c>
      <c r="O35" s="959"/>
      <c r="P35" s="959"/>
      <c r="Q35" s="959"/>
      <c r="R35" s="290"/>
      <c r="S35" s="291"/>
      <c r="T35" s="292"/>
      <c r="U35" s="507"/>
      <c r="V35" s="291"/>
      <c r="W35" s="292"/>
      <c r="X35" s="507"/>
      <c r="Y35" s="307"/>
      <c r="Z35" s="292"/>
      <c r="AA35" s="507"/>
      <c r="AB35" s="291"/>
      <c r="AC35" s="292"/>
      <c r="AD35" s="959"/>
      <c r="AE35" s="965"/>
      <c r="AF35" s="370"/>
    </row>
    <row r="36" spans="1:32" s="294" customFormat="1" ht="45.75" customHeight="1" x14ac:dyDescent="0.25">
      <c r="A36" s="930"/>
      <c r="B36" s="933"/>
      <c r="C36" s="936"/>
      <c r="D36" s="1200"/>
      <c r="E36" s="940"/>
      <c r="F36" s="916"/>
      <c r="G36" s="940"/>
      <c r="H36" s="916"/>
      <c r="I36" s="1203"/>
      <c r="J36" s="1204"/>
      <c r="K36" s="940"/>
      <c r="L36" s="916"/>
      <c r="M36" s="295">
        <v>2</v>
      </c>
      <c r="N36" s="922" t="s">
        <v>665</v>
      </c>
      <c r="O36" s="923"/>
      <c r="P36" s="923"/>
      <c r="Q36" s="923"/>
      <c r="R36" s="296"/>
      <c r="S36" s="297"/>
      <c r="T36" s="298"/>
      <c r="U36" s="508"/>
      <c r="V36" s="297"/>
      <c r="W36" s="298"/>
      <c r="X36" s="508"/>
      <c r="Y36" s="308"/>
      <c r="Z36" s="298"/>
      <c r="AA36" s="508"/>
      <c r="AB36" s="297"/>
      <c r="AC36" s="298"/>
      <c r="AD36" s="923"/>
      <c r="AE36" s="945"/>
      <c r="AF36" s="367"/>
    </row>
    <row r="37" spans="1:32" s="294" customFormat="1" ht="65.25" customHeight="1" thickBot="1" x14ac:dyDescent="0.3">
      <c r="A37" s="930"/>
      <c r="B37" s="933"/>
      <c r="C37" s="936"/>
      <c r="D37" s="1200"/>
      <c r="E37" s="940"/>
      <c r="F37" s="916"/>
      <c r="G37" s="940"/>
      <c r="H37" s="916"/>
      <c r="I37" s="1203"/>
      <c r="J37" s="1204"/>
      <c r="K37" s="940"/>
      <c r="L37" s="916"/>
      <c r="M37" s="295">
        <v>3</v>
      </c>
      <c r="N37" s="922" t="s">
        <v>666</v>
      </c>
      <c r="O37" s="923"/>
      <c r="P37" s="923"/>
      <c r="Q37" s="923"/>
      <c r="R37" s="296"/>
      <c r="S37" s="297"/>
      <c r="T37" s="298"/>
      <c r="U37" s="508"/>
      <c r="V37" s="297"/>
      <c r="W37" s="298"/>
      <c r="X37" s="508"/>
      <c r="Y37" s="308"/>
      <c r="Z37" s="308"/>
      <c r="AA37" s="508"/>
      <c r="AB37" s="297"/>
      <c r="AC37" s="298"/>
      <c r="AD37" s="923"/>
      <c r="AE37" s="945"/>
      <c r="AF37" s="367" t="s">
        <v>664</v>
      </c>
    </row>
    <row r="38" spans="1:32" s="294" customFormat="1" ht="43.5" customHeight="1" x14ac:dyDescent="0.25">
      <c r="A38" s="929">
        <v>7</v>
      </c>
      <c r="B38" s="932" t="s">
        <v>1100</v>
      </c>
      <c r="C38" s="935" t="s">
        <v>590</v>
      </c>
      <c r="D38" s="1199">
        <v>1</v>
      </c>
      <c r="E38" s="939" t="s">
        <v>591</v>
      </c>
      <c r="F38" s="914"/>
      <c r="G38" s="939" t="s">
        <v>592</v>
      </c>
      <c r="H38" s="914"/>
      <c r="I38" s="1201">
        <v>0</v>
      </c>
      <c r="J38" s="1202"/>
      <c r="K38" s="939" t="s">
        <v>652</v>
      </c>
      <c r="L38" s="914"/>
      <c r="M38" s="289">
        <v>1</v>
      </c>
      <c r="N38" s="958" t="s">
        <v>663</v>
      </c>
      <c r="O38" s="959"/>
      <c r="P38" s="959"/>
      <c r="Q38" s="959"/>
      <c r="R38" s="290"/>
      <c r="S38" s="291"/>
      <c r="T38" s="292"/>
      <c r="U38" s="507"/>
      <c r="V38" s="291"/>
      <c r="W38" s="292"/>
      <c r="X38" s="507"/>
      <c r="Y38" s="307"/>
      <c r="Z38" s="292"/>
      <c r="AA38" s="507"/>
      <c r="AB38" s="291"/>
      <c r="AC38" s="292"/>
      <c r="AD38" s="959"/>
      <c r="AE38" s="965"/>
      <c r="AF38" s="370"/>
    </row>
    <row r="39" spans="1:32" s="294" customFormat="1" ht="43.5" customHeight="1" x14ac:dyDescent="0.25">
      <c r="A39" s="930"/>
      <c r="B39" s="933"/>
      <c r="C39" s="936"/>
      <c r="D39" s="1200"/>
      <c r="E39" s="940"/>
      <c r="F39" s="916"/>
      <c r="G39" s="940"/>
      <c r="H39" s="916"/>
      <c r="I39" s="1203"/>
      <c r="J39" s="1204"/>
      <c r="K39" s="940"/>
      <c r="L39" s="916"/>
      <c r="M39" s="295">
        <v>2</v>
      </c>
      <c r="N39" s="922" t="s">
        <v>665</v>
      </c>
      <c r="O39" s="923"/>
      <c r="P39" s="923"/>
      <c r="Q39" s="923"/>
      <c r="R39" s="296"/>
      <c r="S39" s="297"/>
      <c r="T39" s="298"/>
      <c r="U39" s="508"/>
      <c r="V39" s="297"/>
      <c r="W39" s="298"/>
      <c r="X39" s="508"/>
      <c r="Y39" s="308"/>
      <c r="Z39" s="298"/>
      <c r="AA39" s="508"/>
      <c r="AB39" s="297"/>
      <c r="AC39" s="298"/>
      <c r="AD39" s="923"/>
      <c r="AE39" s="945"/>
      <c r="AF39" s="367"/>
    </row>
    <row r="40" spans="1:32" s="294" customFormat="1" ht="65.25" customHeight="1" thickBot="1" x14ac:dyDescent="0.3">
      <c r="A40" s="930"/>
      <c r="B40" s="933"/>
      <c r="C40" s="936"/>
      <c r="D40" s="1200"/>
      <c r="E40" s="940"/>
      <c r="F40" s="916"/>
      <c r="G40" s="940"/>
      <c r="H40" s="916"/>
      <c r="I40" s="1203"/>
      <c r="J40" s="1204"/>
      <c r="K40" s="940"/>
      <c r="L40" s="916"/>
      <c r="M40" s="598">
        <v>3</v>
      </c>
      <c r="N40" s="1205" t="s">
        <v>666</v>
      </c>
      <c r="O40" s="1206"/>
      <c r="P40" s="1206"/>
      <c r="Q40" s="1206"/>
      <c r="R40" s="599"/>
      <c r="S40" s="600"/>
      <c r="T40" s="601"/>
      <c r="U40" s="602"/>
      <c r="V40" s="600"/>
      <c r="W40" s="601"/>
      <c r="X40" s="602"/>
      <c r="Y40" s="604"/>
      <c r="Z40" s="604"/>
      <c r="AA40" s="602"/>
      <c r="AB40" s="600"/>
      <c r="AC40" s="601"/>
      <c r="AD40" s="923"/>
      <c r="AE40" s="945"/>
      <c r="AF40" s="367" t="s">
        <v>664</v>
      </c>
    </row>
    <row r="41" spans="1:32" s="294" customFormat="1" ht="43.5" customHeight="1" x14ac:dyDescent="0.25">
      <c r="A41" s="1208">
        <v>8</v>
      </c>
      <c r="B41" s="932" t="s">
        <v>1101</v>
      </c>
      <c r="C41" s="935" t="s">
        <v>590</v>
      </c>
      <c r="D41" s="1199">
        <v>1</v>
      </c>
      <c r="E41" s="939" t="s">
        <v>591</v>
      </c>
      <c r="F41" s="914"/>
      <c r="G41" s="939" t="s">
        <v>592</v>
      </c>
      <c r="H41" s="914"/>
      <c r="I41" s="1201">
        <v>0</v>
      </c>
      <c r="J41" s="1202"/>
      <c r="K41" s="939" t="s">
        <v>652</v>
      </c>
      <c r="L41" s="914"/>
      <c r="M41" s="289">
        <v>1</v>
      </c>
      <c r="N41" s="958" t="s">
        <v>663</v>
      </c>
      <c r="O41" s="959"/>
      <c r="P41" s="959"/>
      <c r="Q41" s="959"/>
      <c r="R41" s="290"/>
      <c r="S41" s="291"/>
      <c r="T41" s="292"/>
      <c r="U41" s="557"/>
      <c r="V41" s="291"/>
      <c r="W41" s="292"/>
      <c r="X41" s="557"/>
      <c r="Y41" s="307"/>
      <c r="Z41" s="292"/>
      <c r="AA41" s="557"/>
      <c r="AB41" s="291"/>
      <c r="AC41" s="292"/>
      <c r="AD41" s="959"/>
      <c r="AE41" s="965"/>
      <c r="AF41" s="370"/>
    </row>
    <row r="42" spans="1:32" s="294" customFormat="1" ht="43.5" customHeight="1" x14ac:dyDescent="0.25">
      <c r="A42" s="930"/>
      <c r="B42" s="933"/>
      <c r="C42" s="936"/>
      <c r="D42" s="1200"/>
      <c r="E42" s="940"/>
      <c r="F42" s="916"/>
      <c r="G42" s="940"/>
      <c r="H42" s="916"/>
      <c r="I42" s="1203"/>
      <c r="J42" s="1204"/>
      <c r="K42" s="940"/>
      <c r="L42" s="916"/>
      <c r="M42" s="295">
        <v>2</v>
      </c>
      <c r="N42" s="922" t="s">
        <v>665</v>
      </c>
      <c r="O42" s="923"/>
      <c r="P42" s="923"/>
      <c r="Q42" s="923"/>
      <c r="R42" s="296"/>
      <c r="S42" s="297"/>
      <c r="T42" s="298"/>
      <c r="U42" s="558"/>
      <c r="V42" s="297"/>
      <c r="W42" s="298"/>
      <c r="X42" s="558"/>
      <c r="Y42" s="308"/>
      <c r="Z42" s="298"/>
      <c r="AA42" s="558"/>
      <c r="AB42" s="297"/>
      <c r="AC42" s="298"/>
      <c r="AD42" s="923"/>
      <c r="AE42" s="945"/>
      <c r="AF42" s="367"/>
    </row>
    <row r="43" spans="1:32" s="294" customFormat="1" ht="60.75" customHeight="1" thickBot="1" x14ac:dyDescent="0.3">
      <c r="A43" s="1209"/>
      <c r="B43" s="934"/>
      <c r="C43" s="937"/>
      <c r="D43" s="1210"/>
      <c r="E43" s="924"/>
      <c r="F43" s="918"/>
      <c r="G43" s="924"/>
      <c r="H43" s="918"/>
      <c r="I43" s="1211"/>
      <c r="J43" s="1212"/>
      <c r="K43" s="924"/>
      <c r="L43" s="918"/>
      <c r="M43" s="613">
        <v>3</v>
      </c>
      <c r="N43" s="1207" t="s">
        <v>666</v>
      </c>
      <c r="O43" s="947"/>
      <c r="P43" s="947"/>
      <c r="Q43" s="947"/>
      <c r="R43" s="371"/>
      <c r="S43" s="373"/>
      <c r="T43" s="374"/>
      <c r="U43" s="616"/>
      <c r="V43" s="373"/>
      <c r="W43" s="374"/>
      <c r="X43" s="616"/>
      <c r="Y43" s="614"/>
      <c r="Z43" s="614"/>
      <c r="AA43" s="616"/>
      <c r="AB43" s="373"/>
      <c r="AC43" s="374"/>
      <c r="AD43" s="923"/>
      <c r="AE43" s="945"/>
      <c r="AF43" s="367" t="s">
        <v>664</v>
      </c>
    </row>
    <row r="44" spans="1:32" s="294" customFormat="1" ht="43.5" customHeight="1" x14ac:dyDescent="0.25">
      <c r="A44" s="930">
        <v>9</v>
      </c>
      <c r="B44" s="933" t="s">
        <v>1102</v>
      </c>
      <c r="C44" s="936" t="s">
        <v>590</v>
      </c>
      <c r="D44" s="1200">
        <v>1</v>
      </c>
      <c r="E44" s="940" t="s">
        <v>591</v>
      </c>
      <c r="F44" s="916"/>
      <c r="G44" s="940" t="s">
        <v>592</v>
      </c>
      <c r="H44" s="916"/>
      <c r="I44" s="1203">
        <v>0</v>
      </c>
      <c r="J44" s="1204"/>
      <c r="K44" s="940" t="s">
        <v>652</v>
      </c>
      <c r="L44" s="916"/>
      <c r="M44" s="609">
        <v>1</v>
      </c>
      <c r="N44" s="1213" t="s">
        <v>663</v>
      </c>
      <c r="O44" s="1214"/>
      <c r="P44" s="1214"/>
      <c r="Q44" s="1214"/>
      <c r="R44" s="318"/>
      <c r="S44" s="319"/>
      <c r="T44" s="321"/>
      <c r="U44" s="322"/>
      <c r="V44" s="319"/>
      <c r="W44" s="321"/>
      <c r="X44" s="322"/>
      <c r="Y44" s="324"/>
      <c r="Z44" s="321"/>
      <c r="AA44" s="322"/>
      <c r="AB44" s="319"/>
      <c r="AC44" s="321"/>
      <c r="AD44" s="959"/>
      <c r="AE44" s="965"/>
      <c r="AF44" s="370"/>
    </row>
    <row r="45" spans="1:32" s="294" customFormat="1" ht="43.5" customHeight="1" x14ac:dyDescent="0.25">
      <c r="A45" s="930"/>
      <c r="B45" s="933"/>
      <c r="C45" s="936"/>
      <c r="D45" s="1200"/>
      <c r="E45" s="940"/>
      <c r="F45" s="916"/>
      <c r="G45" s="940"/>
      <c r="H45" s="916"/>
      <c r="I45" s="1203"/>
      <c r="J45" s="1204"/>
      <c r="K45" s="940"/>
      <c r="L45" s="916"/>
      <c r="M45" s="295">
        <v>2</v>
      </c>
      <c r="N45" s="922" t="s">
        <v>665</v>
      </c>
      <c r="O45" s="923"/>
      <c r="P45" s="923"/>
      <c r="Q45" s="923"/>
      <c r="R45" s="296"/>
      <c r="S45" s="297"/>
      <c r="T45" s="298"/>
      <c r="U45" s="508"/>
      <c r="V45" s="297"/>
      <c r="W45" s="298"/>
      <c r="X45" s="508"/>
      <c r="Y45" s="308"/>
      <c r="Z45" s="298"/>
      <c r="AA45" s="508"/>
      <c r="AB45" s="297"/>
      <c r="AC45" s="298"/>
      <c r="AD45" s="923"/>
      <c r="AE45" s="945"/>
      <c r="AF45" s="367"/>
    </row>
    <row r="46" spans="1:32" s="294" customFormat="1" ht="60.75" customHeight="1" thickBot="1" x14ac:dyDescent="0.3">
      <c r="A46" s="930"/>
      <c r="B46" s="933"/>
      <c r="C46" s="936"/>
      <c r="D46" s="1200"/>
      <c r="E46" s="940"/>
      <c r="F46" s="916"/>
      <c r="G46" s="940"/>
      <c r="H46" s="916"/>
      <c r="I46" s="1203"/>
      <c r="J46" s="1204"/>
      <c r="K46" s="940"/>
      <c r="L46" s="916"/>
      <c r="M46" s="295">
        <v>3</v>
      </c>
      <c r="N46" s="922" t="s">
        <v>666</v>
      </c>
      <c r="O46" s="923"/>
      <c r="P46" s="923"/>
      <c r="Q46" s="923"/>
      <c r="R46" s="296"/>
      <c r="S46" s="297"/>
      <c r="T46" s="298"/>
      <c r="U46" s="508"/>
      <c r="V46" s="297"/>
      <c r="W46" s="298"/>
      <c r="X46" s="508"/>
      <c r="Y46" s="308"/>
      <c r="Z46" s="308"/>
      <c r="AA46" s="508"/>
      <c r="AB46" s="297"/>
      <c r="AC46" s="298"/>
      <c r="AD46" s="923"/>
      <c r="AE46" s="945"/>
      <c r="AF46" s="367" t="s">
        <v>664</v>
      </c>
    </row>
    <row r="47" spans="1:32" s="294" customFormat="1" ht="43.5" customHeight="1" x14ac:dyDescent="0.25">
      <c r="A47" s="929">
        <v>10</v>
      </c>
      <c r="B47" s="932" t="s">
        <v>1103</v>
      </c>
      <c r="C47" s="935" t="s">
        <v>590</v>
      </c>
      <c r="D47" s="1199">
        <v>1</v>
      </c>
      <c r="E47" s="939" t="s">
        <v>591</v>
      </c>
      <c r="F47" s="914"/>
      <c r="G47" s="939" t="s">
        <v>592</v>
      </c>
      <c r="H47" s="914"/>
      <c r="I47" s="1201">
        <v>0</v>
      </c>
      <c r="J47" s="1202"/>
      <c r="K47" s="939" t="s">
        <v>652</v>
      </c>
      <c r="L47" s="914"/>
      <c r="M47" s="289">
        <v>1</v>
      </c>
      <c r="N47" s="958" t="s">
        <v>663</v>
      </c>
      <c r="O47" s="959"/>
      <c r="P47" s="959"/>
      <c r="Q47" s="959"/>
      <c r="R47" s="290"/>
      <c r="S47" s="291"/>
      <c r="T47" s="292"/>
      <c r="U47" s="507"/>
      <c r="V47" s="291"/>
      <c r="W47" s="292"/>
      <c r="X47" s="507"/>
      <c r="Y47" s="307"/>
      <c r="Z47" s="292"/>
      <c r="AA47" s="507"/>
      <c r="AB47" s="291"/>
      <c r="AC47" s="292"/>
      <c r="AD47" s="959"/>
      <c r="AE47" s="965"/>
      <c r="AF47" s="370"/>
    </row>
    <row r="48" spans="1:32" s="294" customFormat="1" ht="43.5" customHeight="1" x14ac:dyDescent="0.25">
      <c r="A48" s="930"/>
      <c r="B48" s="933"/>
      <c r="C48" s="936"/>
      <c r="D48" s="1200"/>
      <c r="E48" s="940"/>
      <c r="F48" s="916"/>
      <c r="G48" s="940"/>
      <c r="H48" s="916"/>
      <c r="I48" s="1203"/>
      <c r="J48" s="1204"/>
      <c r="K48" s="940"/>
      <c r="L48" s="916"/>
      <c r="M48" s="295">
        <v>2</v>
      </c>
      <c r="N48" s="922" t="s">
        <v>665</v>
      </c>
      <c r="O48" s="923"/>
      <c r="P48" s="923"/>
      <c r="Q48" s="923"/>
      <c r="R48" s="296"/>
      <c r="S48" s="297"/>
      <c r="T48" s="298"/>
      <c r="U48" s="508"/>
      <c r="V48" s="297"/>
      <c r="W48" s="298"/>
      <c r="X48" s="508"/>
      <c r="Y48" s="308"/>
      <c r="Z48" s="298"/>
      <c r="AA48" s="508"/>
      <c r="AB48" s="297"/>
      <c r="AC48" s="298"/>
      <c r="AD48" s="923"/>
      <c r="AE48" s="945"/>
      <c r="AF48" s="367"/>
    </row>
    <row r="49" spans="1:32" s="294" customFormat="1" ht="60.75" customHeight="1" thickBot="1" x14ac:dyDescent="0.3">
      <c r="A49" s="930"/>
      <c r="B49" s="933"/>
      <c r="C49" s="936"/>
      <c r="D49" s="1200"/>
      <c r="E49" s="940"/>
      <c r="F49" s="916"/>
      <c r="G49" s="940"/>
      <c r="H49" s="916"/>
      <c r="I49" s="1203"/>
      <c r="J49" s="1204"/>
      <c r="K49" s="940"/>
      <c r="L49" s="916"/>
      <c r="M49" s="295">
        <v>3</v>
      </c>
      <c r="N49" s="922" t="s">
        <v>666</v>
      </c>
      <c r="O49" s="923"/>
      <c r="P49" s="923"/>
      <c r="Q49" s="923"/>
      <c r="R49" s="296"/>
      <c r="S49" s="297"/>
      <c r="T49" s="298"/>
      <c r="U49" s="508"/>
      <c r="V49" s="297"/>
      <c r="W49" s="298"/>
      <c r="X49" s="508"/>
      <c r="Y49" s="308"/>
      <c r="Z49" s="308"/>
      <c r="AA49" s="508"/>
      <c r="AB49" s="297"/>
      <c r="AC49" s="298"/>
      <c r="AD49" s="923"/>
      <c r="AE49" s="945"/>
      <c r="AF49" s="367" t="s">
        <v>664</v>
      </c>
    </row>
    <row r="50" spans="1:32" s="294" customFormat="1" ht="43.5" customHeight="1" x14ac:dyDescent="0.25">
      <c r="A50" s="929">
        <v>11</v>
      </c>
      <c r="B50" s="932" t="s">
        <v>1104</v>
      </c>
      <c r="C50" s="935" t="s">
        <v>590</v>
      </c>
      <c r="D50" s="1199">
        <v>1</v>
      </c>
      <c r="E50" s="939" t="s">
        <v>591</v>
      </c>
      <c r="F50" s="914"/>
      <c r="G50" s="939" t="s">
        <v>592</v>
      </c>
      <c r="H50" s="914"/>
      <c r="I50" s="1201">
        <v>0</v>
      </c>
      <c r="J50" s="1202"/>
      <c r="K50" s="939" t="s">
        <v>652</v>
      </c>
      <c r="L50" s="914"/>
      <c r="M50" s="289">
        <v>1</v>
      </c>
      <c r="N50" s="958" t="s">
        <v>663</v>
      </c>
      <c r="O50" s="959"/>
      <c r="P50" s="959"/>
      <c r="Q50" s="959"/>
      <c r="R50" s="290"/>
      <c r="S50" s="291"/>
      <c r="T50" s="292"/>
      <c r="U50" s="507"/>
      <c r="V50" s="291"/>
      <c r="W50" s="292"/>
      <c r="X50" s="507"/>
      <c r="Y50" s="291"/>
      <c r="Z50" s="292"/>
      <c r="AA50" s="307"/>
      <c r="AB50" s="292"/>
      <c r="AC50" s="292"/>
      <c r="AD50" s="959"/>
      <c r="AE50" s="965"/>
      <c r="AF50" s="370"/>
    </row>
    <row r="51" spans="1:32" s="294" customFormat="1" ht="43.5" customHeight="1" x14ac:dyDescent="0.25">
      <c r="A51" s="930"/>
      <c r="B51" s="933"/>
      <c r="C51" s="936"/>
      <c r="D51" s="1200"/>
      <c r="E51" s="940"/>
      <c r="F51" s="916"/>
      <c r="G51" s="940"/>
      <c r="H51" s="916"/>
      <c r="I51" s="1203"/>
      <c r="J51" s="1204"/>
      <c r="K51" s="940"/>
      <c r="L51" s="916"/>
      <c r="M51" s="295">
        <v>2</v>
      </c>
      <c r="N51" s="922" t="s">
        <v>665</v>
      </c>
      <c r="O51" s="923"/>
      <c r="P51" s="923"/>
      <c r="Q51" s="923"/>
      <c r="R51" s="296"/>
      <c r="S51" s="297"/>
      <c r="T51" s="298"/>
      <c r="U51" s="508"/>
      <c r="V51" s="297"/>
      <c r="W51" s="298"/>
      <c r="X51" s="508"/>
      <c r="Y51" s="297"/>
      <c r="Z51" s="298"/>
      <c r="AA51" s="308"/>
      <c r="AB51" s="298"/>
      <c r="AC51" s="298"/>
      <c r="AD51" s="923"/>
      <c r="AE51" s="945"/>
      <c r="AF51" s="367"/>
    </row>
    <row r="52" spans="1:32" s="294" customFormat="1" ht="60.75" customHeight="1" thickBot="1" x14ac:dyDescent="0.3">
      <c r="A52" s="930"/>
      <c r="B52" s="933"/>
      <c r="C52" s="936"/>
      <c r="D52" s="1200"/>
      <c r="E52" s="940"/>
      <c r="F52" s="916"/>
      <c r="G52" s="940"/>
      <c r="H52" s="916"/>
      <c r="I52" s="1203"/>
      <c r="J52" s="1204"/>
      <c r="K52" s="940"/>
      <c r="L52" s="916"/>
      <c r="M52" s="598">
        <v>3</v>
      </c>
      <c r="N52" s="1205" t="s">
        <v>666</v>
      </c>
      <c r="O52" s="1206"/>
      <c r="P52" s="1206"/>
      <c r="Q52" s="1206"/>
      <c r="R52" s="599"/>
      <c r="S52" s="600"/>
      <c r="T52" s="601"/>
      <c r="U52" s="602"/>
      <c r="V52" s="600"/>
      <c r="W52" s="601"/>
      <c r="X52" s="602"/>
      <c r="Y52" s="600"/>
      <c r="Z52" s="601"/>
      <c r="AA52" s="604"/>
      <c r="AB52" s="604"/>
      <c r="AC52" s="601"/>
      <c r="AD52" s="923"/>
      <c r="AE52" s="945"/>
      <c r="AF52" s="367" t="s">
        <v>664</v>
      </c>
    </row>
    <row r="53" spans="1:32" s="294" customFormat="1" ht="43.5" customHeight="1" x14ac:dyDescent="0.25">
      <c r="A53" s="1208">
        <v>12</v>
      </c>
      <c r="B53" s="932" t="s">
        <v>1105</v>
      </c>
      <c r="C53" s="935" t="s">
        <v>590</v>
      </c>
      <c r="D53" s="1199">
        <v>1</v>
      </c>
      <c r="E53" s="939" t="s">
        <v>591</v>
      </c>
      <c r="F53" s="914"/>
      <c r="G53" s="939" t="s">
        <v>592</v>
      </c>
      <c r="H53" s="914"/>
      <c r="I53" s="1201">
        <v>0</v>
      </c>
      <c r="J53" s="1202"/>
      <c r="K53" s="939" t="s">
        <v>652</v>
      </c>
      <c r="L53" s="914"/>
      <c r="M53" s="289">
        <v>1</v>
      </c>
      <c r="N53" s="958" t="s">
        <v>663</v>
      </c>
      <c r="O53" s="959"/>
      <c r="P53" s="959"/>
      <c r="Q53" s="959"/>
      <c r="R53" s="290"/>
      <c r="S53" s="291"/>
      <c r="T53" s="292"/>
      <c r="U53" s="557"/>
      <c r="V53" s="291"/>
      <c r="W53" s="292"/>
      <c r="X53" s="557"/>
      <c r="Y53" s="291"/>
      <c r="Z53" s="292"/>
      <c r="AA53" s="307"/>
      <c r="AB53" s="292"/>
      <c r="AC53" s="292"/>
      <c r="AD53" s="959"/>
      <c r="AE53" s="965"/>
      <c r="AF53" s="370"/>
    </row>
    <row r="54" spans="1:32" s="294" customFormat="1" ht="43.5" customHeight="1" x14ac:dyDescent="0.25">
      <c r="A54" s="930"/>
      <c r="B54" s="933"/>
      <c r="C54" s="936"/>
      <c r="D54" s="1200"/>
      <c r="E54" s="940"/>
      <c r="F54" s="916"/>
      <c r="G54" s="940"/>
      <c r="H54" s="916"/>
      <c r="I54" s="1203"/>
      <c r="J54" s="1204"/>
      <c r="K54" s="940"/>
      <c r="L54" s="916"/>
      <c r="M54" s="295">
        <v>2</v>
      </c>
      <c r="N54" s="922" t="s">
        <v>665</v>
      </c>
      <c r="O54" s="923"/>
      <c r="P54" s="923"/>
      <c r="Q54" s="923"/>
      <c r="R54" s="296"/>
      <c r="S54" s="297"/>
      <c r="T54" s="298"/>
      <c r="U54" s="558"/>
      <c r="V54" s="297"/>
      <c r="W54" s="298"/>
      <c r="X54" s="558"/>
      <c r="Y54" s="297"/>
      <c r="Z54" s="298"/>
      <c r="AA54" s="308"/>
      <c r="AB54" s="298"/>
      <c r="AC54" s="298"/>
      <c r="AD54" s="923"/>
      <c r="AE54" s="945"/>
      <c r="AF54" s="367"/>
    </row>
    <row r="55" spans="1:32" s="294" customFormat="1" ht="60.75" customHeight="1" thickBot="1" x14ac:dyDescent="0.3">
      <c r="A55" s="1209"/>
      <c r="B55" s="934"/>
      <c r="C55" s="937"/>
      <c r="D55" s="1210"/>
      <c r="E55" s="924"/>
      <c r="F55" s="918"/>
      <c r="G55" s="924"/>
      <c r="H55" s="918"/>
      <c r="I55" s="1211"/>
      <c r="J55" s="1212"/>
      <c r="K55" s="924"/>
      <c r="L55" s="918"/>
      <c r="M55" s="613">
        <v>3</v>
      </c>
      <c r="N55" s="1207" t="s">
        <v>666</v>
      </c>
      <c r="O55" s="947"/>
      <c r="P55" s="947"/>
      <c r="Q55" s="947"/>
      <c r="R55" s="371"/>
      <c r="S55" s="373"/>
      <c r="T55" s="374"/>
      <c r="U55" s="616"/>
      <c r="V55" s="373"/>
      <c r="W55" s="374"/>
      <c r="X55" s="616"/>
      <c r="Y55" s="373"/>
      <c r="Z55" s="374"/>
      <c r="AA55" s="614"/>
      <c r="AB55" s="614"/>
      <c r="AC55" s="374"/>
      <c r="AD55" s="923"/>
      <c r="AE55" s="945"/>
      <c r="AF55" s="367" t="s">
        <v>664</v>
      </c>
    </row>
    <row r="56" spans="1:32" s="294" customFormat="1" ht="43.5" customHeight="1" x14ac:dyDescent="0.25">
      <c r="A56" s="930">
        <v>13</v>
      </c>
      <c r="B56" s="933" t="s">
        <v>1169</v>
      </c>
      <c r="C56" s="936" t="s">
        <v>590</v>
      </c>
      <c r="D56" s="1200">
        <v>1</v>
      </c>
      <c r="E56" s="940" t="s">
        <v>591</v>
      </c>
      <c r="F56" s="916"/>
      <c r="G56" s="940" t="s">
        <v>592</v>
      </c>
      <c r="H56" s="916"/>
      <c r="I56" s="1203">
        <v>0</v>
      </c>
      <c r="J56" s="1204"/>
      <c r="K56" s="940" t="s">
        <v>652</v>
      </c>
      <c r="L56" s="916"/>
      <c r="M56" s="609">
        <v>1</v>
      </c>
      <c r="N56" s="1213" t="s">
        <v>663</v>
      </c>
      <c r="O56" s="1214"/>
      <c r="P56" s="1214"/>
      <c r="Q56" s="1214"/>
      <c r="R56" s="318"/>
      <c r="S56" s="319"/>
      <c r="T56" s="321"/>
      <c r="U56" s="322"/>
      <c r="V56" s="319"/>
      <c r="W56" s="321"/>
      <c r="X56" s="322"/>
      <c r="Y56" s="324"/>
      <c r="Z56" s="321"/>
      <c r="AA56" s="322"/>
      <c r="AB56" s="319"/>
      <c r="AC56" s="321"/>
      <c r="AD56" s="959"/>
      <c r="AE56" s="965"/>
      <c r="AF56" s="370"/>
    </row>
    <row r="57" spans="1:32" s="294" customFormat="1" ht="43.5" customHeight="1" x14ac:dyDescent="0.25">
      <c r="A57" s="930"/>
      <c r="B57" s="933"/>
      <c r="C57" s="936"/>
      <c r="D57" s="1200"/>
      <c r="E57" s="940"/>
      <c r="F57" s="916"/>
      <c r="G57" s="940"/>
      <c r="H57" s="916"/>
      <c r="I57" s="1203"/>
      <c r="J57" s="1204"/>
      <c r="K57" s="940"/>
      <c r="L57" s="916"/>
      <c r="M57" s="295">
        <v>2</v>
      </c>
      <c r="N57" s="922" t="s">
        <v>665</v>
      </c>
      <c r="O57" s="923"/>
      <c r="P57" s="923"/>
      <c r="Q57" s="923"/>
      <c r="R57" s="296"/>
      <c r="S57" s="297"/>
      <c r="T57" s="298"/>
      <c r="U57" s="508"/>
      <c r="V57" s="297"/>
      <c r="W57" s="298"/>
      <c r="X57" s="508"/>
      <c r="Y57" s="308"/>
      <c r="Z57" s="298"/>
      <c r="AA57" s="508"/>
      <c r="AB57" s="297"/>
      <c r="AC57" s="298"/>
      <c r="AD57" s="923"/>
      <c r="AE57" s="945"/>
      <c r="AF57" s="367"/>
    </row>
    <row r="58" spans="1:32" s="294" customFormat="1" ht="66" customHeight="1" thickBot="1" x14ac:dyDescent="0.3">
      <c r="A58" s="930"/>
      <c r="B58" s="933"/>
      <c r="C58" s="936"/>
      <c r="D58" s="1200"/>
      <c r="E58" s="940"/>
      <c r="F58" s="916"/>
      <c r="G58" s="940"/>
      <c r="H58" s="916"/>
      <c r="I58" s="1203"/>
      <c r="J58" s="1204"/>
      <c r="K58" s="940"/>
      <c r="L58" s="916"/>
      <c r="M58" s="295">
        <v>3</v>
      </c>
      <c r="N58" s="922" t="s">
        <v>666</v>
      </c>
      <c r="O58" s="923"/>
      <c r="P58" s="923"/>
      <c r="Q58" s="923"/>
      <c r="R58" s="296"/>
      <c r="S58" s="297"/>
      <c r="T58" s="298"/>
      <c r="U58" s="508"/>
      <c r="V58" s="297"/>
      <c r="W58" s="298"/>
      <c r="X58" s="508"/>
      <c r="Y58" s="308"/>
      <c r="Z58" s="308"/>
      <c r="AA58" s="508"/>
      <c r="AB58" s="297"/>
      <c r="AC58" s="298"/>
      <c r="AD58" s="1215"/>
      <c r="AE58" s="945"/>
      <c r="AF58" s="367" t="s">
        <v>664</v>
      </c>
    </row>
    <row r="59" spans="1:32" s="294" customFormat="1" ht="43.5" customHeight="1" x14ac:dyDescent="0.25">
      <c r="A59" s="929">
        <v>14</v>
      </c>
      <c r="B59" s="932" t="s">
        <v>1107</v>
      </c>
      <c r="C59" s="935" t="s">
        <v>590</v>
      </c>
      <c r="D59" s="1199">
        <v>1</v>
      </c>
      <c r="E59" s="939" t="s">
        <v>591</v>
      </c>
      <c r="F59" s="914"/>
      <c r="G59" s="939" t="s">
        <v>592</v>
      </c>
      <c r="H59" s="914"/>
      <c r="I59" s="1201">
        <v>0</v>
      </c>
      <c r="J59" s="1202"/>
      <c r="K59" s="939" t="s">
        <v>652</v>
      </c>
      <c r="L59" s="914"/>
      <c r="M59" s="289">
        <v>1</v>
      </c>
      <c r="N59" s="958" t="s">
        <v>663</v>
      </c>
      <c r="O59" s="959"/>
      <c r="P59" s="959"/>
      <c r="Q59" s="959"/>
      <c r="R59" s="290"/>
      <c r="S59" s="291"/>
      <c r="T59" s="292"/>
      <c r="U59" s="507"/>
      <c r="V59" s="291"/>
      <c r="W59" s="292"/>
      <c r="X59" s="507"/>
      <c r="Y59" s="291"/>
      <c r="Z59" s="292"/>
      <c r="AA59" s="507"/>
      <c r="AB59" s="291"/>
      <c r="AC59" s="314"/>
      <c r="AD59" s="959"/>
      <c r="AE59" s="965"/>
      <c r="AF59" s="370"/>
    </row>
    <row r="60" spans="1:32" s="294" customFormat="1" ht="43.5" customHeight="1" x14ac:dyDescent="0.25">
      <c r="A60" s="930"/>
      <c r="B60" s="933"/>
      <c r="C60" s="936"/>
      <c r="D60" s="1200"/>
      <c r="E60" s="940"/>
      <c r="F60" s="916"/>
      <c r="G60" s="940"/>
      <c r="H60" s="916"/>
      <c r="I60" s="1203"/>
      <c r="J60" s="1204"/>
      <c r="K60" s="940"/>
      <c r="L60" s="916"/>
      <c r="M60" s="295">
        <v>2</v>
      </c>
      <c r="N60" s="922" t="s">
        <v>665</v>
      </c>
      <c r="O60" s="923"/>
      <c r="P60" s="923"/>
      <c r="Q60" s="923"/>
      <c r="R60" s="296"/>
      <c r="S60" s="297"/>
      <c r="T60" s="298"/>
      <c r="U60" s="508"/>
      <c r="V60" s="297"/>
      <c r="W60" s="298"/>
      <c r="X60" s="508"/>
      <c r="Y60" s="297"/>
      <c r="Z60" s="298"/>
      <c r="AA60" s="508"/>
      <c r="AB60" s="297"/>
      <c r="AC60" s="309"/>
      <c r="AD60" s="923"/>
      <c r="AE60" s="945"/>
      <c r="AF60" s="367"/>
    </row>
    <row r="61" spans="1:32" s="294" customFormat="1" ht="66" customHeight="1" thickBot="1" x14ac:dyDescent="0.3">
      <c r="A61" s="930"/>
      <c r="B61" s="933"/>
      <c r="C61" s="936"/>
      <c r="D61" s="1200"/>
      <c r="E61" s="940"/>
      <c r="F61" s="916"/>
      <c r="G61" s="940"/>
      <c r="H61" s="916"/>
      <c r="I61" s="1203"/>
      <c r="J61" s="1204"/>
      <c r="K61" s="940"/>
      <c r="L61" s="916"/>
      <c r="M61" s="295">
        <v>3</v>
      </c>
      <c r="N61" s="922" t="s">
        <v>666</v>
      </c>
      <c r="O61" s="923"/>
      <c r="P61" s="923"/>
      <c r="Q61" s="923"/>
      <c r="R61" s="296"/>
      <c r="S61" s="297"/>
      <c r="T61" s="298"/>
      <c r="U61" s="508"/>
      <c r="V61" s="297"/>
      <c r="W61" s="298"/>
      <c r="X61" s="508"/>
      <c r="Y61" s="297"/>
      <c r="Z61" s="298"/>
      <c r="AA61" s="508"/>
      <c r="AB61" s="297"/>
      <c r="AC61" s="309"/>
      <c r="AD61" s="923"/>
      <c r="AE61" s="945"/>
      <c r="AF61" s="367" t="s">
        <v>664</v>
      </c>
    </row>
    <row r="62" spans="1:32" s="294" customFormat="1" ht="43.5" customHeight="1" x14ac:dyDescent="0.25">
      <c r="A62" s="929">
        <v>15</v>
      </c>
      <c r="B62" s="932" t="s">
        <v>1139</v>
      </c>
      <c r="C62" s="935" t="s">
        <v>590</v>
      </c>
      <c r="D62" s="1199">
        <v>1</v>
      </c>
      <c r="E62" s="939" t="s">
        <v>591</v>
      </c>
      <c r="F62" s="914"/>
      <c r="G62" s="939" t="s">
        <v>592</v>
      </c>
      <c r="H62" s="914"/>
      <c r="I62" s="1201">
        <v>0</v>
      </c>
      <c r="J62" s="1202"/>
      <c r="K62" s="939" t="s">
        <v>652</v>
      </c>
      <c r="L62" s="914"/>
      <c r="M62" s="289">
        <v>1</v>
      </c>
      <c r="N62" s="958" t="s">
        <v>663</v>
      </c>
      <c r="O62" s="959"/>
      <c r="P62" s="959"/>
      <c r="Q62" s="959"/>
      <c r="R62" s="290"/>
      <c r="S62" s="307"/>
      <c r="T62" s="292"/>
      <c r="U62" s="507"/>
      <c r="V62" s="291"/>
      <c r="W62" s="292"/>
      <c r="X62" s="507"/>
      <c r="Y62" s="291"/>
      <c r="Z62" s="292"/>
      <c r="AA62" s="507"/>
      <c r="AB62" s="291"/>
      <c r="AC62" s="315"/>
      <c r="AD62" s="959"/>
      <c r="AE62" s="965"/>
      <c r="AF62" s="370"/>
    </row>
    <row r="63" spans="1:32" s="294" customFormat="1" ht="43.5" customHeight="1" x14ac:dyDescent="0.25">
      <c r="A63" s="930"/>
      <c r="B63" s="933"/>
      <c r="C63" s="936"/>
      <c r="D63" s="1200"/>
      <c r="E63" s="940"/>
      <c r="F63" s="916"/>
      <c r="G63" s="940"/>
      <c r="H63" s="916"/>
      <c r="I63" s="1203"/>
      <c r="J63" s="1204"/>
      <c r="K63" s="940"/>
      <c r="L63" s="916"/>
      <c r="M63" s="295">
        <v>2</v>
      </c>
      <c r="N63" s="922" t="s">
        <v>665</v>
      </c>
      <c r="O63" s="923"/>
      <c r="P63" s="923"/>
      <c r="Q63" s="923"/>
      <c r="R63" s="296"/>
      <c r="S63" s="308"/>
      <c r="T63" s="298"/>
      <c r="U63" s="508"/>
      <c r="V63" s="297"/>
      <c r="W63" s="298"/>
      <c r="X63" s="508"/>
      <c r="Y63" s="297"/>
      <c r="Z63" s="298"/>
      <c r="AA63" s="508"/>
      <c r="AB63" s="297"/>
      <c r="AC63" s="316"/>
      <c r="AD63" s="923"/>
      <c r="AE63" s="945"/>
      <c r="AF63" s="367"/>
    </row>
    <row r="64" spans="1:32" s="294" customFormat="1" ht="66" customHeight="1" thickBot="1" x14ac:dyDescent="0.3">
      <c r="A64" s="930"/>
      <c r="B64" s="933"/>
      <c r="C64" s="936"/>
      <c r="D64" s="1200"/>
      <c r="E64" s="940"/>
      <c r="F64" s="916"/>
      <c r="G64" s="940"/>
      <c r="H64" s="916"/>
      <c r="I64" s="1203"/>
      <c r="J64" s="1204"/>
      <c r="K64" s="940"/>
      <c r="L64" s="916"/>
      <c r="M64" s="598">
        <v>3</v>
      </c>
      <c r="N64" s="1205" t="s">
        <v>666</v>
      </c>
      <c r="O64" s="1206"/>
      <c r="P64" s="1206"/>
      <c r="Q64" s="1206"/>
      <c r="R64" s="599"/>
      <c r="S64" s="604"/>
      <c r="T64" s="604"/>
      <c r="U64" s="602"/>
      <c r="V64" s="600"/>
      <c r="W64" s="601"/>
      <c r="X64" s="602"/>
      <c r="Y64" s="600"/>
      <c r="Z64" s="601"/>
      <c r="AA64" s="602"/>
      <c r="AB64" s="600"/>
      <c r="AC64" s="605"/>
      <c r="AD64" s="923"/>
      <c r="AE64" s="945"/>
      <c r="AF64" s="367" t="s">
        <v>664</v>
      </c>
    </row>
    <row r="65" spans="1:32" s="294" customFormat="1" ht="43.5" customHeight="1" x14ac:dyDescent="0.25">
      <c r="A65" s="1208">
        <v>16</v>
      </c>
      <c r="B65" s="932" t="s">
        <v>1140</v>
      </c>
      <c r="C65" s="935" t="s">
        <v>590</v>
      </c>
      <c r="D65" s="1199">
        <v>1</v>
      </c>
      <c r="E65" s="939" t="s">
        <v>591</v>
      </c>
      <c r="F65" s="914"/>
      <c r="G65" s="939" t="s">
        <v>592</v>
      </c>
      <c r="H65" s="914"/>
      <c r="I65" s="1201">
        <v>0</v>
      </c>
      <c r="J65" s="1202"/>
      <c r="K65" s="939" t="s">
        <v>652</v>
      </c>
      <c r="L65" s="914"/>
      <c r="M65" s="289">
        <v>1</v>
      </c>
      <c r="N65" s="958" t="s">
        <v>663</v>
      </c>
      <c r="O65" s="959"/>
      <c r="P65" s="959"/>
      <c r="Q65" s="959"/>
      <c r="R65" s="290"/>
      <c r="S65" s="291"/>
      <c r="T65" s="314"/>
      <c r="U65" s="290"/>
      <c r="V65" s="291"/>
      <c r="W65" s="292"/>
      <c r="X65" s="557"/>
      <c r="Y65" s="291"/>
      <c r="Z65" s="292"/>
      <c r="AA65" s="557"/>
      <c r="AB65" s="291"/>
      <c r="AC65" s="315"/>
      <c r="AD65" s="959"/>
      <c r="AE65" s="965"/>
      <c r="AF65" s="370"/>
    </row>
    <row r="66" spans="1:32" s="294" customFormat="1" ht="43.5" customHeight="1" x14ac:dyDescent="0.25">
      <c r="A66" s="930"/>
      <c r="B66" s="933"/>
      <c r="C66" s="936"/>
      <c r="D66" s="1200"/>
      <c r="E66" s="940"/>
      <c r="F66" s="916"/>
      <c r="G66" s="940"/>
      <c r="H66" s="916"/>
      <c r="I66" s="1203"/>
      <c r="J66" s="1204"/>
      <c r="K66" s="940"/>
      <c r="L66" s="916"/>
      <c r="M66" s="295">
        <v>2</v>
      </c>
      <c r="N66" s="922" t="s">
        <v>665</v>
      </c>
      <c r="O66" s="923"/>
      <c r="P66" s="923"/>
      <c r="Q66" s="923"/>
      <c r="R66" s="296"/>
      <c r="S66" s="297"/>
      <c r="T66" s="309"/>
      <c r="U66" s="296"/>
      <c r="V66" s="297"/>
      <c r="W66" s="298"/>
      <c r="X66" s="558"/>
      <c r="Y66" s="297"/>
      <c r="Z66" s="298"/>
      <c r="AA66" s="558"/>
      <c r="AB66" s="297"/>
      <c r="AC66" s="316"/>
      <c r="AD66" s="923"/>
      <c r="AE66" s="945"/>
      <c r="AF66" s="367"/>
    </row>
    <row r="67" spans="1:32" s="294" customFormat="1" ht="66" customHeight="1" thickBot="1" x14ac:dyDescent="0.3">
      <c r="A67" s="1209"/>
      <c r="B67" s="934"/>
      <c r="C67" s="937"/>
      <c r="D67" s="1210"/>
      <c r="E67" s="924"/>
      <c r="F67" s="918"/>
      <c r="G67" s="924"/>
      <c r="H67" s="918"/>
      <c r="I67" s="1211"/>
      <c r="J67" s="1212"/>
      <c r="K67" s="924"/>
      <c r="L67" s="918"/>
      <c r="M67" s="613">
        <v>3</v>
      </c>
      <c r="N67" s="1207" t="s">
        <v>666</v>
      </c>
      <c r="O67" s="947"/>
      <c r="P67" s="947"/>
      <c r="Q67" s="947"/>
      <c r="R67" s="371"/>
      <c r="S67" s="373"/>
      <c r="T67" s="615"/>
      <c r="U67" s="617"/>
      <c r="V67" s="373"/>
      <c r="W67" s="374"/>
      <c r="X67" s="616"/>
      <c r="Y67" s="373"/>
      <c r="Z67" s="374"/>
      <c r="AA67" s="616"/>
      <c r="AB67" s="373"/>
      <c r="AC67" s="618"/>
      <c r="AD67" s="923"/>
      <c r="AE67" s="945"/>
      <c r="AF67" s="367" t="s">
        <v>664</v>
      </c>
    </row>
    <row r="68" spans="1:32" s="294" customFormat="1" ht="43.5" customHeight="1" x14ac:dyDescent="0.25">
      <c r="A68" s="930">
        <v>17</v>
      </c>
      <c r="B68" s="933" t="s">
        <v>1110</v>
      </c>
      <c r="C68" s="936" t="s">
        <v>590</v>
      </c>
      <c r="D68" s="1200">
        <v>1</v>
      </c>
      <c r="E68" s="940" t="s">
        <v>591</v>
      </c>
      <c r="F68" s="916"/>
      <c r="G68" s="940" t="s">
        <v>592</v>
      </c>
      <c r="H68" s="916"/>
      <c r="I68" s="1203">
        <v>0</v>
      </c>
      <c r="J68" s="1204"/>
      <c r="K68" s="940" t="s">
        <v>652</v>
      </c>
      <c r="L68" s="916"/>
      <c r="M68" s="609">
        <v>1</v>
      </c>
      <c r="N68" s="1213" t="s">
        <v>663</v>
      </c>
      <c r="O68" s="1214"/>
      <c r="P68" s="1214"/>
      <c r="Q68" s="1214"/>
      <c r="R68" s="318"/>
      <c r="S68" s="319"/>
      <c r="T68" s="320"/>
      <c r="U68" s="318"/>
      <c r="V68" s="319"/>
      <c r="W68" s="321"/>
      <c r="X68" s="322"/>
      <c r="Y68" s="319"/>
      <c r="Z68" s="321"/>
      <c r="AA68" s="322"/>
      <c r="AB68" s="319"/>
      <c r="AC68" s="610"/>
      <c r="AD68" s="959"/>
      <c r="AE68" s="965"/>
      <c r="AF68" s="370"/>
    </row>
    <row r="69" spans="1:32" s="294" customFormat="1" ht="43.5" customHeight="1" x14ac:dyDescent="0.25">
      <c r="A69" s="930"/>
      <c r="B69" s="933"/>
      <c r="C69" s="936"/>
      <c r="D69" s="1200"/>
      <c r="E69" s="940"/>
      <c r="F69" s="916"/>
      <c r="G69" s="940"/>
      <c r="H69" s="916"/>
      <c r="I69" s="1203"/>
      <c r="J69" s="1204"/>
      <c r="K69" s="940"/>
      <c r="L69" s="916"/>
      <c r="M69" s="295">
        <v>2</v>
      </c>
      <c r="N69" s="922" t="s">
        <v>665</v>
      </c>
      <c r="O69" s="923"/>
      <c r="P69" s="923"/>
      <c r="Q69" s="923"/>
      <c r="R69" s="296"/>
      <c r="S69" s="297"/>
      <c r="T69" s="309"/>
      <c r="U69" s="296"/>
      <c r="V69" s="297"/>
      <c r="W69" s="298"/>
      <c r="X69" s="508"/>
      <c r="Y69" s="297"/>
      <c r="Z69" s="298"/>
      <c r="AA69" s="508"/>
      <c r="AB69" s="297"/>
      <c r="AC69" s="316"/>
      <c r="AD69" s="923"/>
      <c r="AE69" s="945"/>
      <c r="AF69" s="367"/>
    </row>
    <row r="70" spans="1:32" s="294" customFormat="1" ht="66" customHeight="1" thickBot="1" x14ac:dyDescent="0.3">
      <c r="A70" s="930"/>
      <c r="B70" s="933"/>
      <c r="C70" s="936"/>
      <c r="D70" s="1200"/>
      <c r="E70" s="940"/>
      <c r="F70" s="916"/>
      <c r="G70" s="940"/>
      <c r="H70" s="916"/>
      <c r="I70" s="1203"/>
      <c r="J70" s="1204"/>
      <c r="K70" s="940"/>
      <c r="L70" s="916"/>
      <c r="M70" s="295">
        <v>3</v>
      </c>
      <c r="N70" s="922" t="s">
        <v>666</v>
      </c>
      <c r="O70" s="923"/>
      <c r="P70" s="923"/>
      <c r="Q70" s="923"/>
      <c r="R70" s="296"/>
      <c r="S70" s="297"/>
      <c r="T70" s="309"/>
      <c r="U70" s="300"/>
      <c r="V70" s="297"/>
      <c r="W70" s="298"/>
      <c r="X70" s="508"/>
      <c r="Y70" s="297"/>
      <c r="Z70" s="298"/>
      <c r="AA70" s="508"/>
      <c r="AB70" s="297"/>
      <c r="AC70" s="316"/>
      <c r="AD70" s="923"/>
      <c r="AE70" s="945"/>
      <c r="AF70" s="367" t="s">
        <v>664</v>
      </c>
    </row>
    <row r="71" spans="1:32" s="294" customFormat="1" ht="43.5" customHeight="1" x14ac:dyDescent="0.25">
      <c r="A71" s="929">
        <v>18</v>
      </c>
      <c r="B71" s="932" t="s">
        <v>1111</v>
      </c>
      <c r="C71" s="935" t="s">
        <v>590</v>
      </c>
      <c r="D71" s="1199">
        <v>1</v>
      </c>
      <c r="E71" s="939" t="s">
        <v>591</v>
      </c>
      <c r="F71" s="914"/>
      <c r="G71" s="939" t="s">
        <v>592</v>
      </c>
      <c r="H71" s="914"/>
      <c r="I71" s="1201">
        <v>0</v>
      </c>
      <c r="J71" s="1202"/>
      <c r="K71" s="939" t="s">
        <v>652</v>
      </c>
      <c r="L71" s="914"/>
      <c r="M71" s="289">
        <v>1</v>
      </c>
      <c r="N71" s="958" t="s">
        <v>663</v>
      </c>
      <c r="O71" s="959"/>
      <c r="P71" s="959"/>
      <c r="Q71" s="959"/>
      <c r="R71" s="318"/>
      <c r="S71" s="319"/>
      <c r="T71" s="320"/>
      <c r="U71" s="322"/>
      <c r="V71" s="319"/>
      <c r="W71" s="321"/>
      <c r="X71" s="507"/>
      <c r="Y71" s="291"/>
      <c r="Z71" s="292"/>
      <c r="AA71" s="507"/>
      <c r="AB71" s="291"/>
      <c r="AC71" s="315"/>
      <c r="AD71" s="959"/>
      <c r="AE71" s="965"/>
      <c r="AF71" s="370"/>
    </row>
    <row r="72" spans="1:32" s="294" customFormat="1" ht="43.5" customHeight="1" x14ac:dyDescent="0.25">
      <c r="A72" s="930"/>
      <c r="B72" s="933"/>
      <c r="C72" s="936"/>
      <c r="D72" s="1200"/>
      <c r="E72" s="940"/>
      <c r="F72" s="916"/>
      <c r="G72" s="940"/>
      <c r="H72" s="916"/>
      <c r="I72" s="1203"/>
      <c r="J72" s="1204"/>
      <c r="K72" s="940"/>
      <c r="L72" s="916"/>
      <c r="M72" s="295">
        <v>2</v>
      </c>
      <c r="N72" s="922" t="s">
        <v>665</v>
      </c>
      <c r="O72" s="923"/>
      <c r="P72" s="923"/>
      <c r="Q72" s="923"/>
      <c r="R72" s="296"/>
      <c r="S72" s="297"/>
      <c r="T72" s="309"/>
      <c r="U72" s="508"/>
      <c r="V72" s="297"/>
      <c r="W72" s="298"/>
      <c r="X72" s="508"/>
      <c r="Y72" s="297"/>
      <c r="Z72" s="298"/>
      <c r="AA72" s="508"/>
      <c r="AB72" s="297"/>
      <c r="AC72" s="316"/>
      <c r="AD72" s="923"/>
      <c r="AE72" s="945"/>
      <c r="AF72" s="367"/>
    </row>
    <row r="73" spans="1:32" s="294" customFormat="1" ht="66" customHeight="1" thickBot="1" x14ac:dyDescent="0.3">
      <c r="A73" s="930"/>
      <c r="B73" s="933"/>
      <c r="C73" s="936"/>
      <c r="D73" s="1200"/>
      <c r="E73" s="940"/>
      <c r="F73" s="916"/>
      <c r="G73" s="940"/>
      <c r="H73" s="916"/>
      <c r="I73" s="1203"/>
      <c r="J73" s="1204"/>
      <c r="K73" s="940"/>
      <c r="L73" s="916"/>
      <c r="M73" s="295">
        <v>3</v>
      </c>
      <c r="N73" s="922" t="s">
        <v>666</v>
      </c>
      <c r="O73" s="923"/>
      <c r="P73" s="923"/>
      <c r="Q73" s="923"/>
      <c r="R73" s="296"/>
      <c r="S73" s="297"/>
      <c r="T73" s="309"/>
      <c r="U73" s="323"/>
      <c r="V73" s="297"/>
      <c r="W73" s="298"/>
      <c r="X73" s="508"/>
      <c r="Y73" s="297"/>
      <c r="Z73" s="298"/>
      <c r="AA73" s="508"/>
      <c r="AB73" s="297"/>
      <c r="AC73" s="316"/>
      <c r="AD73" s="923"/>
      <c r="AE73" s="945"/>
      <c r="AF73" s="367" t="s">
        <v>664</v>
      </c>
    </row>
    <row r="74" spans="1:32" s="294" customFormat="1" ht="43.5" customHeight="1" x14ac:dyDescent="0.25">
      <c r="A74" s="929">
        <v>19</v>
      </c>
      <c r="B74" s="932" t="s">
        <v>1112</v>
      </c>
      <c r="C74" s="935" t="s">
        <v>590</v>
      </c>
      <c r="D74" s="1199">
        <v>1</v>
      </c>
      <c r="E74" s="939" t="s">
        <v>591</v>
      </c>
      <c r="F74" s="914"/>
      <c r="G74" s="939" t="s">
        <v>592</v>
      </c>
      <c r="H74" s="914"/>
      <c r="I74" s="1201">
        <v>0</v>
      </c>
      <c r="J74" s="1202"/>
      <c r="K74" s="939" t="s">
        <v>652</v>
      </c>
      <c r="L74" s="914"/>
      <c r="M74" s="289">
        <v>1</v>
      </c>
      <c r="N74" s="958" t="s">
        <v>663</v>
      </c>
      <c r="O74" s="959"/>
      <c r="P74" s="959"/>
      <c r="Q74" s="959"/>
      <c r="R74" s="318"/>
      <c r="S74" s="319"/>
      <c r="T74" s="320"/>
      <c r="U74" s="318"/>
      <c r="V74" s="319"/>
      <c r="W74" s="321"/>
      <c r="X74" s="507"/>
      <c r="Y74" s="291"/>
      <c r="Z74" s="292"/>
      <c r="AA74" s="507"/>
      <c r="AB74" s="291"/>
      <c r="AC74" s="315"/>
      <c r="AD74" s="959"/>
      <c r="AE74" s="965"/>
      <c r="AF74" s="370"/>
    </row>
    <row r="75" spans="1:32" s="294" customFormat="1" ht="43.5" customHeight="1" x14ac:dyDescent="0.25">
      <c r="A75" s="930"/>
      <c r="B75" s="933"/>
      <c r="C75" s="936"/>
      <c r="D75" s="1200"/>
      <c r="E75" s="940"/>
      <c r="F75" s="916"/>
      <c r="G75" s="940"/>
      <c r="H75" s="916"/>
      <c r="I75" s="1203"/>
      <c r="J75" s="1204"/>
      <c r="K75" s="940"/>
      <c r="L75" s="916"/>
      <c r="M75" s="295">
        <v>2</v>
      </c>
      <c r="N75" s="922" t="s">
        <v>665</v>
      </c>
      <c r="O75" s="923"/>
      <c r="P75" s="923"/>
      <c r="Q75" s="923"/>
      <c r="R75" s="296"/>
      <c r="S75" s="297"/>
      <c r="T75" s="309"/>
      <c r="U75" s="296"/>
      <c r="V75" s="297"/>
      <c r="W75" s="298"/>
      <c r="X75" s="508"/>
      <c r="Y75" s="297"/>
      <c r="Z75" s="298"/>
      <c r="AA75" s="508"/>
      <c r="AB75" s="297"/>
      <c r="AC75" s="316"/>
      <c r="AD75" s="923"/>
      <c r="AE75" s="945"/>
      <c r="AF75" s="367"/>
    </row>
    <row r="76" spans="1:32" s="294" customFormat="1" ht="66" customHeight="1" thickBot="1" x14ac:dyDescent="0.3">
      <c r="A76" s="930"/>
      <c r="B76" s="933"/>
      <c r="C76" s="936"/>
      <c r="D76" s="1200"/>
      <c r="E76" s="940"/>
      <c r="F76" s="916"/>
      <c r="G76" s="940"/>
      <c r="H76" s="916"/>
      <c r="I76" s="1203"/>
      <c r="J76" s="1204"/>
      <c r="K76" s="940"/>
      <c r="L76" s="916"/>
      <c r="M76" s="598">
        <v>3</v>
      </c>
      <c r="N76" s="1205" t="s">
        <v>666</v>
      </c>
      <c r="O76" s="1206"/>
      <c r="P76" s="1206"/>
      <c r="Q76" s="1206"/>
      <c r="R76" s="599"/>
      <c r="S76" s="600"/>
      <c r="T76" s="606"/>
      <c r="U76" s="607"/>
      <c r="V76" s="600"/>
      <c r="W76" s="601"/>
      <c r="X76" s="602"/>
      <c r="Y76" s="600"/>
      <c r="Z76" s="601"/>
      <c r="AA76" s="602"/>
      <c r="AB76" s="600"/>
      <c r="AC76" s="605"/>
      <c r="AD76" s="923"/>
      <c r="AE76" s="945"/>
      <c r="AF76" s="367" t="s">
        <v>664</v>
      </c>
    </row>
    <row r="77" spans="1:32" s="294" customFormat="1" ht="43.5" customHeight="1" x14ac:dyDescent="0.25">
      <c r="A77" s="1208">
        <v>20</v>
      </c>
      <c r="B77" s="932" t="s">
        <v>1113</v>
      </c>
      <c r="C77" s="935" t="s">
        <v>590</v>
      </c>
      <c r="D77" s="1199">
        <v>1</v>
      </c>
      <c r="E77" s="939" t="s">
        <v>591</v>
      </c>
      <c r="F77" s="914"/>
      <c r="G77" s="939" t="s">
        <v>592</v>
      </c>
      <c r="H77" s="914"/>
      <c r="I77" s="1201">
        <v>0</v>
      </c>
      <c r="J77" s="1202"/>
      <c r="K77" s="939" t="s">
        <v>652</v>
      </c>
      <c r="L77" s="914"/>
      <c r="M77" s="289">
        <v>1</v>
      </c>
      <c r="N77" s="958" t="s">
        <v>663</v>
      </c>
      <c r="O77" s="959"/>
      <c r="P77" s="959"/>
      <c r="Q77" s="959"/>
      <c r="R77" s="290"/>
      <c r="S77" s="291"/>
      <c r="T77" s="314"/>
      <c r="U77" s="290"/>
      <c r="V77" s="291"/>
      <c r="W77" s="292"/>
      <c r="X77" s="557"/>
      <c r="Y77" s="291"/>
      <c r="Z77" s="292"/>
      <c r="AA77" s="557"/>
      <c r="AB77" s="291"/>
      <c r="AC77" s="315"/>
      <c r="AD77" s="959"/>
      <c r="AE77" s="965"/>
      <c r="AF77" s="370"/>
    </row>
    <row r="78" spans="1:32" s="294" customFormat="1" ht="43.5" customHeight="1" x14ac:dyDescent="0.25">
      <c r="A78" s="930"/>
      <c r="B78" s="933"/>
      <c r="C78" s="936"/>
      <c r="D78" s="1200"/>
      <c r="E78" s="940"/>
      <c r="F78" s="916"/>
      <c r="G78" s="940"/>
      <c r="H78" s="916"/>
      <c r="I78" s="1203"/>
      <c r="J78" s="1204"/>
      <c r="K78" s="940"/>
      <c r="L78" s="916"/>
      <c r="M78" s="295">
        <v>2</v>
      </c>
      <c r="N78" s="922" t="s">
        <v>665</v>
      </c>
      <c r="O78" s="923"/>
      <c r="P78" s="923"/>
      <c r="Q78" s="923"/>
      <c r="R78" s="296"/>
      <c r="S78" s="297"/>
      <c r="T78" s="309"/>
      <c r="U78" s="296"/>
      <c r="V78" s="297"/>
      <c r="W78" s="298"/>
      <c r="X78" s="558"/>
      <c r="Y78" s="297"/>
      <c r="Z78" s="298"/>
      <c r="AA78" s="558"/>
      <c r="AB78" s="297"/>
      <c r="AC78" s="316"/>
      <c r="AD78" s="923"/>
      <c r="AE78" s="945"/>
      <c r="AF78" s="367"/>
    </row>
    <row r="79" spans="1:32" s="294" customFormat="1" ht="66" customHeight="1" thickBot="1" x14ac:dyDescent="0.3">
      <c r="A79" s="1209"/>
      <c r="B79" s="934"/>
      <c r="C79" s="937"/>
      <c r="D79" s="1210"/>
      <c r="E79" s="924"/>
      <c r="F79" s="918"/>
      <c r="G79" s="924"/>
      <c r="H79" s="918"/>
      <c r="I79" s="1211"/>
      <c r="J79" s="1212"/>
      <c r="K79" s="924"/>
      <c r="L79" s="918"/>
      <c r="M79" s="613">
        <v>3</v>
      </c>
      <c r="N79" s="1207" t="s">
        <v>666</v>
      </c>
      <c r="O79" s="947"/>
      <c r="P79" s="947"/>
      <c r="Q79" s="947"/>
      <c r="R79" s="371"/>
      <c r="S79" s="373"/>
      <c r="T79" s="615"/>
      <c r="U79" s="617"/>
      <c r="V79" s="373"/>
      <c r="W79" s="374"/>
      <c r="X79" s="616"/>
      <c r="Y79" s="373"/>
      <c r="Z79" s="374"/>
      <c r="AA79" s="616"/>
      <c r="AB79" s="373"/>
      <c r="AC79" s="618"/>
      <c r="AD79" s="923"/>
      <c r="AE79" s="945"/>
      <c r="AF79" s="367" t="s">
        <v>664</v>
      </c>
    </row>
    <row r="80" spans="1:32" s="294" customFormat="1" ht="43.5" customHeight="1" x14ac:dyDescent="0.25">
      <c r="A80" s="930">
        <v>21</v>
      </c>
      <c r="B80" s="933" t="s">
        <v>1114</v>
      </c>
      <c r="C80" s="936" t="s">
        <v>590</v>
      </c>
      <c r="D80" s="1200">
        <v>1</v>
      </c>
      <c r="E80" s="940" t="s">
        <v>591</v>
      </c>
      <c r="F80" s="916"/>
      <c r="G80" s="940" t="s">
        <v>592</v>
      </c>
      <c r="H80" s="916"/>
      <c r="I80" s="1203">
        <v>0</v>
      </c>
      <c r="J80" s="1204"/>
      <c r="K80" s="940" t="s">
        <v>652</v>
      </c>
      <c r="L80" s="916"/>
      <c r="M80" s="609">
        <v>1</v>
      </c>
      <c r="N80" s="1213" t="s">
        <v>663</v>
      </c>
      <c r="O80" s="1214"/>
      <c r="P80" s="1214"/>
      <c r="Q80" s="1214"/>
      <c r="R80" s="318"/>
      <c r="S80" s="319"/>
      <c r="T80" s="320"/>
      <c r="U80" s="318"/>
      <c r="V80" s="319"/>
      <c r="W80" s="321"/>
      <c r="X80" s="322"/>
      <c r="Y80" s="319"/>
      <c r="Z80" s="321"/>
      <c r="AA80" s="322"/>
      <c r="AB80" s="319"/>
      <c r="AC80" s="610"/>
      <c r="AD80" s="959"/>
      <c r="AE80" s="965"/>
      <c r="AF80" s="370"/>
    </row>
    <row r="81" spans="1:32" s="294" customFormat="1" ht="43.5" customHeight="1" x14ac:dyDescent="0.25">
      <c r="A81" s="930"/>
      <c r="B81" s="933"/>
      <c r="C81" s="936"/>
      <c r="D81" s="1200"/>
      <c r="E81" s="940"/>
      <c r="F81" s="916"/>
      <c r="G81" s="940"/>
      <c r="H81" s="916"/>
      <c r="I81" s="1203"/>
      <c r="J81" s="1204"/>
      <c r="K81" s="940"/>
      <c r="L81" s="916"/>
      <c r="M81" s="295">
        <v>2</v>
      </c>
      <c r="N81" s="922" t="s">
        <v>665</v>
      </c>
      <c r="O81" s="923"/>
      <c r="P81" s="923"/>
      <c r="Q81" s="923"/>
      <c r="R81" s="296"/>
      <c r="S81" s="297"/>
      <c r="T81" s="309"/>
      <c r="U81" s="296"/>
      <c r="V81" s="297"/>
      <c r="W81" s="298"/>
      <c r="X81" s="508"/>
      <c r="Y81" s="297"/>
      <c r="Z81" s="298"/>
      <c r="AA81" s="508"/>
      <c r="AB81" s="297"/>
      <c r="AC81" s="316"/>
      <c r="AD81" s="923"/>
      <c r="AE81" s="945"/>
      <c r="AF81" s="367"/>
    </row>
    <row r="82" spans="1:32" s="294" customFormat="1" ht="66" customHeight="1" thickBot="1" x14ac:dyDescent="0.3">
      <c r="A82" s="930"/>
      <c r="B82" s="933"/>
      <c r="C82" s="936"/>
      <c r="D82" s="1200"/>
      <c r="E82" s="940"/>
      <c r="F82" s="916"/>
      <c r="G82" s="940"/>
      <c r="H82" s="916"/>
      <c r="I82" s="1203"/>
      <c r="J82" s="1204"/>
      <c r="K82" s="940"/>
      <c r="L82" s="916"/>
      <c r="M82" s="295">
        <v>3</v>
      </c>
      <c r="N82" s="922" t="s">
        <v>666</v>
      </c>
      <c r="O82" s="923"/>
      <c r="P82" s="923"/>
      <c r="Q82" s="923"/>
      <c r="R82" s="296"/>
      <c r="S82" s="297"/>
      <c r="T82" s="309"/>
      <c r="U82" s="300"/>
      <c r="V82" s="297"/>
      <c r="W82" s="298"/>
      <c r="X82" s="508"/>
      <c r="Y82" s="297"/>
      <c r="Z82" s="298"/>
      <c r="AA82" s="508"/>
      <c r="AB82" s="297"/>
      <c r="AC82" s="316"/>
      <c r="AD82" s="923"/>
      <c r="AE82" s="945"/>
      <c r="AF82" s="367" t="s">
        <v>664</v>
      </c>
    </row>
    <row r="83" spans="1:32" s="294" customFormat="1" ht="43.5" customHeight="1" x14ac:dyDescent="0.25">
      <c r="A83" s="929">
        <v>22</v>
      </c>
      <c r="B83" s="932" t="s">
        <v>1115</v>
      </c>
      <c r="C83" s="935" t="s">
        <v>590</v>
      </c>
      <c r="D83" s="1199">
        <v>1</v>
      </c>
      <c r="E83" s="939" t="s">
        <v>591</v>
      </c>
      <c r="F83" s="914"/>
      <c r="G83" s="939" t="s">
        <v>592</v>
      </c>
      <c r="H83" s="914"/>
      <c r="I83" s="1201">
        <v>0</v>
      </c>
      <c r="J83" s="1202"/>
      <c r="K83" s="939" t="s">
        <v>652</v>
      </c>
      <c r="L83" s="914"/>
      <c r="M83" s="289">
        <v>1</v>
      </c>
      <c r="N83" s="958" t="s">
        <v>663</v>
      </c>
      <c r="O83" s="959"/>
      <c r="P83" s="959"/>
      <c r="Q83" s="959"/>
      <c r="R83" s="318"/>
      <c r="S83" s="324"/>
      <c r="T83" s="321"/>
      <c r="U83" s="322"/>
      <c r="V83" s="319"/>
      <c r="W83" s="321"/>
      <c r="X83" s="507"/>
      <c r="Y83" s="291"/>
      <c r="Z83" s="292"/>
      <c r="AA83" s="507"/>
      <c r="AB83" s="291"/>
      <c r="AC83" s="315"/>
      <c r="AD83" s="959"/>
      <c r="AE83" s="965"/>
      <c r="AF83" s="370"/>
    </row>
    <row r="84" spans="1:32" s="294" customFormat="1" ht="43.5" customHeight="1" x14ac:dyDescent="0.25">
      <c r="A84" s="930"/>
      <c r="B84" s="933"/>
      <c r="C84" s="936"/>
      <c r="D84" s="1200"/>
      <c r="E84" s="940"/>
      <c r="F84" s="916"/>
      <c r="G84" s="940"/>
      <c r="H84" s="916"/>
      <c r="I84" s="1203"/>
      <c r="J84" s="1204"/>
      <c r="K84" s="940"/>
      <c r="L84" s="916"/>
      <c r="M84" s="295">
        <v>2</v>
      </c>
      <c r="N84" s="922" t="s">
        <v>665</v>
      </c>
      <c r="O84" s="923"/>
      <c r="P84" s="923"/>
      <c r="Q84" s="923"/>
      <c r="R84" s="296"/>
      <c r="S84" s="308"/>
      <c r="T84" s="298"/>
      <c r="U84" s="508"/>
      <c r="V84" s="297"/>
      <c r="W84" s="298"/>
      <c r="X84" s="508"/>
      <c r="Y84" s="297"/>
      <c r="Z84" s="298"/>
      <c r="AA84" s="508"/>
      <c r="AB84" s="297"/>
      <c r="AC84" s="316"/>
      <c r="AD84" s="1215"/>
      <c r="AE84" s="945"/>
      <c r="AF84" s="367"/>
    </row>
    <row r="85" spans="1:32" s="294" customFormat="1" ht="66" customHeight="1" thickBot="1" x14ac:dyDescent="0.3">
      <c r="A85" s="930"/>
      <c r="B85" s="933"/>
      <c r="C85" s="936"/>
      <c r="D85" s="1200"/>
      <c r="E85" s="940"/>
      <c r="F85" s="916"/>
      <c r="G85" s="940"/>
      <c r="H85" s="916"/>
      <c r="I85" s="1203"/>
      <c r="J85" s="1204"/>
      <c r="K85" s="940"/>
      <c r="L85" s="916"/>
      <c r="M85" s="295">
        <v>3</v>
      </c>
      <c r="N85" s="922" t="s">
        <v>666</v>
      </c>
      <c r="O85" s="923"/>
      <c r="P85" s="923"/>
      <c r="Q85" s="923"/>
      <c r="R85" s="296"/>
      <c r="S85" s="308"/>
      <c r="T85" s="308"/>
      <c r="U85" s="325"/>
      <c r="V85" s="508"/>
      <c r="W85" s="298"/>
      <c r="X85" s="508"/>
      <c r="Y85" s="297"/>
      <c r="Z85" s="298"/>
      <c r="AA85" s="508"/>
      <c r="AB85" s="297"/>
      <c r="AC85" s="316"/>
      <c r="AD85" s="1214"/>
      <c r="AE85" s="1216"/>
      <c r="AF85" s="367" t="s">
        <v>664</v>
      </c>
    </row>
    <row r="86" spans="1:32" s="294" customFormat="1" ht="43.5" customHeight="1" x14ac:dyDescent="0.25">
      <c r="A86" s="929">
        <v>23</v>
      </c>
      <c r="B86" s="932" t="s">
        <v>1141</v>
      </c>
      <c r="C86" s="935" t="s">
        <v>590</v>
      </c>
      <c r="D86" s="1199">
        <v>1</v>
      </c>
      <c r="E86" s="939" t="s">
        <v>591</v>
      </c>
      <c r="F86" s="914"/>
      <c r="G86" s="939" t="s">
        <v>592</v>
      </c>
      <c r="H86" s="914"/>
      <c r="I86" s="1201">
        <v>0</v>
      </c>
      <c r="J86" s="1202"/>
      <c r="K86" s="939" t="s">
        <v>652</v>
      </c>
      <c r="L86" s="914"/>
      <c r="M86" s="289">
        <v>1</v>
      </c>
      <c r="N86" s="958" t="s">
        <v>663</v>
      </c>
      <c r="O86" s="959"/>
      <c r="P86" s="959"/>
      <c r="Q86" s="959"/>
      <c r="R86" s="290"/>
      <c r="S86" s="326"/>
      <c r="T86" s="327"/>
      <c r="U86" s="290"/>
      <c r="V86" s="291"/>
      <c r="W86" s="292"/>
      <c r="X86" s="507"/>
      <c r="Y86" s="291"/>
      <c r="Z86" s="292"/>
      <c r="AA86" s="507"/>
      <c r="AB86" s="291"/>
      <c r="AC86" s="315"/>
      <c r="AD86" s="959"/>
      <c r="AE86" s="965"/>
      <c r="AF86" s="370"/>
    </row>
    <row r="87" spans="1:32" s="294" customFormat="1" ht="43.5" customHeight="1" x14ac:dyDescent="0.25">
      <c r="A87" s="930"/>
      <c r="B87" s="933"/>
      <c r="C87" s="936"/>
      <c r="D87" s="1200"/>
      <c r="E87" s="940"/>
      <c r="F87" s="916"/>
      <c r="G87" s="940"/>
      <c r="H87" s="916"/>
      <c r="I87" s="1203"/>
      <c r="J87" s="1204"/>
      <c r="K87" s="940"/>
      <c r="L87" s="916"/>
      <c r="M87" s="295">
        <v>2</v>
      </c>
      <c r="N87" s="922" t="s">
        <v>665</v>
      </c>
      <c r="O87" s="923"/>
      <c r="P87" s="923"/>
      <c r="Q87" s="923"/>
      <c r="R87" s="296"/>
      <c r="S87" s="328"/>
      <c r="T87" s="329"/>
      <c r="U87" s="296"/>
      <c r="V87" s="297"/>
      <c r="W87" s="298"/>
      <c r="X87" s="508"/>
      <c r="Y87" s="297"/>
      <c r="Z87" s="298"/>
      <c r="AA87" s="508"/>
      <c r="AB87" s="297"/>
      <c r="AC87" s="316"/>
      <c r="AD87" s="923"/>
      <c r="AE87" s="945"/>
      <c r="AF87" s="367"/>
    </row>
    <row r="88" spans="1:32" s="294" customFormat="1" ht="53.25" customHeight="1" thickBot="1" x14ac:dyDescent="0.3">
      <c r="A88" s="930"/>
      <c r="B88" s="933"/>
      <c r="C88" s="936"/>
      <c r="D88" s="1200"/>
      <c r="E88" s="940"/>
      <c r="F88" s="916"/>
      <c r="G88" s="940"/>
      <c r="H88" s="916"/>
      <c r="I88" s="1203"/>
      <c r="J88" s="1204"/>
      <c r="K88" s="940"/>
      <c r="L88" s="916"/>
      <c r="M88" s="295">
        <v>3</v>
      </c>
      <c r="N88" s="922" t="s">
        <v>666</v>
      </c>
      <c r="O88" s="923"/>
      <c r="P88" s="923"/>
      <c r="Q88" s="923"/>
      <c r="R88" s="296"/>
      <c r="S88" s="328"/>
      <c r="T88" s="329"/>
      <c r="U88" s="300"/>
      <c r="V88" s="297"/>
      <c r="W88" s="298"/>
      <c r="X88" s="508"/>
      <c r="Y88" s="297"/>
      <c r="Z88" s="298"/>
      <c r="AA88" s="508"/>
      <c r="AB88" s="297"/>
      <c r="AC88" s="316"/>
      <c r="AD88" s="923"/>
      <c r="AE88" s="945"/>
      <c r="AF88" s="367" t="s">
        <v>664</v>
      </c>
    </row>
    <row r="89" spans="1:32" s="294" customFormat="1" ht="43.5" customHeight="1" x14ac:dyDescent="0.25">
      <c r="A89" s="929">
        <v>24</v>
      </c>
      <c r="B89" s="932" t="s">
        <v>1142</v>
      </c>
      <c r="C89" s="935" t="s">
        <v>590</v>
      </c>
      <c r="D89" s="1199">
        <v>1</v>
      </c>
      <c r="E89" s="939" t="s">
        <v>591</v>
      </c>
      <c r="F89" s="914"/>
      <c r="G89" s="939" t="s">
        <v>592</v>
      </c>
      <c r="H89" s="914"/>
      <c r="I89" s="1201">
        <v>0</v>
      </c>
      <c r="J89" s="1202"/>
      <c r="K89" s="939" t="s">
        <v>652</v>
      </c>
      <c r="L89" s="914"/>
      <c r="M89" s="289">
        <v>1</v>
      </c>
      <c r="N89" s="958" t="s">
        <v>663</v>
      </c>
      <c r="O89" s="959"/>
      <c r="P89" s="959"/>
      <c r="Q89" s="959"/>
      <c r="R89" s="330"/>
      <c r="S89" s="346"/>
      <c r="T89" s="320"/>
      <c r="U89" s="318"/>
      <c r="V89" s="346"/>
      <c r="W89" s="331"/>
      <c r="X89" s="505"/>
      <c r="Y89" s="344"/>
      <c r="Z89" s="332"/>
      <c r="AA89" s="505"/>
      <c r="AB89" s="344"/>
      <c r="AC89" s="332"/>
      <c r="AD89" s="959"/>
      <c r="AE89" s="965"/>
      <c r="AF89" s="370"/>
    </row>
    <row r="90" spans="1:32" s="294" customFormat="1" ht="43.5" customHeight="1" x14ac:dyDescent="0.25">
      <c r="A90" s="930"/>
      <c r="B90" s="933"/>
      <c r="C90" s="936"/>
      <c r="D90" s="1200"/>
      <c r="E90" s="940"/>
      <c r="F90" s="916"/>
      <c r="G90" s="940"/>
      <c r="H90" s="916"/>
      <c r="I90" s="1203"/>
      <c r="J90" s="1204"/>
      <c r="K90" s="940"/>
      <c r="L90" s="916"/>
      <c r="M90" s="295">
        <v>2</v>
      </c>
      <c r="N90" s="922" t="s">
        <v>665</v>
      </c>
      <c r="O90" s="923"/>
      <c r="P90" s="923"/>
      <c r="Q90" s="923"/>
      <c r="R90" s="311"/>
      <c r="S90" s="305"/>
      <c r="T90" s="309"/>
      <c r="U90" s="296"/>
      <c r="V90" s="305"/>
      <c r="W90" s="306"/>
      <c r="X90" s="503"/>
      <c r="Y90" s="305"/>
      <c r="Z90" s="306"/>
      <c r="AA90" s="503"/>
      <c r="AB90" s="305"/>
      <c r="AC90" s="306"/>
      <c r="AD90" s="923"/>
      <c r="AE90" s="945"/>
      <c r="AF90" s="367"/>
    </row>
    <row r="91" spans="1:32" s="294" customFormat="1" ht="53.25" customHeight="1" thickBot="1" x14ac:dyDescent="0.3">
      <c r="A91" s="930"/>
      <c r="B91" s="933"/>
      <c r="C91" s="936"/>
      <c r="D91" s="1200"/>
      <c r="E91" s="940"/>
      <c r="F91" s="916"/>
      <c r="G91" s="940"/>
      <c r="H91" s="916"/>
      <c r="I91" s="1203"/>
      <c r="J91" s="1204"/>
      <c r="K91" s="940"/>
      <c r="L91" s="916"/>
      <c r="M91" s="598">
        <v>3</v>
      </c>
      <c r="N91" s="1205" t="s">
        <v>666</v>
      </c>
      <c r="O91" s="1206"/>
      <c r="P91" s="1206"/>
      <c r="Q91" s="1206"/>
      <c r="R91" s="302"/>
      <c r="S91" s="345"/>
      <c r="T91" s="606"/>
      <c r="U91" s="607"/>
      <c r="V91" s="345"/>
      <c r="W91" s="303"/>
      <c r="X91" s="317"/>
      <c r="Y91" s="345"/>
      <c r="Z91" s="303"/>
      <c r="AA91" s="317"/>
      <c r="AB91" s="345"/>
      <c r="AC91" s="303"/>
      <c r="AD91" s="923"/>
      <c r="AE91" s="945"/>
      <c r="AF91" s="367" t="s">
        <v>664</v>
      </c>
    </row>
    <row r="92" spans="1:32" s="294" customFormat="1" ht="43.5" customHeight="1" x14ac:dyDescent="0.25">
      <c r="A92" s="1208">
        <v>25</v>
      </c>
      <c r="B92" s="932" t="s">
        <v>1118</v>
      </c>
      <c r="C92" s="935" t="s">
        <v>590</v>
      </c>
      <c r="D92" s="1199">
        <v>1</v>
      </c>
      <c r="E92" s="939" t="s">
        <v>591</v>
      </c>
      <c r="F92" s="914"/>
      <c r="G92" s="939" t="s">
        <v>592</v>
      </c>
      <c r="H92" s="914"/>
      <c r="I92" s="1201">
        <v>0</v>
      </c>
      <c r="J92" s="1202"/>
      <c r="K92" s="939" t="s">
        <v>652</v>
      </c>
      <c r="L92" s="914"/>
      <c r="M92" s="289">
        <v>1</v>
      </c>
      <c r="N92" s="958" t="s">
        <v>663</v>
      </c>
      <c r="O92" s="959"/>
      <c r="P92" s="959"/>
      <c r="Q92" s="959"/>
      <c r="R92" s="335"/>
      <c r="S92" s="344"/>
      <c r="T92" s="314"/>
      <c r="U92" s="557"/>
      <c r="V92" s="344"/>
      <c r="W92" s="332"/>
      <c r="X92" s="550"/>
      <c r="Y92" s="344"/>
      <c r="Z92" s="332"/>
      <c r="AA92" s="550"/>
      <c r="AB92" s="344"/>
      <c r="AC92" s="332"/>
      <c r="AD92" s="959"/>
      <c r="AE92" s="965"/>
      <c r="AF92" s="370"/>
    </row>
    <row r="93" spans="1:32" s="294" customFormat="1" ht="43.5" customHeight="1" x14ac:dyDescent="0.25">
      <c r="A93" s="930"/>
      <c r="B93" s="933"/>
      <c r="C93" s="936"/>
      <c r="D93" s="1200"/>
      <c r="E93" s="940"/>
      <c r="F93" s="916"/>
      <c r="G93" s="940"/>
      <c r="H93" s="916"/>
      <c r="I93" s="1203"/>
      <c r="J93" s="1204"/>
      <c r="K93" s="940"/>
      <c r="L93" s="916"/>
      <c r="M93" s="295">
        <v>2</v>
      </c>
      <c r="N93" s="922" t="s">
        <v>665</v>
      </c>
      <c r="O93" s="923"/>
      <c r="P93" s="923"/>
      <c r="Q93" s="923"/>
      <c r="R93" s="311"/>
      <c r="S93" s="305"/>
      <c r="T93" s="309"/>
      <c r="U93" s="558"/>
      <c r="V93" s="305"/>
      <c r="W93" s="306"/>
      <c r="X93" s="547"/>
      <c r="Y93" s="305"/>
      <c r="Z93" s="306"/>
      <c r="AA93" s="547"/>
      <c r="AB93" s="305"/>
      <c r="AC93" s="306"/>
      <c r="AD93" s="923"/>
      <c r="AE93" s="945"/>
      <c r="AF93" s="367"/>
    </row>
    <row r="94" spans="1:32" s="294" customFormat="1" ht="53.25" customHeight="1" thickBot="1" x14ac:dyDescent="0.3">
      <c r="A94" s="1209"/>
      <c r="B94" s="934"/>
      <c r="C94" s="937"/>
      <c r="D94" s="1210"/>
      <c r="E94" s="924"/>
      <c r="F94" s="918"/>
      <c r="G94" s="924"/>
      <c r="H94" s="918"/>
      <c r="I94" s="1211"/>
      <c r="J94" s="1212"/>
      <c r="K94" s="924"/>
      <c r="L94" s="918"/>
      <c r="M94" s="613">
        <v>3</v>
      </c>
      <c r="N94" s="1207" t="s">
        <v>666</v>
      </c>
      <c r="O94" s="947"/>
      <c r="P94" s="947"/>
      <c r="Q94" s="947"/>
      <c r="R94" s="312"/>
      <c r="S94" s="313"/>
      <c r="T94" s="615"/>
      <c r="U94" s="619"/>
      <c r="V94" s="313"/>
      <c r="W94" s="310"/>
      <c r="X94" s="548"/>
      <c r="Y94" s="313"/>
      <c r="Z94" s="310"/>
      <c r="AA94" s="548"/>
      <c r="AB94" s="313"/>
      <c r="AC94" s="310"/>
      <c r="AD94" s="923"/>
      <c r="AE94" s="945"/>
      <c r="AF94" s="367" t="s">
        <v>664</v>
      </c>
    </row>
    <row r="95" spans="1:32" s="294" customFormat="1" ht="43.5" customHeight="1" x14ac:dyDescent="0.25">
      <c r="A95" s="930">
        <v>26</v>
      </c>
      <c r="B95" s="933" t="s">
        <v>1119</v>
      </c>
      <c r="C95" s="936" t="s">
        <v>590</v>
      </c>
      <c r="D95" s="1200">
        <v>1</v>
      </c>
      <c r="E95" s="940" t="s">
        <v>591</v>
      </c>
      <c r="F95" s="916"/>
      <c r="G95" s="940" t="s">
        <v>592</v>
      </c>
      <c r="H95" s="916"/>
      <c r="I95" s="1203">
        <v>0</v>
      </c>
      <c r="J95" s="1204"/>
      <c r="K95" s="940" t="s">
        <v>652</v>
      </c>
      <c r="L95" s="916"/>
      <c r="M95" s="609">
        <v>1</v>
      </c>
      <c r="N95" s="1213" t="s">
        <v>663</v>
      </c>
      <c r="O95" s="1214"/>
      <c r="P95" s="1214"/>
      <c r="Q95" s="1214"/>
      <c r="R95" s="330"/>
      <c r="S95" s="346"/>
      <c r="T95" s="333"/>
      <c r="U95" s="318"/>
      <c r="V95" s="346"/>
      <c r="W95" s="331"/>
      <c r="X95" s="611"/>
      <c r="Y95" s="346"/>
      <c r="Z95" s="331"/>
      <c r="AA95" s="611"/>
      <c r="AB95" s="346"/>
      <c r="AC95" s="331"/>
      <c r="AD95" s="959"/>
      <c r="AE95" s="965"/>
      <c r="AF95" s="370"/>
    </row>
    <row r="96" spans="1:32" s="294" customFormat="1" ht="43.5" customHeight="1" x14ac:dyDescent="0.25">
      <c r="A96" s="930"/>
      <c r="B96" s="933"/>
      <c r="C96" s="936"/>
      <c r="D96" s="1200"/>
      <c r="E96" s="940"/>
      <c r="F96" s="916"/>
      <c r="G96" s="940"/>
      <c r="H96" s="916"/>
      <c r="I96" s="1203"/>
      <c r="J96" s="1204"/>
      <c r="K96" s="940"/>
      <c r="L96" s="916"/>
      <c r="M96" s="295">
        <v>2</v>
      </c>
      <c r="N96" s="922" t="s">
        <v>665</v>
      </c>
      <c r="O96" s="923"/>
      <c r="P96" s="923"/>
      <c r="Q96" s="923"/>
      <c r="R96" s="311"/>
      <c r="S96" s="305"/>
      <c r="T96" s="329"/>
      <c r="U96" s="296"/>
      <c r="V96" s="305"/>
      <c r="W96" s="306"/>
      <c r="X96" s="503"/>
      <c r="Y96" s="305"/>
      <c r="Z96" s="306"/>
      <c r="AA96" s="503"/>
      <c r="AB96" s="305"/>
      <c r="AC96" s="306"/>
      <c r="AD96" s="923"/>
      <c r="AE96" s="945"/>
      <c r="AF96" s="367"/>
    </row>
    <row r="97" spans="1:32" s="294" customFormat="1" ht="53.25" customHeight="1" thickBot="1" x14ac:dyDescent="0.3">
      <c r="A97" s="930"/>
      <c r="B97" s="933"/>
      <c r="C97" s="936"/>
      <c r="D97" s="1200"/>
      <c r="E97" s="940"/>
      <c r="F97" s="916"/>
      <c r="G97" s="940"/>
      <c r="H97" s="916"/>
      <c r="I97" s="1203"/>
      <c r="J97" s="1204"/>
      <c r="K97" s="940"/>
      <c r="L97" s="916"/>
      <c r="M97" s="295">
        <v>3</v>
      </c>
      <c r="N97" s="922" t="s">
        <v>666</v>
      </c>
      <c r="O97" s="923"/>
      <c r="P97" s="923"/>
      <c r="Q97" s="923"/>
      <c r="R97" s="311"/>
      <c r="S97" s="305"/>
      <c r="T97" s="329"/>
      <c r="U97" s="300"/>
      <c r="V97" s="305"/>
      <c r="W97" s="306"/>
      <c r="X97" s="503"/>
      <c r="Y97" s="305"/>
      <c r="Z97" s="306"/>
      <c r="AA97" s="503"/>
      <c r="AB97" s="305"/>
      <c r="AC97" s="306"/>
      <c r="AD97" s="923"/>
      <c r="AE97" s="945"/>
      <c r="AF97" s="367" t="s">
        <v>664</v>
      </c>
    </row>
    <row r="98" spans="1:32" s="294" customFormat="1" ht="43.5" customHeight="1" x14ac:dyDescent="0.25">
      <c r="A98" s="929">
        <v>27</v>
      </c>
      <c r="B98" s="932" t="s">
        <v>1120</v>
      </c>
      <c r="C98" s="935" t="s">
        <v>590</v>
      </c>
      <c r="D98" s="1199">
        <v>1</v>
      </c>
      <c r="E98" s="939" t="s">
        <v>591</v>
      </c>
      <c r="F98" s="914"/>
      <c r="G98" s="939" t="s">
        <v>592</v>
      </c>
      <c r="H98" s="914"/>
      <c r="I98" s="1201">
        <v>0</v>
      </c>
      <c r="J98" s="1202"/>
      <c r="K98" s="939" t="s">
        <v>652</v>
      </c>
      <c r="L98" s="914"/>
      <c r="M98" s="289">
        <v>1</v>
      </c>
      <c r="N98" s="958" t="s">
        <v>663</v>
      </c>
      <c r="O98" s="959"/>
      <c r="P98" s="959"/>
      <c r="Q98" s="959"/>
      <c r="R98" s="335"/>
      <c r="S98" s="344"/>
      <c r="T98" s="327"/>
      <c r="U98" s="290"/>
      <c r="V98" s="344"/>
      <c r="W98" s="332"/>
      <c r="X98" s="505"/>
      <c r="Y98" s="344"/>
      <c r="Z98" s="332"/>
      <c r="AA98" s="505"/>
      <c r="AB98" s="344"/>
      <c r="AC98" s="332"/>
      <c r="AD98" s="959"/>
      <c r="AE98" s="965"/>
      <c r="AF98" s="370"/>
    </row>
    <row r="99" spans="1:32" s="294" customFormat="1" ht="43.5" customHeight="1" x14ac:dyDescent="0.25">
      <c r="A99" s="930"/>
      <c r="B99" s="933"/>
      <c r="C99" s="936"/>
      <c r="D99" s="1200"/>
      <c r="E99" s="940"/>
      <c r="F99" s="916"/>
      <c r="G99" s="940"/>
      <c r="H99" s="916"/>
      <c r="I99" s="1203"/>
      <c r="J99" s="1204"/>
      <c r="K99" s="940"/>
      <c r="L99" s="916"/>
      <c r="M99" s="295">
        <v>2</v>
      </c>
      <c r="N99" s="922" t="s">
        <v>665</v>
      </c>
      <c r="O99" s="923"/>
      <c r="P99" s="923"/>
      <c r="Q99" s="923"/>
      <c r="R99" s="311"/>
      <c r="S99" s="305"/>
      <c r="T99" s="329"/>
      <c r="U99" s="296"/>
      <c r="V99" s="305"/>
      <c r="W99" s="306"/>
      <c r="X99" s="503"/>
      <c r="Y99" s="305"/>
      <c r="Z99" s="306"/>
      <c r="AA99" s="503"/>
      <c r="AB99" s="305"/>
      <c r="AC99" s="306"/>
      <c r="AD99" s="923"/>
      <c r="AE99" s="945"/>
      <c r="AF99" s="367"/>
    </row>
    <row r="100" spans="1:32" s="294" customFormat="1" ht="53.25" customHeight="1" thickBot="1" x14ac:dyDescent="0.3">
      <c r="A100" s="930"/>
      <c r="B100" s="933"/>
      <c r="C100" s="936"/>
      <c r="D100" s="1200"/>
      <c r="E100" s="940"/>
      <c r="F100" s="916"/>
      <c r="G100" s="940"/>
      <c r="H100" s="916"/>
      <c r="I100" s="1203"/>
      <c r="J100" s="1204"/>
      <c r="K100" s="940"/>
      <c r="L100" s="916"/>
      <c r="M100" s="295">
        <v>3</v>
      </c>
      <c r="N100" s="922" t="s">
        <v>666</v>
      </c>
      <c r="O100" s="923"/>
      <c r="P100" s="923"/>
      <c r="Q100" s="923"/>
      <c r="R100" s="311"/>
      <c r="S100" s="305"/>
      <c r="T100" s="329"/>
      <c r="U100" s="300"/>
      <c r="V100" s="305"/>
      <c r="W100" s="306"/>
      <c r="X100" s="503"/>
      <c r="Y100" s="305"/>
      <c r="Z100" s="306"/>
      <c r="AA100" s="503"/>
      <c r="AB100" s="305"/>
      <c r="AC100" s="306"/>
      <c r="AD100" s="923"/>
      <c r="AE100" s="945"/>
      <c r="AF100" s="367" t="s">
        <v>664</v>
      </c>
    </row>
    <row r="101" spans="1:32" s="294" customFormat="1" ht="43.5" customHeight="1" x14ac:dyDescent="0.25">
      <c r="A101" s="929">
        <v>28</v>
      </c>
      <c r="B101" s="932" t="s">
        <v>1121</v>
      </c>
      <c r="C101" s="935" t="s">
        <v>590</v>
      </c>
      <c r="D101" s="1199">
        <v>1</v>
      </c>
      <c r="E101" s="939" t="s">
        <v>591</v>
      </c>
      <c r="F101" s="914"/>
      <c r="G101" s="939" t="s">
        <v>592</v>
      </c>
      <c r="H101" s="914"/>
      <c r="I101" s="1201">
        <v>0</v>
      </c>
      <c r="J101" s="1202"/>
      <c r="K101" s="939" t="s">
        <v>652</v>
      </c>
      <c r="L101" s="914"/>
      <c r="M101" s="289">
        <v>1</v>
      </c>
      <c r="N101" s="958" t="s">
        <v>663</v>
      </c>
      <c r="O101" s="959"/>
      <c r="P101" s="959"/>
      <c r="Q101" s="959"/>
      <c r="R101" s="335"/>
      <c r="S101" s="344"/>
      <c r="T101" s="332"/>
      <c r="U101" s="335"/>
      <c r="V101" s="344"/>
      <c r="W101" s="332"/>
      <c r="X101" s="335"/>
      <c r="Y101" s="344"/>
      <c r="Z101" s="332"/>
      <c r="AA101" s="335"/>
      <c r="AB101" s="307"/>
      <c r="AC101" s="314"/>
      <c r="AD101" s="959"/>
      <c r="AE101" s="965"/>
      <c r="AF101" s="370"/>
    </row>
    <row r="102" spans="1:32" s="294" customFormat="1" ht="43.5" customHeight="1" x14ac:dyDescent="0.25">
      <c r="A102" s="930"/>
      <c r="B102" s="933"/>
      <c r="C102" s="936"/>
      <c r="D102" s="1200"/>
      <c r="E102" s="940"/>
      <c r="F102" s="916"/>
      <c r="G102" s="940"/>
      <c r="H102" s="916"/>
      <c r="I102" s="1203"/>
      <c r="J102" s="1204"/>
      <c r="K102" s="940"/>
      <c r="L102" s="916"/>
      <c r="M102" s="295">
        <v>2</v>
      </c>
      <c r="N102" s="922" t="s">
        <v>665</v>
      </c>
      <c r="O102" s="923"/>
      <c r="P102" s="923"/>
      <c r="Q102" s="923"/>
      <c r="R102" s="311"/>
      <c r="S102" s="305"/>
      <c r="T102" s="306"/>
      <c r="U102" s="311"/>
      <c r="V102" s="305"/>
      <c r="W102" s="306"/>
      <c r="X102" s="311"/>
      <c r="Y102" s="305"/>
      <c r="Z102" s="306"/>
      <c r="AA102" s="311"/>
      <c r="AB102" s="308"/>
      <c r="AC102" s="309"/>
      <c r="AD102" s="923"/>
      <c r="AE102" s="945"/>
      <c r="AF102" s="367"/>
    </row>
    <row r="103" spans="1:32" s="294" customFormat="1" ht="53.25" customHeight="1" thickBot="1" x14ac:dyDescent="0.3">
      <c r="A103" s="930"/>
      <c r="B103" s="933"/>
      <c r="C103" s="936"/>
      <c r="D103" s="1200"/>
      <c r="E103" s="940"/>
      <c r="F103" s="916"/>
      <c r="G103" s="940"/>
      <c r="H103" s="916"/>
      <c r="I103" s="1203"/>
      <c r="J103" s="1204"/>
      <c r="K103" s="940"/>
      <c r="L103" s="916"/>
      <c r="M103" s="295">
        <v>3</v>
      </c>
      <c r="N103" s="922" t="s">
        <v>666</v>
      </c>
      <c r="O103" s="923"/>
      <c r="P103" s="923"/>
      <c r="Q103" s="923"/>
      <c r="R103" s="311"/>
      <c r="S103" s="305"/>
      <c r="T103" s="306"/>
      <c r="U103" s="311"/>
      <c r="V103" s="305"/>
      <c r="W103" s="306"/>
      <c r="X103" s="311"/>
      <c r="Y103" s="305"/>
      <c r="Z103" s="306"/>
      <c r="AA103" s="311"/>
      <c r="AB103" s="308"/>
      <c r="AC103" s="308"/>
      <c r="AD103" s="923"/>
      <c r="AE103" s="945"/>
      <c r="AF103" s="367" t="s">
        <v>664</v>
      </c>
    </row>
    <row r="104" spans="1:32" s="294" customFormat="1" ht="43.5" customHeight="1" x14ac:dyDescent="0.25">
      <c r="A104" s="929">
        <v>29</v>
      </c>
      <c r="B104" s="932" t="s">
        <v>1143</v>
      </c>
      <c r="C104" s="935" t="s">
        <v>590</v>
      </c>
      <c r="D104" s="1199">
        <v>1</v>
      </c>
      <c r="E104" s="939" t="s">
        <v>591</v>
      </c>
      <c r="F104" s="914"/>
      <c r="G104" s="939" t="s">
        <v>592</v>
      </c>
      <c r="H104" s="914"/>
      <c r="I104" s="1201">
        <v>0</v>
      </c>
      <c r="J104" s="1202"/>
      <c r="K104" s="939" t="s">
        <v>652</v>
      </c>
      <c r="L104" s="914"/>
      <c r="M104" s="289">
        <v>1</v>
      </c>
      <c r="N104" s="958" t="s">
        <v>663</v>
      </c>
      <c r="O104" s="959"/>
      <c r="P104" s="959"/>
      <c r="Q104" s="959"/>
      <c r="R104" s="335"/>
      <c r="S104" s="344"/>
      <c r="T104" s="332"/>
      <c r="U104" s="335"/>
      <c r="V104" s="344"/>
      <c r="W104" s="332"/>
      <c r="X104" s="335"/>
      <c r="Y104" s="344"/>
      <c r="Z104" s="504"/>
      <c r="AA104" s="293"/>
      <c r="AB104" s="291"/>
      <c r="AC104" s="332"/>
      <c r="AD104" s="959"/>
      <c r="AE104" s="965"/>
      <c r="AF104" s="370"/>
    </row>
    <row r="105" spans="1:32" s="294" customFormat="1" ht="43.5" customHeight="1" x14ac:dyDescent="0.25">
      <c r="A105" s="930"/>
      <c r="B105" s="933"/>
      <c r="C105" s="936"/>
      <c r="D105" s="1200"/>
      <c r="E105" s="940"/>
      <c r="F105" s="916"/>
      <c r="G105" s="940"/>
      <c r="H105" s="916"/>
      <c r="I105" s="1203"/>
      <c r="J105" s="1204"/>
      <c r="K105" s="940"/>
      <c r="L105" s="916"/>
      <c r="M105" s="295">
        <v>2</v>
      </c>
      <c r="N105" s="922" t="s">
        <v>665</v>
      </c>
      <c r="O105" s="923"/>
      <c r="P105" s="923"/>
      <c r="Q105" s="923"/>
      <c r="R105" s="311"/>
      <c r="S105" s="305"/>
      <c r="T105" s="306"/>
      <c r="U105" s="311"/>
      <c r="V105" s="305"/>
      <c r="W105" s="306"/>
      <c r="X105" s="311"/>
      <c r="Y105" s="305"/>
      <c r="Z105" s="502"/>
      <c r="AA105" s="300"/>
      <c r="AB105" s="297"/>
      <c r="AC105" s="306"/>
      <c r="AD105" s="923"/>
      <c r="AE105" s="945"/>
      <c r="AF105" s="367"/>
    </row>
    <row r="106" spans="1:32" s="294" customFormat="1" ht="53.25" customHeight="1" thickBot="1" x14ac:dyDescent="0.3">
      <c r="A106" s="930"/>
      <c r="B106" s="933"/>
      <c r="C106" s="936"/>
      <c r="D106" s="1200"/>
      <c r="E106" s="940"/>
      <c r="F106" s="916"/>
      <c r="G106" s="940"/>
      <c r="H106" s="916"/>
      <c r="I106" s="1203"/>
      <c r="J106" s="1204"/>
      <c r="K106" s="940"/>
      <c r="L106" s="916"/>
      <c r="M106" s="598">
        <v>3</v>
      </c>
      <c r="N106" s="1205" t="s">
        <v>666</v>
      </c>
      <c r="O106" s="1206"/>
      <c r="P106" s="1206"/>
      <c r="Q106" s="1206"/>
      <c r="R106" s="302"/>
      <c r="S106" s="345"/>
      <c r="T106" s="303"/>
      <c r="U106" s="302"/>
      <c r="V106" s="345"/>
      <c r="W106" s="303"/>
      <c r="X106" s="302"/>
      <c r="Y106" s="345"/>
      <c r="Z106" s="608"/>
      <c r="AA106" s="607"/>
      <c r="AB106" s="604"/>
      <c r="AC106" s="303"/>
      <c r="AD106" s="923"/>
      <c r="AE106" s="945"/>
      <c r="AF106" s="367" t="s">
        <v>664</v>
      </c>
    </row>
    <row r="107" spans="1:32" s="294" customFormat="1" ht="43.5" customHeight="1" x14ac:dyDescent="0.25">
      <c r="A107" s="1208">
        <v>30</v>
      </c>
      <c r="B107" s="932" t="s">
        <v>1144</v>
      </c>
      <c r="C107" s="935" t="s">
        <v>590</v>
      </c>
      <c r="D107" s="1199">
        <v>1</v>
      </c>
      <c r="E107" s="939" t="s">
        <v>591</v>
      </c>
      <c r="F107" s="914"/>
      <c r="G107" s="939" t="s">
        <v>592</v>
      </c>
      <c r="H107" s="914"/>
      <c r="I107" s="1201">
        <v>0</v>
      </c>
      <c r="J107" s="1202"/>
      <c r="K107" s="939" t="s">
        <v>652</v>
      </c>
      <c r="L107" s="914"/>
      <c r="M107" s="289">
        <v>1</v>
      </c>
      <c r="N107" s="958" t="s">
        <v>663</v>
      </c>
      <c r="O107" s="959"/>
      <c r="P107" s="959"/>
      <c r="Q107" s="959"/>
      <c r="R107" s="335"/>
      <c r="S107" s="344"/>
      <c r="T107" s="332"/>
      <c r="U107" s="335"/>
      <c r="V107" s="344"/>
      <c r="W107" s="332"/>
      <c r="X107" s="335"/>
      <c r="Y107" s="344"/>
      <c r="Z107" s="332"/>
      <c r="AA107" s="335"/>
      <c r="AB107" s="344"/>
      <c r="AC107" s="620"/>
      <c r="AD107" s="959"/>
      <c r="AE107" s="965"/>
      <c r="AF107" s="370"/>
    </row>
    <row r="108" spans="1:32" s="294" customFormat="1" ht="43.5" customHeight="1" x14ac:dyDescent="0.25">
      <c r="A108" s="930"/>
      <c r="B108" s="933"/>
      <c r="C108" s="936"/>
      <c r="D108" s="1200"/>
      <c r="E108" s="940"/>
      <c r="F108" s="916"/>
      <c r="G108" s="940"/>
      <c r="H108" s="916"/>
      <c r="I108" s="1203"/>
      <c r="J108" s="1204"/>
      <c r="K108" s="940"/>
      <c r="L108" s="916"/>
      <c r="M108" s="295">
        <v>2</v>
      </c>
      <c r="N108" s="922" t="s">
        <v>665</v>
      </c>
      <c r="O108" s="923"/>
      <c r="P108" s="923"/>
      <c r="Q108" s="923"/>
      <c r="R108" s="311"/>
      <c r="S108" s="305"/>
      <c r="T108" s="306"/>
      <c r="U108" s="311"/>
      <c r="V108" s="305"/>
      <c r="W108" s="306"/>
      <c r="X108" s="311"/>
      <c r="Y108" s="305"/>
      <c r="Z108" s="306"/>
      <c r="AA108" s="311"/>
      <c r="AB108" s="305"/>
      <c r="AC108" s="337"/>
      <c r="AD108" s="923"/>
      <c r="AE108" s="945"/>
      <c r="AF108" s="367"/>
    </row>
    <row r="109" spans="1:32" s="294" customFormat="1" ht="53.25" customHeight="1" thickBot="1" x14ac:dyDescent="0.3">
      <c r="A109" s="1209"/>
      <c r="B109" s="934"/>
      <c r="C109" s="937"/>
      <c r="D109" s="1210"/>
      <c r="E109" s="924"/>
      <c r="F109" s="918"/>
      <c r="G109" s="924"/>
      <c r="H109" s="918"/>
      <c r="I109" s="1211"/>
      <c r="J109" s="1212"/>
      <c r="K109" s="924"/>
      <c r="L109" s="918"/>
      <c r="M109" s="613">
        <v>3</v>
      </c>
      <c r="N109" s="1207" t="s">
        <v>666</v>
      </c>
      <c r="O109" s="947"/>
      <c r="P109" s="947"/>
      <c r="Q109" s="947"/>
      <c r="R109" s="312"/>
      <c r="S109" s="313"/>
      <c r="T109" s="310"/>
      <c r="U109" s="312"/>
      <c r="V109" s="313"/>
      <c r="W109" s="621"/>
      <c r="X109" s="312"/>
      <c r="Y109" s="313"/>
      <c r="Z109" s="310"/>
      <c r="AA109" s="312"/>
      <c r="AB109" s="313"/>
      <c r="AC109" s="372"/>
      <c r="AD109" s="923"/>
      <c r="AE109" s="945"/>
      <c r="AF109" s="367" t="s">
        <v>664</v>
      </c>
    </row>
    <row r="110" spans="1:32" s="294" customFormat="1" ht="32.25" customHeight="1" x14ac:dyDescent="0.25">
      <c r="A110" s="930">
        <v>31</v>
      </c>
      <c r="B110" s="933" t="s">
        <v>1124</v>
      </c>
      <c r="C110" s="936" t="s">
        <v>590</v>
      </c>
      <c r="D110" s="1200">
        <v>1</v>
      </c>
      <c r="E110" s="940" t="s">
        <v>591</v>
      </c>
      <c r="F110" s="916"/>
      <c r="G110" s="940" t="s">
        <v>592</v>
      </c>
      <c r="H110" s="916"/>
      <c r="I110" s="1203">
        <v>0</v>
      </c>
      <c r="J110" s="1204"/>
      <c r="K110" s="940" t="s">
        <v>652</v>
      </c>
      <c r="L110" s="916"/>
      <c r="M110" s="609">
        <v>1</v>
      </c>
      <c r="N110" s="1213" t="s">
        <v>663</v>
      </c>
      <c r="O110" s="1214"/>
      <c r="P110" s="1214"/>
      <c r="Q110" s="1214"/>
      <c r="R110" s="318"/>
      <c r="S110" s="319"/>
      <c r="T110" s="321"/>
      <c r="U110" s="322"/>
      <c r="V110" s="319"/>
      <c r="W110" s="321"/>
      <c r="X110" s="612"/>
      <c r="Y110" s="319"/>
      <c r="Z110" s="321"/>
      <c r="AA110" s="322"/>
      <c r="AB110" s="319"/>
      <c r="AC110" s="321"/>
      <c r="AD110" s="1195"/>
      <c r="AE110" s="1196"/>
      <c r="AF110" s="292"/>
    </row>
    <row r="111" spans="1:32" s="294" customFormat="1" ht="49.5" customHeight="1" x14ac:dyDescent="0.25">
      <c r="A111" s="930"/>
      <c r="B111" s="933"/>
      <c r="C111" s="936"/>
      <c r="D111" s="1200"/>
      <c r="E111" s="940"/>
      <c r="F111" s="916"/>
      <c r="G111" s="940"/>
      <c r="H111" s="916"/>
      <c r="I111" s="1203"/>
      <c r="J111" s="1204"/>
      <c r="K111" s="940"/>
      <c r="L111" s="916"/>
      <c r="M111" s="295">
        <v>2</v>
      </c>
      <c r="N111" s="922" t="s">
        <v>665</v>
      </c>
      <c r="O111" s="923"/>
      <c r="P111" s="923"/>
      <c r="Q111" s="923"/>
      <c r="R111" s="296"/>
      <c r="S111" s="297"/>
      <c r="T111" s="298"/>
      <c r="U111" s="508"/>
      <c r="V111" s="297"/>
      <c r="W111" s="298"/>
      <c r="X111" s="300"/>
      <c r="Y111" s="297"/>
      <c r="Z111" s="298"/>
      <c r="AA111" s="508"/>
      <c r="AB111" s="297"/>
      <c r="AC111" s="298"/>
      <c r="AD111" s="1197"/>
      <c r="AE111" s="1198"/>
      <c r="AF111" s="298"/>
    </row>
    <row r="112" spans="1:32" s="294" customFormat="1" ht="66.75" customHeight="1" thickBot="1" x14ac:dyDescent="0.3">
      <c r="A112" s="930"/>
      <c r="B112" s="933"/>
      <c r="C112" s="936"/>
      <c r="D112" s="1200"/>
      <c r="E112" s="940"/>
      <c r="F112" s="916"/>
      <c r="G112" s="940"/>
      <c r="H112" s="916"/>
      <c r="I112" s="1203"/>
      <c r="J112" s="1204"/>
      <c r="K112" s="940"/>
      <c r="L112" s="916"/>
      <c r="M112" s="295">
        <v>3</v>
      </c>
      <c r="N112" s="922" t="s">
        <v>666</v>
      </c>
      <c r="O112" s="923"/>
      <c r="P112" s="923"/>
      <c r="Q112" s="923"/>
      <c r="R112" s="296"/>
      <c r="S112" s="297"/>
      <c r="T112" s="298"/>
      <c r="U112" s="508"/>
      <c r="V112" s="297"/>
      <c r="W112" s="298"/>
      <c r="X112" s="301"/>
      <c r="Y112" s="301"/>
      <c r="Z112" s="298"/>
      <c r="AA112" s="508"/>
      <c r="AB112" s="297"/>
      <c r="AC112" s="298"/>
      <c r="AD112" s="1197"/>
      <c r="AE112" s="1198"/>
      <c r="AF112" s="367" t="s">
        <v>664</v>
      </c>
    </row>
    <row r="113" spans="1:32" s="294" customFormat="1" ht="49.5" customHeight="1" x14ac:dyDescent="0.25">
      <c r="A113" s="929">
        <v>32</v>
      </c>
      <c r="B113" s="932" t="s">
        <v>1125</v>
      </c>
      <c r="C113" s="935" t="s">
        <v>590</v>
      </c>
      <c r="D113" s="1199">
        <v>1</v>
      </c>
      <c r="E113" s="939" t="s">
        <v>591</v>
      </c>
      <c r="F113" s="914"/>
      <c r="G113" s="939" t="s">
        <v>592</v>
      </c>
      <c r="H113" s="914"/>
      <c r="I113" s="1201">
        <v>0</v>
      </c>
      <c r="J113" s="1202"/>
      <c r="K113" s="939" t="s">
        <v>652</v>
      </c>
      <c r="L113" s="914"/>
      <c r="M113" s="289">
        <v>1</v>
      </c>
      <c r="N113" s="958" t="s">
        <v>663</v>
      </c>
      <c r="O113" s="959"/>
      <c r="P113" s="959"/>
      <c r="Q113" s="959"/>
      <c r="R113" s="290"/>
      <c r="S113" s="307"/>
      <c r="T113" s="292"/>
      <c r="U113" s="507"/>
      <c r="V113" s="291"/>
      <c r="W113" s="292"/>
      <c r="X113" s="507"/>
      <c r="Y113" s="291"/>
      <c r="Z113" s="292"/>
      <c r="AA113" s="507"/>
      <c r="AB113" s="291"/>
      <c r="AC113" s="292"/>
      <c r="AD113" s="959"/>
      <c r="AE113" s="965"/>
      <c r="AF113" s="370"/>
    </row>
    <row r="114" spans="1:32" s="294" customFormat="1" ht="49.5" customHeight="1" x14ac:dyDescent="0.25">
      <c r="A114" s="930">
        <f t="shared" ref="A114:A121" si="1">A113+1</f>
        <v>33</v>
      </c>
      <c r="B114" s="933"/>
      <c r="C114" s="936"/>
      <c r="D114" s="1200"/>
      <c r="E114" s="940"/>
      <c r="F114" s="916"/>
      <c r="G114" s="940"/>
      <c r="H114" s="916"/>
      <c r="I114" s="1203"/>
      <c r="J114" s="1204"/>
      <c r="K114" s="940"/>
      <c r="L114" s="916"/>
      <c r="M114" s="295">
        <v>2</v>
      </c>
      <c r="N114" s="922" t="s">
        <v>665</v>
      </c>
      <c r="O114" s="923"/>
      <c r="P114" s="923"/>
      <c r="Q114" s="923"/>
      <c r="R114" s="296"/>
      <c r="S114" s="308"/>
      <c r="T114" s="298"/>
      <c r="U114" s="508"/>
      <c r="V114" s="297"/>
      <c r="W114" s="298"/>
      <c r="X114" s="508"/>
      <c r="Y114" s="297"/>
      <c r="Z114" s="298"/>
      <c r="AA114" s="508"/>
      <c r="AB114" s="297"/>
      <c r="AC114" s="298"/>
      <c r="AD114" s="923"/>
      <c r="AE114" s="945"/>
      <c r="AF114" s="367"/>
    </row>
    <row r="115" spans="1:32" s="294" customFormat="1" ht="66.75" customHeight="1" thickBot="1" x14ac:dyDescent="0.3">
      <c r="A115" s="930">
        <f t="shared" si="1"/>
        <v>34</v>
      </c>
      <c r="B115" s="933"/>
      <c r="C115" s="936"/>
      <c r="D115" s="1200"/>
      <c r="E115" s="940"/>
      <c r="F115" s="916"/>
      <c r="G115" s="940"/>
      <c r="H115" s="916"/>
      <c r="I115" s="1203"/>
      <c r="J115" s="1204"/>
      <c r="K115" s="940"/>
      <c r="L115" s="916"/>
      <c r="M115" s="295">
        <v>3</v>
      </c>
      <c r="N115" s="922" t="s">
        <v>666</v>
      </c>
      <c r="O115" s="923"/>
      <c r="P115" s="923"/>
      <c r="Q115" s="923"/>
      <c r="R115" s="296"/>
      <c r="S115" s="308"/>
      <c r="T115" s="309"/>
      <c r="U115" s="508"/>
      <c r="V115" s="297"/>
      <c r="W115" s="298"/>
      <c r="X115" s="508"/>
      <c r="Y115" s="297"/>
      <c r="Z115" s="298"/>
      <c r="AA115" s="508"/>
      <c r="AB115" s="297"/>
      <c r="AC115" s="298"/>
      <c r="AD115" s="923"/>
      <c r="AE115" s="945"/>
      <c r="AF115" s="367" t="s">
        <v>664</v>
      </c>
    </row>
    <row r="116" spans="1:32" s="294" customFormat="1" ht="40.5" customHeight="1" x14ac:dyDescent="0.25">
      <c r="A116" s="929">
        <v>33</v>
      </c>
      <c r="B116" s="932" t="s">
        <v>1126</v>
      </c>
      <c r="C116" s="935" t="s">
        <v>590</v>
      </c>
      <c r="D116" s="1199">
        <v>1</v>
      </c>
      <c r="E116" s="939" t="s">
        <v>591</v>
      </c>
      <c r="F116" s="914"/>
      <c r="G116" s="939" t="s">
        <v>592</v>
      </c>
      <c r="H116" s="914"/>
      <c r="I116" s="1201">
        <v>0</v>
      </c>
      <c r="J116" s="1202"/>
      <c r="K116" s="939" t="s">
        <v>652</v>
      </c>
      <c r="L116" s="914"/>
      <c r="M116" s="289">
        <v>1</v>
      </c>
      <c r="N116" s="958" t="s">
        <v>663</v>
      </c>
      <c r="O116" s="959"/>
      <c r="P116" s="959"/>
      <c r="Q116" s="959"/>
      <c r="R116" s="290"/>
      <c r="S116" s="291"/>
      <c r="T116" s="292"/>
      <c r="U116" s="507"/>
      <c r="V116" s="291"/>
      <c r="W116" s="292"/>
      <c r="X116" s="507"/>
      <c r="Y116" s="291"/>
      <c r="Z116" s="292"/>
      <c r="AA116" s="293"/>
      <c r="AB116" s="291"/>
      <c r="AC116" s="292"/>
      <c r="AD116" s="959"/>
      <c r="AE116" s="965"/>
      <c r="AF116" s="370"/>
    </row>
    <row r="117" spans="1:32" s="294" customFormat="1" ht="55.5" customHeight="1" x14ac:dyDescent="0.25">
      <c r="A117" s="930">
        <f t="shared" si="1"/>
        <v>34</v>
      </c>
      <c r="B117" s="933"/>
      <c r="C117" s="936"/>
      <c r="D117" s="1200"/>
      <c r="E117" s="940"/>
      <c r="F117" s="916"/>
      <c r="G117" s="940"/>
      <c r="H117" s="916"/>
      <c r="I117" s="1203"/>
      <c r="J117" s="1204"/>
      <c r="K117" s="940"/>
      <c r="L117" s="916"/>
      <c r="M117" s="295">
        <v>2</v>
      </c>
      <c r="N117" s="922" t="s">
        <v>665</v>
      </c>
      <c r="O117" s="923"/>
      <c r="P117" s="923"/>
      <c r="Q117" s="923"/>
      <c r="R117" s="296"/>
      <c r="S117" s="297"/>
      <c r="T117" s="298"/>
      <c r="U117" s="508"/>
      <c r="V117" s="297"/>
      <c r="W117" s="298"/>
      <c r="X117" s="508"/>
      <c r="Y117" s="297"/>
      <c r="Z117" s="298"/>
      <c r="AA117" s="300"/>
      <c r="AB117" s="297"/>
      <c r="AC117" s="298"/>
      <c r="AD117" s="923"/>
      <c r="AE117" s="945"/>
      <c r="AF117" s="367"/>
    </row>
    <row r="118" spans="1:32" s="294" customFormat="1" ht="65.25" customHeight="1" thickBot="1" x14ac:dyDescent="0.3">
      <c r="A118" s="930">
        <f t="shared" si="1"/>
        <v>35</v>
      </c>
      <c r="B118" s="933"/>
      <c r="C118" s="936"/>
      <c r="D118" s="1200"/>
      <c r="E118" s="940"/>
      <c r="F118" s="916"/>
      <c r="G118" s="940"/>
      <c r="H118" s="916"/>
      <c r="I118" s="1203"/>
      <c r="J118" s="1204"/>
      <c r="K118" s="940"/>
      <c r="L118" s="916"/>
      <c r="M118" s="598">
        <v>3</v>
      </c>
      <c r="N118" s="1205" t="s">
        <v>666</v>
      </c>
      <c r="O118" s="1206"/>
      <c r="P118" s="1206"/>
      <c r="Q118" s="1206"/>
      <c r="R118" s="599"/>
      <c r="S118" s="600"/>
      <c r="T118" s="601"/>
      <c r="U118" s="602"/>
      <c r="V118" s="600"/>
      <c r="W118" s="601"/>
      <c r="X118" s="602"/>
      <c r="Y118" s="600"/>
      <c r="Z118" s="601"/>
      <c r="AA118" s="603"/>
      <c r="AB118" s="603"/>
      <c r="AC118" s="601"/>
      <c r="AD118" s="923"/>
      <c r="AE118" s="945"/>
      <c r="AF118" s="367" t="s">
        <v>667</v>
      </c>
    </row>
    <row r="119" spans="1:32" s="294" customFormat="1" ht="45.75" customHeight="1" x14ac:dyDescent="0.25">
      <c r="A119" s="1208">
        <v>34</v>
      </c>
      <c r="B119" s="932" t="s">
        <v>1127</v>
      </c>
      <c r="C119" s="935" t="s">
        <v>590</v>
      </c>
      <c r="D119" s="1199">
        <v>1</v>
      </c>
      <c r="E119" s="939" t="s">
        <v>591</v>
      </c>
      <c r="F119" s="914"/>
      <c r="G119" s="939" t="s">
        <v>592</v>
      </c>
      <c r="H119" s="914"/>
      <c r="I119" s="1201">
        <v>0</v>
      </c>
      <c r="J119" s="1202"/>
      <c r="K119" s="939" t="s">
        <v>652</v>
      </c>
      <c r="L119" s="914"/>
      <c r="M119" s="289">
        <v>1</v>
      </c>
      <c r="N119" s="958" t="s">
        <v>663</v>
      </c>
      <c r="O119" s="959"/>
      <c r="P119" s="959"/>
      <c r="Q119" s="959"/>
      <c r="R119" s="290"/>
      <c r="S119" s="307"/>
      <c r="T119" s="292"/>
      <c r="U119" s="557"/>
      <c r="V119" s="291"/>
      <c r="W119" s="292"/>
      <c r="X119" s="557"/>
      <c r="Y119" s="291"/>
      <c r="Z119" s="292"/>
      <c r="AA119" s="557"/>
      <c r="AB119" s="291"/>
      <c r="AC119" s="292"/>
      <c r="AD119" s="959"/>
      <c r="AE119" s="965"/>
      <c r="AF119" s="370"/>
    </row>
    <row r="120" spans="1:32" s="294" customFormat="1" ht="45.75" customHeight="1" x14ac:dyDescent="0.25">
      <c r="A120" s="930">
        <f t="shared" si="1"/>
        <v>35</v>
      </c>
      <c r="B120" s="933"/>
      <c r="C120" s="936"/>
      <c r="D120" s="1200"/>
      <c r="E120" s="940"/>
      <c r="F120" s="916"/>
      <c r="G120" s="940"/>
      <c r="H120" s="916"/>
      <c r="I120" s="1203"/>
      <c r="J120" s="1204"/>
      <c r="K120" s="940"/>
      <c r="L120" s="916"/>
      <c r="M120" s="295">
        <v>2</v>
      </c>
      <c r="N120" s="922" t="s">
        <v>665</v>
      </c>
      <c r="O120" s="923"/>
      <c r="P120" s="923"/>
      <c r="Q120" s="923"/>
      <c r="R120" s="296"/>
      <c r="S120" s="308"/>
      <c r="T120" s="298"/>
      <c r="U120" s="558"/>
      <c r="V120" s="297"/>
      <c r="W120" s="298"/>
      <c r="X120" s="558"/>
      <c r="Y120" s="297"/>
      <c r="Z120" s="298"/>
      <c r="AA120" s="558"/>
      <c r="AB120" s="297"/>
      <c r="AC120" s="298"/>
      <c r="AD120" s="923"/>
      <c r="AE120" s="945"/>
      <c r="AF120" s="367"/>
    </row>
    <row r="121" spans="1:32" s="294" customFormat="1" ht="65.25" customHeight="1" thickBot="1" x14ac:dyDescent="0.3">
      <c r="A121" s="1209">
        <f t="shared" si="1"/>
        <v>36</v>
      </c>
      <c r="B121" s="934"/>
      <c r="C121" s="937"/>
      <c r="D121" s="1210"/>
      <c r="E121" s="924"/>
      <c r="F121" s="918"/>
      <c r="G121" s="924"/>
      <c r="H121" s="918"/>
      <c r="I121" s="1211"/>
      <c r="J121" s="1212"/>
      <c r="K121" s="924"/>
      <c r="L121" s="918"/>
      <c r="M121" s="613">
        <v>3</v>
      </c>
      <c r="N121" s="1207" t="s">
        <v>666</v>
      </c>
      <c r="O121" s="947"/>
      <c r="P121" s="947"/>
      <c r="Q121" s="947"/>
      <c r="R121" s="371"/>
      <c r="S121" s="614"/>
      <c r="T121" s="615"/>
      <c r="U121" s="616"/>
      <c r="V121" s="373"/>
      <c r="W121" s="374"/>
      <c r="X121" s="616"/>
      <c r="Y121" s="373"/>
      <c r="Z121" s="374"/>
      <c r="AA121" s="616"/>
      <c r="AB121" s="373"/>
      <c r="AC121" s="374"/>
      <c r="AD121" s="923"/>
      <c r="AE121" s="945"/>
      <c r="AF121" s="367" t="s">
        <v>664</v>
      </c>
    </row>
    <row r="122" spans="1:32" s="294" customFormat="1" ht="45.75" customHeight="1" x14ac:dyDescent="0.25">
      <c r="A122" s="930">
        <v>35</v>
      </c>
      <c r="B122" s="933" t="s">
        <v>1170</v>
      </c>
      <c r="C122" s="936" t="s">
        <v>590</v>
      </c>
      <c r="D122" s="1200">
        <v>1</v>
      </c>
      <c r="E122" s="940" t="s">
        <v>591</v>
      </c>
      <c r="F122" s="916"/>
      <c r="G122" s="940" t="s">
        <v>592</v>
      </c>
      <c r="H122" s="916"/>
      <c r="I122" s="1203">
        <v>0</v>
      </c>
      <c r="J122" s="1204"/>
      <c r="K122" s="940" t="s">
        <v>652</v>
      </c>
      <c r="L122" s="916"/>
      <c r="M122" s="609">
        <v>1</v>
      </c>
      <c r="N122" s="1213" t="s">
        <v>663</v>
      </c>
      <c r="O122" s="1214"/>
      <c r="P122" s="1214"/>
      <c r="Q122" s="1214"/>
      <c r="R122" s="318"/>
      <c r="S122" s="319"/>
      <c r="T122" s="321"/>
      <c r="U122" s="322"/>
      <c r="V122" s="319"/>
      <c r="W122" s="321"/>
      <c r="X122" s="322"/>
      <c r="Y122" s="319"/>
      <c r="Z122" s="321"/>
      <c r="AA122" s="322"/>
      <c r="AB122" s="324"/>
      <c r="AC122" s="321"/>
      <c r="AD122" s="959"/>
      <c r="AE122" s="965"/>
      <c r="AF122" s="370"/>
    </row>
    <row r="123" spans="1:32" s="294" customFormat="1" ht="45.75" customHeight="1" x14ac:dyDescent="0.25">
      <c r="A123" s="930"/>
      <c r="B123" s="933"/>
      <c r="C123" s="936"/>
      <c r="D123" s="1200"/>
      <c r="E123" s="940"/>
      <c r="F123" s="916"/>
      <c r="G123" s="940"/>
      <c r="H123" s="916"/>
      <c r="I123" s="1203"/>
      <c r="J123" s="1204"/>
      <c r="K123" s="940"/>
      <c r="L123" s="916"/>
      <c r="M123" s="295">
        <v>2</v>
      </c>
      <c r="N123" s="922" t="s">
        <v>665</v>
      </c>
      <c r="O123" s="923"/>
      <c r="P123" s="923"/>
      <c r="Q123" s="923"/>
      <c r="R123" s="296"/>
      <c r="S123" s="297"/>
      <c r="T123" s="298"/>
      <c r="U123" s="508"/>
      <c r="V123" s="297"/>
      <c r="W123" s="298"/>
      <c r="X123" s="508"/>
      <c r="Y123" s="297"/>
      <c r="Z123" s="298"/>
      <c r="AA123" s="508"/>
      <c r="AB123" s="308"/>
      <c r="AC123" s="298"/>
      <c r="AD123" s="923"/>
      <c r="AE123" s="945"/>
      <c r="AF123" s="367"/>
    </row>
    <row r="124" spans="1:32" s="294" customFormat="1" ht="65.25" customHeight="1" thickBot="1" x14ac:dyDescent="0.3">
      <c r="A124" s="930"/>
      <c r="B124" s="933"/>
      <c r="C124" s="936"/>
      <c r="D124" s="1200"/>
      <c r="E124" s="940"/>
      <c r="F124" s="916"/>
      <c r="G124" s="940"/>
      <c r="H124" s="916"/>
      <c r="I124" s="1203"/>
      <c r="J124" s="1204"/>
      <c r="K124" s="940"/>
      <c r="L124" s="916"/>
      <c r="M124" s="295">
        <v>3</v>
      </c>
      <c r="N124" s="922" t="s">
        <v>666</v>
      </c>
      <c r="O124" s="923"/>
      <c r="P124" s="923"/>
      <c r="Q124" s="923"/>
      <c r="R124" s="296"/>
      <c r="S124" s="297"/>
      <c r="T124" s="298"/>
      <c r="U124" s="508"/>
      <c r="V124" s="297"/>
      <c r="W124" s="298"/>
      <c r="X124" s="508"/>
      <c r="Y124" s="297"/>
      <c r="Z124" s="298"/>
      <c r="AA124" s="508"/>
      <c r="AB124" s="308"/>
      <c r="AC124" s="308"/>
      <c r="AD124" s="923"/>
      <c r="AE124" s="945"/>
      <c r="AF124" s="367" t="s">
        <v>664</v>
      </c>
    </row>
    <row r="125" spans="1:32" s="294" customFormat="1" ht="45.75" customHeight="1" x14ac:dyDescent="0.25">
      <c r="A125" s="929">
        <v>36</v>
      </c>
      <c r="B125" s="932" t="s">
        <v>1129</v>
      </c>
      <c r="C125" s="935" t="s">
        <v>590</v>
      </c>
      <c r="D125" s="1199">
        <v>1</v>
      </c>
      <c r="E125" s="939" t="s">
        <v>591</v>
      </c>
      <c r="F125" s="914"/>
      <c r="G125" s="939" t="s">
        <v>592</v>
      </c>
      <c r="H125" s="914"/>
      <c r="I125" s="1201">
        <v>0</v>
      </c>
      <c r="J125" s="1202"/>
      <c r="K125" s="939" t="s">
        <v>652</v>
      </c>
      <c r="L125" s="914"/>
      <c r="M125" s="289">
        <v>1</v>
      </c>
      <c r="N125" s="958" t="s">
        <v>663</v>
      </c>
      <c r="O125" s="959"/>
      <c r="P125" s="959"/>
      <c r="Q125" s="959"/>
      <c r="R125" s="290"/>
      <c r="S125" s="291"/>
      <c r="T125" s="292"/>
      <c r="U125" s="507"/>
      <c r="V125" s="291"/>
      <c r="W125" s="292"/>
      <c r="X125" s="507"/>
      <c r="Y125" s="307"/>
      <c r="Z125" s="292"/>
      <c r="AA125" s="507"/>
      <c r="AB125" s="291"/>
      <c r="AC125" s="292"/>
      <c r="AD125" s="959"/>
      <c r="AE125" s="965"/>
      <c r="AF125" s="370"/>
    </row>
    <row r="126" spans="1:32" s="294" customFormat="1" ht="45.75" customHeight="1" x14ac:dyDescent="0.25">
      <c r="A126" s="930"/>
      <c r="B126" s="933"/>
      <c r="C126" s="936"/>
      <c r="D126" s="1200"/>
      <c r="E126" s="940"/>
      <c r="F126" s="916"/>
      <c r="G126" s="940"/>
      <c r="H126" s="916"/>
      <c r="I126" s="1203"/>
      <c r="J126" s="1204"/>
      <c r="K126" s="940"/>
      <c r="L126" s="916"/>
      <c r="M126" s="295">
        <v>2</v>
      </c>
      <c r="N126" s="922" t="s">
        <v>665</v>
      </c>
      <c r="O126" s="923"/>
      <c r="P126" s="923"/>
      <c r="Q126" s="923"/>
      <c r="R126" s="296"/>
      <c r="S126" s="297"/>
      <c r="T126" s="298"/>
      <c r="U126" s="508"/>
      <c r="V126" s="297"/>
      <c r="W126" s="298"/>
      <c r="X126" s="508"/>
      <c r="Y126" s="308"/>
      <c r="Z126" s="298"/>
      <c r="AA126" s="508"/>
      <c r="AB126" s="297"/>
      <c r="AC126" s="298"/>
      <c r="AD126" s="923"/>
      <c r="AE126" s="945"/>
      <c r="AF126" s="367"/>
    </row>
    <row r="127" spans="1:32" s="294" customFormat="1" ht="65.25" customHeight="1" thickBot="1" x14ac:dyDescent="0.3">
      <c r="A127" s="930"/>
      <c r="B127" s="933"/>
      <c r="C127" s="936"/>
      <c r="D127" s="1200"/>
      <c r="E127" s="940"/>
      <c r="F127" s="916"/>
      <c r="G127" s="940"/>
      <c r="H127" s="916"/>
      <c r="I127" s="1203"/>
      <c r="J127" s="1204"/>
      <c r="K127" s="940"/>
      <c r="L127" s="916"/>
      <c r="M127" s="295">
        <v>3</v>
      </c>
      <c r="N127" s="922" t="s">
        <v>666</v>
      </c>
      <c r="O127" s="923"/>
      <c r="P127" s="923"/>
      <c r="Q127" s="923"/>
      <c r="R127" s="296"/>
      <c r="S127" s="297"/>
      <c r="T127" s="298"/>
      <c r="U127" s="508"/>
      <c r="V127" s="297"/>
      <c r="W127" s="298"/>
      <c r="X127" s="508"/>
      <c r="Y127" s="308"/>
      <c r="Z127" s="308"/>
      <c r="AA127" s="508"/>
      <c r="AB127" s="297"/>
      <c r="AC127" s="298"/>
      <c r="AD127" s="923"/>
      <c r="AE127" s="945"/>
      <c r="AF127" s="367" t="s">
        <v>664</v>
      </c>
    </row>
    <row r="128" spans="1:32" s="294" customFormat="1" ht="43.5" customHeight="1" x14ac:dyDescent="0.25">
      <c r="A128" s="929">
        <v>37</v>
      </c>
      <c r="B128" s="932" t="s">
        <v>1130</v>
      </c>
      <c r="C128" s="935" t="s">
        <v>590</v>
      </c>
      <c r="D128" s="1199">
        <v>1</v>
      </c>
      <c r="E128" s="939" t="s">
        <v>591</v>
      </c>
      <c r="F128" s="914"/>
      <c r="G128" s="939" t="s">
        <v>592</v>
      </c>
      <c r="H128" s="914"/>
      <c r="I128" s="1201">
        <v>0</v>
      </c>
      <c r="J128" s="1202"/>
      <c r="K128" s="939" t="s">
        <v>652</v>
      </c>
      <c r="L128" s="914"/>
      <c r="M128" s="289">
        <v>1</v>
      </c>
      <c r="N128" s="958" t="s">
        <v>663</v>
      </c>
      <c r="O128" s="959"/>
      <c r="P128" s="959"/>
      <c r="Q128" s="959"/>
      <c r="R128" s="290"/>
      <c r="S128" s="291"/>
      <c r="T128" s="292"/>
      <c r="U128" s="507"/>
      <c r="V128" s="291"/>
      <c r="W128" s="292"/>
      <c r="X128" s="507"/>
      <c r="Y128" s="307"/>
      <c r="Z128" s="292"/>
      <c r="AA128" s="507"/>
      <c r="AB128" s="291"/>
      <c r="AC128" s="292"/>
      <c r="AD128" s="959"/>
      <c r="AE128" s="965"/>
      <c r="AF128" s="370"/>
    </row>
    <row r="129" spans="1:32" s="294" customFormat="1" ht="43.5" customHeight="1" x14ac:dyDescent="0.25">
      <c r="A129" s="930"/>
      <c r="B129" s="933"/>
      <c r="C129" s="936"/>
      <c r="D129" s="1200"/>
      <c r="E129" s="940"/>
      <c r="F129" s="916"/>
      <c r="G129" s="940"/>
      <c r="H129" s="916"/>
      <c r="I129" s="1203"/>
      <c r="J129" s="1204"/>
      <c r="K129" s="940"/>
      <c r="L129" s="916"/>
      <c r="M129" s="295">
        <v>2</v>
      </c>
      <c r="N129" s="922" t="s">
        <v>665</v>
      </c>
      <c r="O129" s="923"/>
      <c r="P129" s="923"/>
      <c r="Q129" s="923"/>
      <c r="R129" s="296"/>
      <c r="S129" s="297"/>
      <c r="T129" s="298"/>
      <c r="U129" s="508"/>
      <c r="V129" s="297"/>
      <c r="W129" s="298"/>
      <c r="X129" s="508"/>
      <c r="Y129" s="308"/>
      <c r="Z129" s="298"/>
      <c r="AA129" s="508"/>
      <c r="AB129" s="297"/>
      <c r="AC129" s="298"/>
      <c r="AD129" s="923"/>
      <c r="AE129" s="945"/>
      <c r="AF129" s="367"/>
    </row>
    <row r="130" spans="1:32" s="294" customFormat="1" ht="65.25" customHeight="1" thickBot="1" x14ac:dyDescent="0.3">
      <c r="A130" s="930"/>
      <c r="B130" s="933"/>
      <c r="C130" s="936"/>
      <c r="D130" s="1200"/>
      <c r="E130" s="940"/>
      <c r="F130" s="916"/>
      <c r="G130" s="940"/>
      <c r="H130" s="916"/>
      <c r="I130" s="1203"/>
      <c r="J130" s="1204"/>
      <c r="K130" s="940"/>
      <c r="L130" s="916"/>
      <c r="M130" s="598">
        <v>3</v>
      </c>
      <c r="N130" s="1205" t="s">
        <v>666</v>
      </c>
      <c r="O130" s="1206"/>
      <c r="P130" s="1206"/>
      <c r="Q130" s="1206"/>
      <c r="R130" s="599"/>
      <c r="S130" s="600"/>
      <c r="T130" s="601"/>
      <c r="U130" s="602"/>
      <c r="V130" s="600"/>
      <c r="W130" s="601"/>
      <c r="X130" s="602"/>
      <c r="Y130" s="604"/>
      <c r="Z130" s="604"/>
      <c r="AA130" s="602"/>
      <c r="AB130" s="600"/>
      <c r="AC130" s="601"/>
      <c r="AD130" s="923"/>
      <c r="AE130" s="945"/>
      <c r="AF130" s="367" t="s">
        <v>664</v>
      </c>
    </row>
    <row r="131" spans="1:32" s="294" customFormat="1" ht="43.5" customHeight="1" x14ac:dyDescent="0.25">
      <c r="A131" s="1208">
        <v>38</v>
      </c>
      <c r="B131" s="932" t="s">
        <v>1131</v>
      </c>
      <c r="C131" s="935" t="s">
        <v>590</v>
      </c>
      <c r="D131" s="1199">
        <v>1</v>
      </c>
      <c r="E131" s="939" t="s">
        <v>591</v>
      </c>
      <c r="F131" s="914"/>
      <c r="G131" s="939" t="s">
        <v>592</v>
      </c>
      <c r="H131" s="914"/>
      <c r="I131" s="1201">
        <v>0</v>
      </c>
      <c r="J131" s="1202"/>
      <c r="K131" s="939" t="s">
        <v>652</v>
      </c>
      <c r="L131" s="914"/>
      <c r="M131" s="289">
        <v>1</v>
      </c>
      <c r="N131" s="958" t="s">
        <v>663</v>
      </c>
      <c r="O131" s="959"/>
      <c r="P131" s="959"/>
      <c r="Q131" s="959"/>
      <c r="R131" s="290"/>
      <c r="S131" s="291"/>
      <c r="T131" s="292"/>
      <c r="U131" s="557"/>
      <c r="V131" s="291"/>
      <c r="W131" s="292"/>
      <c r="X131" s="557"/>
      <c r="Y131" s="307"/>
      <c r="Z131" s="292"/>
      <c r="AA131" s="557"/>
      <c r="AB131" s="291"/>
      <c r="AC131" s="292"/>
      <c r="AD131" s="959"/>
      <c r="AE131" s="965"/>
      <c r="AF131" s="370"/>
    </row>
    <row r="132" spans="1:32" s="294" customFormat="1" ht="43.5" customHeight="1" x14ac:dyDescent="0.25">
      <c r="A132" s="930"/>
      <c r="B132" s="933"/>
      <c r="C132" s="936"/>
      <c r="D132" s="1200"/>
      <c r="E132" s="940"/>
      <c r="F132" s="916"/>
      <c r="G132" s="940"/>
      <c r="H132" s="916"/>
      <c r="I132" s="1203"/>
      <c r="J132" s="1204"/>
      <c r="K132" s="940"/>
      <c r="L132" s="916"/>
      <c r="M132" s="295">
        <v>2</v>
      </c>
      <c r="N132" s="922" t="s">
        <v>665</v>
      </c>
      <c r="O132" s="923"/>
      <c r="P132" s="923"/>
      <c r="Q132" s="923"/>
      <c r="R132" s="296"/>
      <c r="S132" s="297"/>
      <c r="T132" s="298"/>
      <c r="U132" s="558"/>
      <c r="V132" s="297"/>
      <c r="W132" s="298"/>
      <c r="X132" s="558"/>
      <c r="Y132" s="308"/>
      <c r="Z132" s="298"/>
      <c r="AA132" s="558"/>
      <c r="AB132" s="297"/>
      <c r="AC132" s="298"/>
      <c r="AD132" s="923"/>
      <c r="AE132" s="945"/>
      <c r="AF132" s="367"/>
    </row>
    <row r="133" spans="1:32" s="294" customFormat="1" ht="60.75" customHeight="1" thickBot="1" x14ac:dyDescent="0.3">
      <c r="A133" s="1209"/>
      <c r="B133" s="934"/>
      <c r="C133" s="937"/>
      <c r="D133" s="1210"/>
      <c r="E133" s="924"/>
      <c r="F133" s="918"/>
      <c r="G133" s="924"/>
      <c r="H133" s="918"/>
      <c r="I133" s="1211"/>
      <c r="J133" s="1212"/>
      <c r="K133" s="924"/>
      <c r="L133" s="918"/>
      <c r="M133" s="613">
        <v>3</v>
      </c>
      <c r="N133" s="1207" t="s">
        <v>666</v>
      </c>
      <c r="O133" s="947"/>
      <c r="P133" s="947"/>
      <c r="Q133" s="947"/>
      <c r="R133" s="371"/>
      <c r="S133" s="373"/>
      <c r="T133" s="374"/>
      <c r="U133" s="616"/>
      <c r="V133" s="373"/>
      <c r="W133" s="374"/>
      <c r="X133" s="616"/>
      <c r="Y133" s="614"/>
      <c r="Z133" s="614"/>
      <c r="AA133" s="616"/>
      <c r="AB133" s="373"/>
      <c r="AC133" s="374"/>
      <c r="AD133" s="923"/>
      <c r="AE133" s="945"/>
      <c r="AF133" s="367" t="s">
        <v>664</v>
      </c>
    </row>
    <row r="134" spans="1:32" s="294" customFormat="1" ht="43.5" customHeight="1" x14ac:dyDescent="0.25">
      <c r="A134" s="930">
        <v>39</v>
      </c>
      <c r="B134" s="933" t="s">
        <v>1132</v>
      </c>
      <c r="C134" s="936" t="s">
        <v>590</v>
      </c>
      <c r="D134" s="1200">
        <v>1</v>
      </c>
      <c r="E134" s="940" t="s">
        <v>591</v>
      </c>
      <c r="F134" s="916"/>
      <c r="G134" s="940" t="s">
        <v>592</v>
      </c>
      <c r="H134" s="916"/>
      <c r="I134" s="1203">
        <v>0</v>
      </c>
      <c r="J134" s="1204"/>
      <c r="K134" s="940" t="s">
        <v>652</v>
      </c>
      <c r="L134" s="916"/>
      <c r="M134" s="609">
        <v>1</v>
      </c>
      <c r="N134" s="1213" t="s">
        <v>663</v>
      </c>
      <c r="O134" s="1214"/>
      <c r="P134" s="1214"/>
      <c r="Q134" s="1214"/>
      <c r="R134" s="318"/>
      <c r="S134" s="319"/>
      <c r="T134" s="321"/>
      <c r="U134" s="322"/>
      <c r="V134" s="319"/>
      <c r="W134" s="321"/>
      <c r="X134" s="322"/>
      <c r="Y134" s="324"/>
      <c r="Z134" s="321"/>
      <c r="AA134" s="322"/>
      <c r="AB134" s="319"/>
      <c r="AC134" s="321"/>
      <c r="AD134" s="959"/>
      <c r="AE134" s="965"/>
      <c r="AF134" s="370"/>
    </row>
    <row r="135" spans="1:32" s="294" customFormat="1" ht="43.5" customHeight="1" x14ac:dyDescent="0.25">
      <c r="A135" s="930"/>
      <c r="B135" s="933"/>
      <c r="C135" s="936"/>
      <c r="D135" s="1200"/>
      <c r="E135" s="940"/>
      <c r="F135" s="916"/>
      <c r="G135" s="940"/>
      <c r="H135" s="916"/>
      <c r="I135" s="1203"/>
      <c r="J135" s="1204"/>
      <c r="K135" s="940"/>
      <c r="L135" s="916"/>
      <c r="M135" s="295">
        <v>2</v>
      </c>
      <c r="N135" s="922" t="s">
        <v>665</v>
      </c>
      <c r="O135" s="923"/>
      <c r="P135" s="923"/>
      <c r="Q135" s="923"/>
      <c r="R135" s="296"/>
      <c r="S135" s="297"/>
      <c r="T135" s="298"/>
      <c r="U135" s="508"/>
      <c r="V135" s="297"/>
      <c r="W135" s="298"/>
      <c r="X135" s="508"/>
      <c r="Y135" s="308"/>
      <c r="Z135" s="298"/>
      <c r="AA135" s="508"/>
      <c r="AB135" s="297"/>
      <c r="AC135" s="298"/>
      <c r="AD135" s="923"/>
      <c r="AE135" s="945"/>
      <c r="AF135" s="367"/>
    </row>
    <row r="136" spans="1:32" s="294" customFormat="1" ht="60.75" customHeight="1" thickBot="1" x14ac:dyDescent="0.3">
      <c r="A136" s="930"/>
      <c r="B136" s="933"/>
      <c r="C136" s="936"/>
      <c r="D136" s="1200"/>
      <c r="E136" s="940"/>
      <c r="F136" s="916"/>
      <c r="G136" s="940"/>
      <c r="H136" s="916"/>
      <c r="I136" s="1203"/>
      <c r="J136" s="1204"/>
      <c r="K136" s="940"/>
      <c r="L136" s="916"/>
      <c r="M136" s="295">
        <v>3</v>
      </c>
      <c r="N136" s="922" t="s">
        <v>666</v>
      </c>
      <c r="O136" s="923"/>
      <c r="P136" s="923"/>
      <c r="Q136" s="923"/>
      <c r="R136" s="296"/>
      <c r="S136" s="297"/>
      <c r="T136" s="298"/>
      <c r="U136" s="508"/>
      <c r="V136" s="297"/>
      <c r="W136" s="298"/>
      <c r="X136" s="508"/>
      <c r="Y136" s="308"/>
      <c r="Z136" s="308"/>
      <c r="AA136" s="508"/>
      <c r="AB136" s="297"/>
      <c r="AC136" s="298"/>
      <c r="AD136" s="923"/>
      <c r="AE136" s="945"/>
      <c r="AF136" s="367" t="s">
        <v>664</v>
      </c>
    </row>
    <row r="137" spans="1:32" s="294" customFormat="1" ht="43.5" customHeight="1" x14ac:dyDescent="0.25">
      <c r="A137" s="929">
        <v>40</v>
      </c>
      <c r="B137" s="932" t="s">
        <v>1145</v>
      </c>
      <c r="C137" s="935" t="s">
        <v>590</v>
      </c>
      <c r="D137" s="1199">
        <v>1</v>
      </c>
      <c r="E137" s="939" t="s">
        <v>591</v>
      </c>
      <c r="F137" s="914"/>
      <c r="G137" s="939" t="s">
        <v>592</v>
      </c>
      <c r="H137" s="914"/>
      <c r="I137" s="1201">
        <v>0</v>
      </c>
      <c r="J137" s="1202"/>
      <c r="K137" s="939" t="s">
        <v>652</v>
      </c>
      <c r="L137" s="914"/>
      <c r="M137" s="289">
        <v>1</v>
      </c>
      <c r="N137" s="958" t="s">
        <v>663</v>
      </c>
      <c r="O137" s="959"/>
      <c r="P137" s="959"/>
      <c r="Q137" s="959"/>
      <c r="R137" s="290"/>
      <c r="S137" s="291"/>
      <c r="T137" s="292"/>
      <c r="U137" s="507"/>
      <c r="V137" s="291"/>
      <c r="W137" s="292"/>
      <c r="X137" s="507"/>
      <c r="Y137" s="307"/>
      <c r="Z137" s="292"/>
      <c r="AA137" s="507"/>
      <c r="AB137" s="291"/>
      <c r="AC137" s="292"/>
      <c r="AD137" s="959"/>
      <c r="AE137" s="965"/>
      <c r="AF137" s="370"/>
    </row>
    <row r="138" spans="1:32" s="294" customFormat="1" ht="43.5" customHeight="1" x14ac:dyDescent="0.25">
      <c r="A138" s="930"/>
      <c r="B138" s="933"/>
      <c r="C138" s="936"/>
      <c r="D138" s="1200"/>
      <c r="E138" s="940"/>
      <c r="F138" s="916"/>
      <c r="G138" s="940"/>
      <c r="H138" s="916"/>
      <c r="I138" s="1203"/>
      <c r="J138" s="1204"/>
      <c r="K138" s="940"/>
      <c r="L138" s="916"/>
      <c r="M138" s="295">
        <v>2</v>
      </c>
      <c r="N138" s="922" t="s">
        <v>665</v>
      </c>
      <c r="O138" s="923"/>
      <c r="P138" s="923"/>
      <c r="Q138" s="923"/>
      <c r="R138" s="296"/>
      <c r="S138" s="297"/>
      <c r="T138" s="298"/>
      <c r="U138" s="508"/>
      <c r="V138" s="297"/>
      <c r="W138" s="298"/>
      <c r="X138" s="508"/>
      <c r="Y138" s="308"/>
      <c r="Z138" s="298"/>
      <c r="AA138" s="508"/>
      <c r="AB138" s="297"/>
      <c r="AC138" s="298"/>
      <c r="AD138" s="923"/>
      <c r="AE138" s="945"/>
      <c r="AF138" s="367"/>
    </row>
    <row r="139" spans="1:32" s="294" customFormat="1" ht="60.75" customHeight="1" thickBot="1" x14ac:dyDescent="0.3">
      <c r="A139" s="930"/>
      <c r="B139" s="933"/>
      <c r="C139" s="936"/>
      <c r="D139" s="1200"/>
      <c r="E139" s="940"/>
      <c r="F139" s="916"/>
      <c r="G139" s="940"/>
      <c r="H139" s="916"/>
      <c r="I139" s="1203"/>
      <c r="J139" s="1204"/>
      <c r="K139" s="940"/>
      <c r="L139" s="916"/>
      <c r="M139" s="295">
        <v>3</v>
      </c>
      <c r="N139" s="922" t="s">
        <v>666</v>
      </c>
      <c r="O139" s="923"/>
      <c r="P139" s="923"/>
      <c r="Q139" s="923"/>
      <c r="R139" s="296"/>
      <c r="S139" s="297"/>
      <c r="T139" s="298"/>
      <c r="U139" s="508"/>
      <c r="V139" s="297"/>
      <c r="W139" s="298"/>
      <c r="X139" s="508"/>
      <c r="Y139" s="308"/>
      <c r="Z139" s="308"/>
      <c r="AA139" s="508"/>
      <c r="AB139" s="297"/>
      <c r="AC139" s="298"/>
      <c r="AD139" s="923"/>
      <c r="AE139" s="945"/>
      <c r="AF139" s="367" t="s">
        <v>664</v>
      </c>
    </row>
    <row r="140" spans="1:32" s="294" customFormat="1" ht="43.5" customHeight="1" x14ac:dyDescent="0.25">
      <c r="A140" s="929">
        <v>41</v>
      </c>
      <c r="B140" s="932" t="s">
        <v>1134</v>
      </c>
      <c r="C140" s="935" t="s">
        <v>590</v>
      </c>
      <c r="D140" s="1199">
        <v>1</v>
      </c>
      <c r="E140" s="939" t="s">
        <v>591</v>
      </c>
      <c r="F140" s="914"/>
      <c r="G140" s="939" t="s">
        <v>592</v>
      </c>
      <c r="H140" s="914"/>
      <c r="I140" s="1201">
        <v>0</v>
      </c>
      <c r="J140" s="1202"/>
      <c r="K140" s="939" t="s">
        <v>652</v>
      </c>
      <c r="L140" s="914"/>
      <c r="M140" s="289">
        <v>1</v>
      </c>
      <c r="N140" s="958" t="s">
        <v>663</v>
      </c>
      <c r="O140" s="959"/>
      <c r="P140" s="959"/>
      <c r="Q140" s="959"/>
      <c r="R140" s="290"/>
      <c r="S140" s="291"/>
      <c r="T140" s="292"/>
      <c r="U140" s="507"/>
      <c r="V140" s="291"/>
      <c r="W140" s="292"/>
      <c r="X140" s="507"/>
      <c r="Y140" s="291"/>
      <c r="Z140" s="292"/>
      <c r="AA140" s="307"/>
      <c r="AB140" s="292"/>
      <c r="AC140" s="292"/>
      <c r="AD140" s="959"/>
      <c r="AE140" s="965"/>
      <c r="AF140" s="370"/>
    </row>
    <row r="141" spans="1:32" s="294" customFormat="1" ht="43.5" customHeight="1" x14ac:dyDescent="0.25">
      <c r="A141" s="930"/>
      <c r="B141" s="933"/>
      <c r="C141" s="936"/>
      <c r="D141" s="1200"/>
      <c r="E141" s="940"/>
      <c r="F141" s="916"/>
      <c r="G141" s="940"/>
      <c r="H141" s="916"/>
      <c r="I141" s="1203"/>
      <c r="J141" s="1204"/>
      <c r="K141" s="940"/>
      <c r="L141" s="916"/>
      <c r="M141" s="295">
        <v>2</v>
      </c>
      <c r="N141" s="922" t="s">
        <v>665</v>
      </c>
      <c r="O141" s="923"/>
      <c r="P141" s="923"/>
      <c r="Q141" s="923"/>
      <c r="R141" s="296"/>
      <c r="S141" s="297"/>
      <c r="T141" s="298"/>
      <c r="U141" s="508"/>
      <c r="V141" s="297"/>
      <c r="W141" s="298"/>
      <c r="X141" s="508"/>
      <c r="Y141" s="297"/>
      <c r="Z141" s="298"/>
      <c r="AA141" s="308"/>
      <c r="AB141" s="298"/>
      <c r="AC141" s="298"/>
      <c r="AD141" s="923"/>
      <c r="AE141" s="945"/>
      <c r="AF141" s="367"/>
    </row>
    <row r="142" spans="1:32" s="294" customFormat="1" ht="60.75" customHeight="1" thickBot="1" x14ac:dyDescent="0.3">
      <c r="A142" s="930"/>
      <c r="B142" s="933"/>
      <c r="C142" s="936"/>
      <c r="D142" s="1200"/>
      <c r="E142" s="940"/>
      <c r="F142" s="916"/>
      <c r="G142" s="940"/>
      <c r="H142" s="916"/>
      <c r="I142" s="1203"/>
      <c r="J142" s="1204"/>
      <c r="K142" s="940"/>
      <c r="L142" s="916"/>
      <c r="M142" s="598">
        <v>3</v>
      </c>
      <c r="N142" s="1205" t="s">
        <v>666</v>
      </c>
      <c r="O142" s="1206"/>
      <c r="P142" s="1206"/>
      <c r="Q142" s="1206"/>
      <c r="R142" s="599"/>
      <c r="S142" s="600"/>
      <c r="T142" s="601"/>
      <c r="U142" s="602"/>
      <c r="V142" s="600"/>
      <c r="W142" s="601"/>
      <c r="X142" s="602"/>
      <c r="Y142" s="600"/>
      <c r="Z142" s="601"/>
      <c r="AA142" s="604"/>
      <c r="AB142" s="604"/>
      <c r="AC142" s="601"/>
      <c r="AD142" s="923"/>
      <c r="AE142" s="945"/>
      <c r="AF142" s="367" t="s">
        <v>664</v>
      </c>
    </row>
    <row r="143" spans="1:32" s="294" customFormat="1" ht="43.5" customHeight="1" x14ac:dyDescent="0.25">
      <c r="A143" s="1208">
        <v>42</v>
      </c>
      <c r="B143" s="932" t="s">
        <v>1135</v>
      </c>
      <c r="C143" s="935" t="s">
        <v>590</v>
      </c>
      <c r="D143" s="1199">
        <v>1</v>
      </c>
      <c r="E143" s="939" t="s">
        <v>591</v>
      </c>
      <c r="F143" s="914"/>
      <c r="G143" s="939" t="s">
        <v>592</v>
      </c>
      <c r="H143" s="914"/>
      <c r="I143" s="1201">
        <v>0</v>
      </c>
      <c r="J143" s="1202"/>
      <c r="K143" s="939" t="s">
        <v>652</v>
      </c>
      <c r="L143" s="914"/>
      <c r="M143" s="289">
        <v>1</v>
      </c>
      <c r="N143" s="958" t="s">
        <v>663</v>
      </c>
      <c r="O143" s="959"/>
      <c r="P143" s="959"/>
      <c r="Q143" s="959"/>
      <c r="R143" s="290"/>
      <c r="S143" s="291"/>
      <c r="T143" s="292"/>
      <c r="U143" s="557"/>
      <c r="V143" s="291"/>
      <c r="W143" s="292"/>
      <c r="X143" s="557"/>
      <c r="Y143" s="291"/>
      <c r="Z143" s="292"/>
      <c r="AA143" s="307"/>
      <c r="AB143" s="292"/>
      <c r="AC143" s="292"/>
      <c r="AD143" s="959"/>
      <c r="AE143" s="965"/>
      <c r="AF143" s="370"/>
    </row>
    <row r="144" spans="1:32" s="294" customFormat="1" ht="43.5" customHeight="1" x14ac:dyDescent="0.25">
      <c r="A144" s="930"/>
      <c r="B144" s="933"/>
      <c r="C144" s="936"/>
      <c r="D144" s="1200"/>
      <c r="E144" s="940"/>
      <c r="F144" s="916"/>
      <c r="G144" s="940"/>
      <c r="H144" s="916"/>
      <c r="I144" s="1203"/>
      <c r="J144" s="1204"/>
      <c r="K144" s="940"/>
      <c r="L144" s="916"/>
      <c r="M144" s="295">
        <v>2</v>
      </c>
      <c r="N144" s="922" t="s">
        <v>665</v>
      </c>
      <c r="O144" s="923"/>
      <c r="P144" s="923"/>
      <c r="Q144" s="923"/>
      <c r="R144" s="296"/>
      <c r="S144" s="297"/>
      <c r="T144" s="298"/>
      <c r="U144" s="558"/>
      <c r="V144" s="297"/>
      <c r="W144" s="298"/>
      <c r="X144" s="558"/>
      <c r="Y144" s="297"/>
      <c r="Z144" s="298"/>
      <c r="AA144" s="308"/>
      <c r="AB144" s="298"/>
      <c r="AC144" s="298"/>
      <c r="AD144" s="923"/>
      <c r="AE144" s="945"/>
      <c r="AF144" s="367"/>
    </row>
    <row r="145" spans="1:32" s="294" customFormat="1" ht="60.75" customHeight="1" thickBot="1" x14ac:dyDescent="0.3">
      <c r="A145" s="1209"/>
      <c r="B145" s="934"/>
      <c r="C145" s="937"/>
      <c r="D145" s="1210"/>
      <c r="E145" s="924"/>
      <c r="F145" s="918"/>
      <c r="G145" s="924"/>
      <c r="H145" s="918"/>
      <c r="I145" s="1211"/>
      <c r="J145" s="1212"/>
      <c r="K145" s="924"/>
      <c r="L145" s="918"/>
      <c r="M145" s="613">
        <v>3</v>
      </c>
      <c r="N145" s="1207" t="s">
        <v>666</v>
      </c>
      <c r="O145" s="947"/>
      <c r="P145" s="947"/>
      <c r="Q145" s="947"/>
      <c r="R145" s="371"/>
      <c r="S145" s="373"/>
      <c r="T145" s="374"/>
      <c r="U145" s="616"/>
      <c r="V145" s="373"/>
      <c r="W145" s="374"/>
      <c r="X145" s="616"/>
      <c r="Y145" s="373"/>
      <c r="Z145" s="374"/>
      <c r="AA145" s="614"/>
      <c r="AB145" s="614"/>
      <c r="AC145" s="374"/>
      <c r="AD145" s="923"/>
      <c r="AE145" s="945"/>
      <c r="AF145" s="367" t="s">
        <v>664</v>
      </c>
    </row>
    <row r="146" spans="1:32" s="294" customFormat="1" ht="43.5" customHeight="1" x14ac:dyDescent="0.25">
      <c r="A146" s="930">
        <v>43</v>
      </c>
      <c r="B146" s="933" t="s">
        <v>1136</v>
      </c>
      <c r="C146" s="936" t="s">
        <v>590</v>
      </c>
      <c r="D146" s="1200">
        <v>1</v>
      </c>
      <c r="E146" s="940" t="s">
        <v>591</v>
      </c>
      <c r="F146" s="916"/>
      <c r="G146" s="940" t="s">
        <v>592</v>
      </c>
      <c r="H146" s="916"/>
      <c r="I146" s="1203">
        <v>0</v>
      </c>
      <c r="J146" s="1204"/>
      <c r="K146" s="940" t="s">
        <v>652</v>
      </c>
      <c r="L146" s="916"/>
      <c r="M146" s="609">
        <v>1</v>
      </c>
      <c r="N146" s="1213" t="s">
        <v>663</v>
      </c>
      <c r="O146" s="1214"/>
      <c r="P146" s="1214"/>
      <c r="Q146" s="1214"/>
      <c r="R146" s="318"/>
      <c r="S146" s="319"/>
      <c r="T146" s="321"/>
      <c r="U146" s="322"/>
      <c r="V146" s="319"/>
      <c r="W146" s="321"/>
      <c r="X146" s="322"/>
      <c r="Y146" s="324"/>
      <c r="Z146" s="321"/>
      <c r="AA146" s="322"/>
      <c r="AB146" s="319"/>
      <c r="AC146" s="321"/>
      <c r="AD146" s="959"/>
      <c r="AE146" s="965"/>
      <c r="AF146" s="370"/>
    </row>
    <row r="147" spans="1:32" s="294" customFormat="1" ht="43.5" customHeight="1" x14ac:dyDescent="0.25">
      <c r="A147" s="930"/>
      <c r="B147" s="933"/>
      <c r="C147" s="936"/>
      <c r="D147" s="1200"/>
      <c r="E147" s="940"/>
      <c r="F147" s="916"/>
      <c r="G147" s="940"/>
      <c r="H147" s="916"/>
      <c r="I147" s="1203"/>
      <c r="J147" s="1204"/>
      <c r="K147" s="940"/>
      <c r="L147" s="916"/>
      <c r="M147" s="295">
        <v>2</v>
      </c>
      <c r="N147" s="922" t="s">
        <v>665</v>
      </c>
      <c r="O147" s="923"/>
      <c r="P147" s="923"/>
      <c r="Q147" s="923"/>
      <c r="R147" s="296"/>
      <c r="S147" s="297"/>
      <c r="T147" s="298"/>
      <c r="U147" s="508"/>
      <c r="V147" s="297"/>
      <c r="W147" s="298"/>
      <c r="X147" s="508"/>
      <c r="Y147" s="308"/>
      <c r="Z147" s="298"/>
      <c r="AA147" s="508"/>
      <c r="AB147" s="297"/>
      <c r="AC147" s="298"/>
      <c r="AD147" s="923"/>
      <c r="AE147" s="945"/>
      <c r="AF147" s="367"/>
    </row>
    <row r="148" spans="1:32" s="294" customFormat="1" ht="66" customHeight="1" thickBot="1" x14ac:dyDescent="0.3">
      <c r="A148" s="930"/>
      <c r="B148" s="933"/>
      <c r="C148" s="936"/>
      <c r="D148" s="1200"/>
      <c r="E148" s="940"/>
      <c r="F148" s="916"/>
      <c r="G148" s="940"/>
      <c r="H148" s="916"/>
      <c r="I148" s="1203"/>
      <c r="J148" s="1204"/>
      <c r="K148" s="940"/>
      <c r="L148" s="916"/>
      <c r="M148" s="295">
        <v>3</v>
      </c>
      <c r="N148" s="922" t="s">
        <v>666</v>
      </c>
      <c r="O148" s="923"/>
      <c r="P148" s="923"/>
      <c r="Q148" s="923"/>
      <c r="R148" s="296"/>
      <c r="S148" s="297"/>
      <c r="T148" s="298"/>
      <c r="U148" s="508"/>
      <c r="V148" s="297"/>
      <c r="W148" s="298"/>
      <c r="X148" s="508"/>
      <c r="Y148" s="308"/>
      <c r="Z148" s="308"/>
      <c r="AA148" s="508"/>
      <c r="AB148" s="297"/>
      <c r="AC148" s="298"/>
      <c r="AD148" s="1215"/>
      <c r="AE148" s="945"/>
      <c r="AF148" s="367" t="s">
        <v>664</v>
      </c>
    </row>
    <row r="149" spans="1:32" s="294" customFormat="1" ht="43.5" customHeight="1" x14ac:dyDescent="0.25">
      <c r="A149" s="929">
        <v>44</v>
      </c>
      <c r="B149" s="932" t="s">
        <v>1137</v>
      </c>
      <c r="C149" s="935" t="s">
        <v>590</v>
      </c>
      <c r="D149" s="1199">
        <v>1</v>
      </c>
      <c r="E149" s="939" t="s">
        <v>591</v>
      </c>
      <c r="F149" s="914"/>
      <c r="G149" s="939" t="s">
        <v>592</v>
      </c>
      <c r="H149" s="914"/>
      <c r="I149" s="1201">
        <v>0</v>
      </c>
      <c r="J149" s="1202"/>
      <c r="K149" s="939" t="s">
        <v>652</v>
      </c>
      <c r="L149" s="914"/>
      <c r="M149" s="289">
        <v>1</v>
      </c>
      <c r="N149" s="958" t="s">
        <v>663</v>
      </c>
      <c r="O149" s="959"/>
      <c r="P149" s="959"/>
      <c r="Q149" s="959"/>
      <c r="R149" s="290"/>
      <c r="S149" s="291"/>
      <c r="T149" s="292"/>
      <c r="U149" s="507"/>
      <c r="V149" s="291"/>
      <c r="W149" s="292"/>
      <c r="X149" s="507"/>
      <c r="Y149" s="291"/>
      <c r="Z149" s="292"/>
      <c r="AA149" s="507"/>
      <c r="AB149" s="291"/>
      <c r="AC149" s="314"/>
      <c r="AD149" s="959"/>
      <c r="AE149" s="965"/>
      <c r="AF149" s="370"/>
    </row>
    <row r="150" spans="1:32" s="294" customFormat="1" ht="43.5" customHeight="1" x14ac:dyDescent="0.25">
      <c r="A150" s="930"/>
      <c r="B150" s="933"/>
      <c r="C150" s="936"/>
      <c r="D150" s="1200"/>
      <c r="E150" s="940"/>
      <c r="F150" s="916"/>
      <c r="G150" s="940"/>
      <c r="H150" s="916"/>
      <c r="I150" s="1203"/>
      <c r="J150" s="1204"/>
      <c r="K150" s="940"/>
      <c r="L150" s="916"/>
      <c r="M150" s="295">
        <v>2</v>
      </c>
      <c r="N150" s="922" t="s">
        <v>665</v>
      </c>
      <c r="O150" s="923"/>
      <c r="P150" s="923"/>
      <c r="Q150" s="923"/>
      <c r="R150" s="296"/>
      <c r="S150" s="297"/>
      <c r="T150" s="298"/>
      <c r="U150" s="508"/>
      <c r="V150" s="297"/>
      <c r="W150" s="298"/>
      <c r="X150" s="508"/>
      <c r="Y150" s="297"/>
      <c r="Z150" s="298"/>
      <c r="AA150" s="508"/>
      <c r="AB150" s="297"/>
      <c r="AC150" s="309"/>
      <c r="AD150" s="923"/>
      <c r="AE150" s="945"/>
      <c r="AF150" s="367"/>
    </row>
    <row r="151" spans="1:32" s="294" customFormat="1" ht="66" customHeight="1" thickBot="1" x14ac:dyDescent="0.3">
      <c r="A151" s="930"/>
      <c r="B151" s="933"/>
      <c r="C151" s="936"/>
      <c r="D151" s="1200"/>
      <c r="E151" s="940"/>
      <c r="F151" s="916"/>
      <c r="G151" s="940"/>
      <c r="H151" s="916"/>
      <c r="I151" s="1203"/>
      <c r="J151" s="1204"/>
      <c r="K151" s="940"/>
      <c r="L151" s="916"/>
      <c r="M151" s="295">
        <v>3</v>
      </c>
      <c r="N151" s="922" t="s">
        <v>666</v>
      </c>
      <c r="O151" s="923"/>
      <c r="P151" s="923"/>
      <c r="Q151" s="923"/>
      <c r="R151" s="296"/>
      <c r="S151" s="297"/>
      <c r="T151" s="298"/>
      <c r="U151" s="508"/>
      <c r="V151" s="297"/>
      <c r="W151" s="298"/>
      <c r="X151" s="508"/>
      <c r="Y151" s="297"/>
      <c r="Z151" s="298"/>
      <c r="AA151" s="508"/>
      <c r="AB151" s="297"/>
      <c r="AC151" s="309"/>
      <c r="AD151" s="923"/>
      <c r="AE151" s="945"/>
      <c r="AF151" s="367" t="s">
        <v>664</v>
      </c>
    </row>
    <row r="152" spans="1:32" s="294" customFormat="1" ht="43.5" customHeight="1" x14ac:dyDescent="0.25">
      <c r="A152" s="929">
        <v>45</v>
      </c>
      <c r="B152" s="932" t="s">
        <v>1138</v>
      </c>
      <c r="C152" s="935" t="s">
        <v>590</v>
      </c>
      <c r="D152" s="1199">
        <v>1</v>
      </c>
      <c r="E152" s="939" t="s">
        <v>591</v>
      </c>
      <c r="F152" s="914"/>
      <c r="G152" s="939" t="s">
        <v>592</v>
      </c>
      <c r="H152" s="914"/>
      <c r="I152" s="1201">
        <v>0</v>
      </c>
      <c r="J152" s="1202"/>
      <c r="K152" s="939" t="s">
        <v>652</v>
      </c>
      <c r="L152" s="914"/>
      <c r="M152" s="289">
        <v>1</v>
      </c>
      <c r="N152" s="958" t="s">
        <v>663</v>
      </c>
      <c r="O152" s="959"/>
      <c r="P152" s="959"/>
      <c r="Q152" s="959"/>
      <c r="R152" s="290"/>
      <c r="S152" s="307"/>
      <c r="T152" s="292"/>
      <c r="U152" s="507"/>
      <c r="V152" s="291"/>
      <c r="W152" s="292"/>
      <c r="X152" s="507"/>
      <c r="Y152" s="291"/>
      <c r="Z152" s="292"/>
      <c r="AA152" s="507"/>
      <c r="AB152" s="291"/>
      <c r="AC152" s="315"/>
      <c r="AD152" s="959"/>
      <c r="AE152" s="965"/>
      <c r="AF152" s="370"/>
    </row>
    <row r="153" spans="1:32" s="294" customFormat="1" ht="43.5" customHeight="1" x14ac:dyDescent="0.25">
      <c r="A153" s="930"/>
      <c r="B153" s="933"/>
      <c r="C153" s="936"/>
      <c r="D153" s="1200"/>
      <c r="E153" s="940"/>
      <c r="F153" s="916"/>
      <c r="G153" s="940"/>
      <c r="H153" s="916"/>
      <c r="I153" s="1203"/>
      <c r="J153" s="1204"/>
      <c r="K153" s="940"/>
      <c r="L153" s="916"/>
      <c r="M153" s="295">
        <v>2</v>
      </c>
      <c r="N153" s="922" t="s">
        <v>665</v>
      </c>
      <c r="O153" s="923"/>
      <c r="P153" s="923"/>
      <c r="Q153" s="923"/>
      <c r="R153" s="296"/>
      <c r="S153" s="308"/>
      <c r="T153" s="298"/>
      <c r="U153" s="508"/>
      <c r="V153" s="297"/>
      <c r="W153" s="298"/>
      <c r="X153" s="508"/>
      <c r="Y153" s="297"/>
      <c r="Z153" s="298"/>
      <c r="AA153" s="508"/>
      <c r="AB153" s="297"/>
      <c r="AC153" s="316"/>
      <c r="AD153" s="923"/>
      <c r="AE153" s="945"/>
      <c r="AF153" s="367"/>
    </row>
    <row r="154" spans="1:32" s="294" customFormat="1" ht="66" customHeight="1" thickBot="1" x14ac:dyDescent="0.3">
      <c r="A154" s="930"/>
      <c r="B154" s="933"/>
      <c r="C154" s="936"/>
      <c r="D154" s="1200"/>
      <c r="E154" s="940"/>
      <c r="F154" s="916"/>
      <c r="G154" s="940"/>
      <c r="H154" s="916"/>
      <c r="I154" s="1203"/>
      <c r="J154" s="1204"/>
      <c r="K154" s="940"/>
      <c r="L154" s="916"/>
      <c r="M154" s="598">
        <v>3</v>
      </c>
      <c r="N154" s="1205" t="s">
        <v>666</v>
      </c>
      <c r="O154" s="1206"/>
      <c r="P154" s="1206"/>
      <c r="Q154" s="1206"/>
      <c r="R154" s="599"/>
      <c r="S154" s="604"/>
      <c r="T154" s="604"/>
      <c r="U154" s="602"/>
      <c r="V154" s="600"/>
      <c r="W154" s="601"/>
      <c r="X154" s="602"/>
      <c r="Y154" s="600"/>
      <c r="Z154" s="601"/>
      <c r="AA154" s="602"/>
      <c r="AB154" s="600"/>
      <c r="AC154" s="605"/>
      <c r="AD154" s="923"/>
      <c r="AE154" s="945"/>
      <c r="AF154" s="367" t="s">
        <v>664</v>
      </c>
    </row>
    <row r="155" spans="1:32" s="294" customFormat="1" ht="43.5" customHeight="1" x14ac:dyDescent="0.25">
      <c r="A155" s="1208">
        <v>46</v>
      </c>
      <c r="B155" s="932" t="s">
        <v>1083</v>
      </c>
      <c r="C155" s="935" t="s">
        <v>590</v>
      </c>
      <c r="D155" s="1199">
        <v>1</v>
      </c>
      <c r="E155" s="939" t="s">
        <v>591</v>
      </c>
      <c r="F155" s="914"/>
      <c r="G155" s="939" t="s">
        <v>592</v>
      </c>
      <c r="H155" s="914"/>
      <c r="I155" s="1201">
        <v>0</v>
      </c>
      <c r="J155" s="1202"/>
      <c r="K155" s="939" t="s">
        <v>652</v>
      </c>
      <c r="L155" s="914"/>
      <c r="M155" s="289">
        <v>1</v>
      </c>
      <c r="N155" s="958" t="s">
        <v>663</v>
      </c>
      <c r="O155" s="959"/>
      <c r="P155" s="959"/>
      <c r="Q155" s="959"/>
      <c r="R155" s="290"/>
      <c r="S155" s="291"/>
      <c r="T155" s="314"/>
      <c r="U155" s="290"/>
      <c r="V155" s="291"/>
      <c r="W155" s="292"/>
      <c r="X155" s="557"/>
      <c r="Y155" s="291"/>
      <c r="Z155" s="292"/>
      <c r="AA155" s="557"/>
      <c r="AB155" s="291"/>
      <c r="AC155" s="315"/>
      <c r="AD155" s="959"/>
      <c r="AE155" s="965"/>
      <c r="AF155" s="370"/>
    </row>
    <row r="156" spans="1:32" s="294" customFormat="1" ht="43.5" customHeight="1" x14ac:dyDescent="0.25">
      <c r="A156" s="930"/>
      <c r="B156" s="933"/>
      <c r="C156" s="936"/>
      <c r="D156" s="1200"/>
      <c r="E156" s="940"/>
      <c r="F156" s="916"/>
      <c r="G156" s="940"/>
      <c r="H156" s="916"/>
      <c r="I156" s="1203"/>
      <c r="J156" s="1204"/>
      <c r="K156" s="940"/>
      <c r="L156" s="916"/>
      <c r="M156" s="295">
        <v>2</v>
      </c>
      <c r="N156" s="922" t="s">
        <v>665</v>
      </c>
      <c r="O156" s="923"/>
      <c r="P156" s="923"/>
      <c r="Q156" s="923"/>
      <c r="R156" s="296"/>
      <c r="S156" s="297"/>
      <c r="T156" s="309"/>
      <c r="U156" s="296"/>
      <c r="V156" s="297"/>
      <c r="W156" s="298"/>
      <c r="X156" s="558"/>
      <c r="Y156" s="297"/>
      <c r="Z156" s="298"/>
      <c r="AA156" s="558"/>
      <c r="AB156" s="297"/>
      <c r="AC156" s="316"/>
      <c r="AD156" s="923"/>
      <c r="AE156" s="945"/>
      <c r="AF156" s="367"/>
    </row>
    <row r="157" spans="1:32" s="294" customFormat="1" ht="66" customHeight="1" thickBot="1" x14ac:dyDescent="0.3">
      <c r="A157" s="1209"/>
      <c r="B157" s="934"/>
      <c r="C157" s="937"/>
      <c r="D157" s="1210"/>
      <c r="E157" s="924"/>
      <c r="F157" s="918"/>
      <c r="G157" s="924"/>
      <c r="H157" s="918"/>
      <c r="I157" s="1211"/>
      <c r="J157" s="1212"/>
      <c r="K157" s="924"/>
      <c r="L157" s="918"/>
      <c r="M157" s="613">
        <v>3</v>
      </c>
      <c r="N157" s="1207" t="s">
        <v>666</v>
      </c>
      <c r="O157" s="947"/>
      <c r="P157" s="947"/>
      <c r="Q157" s="947"/>
      <c r="R157" s="371"/>
      <c r="S157" s="373"/>
      <c r="T157" s="615"/>
      <c r="U157" s="617"/>
      <c r="V157" s="373"/>
      <c r="W157" s="374"/>
      <c r="X157" s="616"/>
      <c r="Y157" s="373"/>
      <c r="Z157" s="374"/>
      <c r="AA157" s="616"/>
      <c r="AB157" s="373"/>
      <c r="AC157" s="618"/>
      <c r="AD157" s="923"/>
      <c r="AE157" s="945"/>
      <c r="AF157" s="367" t="s">
        <v>664</v>
      </c>
    </row>
    <row r="158" spans="1:32" s="294" customFormat="1" ht="43.5" customHeight="1" x14ac:dyDescent="0.25">
      <c r="A158" s="930">
        <v>47</v>
      </c>
      <c r="B158" s="933" t="s">
        <v>1084</v>
      </c>
      <c r="C158" s="936" t="s">
        <v>590</v>
      </c>
      <c r="D158" s="1200">
        <v>1</v>
      </c>
      <c r="E158" s="940" t="s">
        <v>591</v>
      </c>
      <c r="F158" s="916"/>
      <c r="G158" s="940" t="s">
        <v>592</v>
      </c>
      <c r="H158" s="916"/>
      <c r="I158" s="1203">
        <v>0</v>
      </c>
      <c r="J158" s="1204"/>
      <c r="K158" s="940" t="s">
        <v>652</v>
      </c>
      <c r="L158" s="916"/>
      <c r="M158" s="609">
        <v>1</v>
      </c>
      <c r="N158" s="1213" t="s">
        <v>663</v>
      </c>
      <c r="O158" s="1214"/>
      <c r="P158" s="1214"/>
      <c r="Q158" s="1214"/>
      <c r="R158" s="318"/>
      <c r="S158" s="319"/>
      <c r="T158" s="320"/>
      <c r="U158" s="318"/>
      <c r="V158" s="319"/>
      <c r="W158" s="321"/>
      <c r="X158" s="322"/>
      <c r="Y158" s="319"/>
      <c r="Z158" s="321"/>
      <c r="AA158" s="322"/>
      <c r="AB158" s="319"/>
      <c r="AC158" s="610"/>
      <c r="AD158" s="959"/>
      <c r="AE158" s="965"/>
      <c r="AF158" s="370"/>
    </row>
    <row r="159" spans="1:32" s="294" customFormat="1" ht="43.5" customHeight="1" x14ac:dyDescent="0.25">
      <c r="A159" s="930"/>
      <c r="B159" s="933"/>
      <c r="C159" s="936"/>
      <c r="D159" s="1200"/>
      <c r="E159" s="940"/>
      <c r="F159" s="916"/>
      <c r="G159" s="940"/>
      <c r="H159" s="916"/>
      <c r="I159" s="1203"/>
      <c r="J159" s="1204"/>
      <c r="K159" s="940"/>
      <c r="L159" s="916"/>
      <c r="M159" s="295">
        <v>2</v>
      </c>
      <c r="N159" s="922" t="s">
        <v>665</v>
      </c>
      <c r="O159" s="923"/>
      <c r="P159" s="923"/>
      <c r="Q159" s="923"/>
      <c r="R159" s="296"/>
      <c r="S159" s="297"/>
      <c r="T159" s="309"/>
      <c r="U159" s="296"/>
      <c r="V159" s="297"/>
      <c r="W159" s="298"/>
      <c r="X159" s="508"/>
      <c r="Y159" s="297"/>
      <c r="Z159" s="298"/>
      <c r="AA159" s="508"/>
      <c r="AB159" s="297"/>
      <c r="AC159" s="316"/>
      <c r="AD159" s="923"/>
      <c r="AE159" s="945"/>
      <c r="AF159" s="367"/>
    </row>
    <row r="160" spans="1:32" s="294" customFormat="1" ht="66" customHeight="1" thickBot="1" x14ac:dyDescent="0.3">
      <c r="A160" s="930"/>
      <c r="B160" s="933"/>
      <c r="C160" s="936"/>
      <c r="D160" s="1200"/>
      <c r="E160" s="940"/>
      <c r="F160" s="916"/>
      <c r="G160" s="940"/>
      <c r="H160" s="916"/>
      <c r="I160" s="1203"/>
      <c r="J160" s="1204"/>
      <c r="K160" s="940"/>
      <c r="L160" s="916"/>
      <c r="M160" s="295">
        <v>3</v>
      </c>
      <c r="N160" s="922" t="s">
        <v>666</v>
      </c>
      <c r="O160" s="923"/>
      <c r="P160" s="923"/>
      <c r="Q160" s="923"/>
      <c r="R160" s="296"/>
      <c r="S160" s="297"/>
      <c r="T160" s="309"/>
      <c r="U160" s="300"/>
      <c r="V160" s="297"/>
      <c r="W160" s="298"/>
      <c r="X160" s="508"/>
      <c r="Y160" s="297"/>
      <c r="Z160" s="298"/>
      <c r="AA160" s="508"/>
      <c r="AB160" s="297"/>
      <c r="AC160" s="316"/>
      <c r="AD160" s="923"/>
      <c r="AE160" s="945"/>
      <c r="AF160" s="367" t="s">
        <v>664</v>
      </c>
    </row>
    <row r="161" spans="1:32" s="294" customFormat="1" ht="43.5" customHeight="1" x14ac:dyDescent="0.25">
      <c r="A161" s="929">
        <v>48</v>
      </c>
      <c r="B161" s="932" t="s">
        <v>1085</v>
      </c>
      <c r="C161" s="935" t="s">
        <v>590</v>
      </c>
      <c r="D161" s="1199">
        <v>1</v>
      </c>
      <c r="E161" s="939" t="s">
        <v>591</v>
      </c>
      <c r="F161" s="914"/>
      <c r="G161" s="939" t="s">
        <v>592</v>
      </c>
      <c r="H161" s="914"/>
      <c r="I161" s="1201">
        <v>0</v>
      </c>
      <c r="J161" s="1202"/>
      <c r="K161" s="939" t="s">
        <v>652</v>
      </c>
      <c r="L161" s="914"/>
      <c r="M161" s="289">
        <v>1</v>
      </c>
      <c r="N161" s="958" t="s">
        <v>663</v>
      </c>
      <c r="O161" s="959"/>
      <c r="P161" s="959"/>
      <c r="Q161" s="959"/>
      <c r="R161" s="318"/>
      <c r="S161" s="319"/>
      <c r="T161" s="320"/>
      <c r="U161" s="322"/>
      <c r="V161" s="319"/>
      <c r="W161" s="321"/>
      <c r="X161" s="507"/>
      <c r="Y161" s="291"/>
      <c r="Z161" s="292"/>
      <c r="AA161" s="507"/>
      <c r="AB161" s="291"/>
      <c r="AC161" s="315"/>
      <c r="AD161" s="959"/>
      <c r="AE161" s="965"/>
      <c r="AF161" s="370"/>
    </row>
    <row r="162" spans="1:32" s="294" customFormat="1" ht="43.5" customHeight="1" x14ac:dyDescent="0.25">
      <c r="A162" s="930"/>
      <c r="B162" s="933"/>
      <c r="C162" s="936"/>
      <c r="D162" s="1200"/>
      <c r="E162" s="940"/>
      <c r="F162" s="916"/>
      <c r="G162" s="940"/>
      <c r="H162" s="916"/>
      <c r="I162" s="1203"/>
      <c r="J162" s="1204"/>
      <c r="K162" s="940"/>
      <c r="L162" s="916"/>
      <c r="M162" s="295">
        <v>2</v>
      </c>
      <c r="N162" s="922" t="s">
        <v>665</v>
      </c>
      <c r="O162" s="923"/>
      <c r="P162" s="923"/>
      <c r="Q162" s="923"/>
      <c r="R162" s="296"/>
      <c r="S162" s="297"/>
      <c r="T162" s="309"/>
      <c r="U162" s="508"/>
      <c r="V162" s="297"/>
      <c r="W162" s="298"/>
      <c r="X162" s="508"/>
      <c r="Y162" s="297"/>
      <c r="Z162" s="298"/>
      <c r="AA162" s="508"/>
      <c r="AB162" s="297"/>
      <c r="AC162" s="316"/>
      <c r="AD162" s="923"/>
      <c r="AE162" s="945"/>
      <c r="AF162" s="367"/>
    </row>
    <row r="163" spans="1:32" s="294" customFormat="1" ht="66" customHeight="1" thickBot="1" x14ac:dyDescent="0.3">
      <c r="A163" s="930"/>
      <c r="B163" s="933"/>
      <c r="C163" s="936"/>
      <c r="D163" s="1200"/>
      <c r="E163" s="940"/>
      <c r="F163" s="916"/>
      <c r="G163" s="940"/>
      <c r="H163" s="916"/>
      <c r="I163" s="1203"/>
      <c r="J163" s="1204"/>
      <c r="K163" s="940"/>
      <c r="L163" s="916"/>
      <c r="M163" s="295">
        <v>3</v>
      </c>
      <c r="N163" s="922" t="s">
        <v>666</v>
      </c>
      <c r="O163" s="923"/>
      <c r="P163" s="923"/>
      <c r="Q163" s="923"/>
      <c r="R163" s="296"/>
      <c r="S163" s="297"/>
      <c r="T163" s="309"/>
      <c r="U163" s="323"/>
      <c r="V163" s="297"/>
      <c r="W163" s="298"/>
      <c r="X163" s="508"/>
      <c r="Y163" s="297"/>
      <c r="Z163" s="298"/>
      <c r="AA163" s="508"/>
      <c r="AB163" s="297"/>
      <c r="AC163" s="316"/>
      <c r="AD163" s="923"/>
      <c r="AE163" s="945"/>
      <c r="AF163" s="367" t="s">
        <v>664</v>
      </c>
    </row>
    <row r="164" spans="1:32" s="294" customFormat="1" ht="43.5" customHeight="1" x14ac:dyDescent="0.25">
      <c r="A164" s="929">
        <v>49</v>
      </c>
      <c r="B164" s="932" t="s">
        <v>1086</v>
      </c>
      <c r="C164" s="935" t="s">
        <v>590</v>
      </c>
      <c r="D164" s="1199">
        <v>1</v>
      </c>
      <c r="E164" s="939" t="s">
        <v>591</v>
      </c>
      <c r="F164" s="914"/>
      <c r="G164" s="939" t="s">
        <v>592</v>
      </c>
      <c r="H164" s="914"/>
      <c r="I164" s="1201">
        <v>0</v>
      </c>
      <c r="J164" s="1202"/>
      <c r="K164" s="939" t="s">
        <v>652</v>
      </c>
      <c r="L164" s="914"/>
      <c r="M164" s="289">
        <v>1</v>
      </c>
      <c r="N164" s="958" t="s">
        <v>663</v>
      </c>
      <c r="O164" s="959"/>
      <c r="P164" s="959"/>
      <c r="Q164" s="959"/>
      <c r="R164" s="318"/>
      <c r="S164" s="319"/>
      <c r="T164" s="320"/>
      <c r="U164" s="318"/>
      <c r="V164" s="319"/>
      <c r="W164" s="321"/>
      <c r="X164" s="507"/>
      <c r="Y164" s="291"/>
      <c r="Z164" s="292"/>
      <c r="AA164" s="507"/>
      <c r="AB164" s="291"/>
      <c r="AC164" s="315"/>
      <c r="AD164" s="959"/>
      <c r="AE164" s="965"/>
      <c r="AF164" s="370"/>
    </row>
    <row r="165" spans="1:32" s="294" customFormat="1" ht="43.5" customHeight="1" x14ac:dyDescent="0.25">
      <c r="A165" s="930"/>
      <c r="B165" s="933"/>
      <c r="C165" s="936"/>
      <c r="D165" s="1200"/>
      <c r="E165" s="940"/>
      <c r="F165" s="916"/>
      <c r="G165" s="940"/>
      <c r="H165" s="916"/>
      <c r="I165" s="1203"/>
      <c r="J165" s="1204"/>
      <c r="K165" s="940"/>
      <c r="L165" s="916"/>
      <c r="M165" s="295">
        <v>2</v>
      </c>
      <c r="N165" s="922" t="s">
        <v>665</v>
      </c>
      <c r="O165" s="923"/>
      <c r="P165" s="923"/>
      <c r="Q165" s="923"/>
      <c r="R165" s="296"/>
      <c r="S165" s="297"/>
      <c r="T165" s="309"/>
      <c r="U165" s="296"/>
      <c r="V165" s="297"/>
      <c r="W165" s="298"/>
      <c r="X165" s="508"/>
      <c r="Y165" s="297"/>
      <c r="Z165" s="298"/>
      <c r="AA165" s="508"/>
      <c r="AB165" s="297"/>
      <c r="AC165" s="316"/>
      <c r="AD165" s="923"/>
      <c r="AE165" s="945"/>
      <c r="AF165" s="367"/>
    </row>
    <row r="166" spans="1:32" s="294" customFormat="1" ht="66" customHeight="1" thickBot="1" x14ac:dyDescent="0.3">
      <c r="A166" s="930"/>
      <c r="B166" s="933"/>
      <c r="C166" s="936"/>
      <c r="D166" s="1200"/>
      <c r="E166" s="940"/>
      <c r="F166" s="916"/>
      <c r="G166" s="940"/>
      <c r="H166" s="916"/>
      <c r="I166" s="1203"/>
      <c r="J166" s="1204"/>
      <c r="K166" s="940"/>
      <c r="L166" s="916"/>
      <c r="M166" s="598">
        <v>3</v>
      </c>
      <c r="N166" s="1205" t="s">
        <v>666</v>
      </c>
      <c r="O166" s="1206"/>
      <c r="P166" s="1206"/>
      <c r="Q166" s="1206"/>
      <c r="R166" s="599"/>
      <c r="S166" s="600"/>
      <c r="T166" s="606"/>
      <c r="U166" s="607"/>
      <c r="V166" s="600"/>
      <c r="W166" s="601"/>
      <c r="X166" s="602"/>
      <c r="Y166" s="600"/>
      <c r="Z166" s="601"/>
      <c r="AA166" s="602"/>
      <c r="AB166" s="600"/>
      <c r="AC166" s="605"/>
      <c r="AD166" s="923"/>
      <c r="AE166" s="945"/>
      <c r="AF166" s="367" t="s">
        <v>664</v>
      </c>
    </row>
    <row r="167" spans="1:32" s="294" customFormat="1" ht="43.5" customHeight="1" x14ac:dyDescent="0.25">
      <c r="A167" s="1208">
        <v>50</v>
      </c>
      <c r="B167" s="932" t="s">
        <v>1146</v>
      </c>
      <c r="C167" s="935" t="s">
        <v>590</v>
      </c>
      <c r="D167" s="1199">
        <v>1</v>
      </c>
      <c r="E167" s="939" t="s">
        <v>591</v>
      </c>
      <c r="F167" s="914"/>
      <c r="G167" s="939" t="s">
        <v>592</v>
      </c>
      <c r="H167" s="914"/>
      <c r="I167" s="1201">
        <v>0</v>
      </c>
      <c r="J167" s="1202"/>
      <c r="K167" s="939" t="s">
        <v>652</v>
      </c>
      <c r="L167" s="914"/>
      <c r="M167" s="289">
        <v>1</v>
      </c>
      <c r="N167" s="958" t="s">
        <v>663</v>
      </c>
      <c r="O167" s="959"/>
      <c r="P167" s="959"/>
      <c r="Q167" s="959"/>
      <c r="R167" s="290"/>
      <c r="S167" s="291"/>
      <c r="T167" s="314"/>
      <c r="U167" s="290"/>
      <c r="V167" s="291"/>
      <c r="W167" s="292"/>
      <c r="X167" s="557"/>
      <c r="Y167" s="291"/>
      <c r="Z167" s="292"/>
      <c r="AA167" s="557"/>
      <c r="AB167" s="291"/>
      <c r="AC167" s="315"/>
      <c r="AD167" s="959"/>
      <c r="AE167" s="965"/>
      <c r="AF167" s="370"/>
    </row>
    <row r="168" spans="1:32" s="294" customFormat="1" ht="43.5" customHeight="1" x14ac:dyDescent="0.25">
      <c r="A168" s="930"/>
      <c r="B168" s="933"/>
      <c r="C168" s="936"/>
      <c r="D168" s="1200"/>
      <c r="E168" s="940"/>
      <c r="F168" s="916"/>
      <c r="G168" s="940"/>
      <c r="H168" s="916"/>
      <c r="I168" s="1203"/>
      <c r="J168" s="1204"/>
      <c r="K168" s="940"/>
      <c r="L168" s="916"/>
      <c r="M168" s="295">
        <v>2</v>
      </c>
      <c r="N168" s="922" t="s">
        <v>665</v>
      </c>
      <c r="O168" s="923"/>
      <c r="P168" s="923"/>
      <c r="Q168" s="923"/>
      <c r="R168" s="296"/>
      <c r="S168" s="297"/>
      <c r="T168" s="309"/>
      <c r="U168" s="296"/>
      <c r="V168" s="297"/>
      <c r="W168" s="298"/>
      <c r="X168" s="558"/>
      <c r="Y168" s="297"/>
      <c r="Z168" s="298"/>
      <c r="AA168" s="558"/>
      <c r="AB168" s="297"/>
      <c r="AC168" s="316"/>
      <c r="AD168" s="923"/>
      <c r="AE168" s="945"/>
      <c r="AF168" s="367"/>
    </row>
    <row r="169" spans="1:32" s="294" customFormat="1" ht="66" customHeight="1" thickBot="1" x14ac:dyDescent="0.3">
      <c r="A169" s="1209"/>
      <c r="B169" s="934"/>
      <c r="C169" s="937"/>
      <c r="D169" s="1210"/>
      <c r="E169" s="924"/>
      <c r="F169" s="918"/>
      <c r="G169" s="924"/>
      <c r="H169" s="918"/>
      <c r="I169" s="1211"/>
      <c r="J169" s="1212"/>
      <c r="K169" s="924"/>
      <c r="L169" s="918"/>
      <c r="M169" s="613">
        <v>3</v>
      </c>
      <c r="N169" s="1207" t="s">
        <v>666</v>
      </c>
      <c r="O169" s="947"/>
      <c r="P169" s="947"/>
      <c r="Q169" s="947"/>
      <c r="R169" s="371"/>
      <c r="S169" s="373"/>
      <c r="T169" s="615"/>
      <c r="U169" s="617"/>
      <c r="V169" s="373"/>
      <c r="W169" s="374"/>
      <c r="X169" s="616"/>
      <c r="Y169" s="373"/>
      <c r="Z169" s="374"/>
      <c r="AA169" s="616"/>
      <c r="AB169" s="373"/>
      <c r="AC169" s="618"/>
      <c r="AD169" s="923"/>
      <c r="AE169" s="945"/>
      <c r="AF169" s="367" t="s">
        <v>664</v>
      </c>
    </row>
    <row r="170" spans="1:32" s="294" customFormat="1" ht="43.5" customHeight="1" x14ac:dyDescent="0.25">
      <c r="A170" s="930">
        <v>51</v>
      </c>
      <c r="B170" s="933" t="s">
        <v>1147</v>
      </c>
      <c r="C170" s="936" t="s">
        <v>590</v>
      </c>
      <c r="D170" s="1200">
        <v>1</v>
      </c>
      <c r="E170" s="940" t="s">
        <v>591</v>
      </c>
      <c r="F170" s="916"/>
      <c r="G170" s="940" t="s">
        <v>592</v>
      </c>
      <c r="H170" s="916"/>
      <c r="I170" s="1203">
        <v>0</v>
      </c>
      <c r="J170" s="1204"/>
      <c r="K170" s="940" t="s">
        <v>652</v>
      </c>
      <c r="L170" s="916"/>
      <c r="M170" s="609">
        <v>1</v>
      </c>
      <c r="N170" s="1213" t="s">
        <v>663</v>
      </c>
      <c r="O170" s="1214"/>
      <c r="P170" s="1214"/>
      <c r="Q170" s="1214"/>
      <c r="R170" s="318"/>
      <c r="S170" s="319"/>
      <c r="T170" s="320"/>
      <c r="U170" s="318"/>
      <c r="V170" s="319"/>
      <c r="W170" s="321"/>
      <c r="X170" s="322"/>
      <c r="Y170" s="319"/>
      <c r="Z170" s="321"/>
      <c r="AA170" s="322"/>
      <c r="AB170" s="319"/>
      <c r="AC170" s="610"/>
      <c r="AD170" s="959"/>
      <c r="AE170" s="965"/>
      <c r="AF170" s="370"/>
    </row>
    <row r="171" spans="1:32" s="294" customFormat="1" ht="43.5" customHeight="1" x14ac:dyDescent="0.25">
      <c r="A171" s="930"/>
      <c r="B171" s="933"/>
      <c r="C171" s="936"/>
      <c r="D171" s="1200"/>
      <c r="E171" s="940"/>
      <c r="F171" s="916"/>
      <c r="G171" s="940"/>
      <c r="H171" s="916"/>
      <c r="I171" s="1203"/>
      <c r="J171" s="1204"/>
      <c r="K171" s="940"/>
      <c r="L171" s="916"/>
      <c r="M171" s="295">
        <v>2</v>
      </c>
      <c r="N171" s="922" t="s">
        <v>665</v>
      </c>
      <c r="O171" s="923"/>
      <c r="P171" s="923"/>
      <c r="Q171" s="923"/>
      <c r="R171" s="296"/>
      <c r="S171" s="297"/>
      <c r="T171" s="309"/>
      <c r="U171" s="296"/>
      <c r="V171" s="297"/>
      <c r="W171" s="298"/>
      <c r="X171" s="508"/>
      <c r="Y171" s="297"/>
      <c r="Z171" s="298"/>
      <c r="AA171" s="508"/>
      <c r="AB171" s="297"/>
      <c r="AC171" s="316"/>
      <c r="AD171" s="923"/>
      <c r="AE171" s="945"/>
      <c r="AF171" s="367"/>
    </row>
    <row r="172" spans="1:32" s="294" customFormat="1" ht="66" customHeight="1" thickBot="1" x14ac:dyDescent="0.3">
      <c r="A172" s="930"/>
      <c r="B172" s="933"/>
      <c r="C172" s="936"/>
      <c r="D172" s="1200"/>
      <c r="E172" s="940"/>
      <c r="F172" s="916"/>
      <c r="G172" s="940"/>
      <c r="H172" s="916"/>
      <c r="I172" s="1203"/>
      <c r="J172" s="1204"/>
      <c r="K172" s="940"/>
      <c r="L172" s="916"/>
      <c r="M172" s="295">
        <v>3</v>
      </c>
      <c r="N172" s="922" t="s">
        <v>666</v>
      </c>
      <c r="O172" s="923"/>
      <c r="P172" s="923"/>
      <c r="Q172" s="923"/>
      <c r="R172" s="296"/>
      <c r="S172" s="297"/>
      <c r="T172" s="309"/>
      <c r="U172" s="300"/>
      <c r="V172" s="297"/>
      <c r="W172" s="298"/>
      <c r="X172" s="508"/>
      <c r="Y172" s="297"/>
      <c r="Z172" s="298"/>
      <c r="AA172" s="508"/>
      <c r="AB172" s="297"/>
      <c r="AC172" s="316"/>
      <c r="AD172" s="923"/>
      <c r="AE172" s="945"/>
      <c r="AF172" s="367" t="s">
        <v>664</v>
      </c>
    </row>
    <row r="173" spans="1:32" s="294" customFormat="1" ht="43.5" customHeight="1" x14ac:dyDescent="0.25">
      <c r="A173" s="929">
        <v>52</v>
      </c>
      <c r="B173" s="932" t="s">
        <v>1089</v>
      </c>
      <c r="C173" s="935" t="s">
        <v>590</v>
      </c>
      <c r="D173" s="1199">
        <v>1</v>
      </c>
      <c r="E173" s="939" t="s">
        <v>591</v>
      </c>
      <c r="F173" s="914"/>
      <c r="G173" s="939" t="s">
        <v>592</v>
      </c>
      <c r="H173" s="914"/>
      <c r="I173" s="1201">
        <v>0</v>
      </c>
      <c r="J173" s="1202"/>
      <c r="K173" s="939" t="s">
        <v>652</v>
      </c>
      <c r="L173" s="914"/>
      <c r="M173" s="289">
        <v>1</v>
      </c>
      <c r="N173" s="958" t="s">
        <v>663</v>
      </c>
      <c r="O173" s="959"/>
      <c r="P173" s="959"/>
      <c r="Q173" s="959"/>
      <c r="R173" s="318"/>
      <c r="S173" s="324"/>
      <c r="T173" s="321"/>
      <c r="U173" s="322"/>
      <c r="V173" s="319"/>
      <c r="W173" s="321"/>
      <c r="X173" s="507"/>
      <c r="Y173" s="291"/>
      <c r="Z173" s="292"/>
      <c r="AA173" s="507"/>
      <c r="AB173" s="291"/>
      <c r="AC173" s="315"/>
      <c r="AD173" s="959"/>
      <c r="AE173" s="965"/>
      <c r="AF173" s="370"/>
    </row>
    <row r="174" spans="1:32" s="294" customFormat="1" ht="43.5" customHeight="1" x14ac:dyDescent="0.25">
      <c r="A174" s="930"/>
      <c r="B174" s="933"/>
      <c r="C174" s="936"/>
      <c r="D174" s="1200"/>
      <c r="E174" s="940"/>
      <c r="F174" s="916"/>
      <c r="G174" s="940"/>
      <c r="H174" s="916"/>
      <c r="I174" s="1203"/>
      <c r="J174" s="1204"/>
      <c r="K174" s="940"/>
      <c r="L174" s="916"/>
      <c r="M174" s="295">
        <v>2</v>
      </c>
      <c r="N174" s="922" t="s">
        <v>665</v>
      </c>
      <c r="O174" s="923"/>
      <c r="P174" s="923"/>
      <c r="Q174" s="923"/>
      <c r="R174" s="296"/>
      <c r="S174" s="308"/>
      <c r="T174" s="298"/>
      <c r="U174" s="508"/>
      <c r="V174" s="297"/>
      <c r="W174" s="298"/>
      <c r="X174" s="508"/>
      <c r="Y174" s="297"/>
      <c r="Z174" s="298"/>
      <c r="AA174" s="508"/>
      <c r="AB174" s="297"/>
      <c r="AC174" s="316"/>
      <c r="AD174" s="1215"/>
      <c r="AE174" s="945"/>
      <c r="AF174" s="367"/>
    </row>
    <row r="175" spans="1:32" s="294" customFormat="1" ht="66" customHeight="1" thickBot="1" x14ac:dyDescent="0.3">
      <c r="A175" s="930"/>
      <c r="B175" s="933"/>
      <c r="C175" s="936"/>
      <c r="D175" s="1200"/>
      <c r="E175" s="940"/>
      <c r="F175" s="916"/>
      <c r="G175" s="940"/>
      <c r="H175" s="916"/>
      <c r="I175" s="1203"/>
      <c r="J175" s="1204"/>
      <c r="K175" s="940"/>
      <c r="L175" s="916"/>
      <c r="M175" s="295">
        <v>3</v>
      </c>
      <c r="N175" s="922" t="s">
        <v>666</v>
      </c>
      <c r="O175" s="923"/>
      <c r="P175" s="923"/>
      <c r="Q175" s="923"/>
      <c r="R175" s="296"/>
      <c r="S175" s="308"/>
      <c r="T175" s="308"/>
      <c r="U175" s="325"/>
      <c r="V175" s="508"/>
      <c r="W175" s="298"/>
      <c r="X175" s="508"/>
      <c r="Y175" s="297"/>
      <c r="Z175" s="298"/>
      <c r="AA175" s="508"/>
      <c r="AB175" s="297"/>
      <c r="AC175" s="316"/>
      <c r="AD175" s="1214"/>
      <c r="AE175" s="1216"/>
      <c r="AF175" s="367" t="s">
        <v>664</v>
      </c>
    </row>
    <row r="176" spans="1:32" s="294" customFormat="1" ht="43.5" customHeight="1" x14ac:dyDescent="0.25">
      <c r="A176" s="929">
        <v>53</v>
      </c>
      <c r="B176" s="932" t="s">
        <v>1090</v>
      </c>
      <c r="C176" s="935" t="s">
        <v>590</v>
      </c>
      <c r="D176" s="1199">
        <v>1</v>
      </c>
      <c r="E176" s="939" t="s">
        <v>591</v>
      </c>
      <c r="F176" s="914"/>
      <c r="G176" s="939" t="s">
        <v>592</v>
      </c>
      <c r="H176" s="914"/>
      <c r="I176" s="1201">
        <v>0</v>
      </c>
      <c r="J176" s="1202"/>
      <c r="K176" s="939" t="s">
        <v>652</v>
      </c>
      <c r="L176" s="914"/>
      <c r="M176" s="289">
        <v>1</v>
      </c>
      <c r="N176" s="958" t="s">
        <v>663</v>
      </c>
      <c r="O176" s="959"/>
      <c r="P176" s="959"/>
      <c r="Q176" s="959"/>
      <c r="R176" s="290"/>
      <c r="S176" s="326"/>
      <c r="T176" s="327"/>
      <c r="U176" s="290"/>
      <c r="V176" s="291"/>
      <c r="W176" s="292"/>
      <c r="X176" s="507"/>
      <c r="Y176" s="291"/>
      <c r="Z176" s="292"/>
      <c r="AA176" s="507"/>
      <c r="AB176" s="291"/>
      <c r="AC176" s="315"/>
      <c r="AD176" s="959"/>
      <c r="AE176" s="965"/>
      <c r="AF176" s="370"/>
    </row>
    <row r="177" spans="1:32" s="294" customFormat="1" ht="43.5" customHeight="1" x14ac:dyDescent="0.25">
      <c r="A177" s="930"/>
      <c r="B177" s="933"/>
      <c r="C177" s="936"/>
      <c r="D177" s="1200"/>
      <c r="E177" s="940"/>
      <c r="F177" s="916"/>
      <c r="G177" s="940"/>
      <c r="H177" s="916"/>
      <c r="I177" s="1203"/>
      <c r="J177" s="1204"/>
      <c r="K177" s="940"/>
      <c r="L177" s="916"/>
      <c r="M177" s="295">
        <v>2</v>
      </c>
      <c r="N177" s="922" t="s">
        <v>665</v>
      </c>
      <c r="O177" s="923"/>
      <c r="P177" s="923"/>
      <c r="Q177" s="923"/>
      <c r="R177" s="296"/>
      <c r="S177" s="328"/>
      <c r="T177" s="329"/>
      <c r="U177" s="296"/>
      <c r="V177" s="297"/>
      <c r="W177" s="298"/>
      <c r="X177" s="508"/>
      <c r="Y177" s="297"/>
      <c r="Z177" s="298"/>
      <c r="AA177" s="508"/>
      <c r="AB177" s="297"/>
      <c r="AC177" s="316"/>
      <c r="AD177" s="923"/>
      <c r="AE177" s="945"/>
      <c r="AF177" s="367"/>
    </row>
    <row r="178" spans="1:32" s="294" customFormat="1" ht="53.25" customHeight="1" thickBot="1" x14ac:dyDescent="0.3">
      <c r="A178" s="930"/>
      <c r="B178" s="933"/>
      <c r="C178" s="936"/>
      <c r="D178" s="1200"/>
      <c r="E178" s="940"/>
      <c r="F178" s="916"/>
      <c r="G178" s="940"/>
      <c r="H178" s="916"/>
      <c r="I178" s="1203"/>
      <c r="J178" s="1204"/>
      <c r="K178" s="940"/>
      <c r="L178" s="916"/>
      <c r="M178" s="295">
        <v>3</v>
      </c>
      <c r="N178" s="922" t="s">
        <v>666</v>
      </c>
      <c r="O178" s="923"/>
      <c r="P178" s="923"/>
      <c r="Q178" s="923"/>
      <c r="R178" s="296"/>
      <c r="S178" s="328"/>
      <c r="T178" s="329"/>
      <c r="U178" s="300"/>
      <c r="V178" s="297"/>
      <c r="W178" s="298"/>
      <c r="X178" s="508"/>
      <c r="Y178" s="297"/>
      <c r="Z178" s="298"/>
      <c r="AA178" s="508"/>
      <c r="AB178" s="297"/>
      <c r="AC178" s="316"/>
      <c r="AD178" s="923"/>
      <c r="AE178" s="945"/>
      <c r="AF178" s="367" t="s">
        <v>664</v>
      </c>
    </row>
    <row r="179" spans="1:32" s="294" customFormat="1" ht="43.5" customHeight="1" x14ac:dyDescent="0.25">
      <c r="A179" s="929">
        <v>54</v>
      </c>
      <c r="B179" s="932" t="s">
        <v>1091</v>
      </c>
      <c r="C179" s="935" t="s">
        <v>590</v>
      </c>
      <c r="D179" s="1199">
        <v>1</v>
      </c>
      <c r="E179" s="939" t="s">
        <v>591</v>
      </c>
      <c r="F179" s="914"/>
      <c r="G179" s="939" t="s">
        <v>592</v>
      </c>
      <c r="H179" s="914"/>
      <c r="I179" s="1201">
        <v>0</v>
      </c>
      <c r="J179" s="1202"/>
      <c r="K179" s="939" t="s">
        <v>652</v>
      </c>
      <c r="L179" s="914"/>
      <c r="M179" s="289">
        <v>1</v>
      </c>
      <c r="N179" s="958" t="s">
        <v>663</v>
      </c>
      <c r="O179" s="959"/>
      <c r="P179" s="959"/>
      <c r="Q179" s="959"/>
      <c r="R179" s="330"/>
      <c r="S179" s="346"/>
      <c r="T179" s="320"/>
      <c r="U179" s="318"/>
      <c r="V179" s="346"/>
      <c r="W179" s="331"/>
      <c r="X179" s="505"/>
      <c r="Y179" s="344"/>
      <c r="Z179" s="332"/>
      <c r="AA179" s="505"/>
      <c r="AB179" s="344"/>
      <c r="AC179" s="332"/>
      <c r="AD179" s="959"/>
      <c r="AE179" s="965"/>
      <c r="AF179" s="370"/>
    </row>
    <row r="180" spans="1:32" s="294" customFormat="1" ht="43.5" customHeight="1" x14ac:dyDescent="0.25">
      <c r="A180" s="930"/>
      <c r="B180" s="933"/>
      <c r="C180" s="936"/>
      <c r="D180" s="1200"/>
      <c r="E180" s="940"/>
      <c r="F180" s="916"/>
      <c r="G180" s="940"/>
      <c r="H180" s="916"/>
      <c r="I180" s="1203"/>
      <c r="J180" s="1204"/>
      <c r="K180" s="940"/>
      <c r="L180" s="916"/>
      <c r="M180" s="295">
        <v>2</v>
      </c>
      <c r="N180" s="922" t="s">
        <v>665</v>
      </c>
      <c r="O180" s="923"/>
      <c r="P180" s="923"/>
      <c r="Q180" s="923"/>
      <c r="R180" s="311"/>
      <c r="S180" s="305"/>
      <c r="T180" s="309"/>
      <c r="U180" s="296"/>
      <c r="V180" s="305"/>
      <c r="W180" s="306"/>
      <c r="X180" s="503"/>
      <c r="Y180" s="305"/>
      <c r="Z180" s="306"/>
      <c r="AA180" s="503"/>
      <c r="AB180" s="305"/>
      <c r="AC180" s="306"/>
      <c r="AD180" s="923"/>
      <c r="AE180" s="945"/>
      <c r="AF180" s="367"/>
    </row>
    <row r="181" spans="1:32" s="294" customFormat="1" ht="53.25" customHeight="1" thickBot="1" x14ac:dyDescent="0.3">
      <c r="A181" s="930"/>
      <c r="B181" s="933"/>
      <c r="C181" s="936"/>
      <c r="D181" s="1200"/>
      <c r="E181" s="940"/>
      <c r="F181" s="916"/>
      <c r="G181" s="940"/>
      <c r="H181" s="916"/>
      <c r="I181" s="1203"/>
      <c r="J181" s="1204"/>
      <c r="K181" s="940"/>
      <c r="L181" s="916"/>
      <c r="M181" s="598">
        <v>3</v>
      </c>
      <c r="N181" s="1205" t="s">
        <v>666</v>
      </c>
      <c r="O181" s="1206"/>
      <c r="P181" s="1206"/>
      <c r="Q181" s="1206"/>
      <c r="R181" s="302"/>
      <c r="S181" s="345"/>
      <c r="T181" s="606"/>
      <c r="U181" s="607"/>
      <c r="V181" s="345"/>
      <c r="W181" s="303"/>
      <c r="X181" s="317"/>
      <c r="Y181" s="345"/>
      <c r="Z181" s="303"/>
      <c r="AA181" s="317"/>
      <c r="AB181" s="345"/>
      <c r="AC181" s="303"/>
      <c r="AD181" s="923"/>
      <c r="AE181" s="945"/>
      <c r="AF181" s="367" t="s">
        <v>664</v>
      </c>
    </row>
    <row r="182" spans="1:32" s="294" customFormat="1" ht="43.5" customHeight="1" x14ac:dyDescent="0.25">
      <c r="A182" s="1208">
        <v>55</v>
      </c>
      <c r="B182" s="932" t="s">
        <v>1092</v>
      </c>
      <c r="C182" s="935" t="s">
        <v>590</v>
      </c>
      <c r="D182" s="1199">
        <v>1</v>
      </c>
      <c r="E182" s="939" t="s">
        <v>591</v>
      </c>
      <c r="F182" s="914"/>
      <c r="G182" s="939" t="s">
        <v>592</v>
      </c>
      <c r="H182" s="914"/>
      <c r="I182" s="1201">
        <v>0</v>
      </c>
      <c r="J182" s="1202"/>
      <c r="K182" s="939" t="s">
        <v>652</v>
      </c>
      <c r="L182" s="914"/>
      <c r="M182" s="289">
        <v>1</v>
      </c>
      <c r="N182" s="958" t="s">
        <v>663</v>
      </c>
      <c r="O182" s="959"/>
      <c r="P182" s="959"/>
      <c r="Q182" s="959"/>
      <c r="R182" s="335"/>
      <c r="S182" s="344"/>
      <c r="T182" s="314"/>
      <c r="U182" s="557"/>
      <c r="V182" s="344"/>
      <c r="W182" s="332"/>
      <c r="X182" s="550"/>
      <c r="Y182" s="344"/>
      <c r="Z182" s="332"/>
      <c r="AA182" s="550"/>
      <c r="AB182" s="344"/>
      <c r="AC182" s="332"/>
      <c r="AD182" s="959"/>
      <c r="AE182" s="965"/>
      <c r="AF182" s="370"/>
    </row>
    <row r="183" spans="1:32" s="294" customFormat="1" ht="43.5" customHeight="1" x14ac:dyDescent="0.25">
      <c r="A183" s="930"/>
      <c r="B183" s="933"/>
      <c r="C183" s="936"/>
      <c r="D183" s="1200"/>
      <c r="E183" s="940"/>
      <c r="F183" s="916"/>
      <c r="G183" s="940"/>
      <c r="H183" s="916"/>
      <c r="I183" s="1203"/>
      <c r="J183" s="1204"/>
      <c r="K183" s="940"/>
      <c r="L183" s="916"/>
      <c r="M183" s="295">
        <v>2</v>
      </c>
      <c r="N183" s="922" t="s">
        <v>665</v>
      </c>
      <c r="O183" s="923"/>
      <c r="P183" s="923"/>
      <c r="Q183" s="923"/>
      <c r="R183" s="311"/>
      <c r="S183" s="305"/>
      <c r="T183" s="309"/>
      <c r="U183" s="558"/>
      <c r="V183" s="305"/>
      <c r="W183" s="306"/>
      <c r="X183" s="547"/>
      <c r="Y183" s="305"/>
      <c r="Z183" s="306"/>
      <c r="AA183" s="547"/>
      <c r="AB183" s="305"/>
      <c r="AC183" s="306"/>
      <c r="AD183" s="923"/>
      <c r="AE183" s="945"/>
      <c r="AF183" s="367"/>
    </row>
    <row r="184" spans="1:32" s="294" customFormat="1" ht="53.25" customHeight="1" thickBot="1" x14ac:dyDescent="0.3">
      <c r="A184" s="1209"/>
      <c r="B184" s="934"/>
      <c r="C184" s="937"/>
      <c r="D184" s="1210"/>
      <c r="E184" s="924"/>
      <c r="F184" s="918"/>
      <c r="G184" s="924"/>
      <c r="H184" s="918"/>
      <c r="I184" s="1211"/>
      <c r="J184" s="1212"/>
      <c r="K184" s="924"/>
      <c r="L184" s="918"/>
      <c r="M184" s="613">
        <v>3</v>
      </c>
      <c r="N184" s="1207" t="s">
        <v>666</v>
      </c>
      <c r="O184" s="947"/>
      <c r="P184" s="947"/>
      <c r="Q184" s="947"/>
      <c r="R184" s="312"/>
      <c r="S184" s="313"/>
      <c r="T184" s="615"/>
      <c r="U184" s="619"/>
      <c r="V184" s="313"/>
      <c r="W184" s="310"/>
      <c r="X184" s="548"/>
      <c r="Y184" s="313"/>
      <c r="Z184" s="310"/>
      <c r="AA184" s="548"/>
      <c r="AB184" s="313"/>
      <c r="AC184" s="310"/>
      <c r="AD184" s="923"/>
      <c r="AE184" s="945"/>
      <c r="AF184" s="367" t="s">
        <v>664</v>
      </c>
    </row>
    <row r="185" spans="1:32" s="294" customFormat="1" ht="43.5" customHeight="1" x14ac:dyDescent="0.25">
      <c r="A185" s="930">
        <v>56</v>
      </c>
      <c r="B185" s="933" t="s">
        <v>1093</v>
      </c>
      <c r="C185" s="936" t="s">
        <v>590</v>
      </c>
      <c r="D185" s="1200">
        <v>1</v>
      </c>
      <c r="E185" s="940" t="s">
        <v>591</v>
      </c>
      <c r="F185" s="916"/>
      <c r="G185" s="940" t="s">
        <v>592</v>
      </c>
      <c r="H185" s="916"/>
      <c r="I185" s="1203">
        <v>0</v>
      </c>
      <c r="J185" s="1204"/>
      <c r="K185" s="940" t="s">
        <v>652</v>
      </c>
      <c r="L185" s="916"/>
      <c r="M185" s="609">
        <v>1</v>
      </c>
      <c r="N185" s="1213" t="s">
        <v>663</v>
      </c>
      <c r="O185" s="1214"/>
      <c r="P185" s="1214"/>
      <c r="Q185" s="1214"/>
      <c r="R185" s="330"/>
      <c r="S185" s="346"/>
      <c r="T185" s="333"/>
      <c r="U185" s="318"/>
      <c r="V185" s="346"/>
      <c r="W185" s="331"/>
      <c r="X185" s="611"/>
      <c r="Y185" s="346"/>
      <c r="Z185" s="331"/>
      <c r="AA185" s="611"/>
      <c r="AB185" s="346"/>
      <c r="AC185" s="331"/>
      <c r="AD185" s="959"/>
      <c r="AE185" s="965"/>
      <c r="AF185" s="370"/>
    </row>
    <row r="186" spans="1:32" s="294" customFormat="1" ht="43.5" customHeight="1" x14ac:dyDescent="0.25">
      <c r="A186" s="930"/>
      <c r="B186" s="933"/>
      <c r="C186" s="936"/>
      <c r="D186" s="1200"/>
      <c r="E186" s="940"/>
      <c r="F186" s="916"/>
      <c r="G186" s="940"/>
      <c r="H186" s="916"/>
      <c r="I186" s="1203"/>
      <c r="J186" s="1204"/>
      <c r="K186" s="940"/>
      <c r="L186" s="916"/>
      <c r="M186" s="295">
        <v>2</v>
      </c>
      <c r="N186" s="922" t="s">
        <v>665</v>
      </c>
      <c r="O186" s="923"/>
      <c r="P186" s="923"/>
      <c r="Q186" s="923"/>
      <c r="R186" s="311"/>
      <c r="S186" s="305"/>
      <c r="T186" s="329"/>
      <c r="U186" s="296"/>
      <c r="V186" s="305"/>
      <c r="W186" s="306"/>
      <c r="X186" s="503"/>
      <c r="Y186" s="305"/>
      <c r="Z186" s="306"/>
      <c r="AA186" s="503"/>
      <c r="AB186" s="305"/>
      <c r="AC186" s="306"/>
      <c r="AD186" s="923"/>
      <c r="AE186" s="945"/>
      <c r="AF186" s="367"/>
    </row>
    <row r="187" spans="1:32" s="294" customFormat="1" ht="53.25" customHeight="1" x14ac:dyDescent="0.25">
      <c r="A187" s="930"/>
      <c r="B187" s="933"/>
      <c r="C187" s="936"/>
      <c r="D187" s="1200"/>
      <c r="E187" s="940"/>
      <c r="F187" s="916"/>
      <c r="G187" s="940"/>
      <c r="H187" s="916"/>
      <c r="I187" s="1203"/>
      <c r="J187" s="1204"/>
      <c r="K187" s="940"/>
      <c r="L187" s="916"/>
      <c r="M187" s="295">
        <v>3</v>
      </c>
      <c r="N187" s="922" t="s">
        <v>666</v>
      </c>
      <c r="O187" s="923"/>
      <c r="P187" s="923"/>
      <c r="Q187" s="923"/>
      <c r="R187" s="311"/>
      <c r="S187" s="305"/>
      <c r="T187" s="329"/>
      <c r="U187" s="300"/>
      <c r="V187" s="305"/>
      <c r="W187" s="306"/>
      <c r="X187" s="503"/>
      <c r="Y187" s="305"/>
      <c r="Z187" s="306"/>
      <c r="AA187" s="503"/>
      <c r="AB187" s="305"/>
      <c r="AC187" s="306"/>
      <c r="AD187" s="923"/>
      <c r="AE187" s="945"/>
      <c r="AF187" s="367" t="s">
        <v>664</v>
      </c>
    </row>
    <row r="188" spans="1:32" s="294" customFormat="1" ht="20.25" customHeight="1" thickBot="1" x14ac:dyDescent="0.3">
      <c r="A188" s="930"/>
      <c r="B188" s="933"/>
      <c r="C188" s="936"/>
      <c r="D188" s="1200"/>
      <c r="E188" s="940"/>
      <c r="F188" s="916"/>
      <c r="G188" s="940"/>
      <c r="H188" s="916"/>
      <c r="I188" s="1203"/>
      <c r="J188" s="1204"/>
      <c r="K188" s="940"/>
      <c r="L188" s="916"/>
      <c r="M188" s="295"/>
      <c r="N188" s="1217"/>
      <c r="O188" s="979"/>
      <c r="P188" s="979"/>
      <c r="Q188" s="1218"/>
      <c r="R188" s="311"/>
      <c r="S188" s="305"/>
      <c r="T188" s="502"/>
      <c r="U188" s="312"/>
      <c r="V188" s="313"/>
      <c r="W188" s="310"/>
      <c r="X188" s="503"/>
      <c r="Y188" s="305"/>
      <c r="Z188" s="306"/>
      <c r="AA188" s="503"/>
      <c r="AB188" s="305"/>
      <c r="AC188" s="306"/>
      <c r="AD188" s="923"/>
      <c r="AE188" s="945"/>
      <c r="AF188" s="501"/>
    </row>
    <row r="189" spans="1:32" s="294" customFormat="1" ht="24.75" customHeight="1" thickBot="1" x14ac:dyDescent="0.3">
      <c r="A189" s="338"/>
      <c r="B189" s="498"/>
      <c r="C189" s="498"/>
      <c r="D189" s="391"/>
      <c r="E189" s="497"/>
      <c r="F189" s="339"/>
      <c r="G189" s="1017" t="s">
        <v>48</v>
      </c>
      <c r="H189" s="1018"/>
      <c r="I189" s="1230">
        <f>SUM(I20:J109)</f>
        <v>0</v>
      </c>
      <c r="J189" s="1231"/>
      <c r="K189" s="1021"/>
      <c r="L189" s="1022"/>
      <c r="M189" s="340">
        <f>COUNT(M20:M109)</f>
        <v>90</v>
      </c>
      <c r="N189" s="1021"/>
      <c r="O189" s="1023"/>
      <c r="P189" s="1023"/>
      <c r="Q189" s="1023"/>
      <c r="R189" s="338"/>
      <c r="S189" s="341"/>
      <c r="T189" s="342"/>
      <c r="U189" s="499"/>
      <c r="V189" s="341"/>
      <c r="W189" s="342"/>
      <c r="X189" s="499"/>
      <c r="Y189" s="341"/>
      <c r="Z189" s="342"/>
      <c r="AA189" s="499"/>
      <c r="AB189" s="341"/>
      <c r="AC189" s="342"/>
      <c r="AD189" s="1023"/>
      <c r="AE189" s="1022"/>
      <c r="AF189" s="500"/>
    </row>
    <row r="190" spans="1:32" ht="24" thickBot="1" x14ac:dyDescent="0.3">
      <c r="A190" s="2069" t="s">
        <v>668</v>
      </c>
      <c r="B190" s="2069"/>
      <c r="C190" s="2069"/>
      <c r="D190" s="2069"/>
      <c r="E190" s="2069"/>
      <c r="F190" s="2069"/>
      <c r="G190" s="2069"/>
      <c r="H190" s="2069"/>
      <c r="I190" s="2069"/>
      <c r="J190" s="2069"/>
      <c r="K190" s="2069"/>
      <c r="L190" s="2069"/>
      <c r="M190" s="2069"/>
      <c r="N190" s="2069"/>
      <c r="O190" s="2069"/>
      <c r="P190" s="2069"/>
      <c r="Q190" s="2069"/>
      <c r="R190" s="2069"/>
      <c r="S190" s="2069"/>
      <c r="T190" s="2069"/>
      <c r="U190" s="2069"/>
      <c r="V190" s="2069"/>
      <c r="W190" s="2070"/>
      <c r="X190" s="2070"/>
      <c r="Y190" s="2070"/>
      <c r="Z190" s="2070"/>
      <c r="AA190" s="2070"/>
      <c r="AB190" s="2070"/>
      <c r="AC190" s="2070"/>
      <c r="AD190" s="2070"/>
      <c r="AE190" s="2070"/>
      <c r="AF190" s="2070"/>
    </row>
    <row r="191" spans="1:32" x14ac:dyDescent="0.25">
      <c r="A191" s="1219">
        <v>1</v>
      </c>
      <c r="B191" s="1221" t="s">
        <v>611</v>
      </c>
      <c r="C191" s="1221" t="s">
        <v>669</v>
      </c>
      <c r="D191" s="1223">
        <v>0.95</v>
      </c>
      <c r="E191" s="1226" t="s">
        <v>613</v>
      </c>
      <c r="F191" s="1227"/>
      <c r="G191" s="1226" t="s">
        <v>670</v>
      </c>
      <c r="H191" s="1227"/>
      <c r="I191" s="622"/>
      <c r="J191" s="623"/>
      <c r="K191" s="1237" t="s">
        <v>615</v>
      </c>
      <c r="L191" s="1237"/>
      <c r="M191" s="624"/>
      <c r="N191" s="1226" t="s">
        <v>671</v>
      </c>
      <c r="O191" s="1240"/>
      <c r="P191" s="1240"/>
      <c r="Q191" s="1227"/>
      <c r="R191" s="2048"/>
      <c r="S191" s="2048"/>
      <c r="T191" s="2048"/>
      <c r="U191" s="2048"/>
      <c r="V191" s="2049"/>
      <c r="W191" s="2050"/>
      <c r="X191" s="2051"/>
      <c r="Y191" s="2051"/>
      <c r="Z191" s="2051"/>
      <c r="AA191" s="2051"/>
      <c r="AB191" s="2051"/>
      <c r="AC191" s="2051"/>
      <c r="AD191" s="347"/>
      <c r="AE191" s="348"/>
      <c r="AF191" s="1040" t="s">
        <v>617</v>
      </c>
    </row>
    <row r="192" spans="1:32" x14ac:dyDescent="0.25">
      <c r="A192" s="1038"/>
      <c r="B192" s="1041"/>
      <c r="C192" s="1041"/>
      <c r="D192" s="1224"/>
      <c r="E192" s="1045"/>
      <c r="F192" s="1046"/>
      <c r="G192" s="1045"/>
      <c r="H192" s="1046"/>
      <c r="I192" s="245"/>
      <c r="J192" s="246"/>
      <c r="K192" s="1238"/>
      <c r="L192" s="1238"/>
      <c r="M192" s="349"/>
      <c r="N192" s="1030" t="s">
        <v>672</v>
      </c>
      <c r="O192" s="1241"/>
      <c r="P192" s="1241"/>
      <c r="Q192" s="1242"/>
      <c r="R192" s="230"/>
      <c r="S192" s="230"/>
      <c r="T192" s="230"/>
      <c r="U192" s="230"/>
      <c r="V192" s="232"/>
      <c r="W192" s="2052"/>
      <c r="X192" s="230"/>
      <c r="Y192" s="230"/>
      <c r="Z192" s="230"/>
      <c r="AA192" s="230"/>
      <c r="AB192" s="230"/>
      <c r="AC192" s="230"/>
      <c r="AD192" s="350"/>
      <c r="AE192" s="454"/>
      <c r="AF192" s="1041"/>
    </row>
    <row r="193" spans="1:32" x14ac:dyDescent="0.25">
      <c r="A193" s="1038"/>
      <c r="B193" s="1041"/>
      <c r="C193" s="1041"/>
      <c r="D193" s="1224"/>
      <c r="E193" s="1045"/>
      <c r="F193" s="1046"/>
      <c r="G193" s="1045"/>
      <c r="H193" s="1046"/>
      <c r="I193" s="245"/>
      <c r="J193" s="246"/>
      <c r="K193" s="1238"/>
      <c r="L193" s="1238"/>
      <c r="M193" s="349"/>
      <c r="N193" s="1030" t="s">
        <v>673</v>
      </c>
      <c r="O193" s="1031"/>
      <c r="P193" s="1031"/>
      <c r="Q193" s="1236"/>
      <c r="R193" s="230"/>
      <c r="S193" s="230"/>
      <c r="T193" s="230"/>
      <c r="U193" s="230"/>
      <c r="V193" s="232"/>
      <c r="W193" s="2052"/>
      <c r="X193" s="230"/>
      <c r="Y193" s="230"/>
      <c r="Z193" s="230"/>
      <c r="AA193" s="230"/>
      <c r="AB193" s="230"/>
      <c r="AC193" s="230"/>
      <c r="AD193" s="1030" t="s">
        <v>674</v>
      </c>
      <c r="AE193" s="1236"/>
      <c r="AF193" s="1041"/>
    </row>
    <row r="194" spans="1:32" x14ac:dyDescent="0.25">
      <c r="A194" s="1038"/>
      <c r="B194" s="1041"/>
      <c r="C194" s="1041"/>
      <c r="D194" s="1224"/>
      <c r="E194" s="1045"/>
      <c r="F194" s="1046"/>
      <c r="G194" s="1045"/>
      <c r="H194" s="1046"/>
      <c r="I194" s="245"/>
      <c r="J194" s="246"/>
      <c r="K194" s="1238"/>
      <c r="L194" s="1238"/>
      <c r="M194" s="349"/>
      <c r="N194" s="1030" t="s">
        <v>675</v>
      </c>
      <c r="O194" s="1031"/>
      <c r="P194" s="1031"/>
      <c r="Q194" s="1236"/>
      <c r="R194" s="230"/>
      <c r="S194" s="230"/>
      <c r="T194" s="230"/>
      <c r="U194" s="230"/>
      <c r="V194" s="232"/>
      <c r="W194" s="2052"/>
      <c r="X194" s="230"/>
      <c r="Y194" s="230"/>
      <c r="Z194" s="230"/>
      <c r="AA194" s="230"/>
      <c r="AB194" s="230"/>
      <c r="AC194" s="230"/>
      <c r="AD194" s="1030"/>
      <c r="AE194" s="1236"/>
      <c r="AF194" s="1041"/>
    </row>
    <row r="195" spans="1:32" ht="15.75" customHeight="1" x14ac:dyDescent="0.25">
      <c r="A195" s="1038"/>
      <c r="B195" s="1041"/>
      <c r="C195" s="1041"/>
      <c r="D195" s="1224"/>
      <c r="E195" s="1045"/>
      <c r="F195" s="1046"/>
      <c r="G195" s="1045"/>
      <c r="H195" s="1046"/>
      <c r="I195" s="245"/>
      <c r="J195" s="246"/>
      <c r="K195" s="1238"/>
      <c r="L195" s="1238"/>
      <c r="M195" s="351"/>
      <c r="N195" s="352" t="s">
        <v>620</v>
      </c>
      <c r="O195" s="353"/>
      <c r="P195" s="353"/>
      <c r="Q195" s="354"/>
      <c r="R195" s="230"/>
      <c r="S195" s="230"/>
      <c r="T195" s="230"/>
      <c r="U195" s="230"/>
      <c r="V195" s="232"/>
      <c r="W195" s="2052"/>
      <c r="X195" s="2053"/>
      <c r="Y195" s="230"/>
      <c r="Z195" s="230"/>
      <c r="AA195" s="230"/>
      <c r="AB195" s="230"/>
      <c r="AC195" s="230"/>
      <c r="AD195" s="1030" t="s">
        <v>676</v>
      </c>
      <c r="AE195" s="1236"/>
      <c r="AF195" s="1041"/>
    </row>
    <row r="196" spans="1:32" x14ac:dyDescent="0.25">
      <c r="A196" s="1038"/>
      <c r="B196" s="1041"/>
      <c r="C196" s="1041"/>
      <c r="D196" s="1224"/>
      <c r="E196" s="1045"/>
      <c r="F196" s="1046"/>
      <c r="G196" s="1045"/>
      <c r="H196" s="1046"/>
      <c r="I196" s="245"/>
      <c r="J196" s="246"/>
      <c r="K196" s="1238"/>
      <c r="L196" s="1238"/>
      <c r="M196" s="349"/>
      <c r="N196" s="1243" t="s">
        <v>621</v>
      </c>
      <c r="O196" s="1244"/>
      <c r="P196" s="1244"/>
      <c r="Q196" s="1245"/>
      <c r="R196" s="230"/>
      <c r="S196" s="230"/>
      <c r="T196" s="230"/>
      <c r="U196" s="230"/>
      <c r="V196" s="232"/>
      <c r="W196" s="2052"/>
      <c r="X196" s="230"/>
      <c r="Y196" s="230"/>
      <c r="Z196" s="230"/>
      <c r="AA196" s="230"/>
      <c r="AB196" s="230"/>
      <c r="AC196" s="230"/>
      <c r="AD196" s="1232"/>
      <c r="AE196" s="1034"/>
      <c r="AF196" s="1041"/>
    </row>
    <row r="197" spans="1:32" ht="16.5" thickBot="1" x14ac:dyDescent="0.3">
      <c r="A197" s="1220"/>
      <c r="B197" s="1222"/>
      <c r="C197" s="1222"/>
      <c r="D197" s="1225"/>
      <c r="E197" s="1228"/>
      <c r="F197" s="1229"/>
      <c r="G197" s="1228"/>
      <c r="H197" s="1229"/>
      <c r="I197" s="625"/>
      <c r="J197" s="626"/>
      <c r="K197" s="1239"/>
      <c r="L197" s="1239"/>
      <c r="M197" s="627"/>
      <c r="N197" s="1233" t="s">
        <v>622</v>
      </c>
      <c r="O197" s="1234"/>
      <c r="P197" s="1234"/>
      <c r="Q197" s="1235"/>
      <c r="R197" s="256"/>
      <c r="S197" s="256"/>
      <c r="T197" s="256"/>
      <c r="U197" s="256"/>
      <c r="V197" s="257"/>
      <c r="W197" s="2054"/>
      <c r="X197" s="251"/>
      <c r="Y197" s="251"/>
      <c r="Z197" s="251"/>
      <c r="AA197" s="251"/>
      <c r="AB197" s="251"/>
      <c r="AC197" s="2055"/>
      <c r="AD197" s="1030" t="s">
        <v>677</v>
      </c>
      <c r="AE197" s="1236"/>
      <c r="AF197" s="1041"/>
    </row>
    <row r="204" spans="1:32" ht="15.75" customHeight="1" x14ac:dyDescent="0.25"/>
  </sheetData>
  <mergeCells count="852">
    <mergeCell ref="AD196:AE196"/>
    <mergeCell ref="N197:Q197"/>
    <mergeCell ref="AD197:AE197"/>
    <mergeCell ref="K191:L197"/>
    <mergeCell ref="N191:Q191"/>
    <mergeCell ref="AF191:AF197"/>
    <mergeCell ref="N192:Q192"/>
    <mergeCell ref="N193:Q193"/>
    <mergeCell ref="AD193:AE193"/>
    <mergeCell ref="N194:Q194"/>
    <mergeCell ref="AD194:AE194"/>
    <mergeCell ref="AD195:AE195"/>
    <mergeCell ref="N196:Q196"/>
    <mergeCell ref="A191:A197"/>
    <mergeCell ref="B191:B197"/>
    <mergeCell ref="C191:C197"/>
    <mergeCell ref="D191:D197"/>
    <mergeCell ref="E191:F197"/>
    <mergeCell ref="G191:H197"/>
    <mergeCell ref="G189:H189"/>
    <mergeCell ref="I189:J189"/>
    <mergeCell ref="K189:L189"/>
    <mergeCell ref="AD182:AE182"/>
    <mergeCell ref="N183:Q183"/>
    <mergeCell ref="AD183:AE183"/>
    <mergeCell ref="N184:Q184"/>
    <mergeCell ref="AD184:AE184"/>
    <mergeCell ref="N189:Q189"/>
    <mergeCell ref="AD189:AE189"/>
    <mergeCell ref="A190:AF190"/>
    <mergeCell ref="I185:J188"/>
    <mergeCell ref="K185:L188"/>
    <mergeCell ref="N185:Q185"/>
    <mergeCell ref="AD185:AE185"/>
    <mergeCell ref="N186:Q186"/>
    <mergeCell ref="AD186:AE186"/>
    <mergeCell ref="N187:Q187"/>
    <mergeCell ref="AD187:AE187"/>
    <mergeCell ref="N188:Q188"/>
    <mergeCell ref="AD188:AE188"/>
    <mergeCell ref="A185:A188"/>
    <mergeCell ref="B185:B188"/>
    <mergeCell ref="C185:C188"/>
    <mergeCell ref="D185:D188"/>
    <mergeCell ref="E185:F188"/>
    <mergeCell ref="G185:H188"/>
    <mergeCell ref="A182:A184"/>
    <mergeCell ref="B182:B184"/>
    <mergeCell ref="C182:C184"/>
    <mergeCell ref="D182:D184"/>
    <mergeCell ref="E182:F184"/>
    <mergeCell ref="G182:H184"/>
    <mergeCell ref="I179:J181"/>
    <mergeCell ref="K179:L181"/>
    <mergeCell ref="N179:Q179"/>
    <mergeCell ref="I182:J184"/>
    <mergeCell ref="K182:L184"/>
    <mergeCell ref="N182:Q182"/>
    <mergeCell ref="AD179:AE179"/>
    <mergeCell ref="N180:Q180"/>
    <mergeCell ref="AD180:AE180"/>
    <mergeCell ref="N181:Q181"/>
    <mergeCell ref="AD181:AE181"/>
    <mergeCell ref="A179:A181"/>
    <mergeCell ref="B179:B181"/>
    <mergeCell ref="C179:C181"/>
    <mergeCell ref="D179:D181"/>
    <mergeCell ref="E179:F181"/>
    <mergeCell ref="G179:H181"/>
    <mergeCell ref="I173:J175"/>
    <mergeCell ref="K173:L175"/>
    <mergeCell ref="N173:Q173"/>
    <mergeCell ref="I176:J178"/>
    <mergeCell ref="K176:L178"/>
    <mergeCell ref="N176:Q176"/>
    <mergeCell ref="AD176:AE176"/>
    <mergeCell ref="N177:Q177"/>
    <mergeCell ref="AD177:AE177"/>
    <mergeCell ref="N178:Q178"/>
    <mergeCell ref="AD178:AE178"/>
    <mergeCell ref="A173:A175"/>
    <mergeCell ref="B173:B175"/>
    <mergeCell ref="C173:C175"/>
    <mergeCell ref="D173:D175"/>
    <mergeCell ref="E173:F175"/>
    <mergeCell ref="G173:H175"/>
    <mergeCell ref="A176:A178"/>
    <mergeCell ref="B176:B178"/>
    <mergeCell ref="C176:C178"/>
    <mergeCell ref="D176:D178"/>
    <mergeCell ref="E176:F178"/>
    <mergeCell ref="G176:H178"/>
    <mergeCell ref="AD170:AE170"/>
    <mergeCell ref="N171:Q171"/>
    <mergeCell ref="AD171:AE171"/>
    <mergeCell ref="N172:Q172"/>
    <mergeCell ref="AD172:AE172"/>
    <mergeCell ref="AD173:AE173"/>
    <mergeCell ref="N174:Q174"/>
    <mergeCell ref="AD174:AE174"/>
    <mergeCell ref="N175:Q175"/>
    <mergeCell ref="AD175:AE175"/>
    <mergeCell ref="A170:A172"/>
    <mergeCell ref="B170:B172"/>
    <mergeCell ref="C170:C172"/>
    <mergeCell ref="D170:D172"/>
    <mergeCell ref="E170:F172"/>
    <mergeCell ref="G170:H172"/>
    <mergeCell ref="I167:J169"/>
    <mergeCell ref="K167:L169"/>
    <mergeCell ref="N167:Q167"/>
    <mergeCell ref="I170:J172"/>
    <mergeCell ref="K170:L172"/>
    <mergeCell ref="N170:Q170"/>
    <mergeCell ref="AD167:AE167"/>
    <mergeCell ref="N168:Q168"/>
    <mergeCell ref="AD168:AE168"/>
    <mergeCell ref="N169:Q169"/>
    <mergeCell ref="AD169:AE169"/>
    <mergeCell ref="A167:A169"/>
    <mergeCell ref="B167:B169"/>
    <mergeCell ref="C167:C169"/>
    <mergeCell ref="D167:D169"/>
    <mergeCell ref="E167:F169"/>
    <mergeCell ref="G167:H169"/>
    <mergeCell ref="I161:J163"/>
    <mergeCell ref="K161:L163"/>
    <mergeCell ref="N161:Q161"/>
    <mergeCell ref="I164:J166"/>
    <mergeCell ref="K164:L166"/>
    <mergeCell ref="N164:Q164"/>
    <mergeCell ref="AD164:AE164"/>
    <mergeCell ref="N165:Q165"/>
    <mergeCell ref="AD165:AE165"/>
    <mergeCell ref="N166:Q166"/>
    <mergeCell ref="AD166:AE166"/>
    <mergeCell ref="A161:A163"/>
    <mergeCell ref="B161:B163"/>
    <mergeCell ref="C161:C163"/>
    <mergeCell ref="D161:D163"/>
    <mergeCell ref="E161:F163"/>
    <mergeCell ref="G161:H163"/>
    <mergeCell ref="A164:A166"/>
    <mergeCell ref="B164:B166"/>
    <mergeCell ref="C164:C166"/>
    <mergeCell ref="D164:D166"/>
    <mergeCell ref="E164:F166"/>
    <mergeCell ref="G164:H166"/>
    <mergeCell ref="AD158:AE158"/>
    <mergeCell ref="N159:Q159"/>
    <mergeCell ref="AD159:AE159"/>
    <mergeCell ref="N160:Q160"/>
    <mergeCell ref="AD160:AE160"/>
    <mergeCell ref="AD161:AE161"/>
    <mergeCell ref="N162:Q162"/>
    <mergeCell ref="AD162:AE162"/>
    <mergeCell ref="N163:Q163"/>
    <mergeCell ref="AD163:AE163"/>
    <mergeCell ref="A158:A160"/>
    <mergeCell ref="B158:B160"/>
    <mergeCell ref="C158:C160"/>
    <mergeCell ref="D158:D160"/>
    <mergeCell ref="E158:F160"/>
    <mergeCell ref="G158:H160"/>
    <mergeCell ref="I155:J157"/>
    <mergeCell ref="K155:L157"/>
    <mergeCell ref="N155:Q155"/>
    <mergeCell ref="I158:J160"/>
    <mergeCell ref="K158:L160"/>
    <mergeCell ref="N158:Q158"/>
    <mergeCell ref="AD155:AE155"/>
    <mergeCell ref="N156:Q156"/>
    <mergeCell ref="AD156:AE156"/>
    <mergeCell ref="N157:Q157"/>
    <mergeCell ref="AD157:AE157"/>
    <mergeCell ref="A155:A157"/>
    <mergeCell ref="B155:B157"/>
    <mergeCell ref="C155:C157"/>
    <mergeCell ref="D155:D157"/>
    <mergeCell ref="E155:F157"/>
    <mergeCell ref="G155:H157"/>
    <mergeCell ref="I149:J151"/>
    <mergeCell ref="K149:L151"/>
    <mergeCell ref="N149:Q149"/>
    <mergeCell ref="I152:J154"/>
    <mergeCell ref="K152:L154"/>
    <mergeCell ref="N152:Q152"/>
    <mergeCell ref="AD152:AE152"/>
    <mergeCell ref="N153:Q153"/>
    <mergeCell ref="AD153:AE153"/>
    <mergeCell ref="N154:Q154"/>
    <mergeCell ref="AD154:AE154"/>
    <mergeCell ref="A149:A151"/>
    <mergeCell ref="B149:B151"/>
    <mergeCell ref="C149:C151"/>
    <mergeCell ref="D149:D151"/>
    <mergeCell ref="E149:F151"/>
    <mergeCell ref="G149:H151"/>
    <mergeCell ref="A152:A154"/>
    <mergeCell ref="B152:B154"/>
    <mergeCell ref="C152:C154"/>
    <mergeCell ref="D152:D154"/>
    <mergeCell ref="E152:F154"/>
    <mergeCell ref="G152:H154"/>
    <mergeCell ref="AD146:AE146"/>
    <mergeCell ref="N147:Q147"/>
    <mergeCell ref="AD147:AE147"/>
    <mergeCell ref="N148:Q148"/>
    <mergeCell ref="AD148:AE148"/>
    <mergeCell ref="AD149:AE149"/>
    <mergeCell ref="N150:Q150"/>
    <mergeCell ref="AD150:AE150"/>
    <mergeCell ref="N151:Q151"/>
    <mergeCell ref="AD151:AE151"/>
    <mergeCell ref="A146:A148"/>
    <mergeCell ref="B146:B148"/>
    <mergeCell ref="C146:C148"/>
    <mergeCell ref="D146:D148"/>
    <mergeCell ref="E146:F148"/>
    <mergeCell ref="G146:H148"/>
    <mergeCell ref="I143:J145"/>
    <mergeCell ref="K143:L145"/>
    <mergeCell ref="N143:Q143"/>
    <mergeCell ref="I146:J148"/>
    <mergeCell ref="K146:L148"/>
    <mergeCell ref="N146:Q146"/>
    <mergeCell ref="AD143:AE143"/>
    <mergeCell ref="N144:Q144"/>
    <mergeCell ref="AD144:AE144"/>
    <mergeCell ref="N145:Q145"/>
    <mergeCell ref="AD145:AE145"/>
    <mergeCell ref="A143:A145"/>
    <mergeCell ref="B143:B145"/>
    <mergeCell ref="C143:C145"/>
    <mergeCell ref="D143:D145"/>
    <mergeCell ref="E143:F145"/>
    <mergeCell ref="G143:H145"/>
    <mergeCell ref="I137:J139"/>
    <mergeCell ref="K137:L139"/>
    <mergeCell ref="N137:Q137"/>
    <mergeCell ref="I140:J142"/>
    <mergeCell ref="K140:L142"/>
    <mergeCell ref="N140:Q140"/>
    <mergeCell ref="AD140:AE140"/>
    <mergeCell ref="N141:Q141"/>
    <mergeCell ref="AD141:AE141"/>
    <mergeCell ref="N142:Q142"/>
    <mergeCell ref="AD142:AE142"/>
    <mergeCell ref="A137:A139"/>
    <mergeCell ref="B137:B139"/>
    <mergeCell ref="C137:C139"/>
    <mergeCell ref="D137:D139"/>
    <mergeCell ref="E137:F139"/>
    <mergeCell ref="G137:H139"/>
    <mergeCell ref="A140:A142"/>
    <mergeCell ref="B140:B142"/>
    <mergeCell ref="C140:C142"/>
    <mergeCell ref="D140:D142"/>
    <mergeCell ref="E140:F142"/>
    <mergeCell ref="G140:H142"/>
    <mergeCell ref="AD134:AE134"/>
    <mergeCell ref="N135:Q135"/>
    <mergeCell ref="AD135:AE135"/>
    <mergeCell ref="N136:Q136"/>
    <mergeCell ref="AD136:AE136"/>
    <mergeCell ref="AD137:AE137"/>
    <mergeCell ref="N138:Q138"/>
    <mergeCell ref="AD138:AE138"/>
    <mergeCell ref="N139:Q139"/>
    <mergeCell ref="AD139:AE139"/>
    <mergeCell ref="A134:A136"/>
    <mergeCell ref="B134:B136"/>
    <mergeCell ref="C134:C136"/>
    <mergeCell ref="D134:D136"/>
    <mergeCell ref="E134:F136"/>
    <mergeCell ref="G134:H136"/>
    <mergeCell ref="I131:J133"/>
    <mergeCell ref="K131:L133"/>
    <mergeCell ref="N131:Q131"/>
    <mergeCell ref="I134:J136"/>
    <mergeCell ref="K134:L136"/>
    <mergeCell ref="N134:Q134"/>
    <mergeCell ref="AD131:AE131"/>
    <mergeCell ref="N132:Q132"/>
    <mergeCell ref="AD132:AE132"/>
    <mergeCell ref="N133:Q133"/>
    <mergeCell ref="AD133:AE133"/>
    <mergeCell ref="A131:A133"/>
    <mergeCell ref="B131:B133"/>
    <mergeCell ref="C131:C133"/>
    <mergeCell ref="D131:D133"/>
    <mergeCell ref="E131:F133"/>
    <mergeCell ref="G131:H133"/>
    <mergeCell ref="I125:J127"/>
    <mergeCell ref="K125:L127"/>
    <mergeCell ref="N125:Q125"/>
    <mergeCell ref="I128:J130"/>
    <mergeCell ref="K128:L130"/>
    <mergeCell ref="N128:Q128"/>
    <mergeCell ref="AD128:AE128"/>
    <mergeCell ref="N129:Q129"/>
    <mergeCell ref="AD129:AE129"/>
    <mergeCell ref="N130:Q130"/>
    <mergeCell ref="AD130:AE130"/>
    <mergeCell ref="A125:A127"/>
    <mergeCell ref="B125:B127"/>
    <mergeCell ref="C125:C127"/>
    <mergeCell ref="D125:D127"/>
    <mergeCell ref="E125:F127"/>
    <mergeCell ref="G125:H127"/>
    <mergeCell ref="A128:A130"/>
    <mergeCell ref="B128:B130"/>
    <mergeCell ref="C128:C130"/>
    <mergeCell ref="D128:D130"/>
    <mergeCell ref="E128:F130"/>
    <mergeCell ref="G128:H130"/>
    <mergeCell ref="AD122:AE122"/>
    <mergeCell ref="N123:Q123"/>
    <mergeCell ref="AD123:AE123"/>
    <mergeCell ref="N124:Q124"/>
    <mergeCell ref="AD124:AE124"/>
    <mergeCell ref="AD125:AE125"/>
    <mergeCell ref="N126:Q126"/>
    <mergeCell ref="AD126:AE126"/>
    <mergeCell ref="N127:Q127"/>
    <mergeCell ref="AD127:AE127"/>
    <mergeCell ref="A122:A124"/>
    <mergeCell ref="B122:B124"/>
    <mergeCell ref="C122:C124"/>
    <mergeCell ref="D122:D124"/>
    <mergeCell ref="E122:F124"/>
    <mergeCell ref="G122:H124"/>
    <mergeCell ref="I119:J121"/>
    <mergeCell ref="K119:L121"/>
    <mergeCell ref="N119:Q119"/>
    <mergeCell ref="I122:J124"/>
    <mergeCell ref="K122:L124"/>
    <mergeCell ref="N122:Q122"/>
    <mergeCell ref="AD119:AE119"/>
    <mergeCell ref="N120:Q120"/>
    <mergeCell ref="AD120:AE120"/>
    <mergeCell ref="N121:Q121"/>
    <mergeCell ref="AD121:AE121"/>
    <mergeCell ref="A119:A121"/>
    <mergeCell ref="B119:B121"/>
    <mergeCell ref="C119:C121"/>
    <mergeCell ref="D119:D121"/>
    <mergeCell ref="E119:F121"/>
    <mergeCell ref="G119:H121"/>
    <mergeCell ref="I113:J115"/>
    <mergeCell ref="K113:L115"/>
    <mergeCell ref="N113:Q113"/>
    <mergeCell ref="I116:J118"/>
    <mergeCell ref="K116:L118"/>
    <mergeCell ref="N116:Q116"/>
    <mergeCell ref="AD116:AE116"/>
    <mergeCell ref="N117:Q117"/>
    <mergeCell ref="AD117:AE117"/>
    <mergeCell ref="N118:Q118"/>
    <mergeCell ref="AD118:AE118"/>
    <mergeCell ref="A113:A115"/>
    <mergeCell ref="B113:B115"/>
    <mergeCell ref="C113:C115"/>
    <mergeCell ref="D113:D115"/>
    <mergeCell ref="E113:F115"/>
    <mergeCell ref="G113:H115"/>
    <mergeCell ref="A116:A118"/>
    <mergeCell ref="B116:B118"/>
    <mergeCell ref="C116:C118"/>
    <mergeCell ref="D116:D118"/>
    <mergeCell ref="E116:F118"/>
    <mergeCell ref="G116:H118"/>
    <mergeCell ref="AD110:AE110"/>
    <mergeCell ref="N111:Q111"/>
    <mergeCell ref="AD111:AE111"/>
    <mergeCell ref="N112:Q112"/>
    <mergeCell ref="AD112:AE112"/>
    <mergeCell ref="AD113:AE113"/>
    <mergeCell ref="N114:Q114"/>
    <mergeCell ref="AD114:AE114"/>
    <mergeCell ref="N115:Q115"/>
    <mergeCell ref="AD115:AE115"/>
    <mergeCell ref="A110:A112"/>
    <mergeCell ref="B110:B112"/>
    <mergeCell ref="C110:C112"/>
    <mergeCell ref="D110:D112"/>
    <mergeCell ref="E110:F112"/>
    <mergeCell ref="G110:H112"/>
    <mergeCell ref="I107:J109"/>
    <mergeCell ref="K107:L109"/>
    <mergeCell ref="N107:Q107"/>
    <mergeCell ref="I110:J112"/>
    <mergeCell ref="K110:L112"/>
    <mergeCell ref="N110:Q110"/>
    <mergeCell ref="AD107:AE107"/>
    <mergeCell ref="N108:Q108"/>
    <mergeCell ref="AD108:AE108"/>
    <mergeCell ref="N109:Q109"/>
    <mergeCell ref="AD109:AE109"/>
    <mergeCell ref="A107:A109"/>
    <mergeCell ref="B107:B109"/>
    <mergeCell ref="C107:C109"/>
    <mergeCell ref="D107:D109"/>
    <mergeCell ref="E107:F109"/>
    <mergeCell ref="G107:H109"/>
    <mergeCell ref="I101:J103"/>
    <mergeCell ref="K101:L103"/>
    <mergeCell ref="N101:Q101"/>
    <mergeCell ref="I104:J106"/>
    <mergeCell ref="K104:L106"/>
    <mergeCell ref="N104:Q104"/>
    <mergeCell ref="AD104:AE104"/>
    <mergeCell ref="N105:Q105"/>
    <mergeCell ref="AD105:AE105"/>
    <mergeCell ref="N106:Q106"/>
    <mergeCell ref="AD106:AE106"/>
    <mergeCell ref="A101:A103"/>
    <mergeCell ref="B101:B103"/>
    <mergeCell ref="C101:C103"/>
    <mergeCell ref="D101:D103"/>
    <mergeCell ref="E101:F103"/>
    <mergeCell ref="G101:H103"/>
    <mergeCell ref="A104:A106"/>
    <mergeCell ref="B104:B106"/>
    <mergeCell ref="C104:C106"/>
    <mergeCell ref="D104:D106"/>
    <mergeCell ref="E104:F106"/>
    <mergeCell ref="G104:H106"/>
    <mergeCell ref="AD98:AE98"/>
    <mergeCell ref="N99:Q99"/>
    <mergeCell ref="AD99:AE99"/>
    <mergeCell ref="N100:Q100"/>
    <mergeCell ref="AD100:AE100"/>
    <mergeCell ref="AD101:AE101"/>
    <mergeCell ref="N102:Q102"/>
    <mergeCell ref="AD102:AE102"/>
    <mergeCell ref="N103:Q103"/>
    <mergeCell ref="AD103:AE103"/>
    <mergeCell ref="A98:A100"/>
    <mergeCell ref="B98:B100"/>
    <mergeCell ref="C98:C100"/>
    <mergeCell ref="D98:D100"/>
    <mergeCell ref="E98:F100"/>
    <mergeCell ref="G98:H100"/>
    <mergeCell ref="I95:J97"/>
    <mergeCell ref="K95:L97"/>
    <mergeCell ref="N95:Q95"/>
    <mergeCell ref="I98:J100"/>
    <mergeCell ref="K98:L100"/>
    <mergeCell ref="N98:Q98"/>
    <mergeCell ref="AD95:AE95"/>
    <mergeCell ref="N96:Q96"/>
    <mergeCell ref="AD96:AE96"/>
    <mergeCell ref="N97:Q97"/>
    <mergeCell ref="AD97:AE97"/>
    <mergeCell ref="A95:A97"/>
    <mergeCell ref="B95:B97"/>
    <mergeCell ref="C95:C97"/>
    <mergeCell ref="D95:D97"/>
    <mergeCell ref="E95:F97"/>
    <mergeCell ref="G95:H97"/>
    <mergeCell ref="I89:J91"/>
    <mergeCell ref="K89:L91"/>
    <mergeCell ref="N89:Q89"/>
    <mergeCell ref="I92:J94"/>
    <mergeCell ref="K92:L94"/>
    <mergeCell ref="N92:Q92"/>
    <mergeCell ref="AD92:AE92"/>
    <mergeCell ref="N93:Q93"/>
    <mergeCell ref="AD93:AE93"/>
    <mergeCell ref="N94:Q94"/>
    <mergeCell ref="AD94:AE94"/>
    <mergeCell ref="A89:A91"/>
    <mergeCell ref="B89:B91"/>
    <mergeCell ref="C89:C91"/>
    <mergeCell ref="D89:D91"/>
    <mergeCell ref="E89:F91"/>
    <mergeCell ref="G89:H91"/>
    <mergeCell ref="A92:A94"/>
    <mergeCell ref="B92:B94"/>
    <mergeCell ref="C92:C94"/>
    <mergeCell ref="D92:D94"/>
    <mergeCell ref="E92:F94"/>
    <mergeCell ref="G92:H94"/>
    <mergeCell ref="AD86:AE86"/>
    <mergeCell ref="N87:Q87"/>
    <mergeCell ref="AD87:AE87"/>
    <mergeCell ref="N88:Q88"/>
    <mergeCell ref="AD88:AE88"/>
    <mergeCell ref="AD89:AE89"/>
    <mergeCell ref="N90:Q90"/>
    <mergeCell ref="AD90:AE90"/>
    <mergeCell ref="N91:Q91"/>
    <mergeCell ref="AD91:AE91"/>
    <mergeCell ref="A86:A88"/>
    <mergeCell ref="B86:B88"/>
    <mergeCell ref="C86:C88"/>
    <mergeCell ref="D86:D88"/>
    <mergeCell ref="E86:F88"/>
    <mergeCell ref="G86:H88"/>
    <mergeCell ref="I83:J85"/>
    <mergeCell ref="K83:L85"/>
    <mergeCell ref="N83:Q83"/>
    <mergeCell ref="I86:J88"/>
    <mergeCell ref="K86:L88"/>
    <mergeCell ref="N86:Q86"/>
    <mergeCell ref="AD83:AE83"/>
    <mergeCell ref="N84:Q84"/>
    <mergeCell ref="AD84:AE84"/>
    <mergeCell ref="N85:Q85"/>
    <mergeCell ref="AD85:AE85"/>
    <mergeCell ref="A83:A85"/>
    <mergeCell ref="B83:B85"/>
    <mergeCell ref="C83:C85"/>
    <mergeCell ref="D83:D85"/>
    <mergeCell ref="E83:F85"/>
    <mergeCell ref="G83:H85"/>
    <mergeCell ref="I77:J79"/>
    <mergeCell ref="K77:L79"/>
    <mergeCell ref="N77:Q77"/>
    <mergeCell ref="I80:J82"/>
    <mergeCell ref="K80:L82"/>
    <mergeCell ref="N80:Q80"/>
    <mergeCell ref="AD80:AE80"/>
    <mergeCell ref="N81:Q81"/>
    <mergeCell ref="AD81:AE81"/>
    <mergeCell ref="N82:Q82"/>
    <mergeCell ref="AD82:AE82"/>
    <mergeCell ref="A77:A79"/>
    <mergeCell ref="B77:B79"/>
    <mergeCell ref="C77:C79"/>
    <mergeCell ref="D77:D79"/>
    <mergeCell ref="E77:F79"/>
    <mergeCell ref="G77:H79"/>
    <mergeCell ref="A80:A82"/>
    <mergeCell ref="B80:B82"/>
    <mergeCell ref="C80:C82"/>
    <mergeCell ref="D80:D82"/>
    <mergeCell ref="E80:F82"/>
    <mergeCell ref="G80:H82"/>
    <mergeCell ref="AD74:AE74"/>
    <mergeCell ref="N75:Q75"/>
    <mergeCell ref="AD75:AE75"/>
    <mergeCell ref="N76:Q76"/>
    <mergeCell ref="AD76:AE76"/>
    <mergeCell ref="AD77:AE77"/>
    <mergeCell ref="N78:Q78"/>
    <mergeCell ref="AD78:AE78"/>
    <mergeCell ref="N79:Q79"/>
    <mergeCell ref="AD79:AE79"/>
    <mergeCell ref="A74:A76"/>
    <mergeCell ref="B74:B76"/>
    <mergeCell ref="C74:C76"/>
    <mergeCell ref="D74:D76"/>
    <mergeCell ref="E74:F76"/>
    <mergeCell ref="G74:H76"/>
    <mergeCell ref="I71:J73"/>
    <mergeCell ref="K71:L73"/>
    <mergeCell ref="N71:Q71"/>
    <mergeCell ref="I74:J76"/>
    <mergeCell ref="K74:L76"/>
    <mergeCell ref="N74:Q74"/>
    <mergeCell ref="AD71:AE71"/>
    <mergeCell ref="N72:Q72"/>
    <mergeCell ref="AD72:AE72"/>
    <mergeCell ref="N73:Q73"/>
    <mergeCell ref="AD73:AE73"/>
    <mergeCell ref="A71:A73"/>
    <mergeCell ref="B71:B73"/>
    <mergeCell ref="C71:C73"/>
    <mergeCell ref="D71:D73"/>
    <mergeCell ref="E71:F73"/>
    <mergeCell ref="G71:H73"/>
    <mergeCell ref="I65:J67"/>
    <mergeCell ref="K65:L67"/>
    <mergeCell ref="N65:Q65"/>
    <mergeCell ref="I68:J70"/>
    <mergeCell ref="K68:L70"/>
    <mergeCell ref="N68:Q68"/>
    <mergeCell ref="AD68:AE68"/>
    <mergeCell ref="N69:Q69"/>
    <mergeCell ref="AD69:AE69"/>
    <mergeCell ref="N70:Q70"/>
    <mergeCell ref="AD70:AE70"/>
    <mergeCell ref="A65:A67"/>
    <mergeCell ref="B65:B67"/>
    <mergeCell ref="C65:C67"/>
    <mergeCell ref="D65:D67"/>
    <mergeCell ref="E65:F67"/>
    <mergeCell ref="G65:H67"/>
    <mergeCell ref="A68:A70"/>
    <mergeCell ref="B68:B70"/>
    <mergeCell ref="C68:C70"/>
    <mergeCell ref="D68:D70"/>
    <mergeCell ref="E68:F70"/>
    <mergeCell ref="G68:H70"/>
    <mergeCell ref="AD62:AE62"/>
    <mergeCell ref="N63:Q63"/>
    <mergeCell ref="AD63:AE63"/>
    <mergeCell ref="N64:Q64"/>
    <mergeCell ref="AD64:AE64"/>
    <mergeCell ref="AD65:AE65"/>
    <mergeCell ref="N66:Q66"/>
    <mergeCell ref="AD66:AE66"/>
    <mergeCell ref="N67:Q67"/>
    <mergeCell ref="AD67:AE67"/>
    <mergeCell ref="A62:A64"/>
    <mergeCell ref="B62:B64"/>
    <mergeCell ref="C62:C64"/>
    <mergeCell ref="D62:D64"/>
    <mergeCell ref="E62:F64"/>
    <mergeCell ref="G62:H64"/>
    <mergeCell ref="I59:J61"/>
    <mergeCell ref="K59:L61"/>
    <mergeCell ref="N59:Q59"/>
    <mergeCell ref="I62:J64"/>
    <mergeCell ref="K62:L64"/>
    <mergeCell ref="N62:Q62"/>
    <mergeCell ref="AD59:AE59"/>
    <mergeCell ref="N60:Q60"/>
    <mergeCell ref="AD60:AE60"/>
    <mergeCell ref="N61:Q61"/>
    <mergeCell ref="AD61:AE61"/>
    <mergeCell ref="A59:A61"/>
    <mergeCell ref="B59:B61"/>
    <mergeCell ref="C59:C61"/>
    <mergeCell ref="D59:D61"/>
    <mergeCell ref="E59:F61"/>
    <mergeCell ref="G59:H61"/>
    <mergeCell ref="I53:J55"/>
    <mergeCell ref="K53:L55"/>
    <mergeCell ref="N53:Q53"/>
    <mergeCell ref="I56:J58"/>
    <mergeCell ref="K56:L58"/>
    <mergeCell ref="N56:Q56"/>
    <mergeCell ref="AD56:AE56"/>
    <mergeCell ref="N57:Q57"/>
    <mergeCell ref="AD57:AE57"/>
    <mergeCell ref="N58:Q58"/>
    <mergeCell ref="AD58:AE58"/>
    <mergeCell ref="A53:A55"/>
    <mergeCell ref="B53:B55"/>
    <mergeCell ref="C53:C55"/>
    <mergeCell ref="D53:D55"/>
    <mergeCell ref="E53:F55"/>
    <mergeCell ref="G53:H55"/>
    <mergeCell ref="A56:A58"/>
    <mergeCell ref="B56:B58"/>
    <mergeCell ref="C56:C58"/>
    <mergeCell ref="D56:D58"/>
    <mergeCell ref="E56:F58"/>
    <mergeCell ref="G56:H58"/>
    <mergeCell ref="AD50:AE50"/>
    <mergeCell ref="N51:Q51"/>
    <mergeCell ref="AD51:AE51"/>
    <mergeCell ref="N52:Q52"/>
    <mergeCell ref="AD52:AE52"/>
    <mergeCell ref="AD53:AE53"/>
    <mergeCell ref="N54:Q54"/>
    <mergeCell ref="AD54:AE54"/>
    <mergeCell ref="N55:Q55"/>
    <mergeCell ref="AD55:AE55"/>
    <mergeCell ref="A50:A52"/>
    <mergeCell ref="B50:B52"/>
    <mergeCell ref="C50:C52"/>
    <mergeCell ref="D50:D52"/>
    <mergeCell ref="E50:F52"/>
    <mergeCell ref="G50:H52"/>
    <mergeCell ref="I47:J49"/>
    <mergeCell ref="K47:L49"/>
    <mergeCell ref="N47:Q47"/>
    <mergeCell ref="I50:J52"/>
    <mergeCell ref="K50:L52"/>
    <mergeCell ref="N50:Q50"/>
    <mergeCell ref="AD47:AE47"/>
    <mergeCell ref="N48:Q48"/>
    <mergeCell ref="AD48:AE48"/>
    <mergeCell ref="N49:Q49"/>
    <mergeCell ref="AD49:AE49"/>
    <mergeCell ref="A47:A49"/>
    <mergeCell ref="B47:B49"/>
    <mergeCell ref="C47:C49"/>
    <mergeCell ref="D47:D49"/>
    <mergeCell ref="E47:F49"/>
    <mergeCell ref="G47:H49"/>
    <mergeCell ref="I41:J43"/>
    <mergeCell ref="K41:L43"/>
    <mergeCell ref="N41:Q41"/>
    <mergeCell ref="I44:J46"/>
    <mergeCell ref="K44:L46"/>
    <mergeCell ref="N44:Q44"/>
    <mergeCell ref="AD44:AE44"/>
    <mergeCell ref="N45:Q45"/>
    <mergeCell ref="AD45:AE45"/>
    <mergeCell ref="N46:Q46"/>
    <mergeCell ref="AD46:AE46"/>
    <mergeCell ref="A41:A43"/>
    <mergeCell ref="B41:B43"/>
    <mergeCell ref="C41:C43"/>
    <mergeCell ref="D41:D43"/>
    <mergeCell ref="E41:F43"/>
    <mergeCell ref="G41:H43"/>
    <mergeCell ref="A44:A46"/>
    <mergeCell ref="B44:B46"/>
    <mergeCell ref="C44:C46"/>
    <mergeCell ref="D44:D46"/>
    <mergeCell ref="E44:F46"/>
    <mergeCell ref="G44:H46"/>
    <mergeCell ref="AD38:AE38"/>
    <mergeCell ref="N39:Q39"/>
    <mergeCell ref="AD39:AE39"/>
    <mergeCell ref="N40:Q40"/>
    <mergeCell ref="AD40:AE40"/>
    <mergeCell ref="AD41:AE41"/>
    <mergeCell ref="N42:Q42"/>
    <mergeCell ref="AD42:AE42"/>
    <mergeCell ref="N43:Q43"/>
    <mergeCell ref="AD43:AE43"/>
    <mergeCell ref="A38:A40"/>
    <mergeCell ref="B38:B40"/>
    <mergeCell ref="C38:C40"/>
    <mergeCell ref="D38:D40"/>
    <mergeCell ref="E38:F40"/>
    <mergeCell ref="G38:H40"/>
    <mergeCell ref="I35:J37"/>
    <mergeCell ref="K35:L37"/>
    <mergeCell ref="N35:Q35"/>
    <mergeCell ref="I38:J40"/>
    <mergeCell ref="K38:L40"/>
    <mergeCell ref="N38:Q38"/>
    <mergeCell ref="AD35:AE35"/>
    <mergeCell ref="N36:Q36"/>
    <mergeCell ref="AD36:AE36"/>
    <mergeCell ref="N37:Q37"/>
    <mergeCell ref="AD37:AE37"/>
    <mergeCell ref="A35:A37"/>
    <mergeCell ref="B35:B37"/>
    <mergeCell ref="C35:C37"/>
    <mergeCell ref="D35:D37"/>
    <mergeCell ref="E35:F37"/>
    <mergeCell ref="G35:H37"/>
    <mergeCell ref="I29:J31"/>
    <mergeCell ref="K29:L31"/>
    <mergeCell ref="N29:Q29"/>
    <mergeCell ref="I32:J34"/>
    <mergeCell ref="K32:L34"/>
    <mergeCell ref="N32:Q32"/>
    <mergeCell ref="AD32:AE32"/>
    <mergeCell ref="N33:Q33"/>
    <mergeCell ref="AD33:AE33"/>
    <mergeCell ref="N34:Q34"/>
    <mergeCell ref="AD34:AE34"/>
    <mergeCell ref="A29:A31"/>
    <mergeCell ref="B29:B31"/>
    <mergeCell ref="C29:C31"/>
    <mergeCell ref="D29:D31"/>
    <mergeCell ref="E29:F31"/>
    <mergeCell ref="G29:H31"/>
    <mergeCell ref="A32:A34"/>
    <mergeCell ref="B32:B34"/>
    <mergeCell ref="C32:C34"/>
    <mergeCell ref="D32:D34"/>
    <mergeCell ref="E32:F34"/>
    <mergeCell ref="G32:H34"/>
    <mergeCell ref="AD26:AE26"/>
    <mergeCell ref="N27:Q27"/>
    <mergeCell ref="AD27:AE27"/>
    <mergeCell ref="N28:Q28"/>
    <mergeCell ref="AD28:AE28"/>
    <mergeCell ref="AD29:AE29"/>
    <mergeCell ref="N30:Q30"/>
    <mergeCell ref="AD30:AE30"/>
    <mergeCell ref="N31:Q31"/>
    <mergeCell ref="AD31:AE31"/>
    <mergeCell ref="A26:A28"/>
    <mergeCell ref="B26:B28"/>
    <mergeCell ref="C26:C28"/>
    <mergeCell ref="D26:D28"/>
    <mergeCell ref="E26:F28"/>
    <mergeCell ref="G26:H28"/>
    <mergeCell ref="I23:J25"/>
    <mergeCell ref="K23:L25"/>
    <mergeCell ref="N23:Q23"/>
    <mergeCell ref="I26:J28"/>
    <mergeCell ref="K26:L28"/>
    <mergeCell ref="N26:Q26"/>
    <mergeCell ref="AD23:AE23"/>
    <mergeCell ref="N24:Q24"/>
    <mergeCell ref="AD24:AE24"/>
    <mergeCell ref="N25:Q25"/>
    <mergeCell ref="AD25:AE25"/>
    <mergeCell ref="A23:A25"/>
    <mergeCell ref="B23:B25"/>
    <mergeCell ref="C23:C25"/>
    <mergeCell ref="D23:D25"/>
    <mergeCell ref="E23:F25"/>
    <mergeCell ref="G23:H25"/>
    <mergeCell ref="AD20:AE20"/>
    <mergeCell ref="N21:Q21"/>
    <mergeCell ref="AD21:AE21"/>
    <mergeCell ref="N22:Q22"/>
    <mergeCell ref="AD22:AE22"/>
    <mergeCell ref="A19:AF19"/>
    <mergeCell ref="A20:A22"/>
    <mergeCell ref="B20:B22"/>
    <mergeCell ref="C20:C22"/>
    <mergeCell ref="D20:D22"/>
    <mergeCell ref="E20:F22"/>
    <mergeCell ref="G20:H22"/>
    <mergeCell ref="I20:J22"/>
    <mergeCell ref="K20:L22"/>
    <mergeCell ref="N20:Q20"/>
    <mergeCell ref="A14:I14"/>
    <mergeCell ref="J14:AF14"/>
    <mergeCell ref="A15:AF15"/>
    <mergeCell ref="A16:A18"/>
    <mergeCell ref="B16:B18"/>
    <mergeCell ref="C16:C18"/>
    <mergeCell ref="D16:D18"/>
    <mergeCell ref="E16:F18"/>
    <mergeCell ref="G16:H18"/>
    <mergeCell ref="I16:J18"/>
    <mergeCell ref="K16:L18"/>
    <mergeCell ref="M16:Q18"/>
    <mergeCell ref="R16:AC16"/>
    <mergeCell ref="AD16:AE18"/>
    <mergeCell ref="AF16:AF18"/>
    <mergeCell ref="R17:T17"/>
    <mergeCell ref="U17:W17"/>
    <mergeCell ref="X17:Z17"/>
    <mergeCell ref="AA17:AC17"/>
    <mergeCell ref="A11:AF11"/>
    <mergeCell ref="A12:F12"/>
    <mergeCell ref="G12:AF12"/>
    <mergeCell ref="A13:I13"/>
    <mergeCell ref="J13:AF13"/>
    <mergeCell ref="A6:AF6"/>
    <mergeCell ref="A7:F7"/>
    <mergeCell ref="G7:AF7"/>
    <mergeCell ref="A8:F8"/>
    <mergeCell ref="G8:AF8"/>
    <mergeCell ref="A9:F9"/>
    <mergeCell ref="G9:AF9"/>
    <mergeCell ref="A1:AF1"/>
    <mergeCell ref="A2:AF2"/>
    <mergeCell ref="A3:AF3"/>
    <mergeCell ref="A4:F4"/>
    <mergeCell ref="G4:AF4"/>
    <mergeCell ref="A5:F5"/>
    <mergeCell ref="G5:AF5"/>
    <mergeCell ref="A10:F10"/>
    <mergeCell ref="G10:AF10"/>
  </mergeCells>
  <printOptions horizontalCentered="1"/>
  <pageMargins left="0.11811023622047245" right="0.11811023622047245" top="0.15748031496062992" bottom="0.15748031496062992" header="0.31496062992125984" footer="0.31496062992125984"/>
  <pageSetup paperSize="5" scale="53" fitToHeight="0" orientation="landscape" r:id="rId1"/>
  <rowBreaks count="10" manualBreakCount="10">
    <brk id="31" max="31" man="1"/>
    <brk id="43" max="31" man="1"/>
    <brk id="55" max="31" man="1"/>
    <brk id="67" max="31" man="1"/>
    <brk id="79" max="31" man="1"/>
    <brk id="121" max="31" man="1"/>
    <brk id="133" max="31" man="1"/>
    <brk id="145" max="31" man="1"/>
    <brk id="157" max="31" man="1"/>
    <brk id="169" max="3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26"/>
  <sheetViews>
    <sheetView view="pageBreakPreview" zoomScale="25" zoomScaleNormal="44" zoomScaleSheetLayoutView="25" workbookViewId="0">
      <selection activeCell="AU28" sqref="AU28"/>
    </sheetView>
  </sheetViews>
  <sheetFormatPr baseColWidth="10" defaultColWidth="11.42578125" defaultRowHeight="18.75" x14ac:dyDescent="0.25"/>
  <cols>
    <col min="1" max="1" width="6.85546875" style="390" customWidth="1"/>
    <col min="2" max="2" width="35.7109375" style="269" customWidth="1"/>
    <col min="3" max="3" width="21" style="269" customWidth="1"/>
    <col min="4" max="4" width="17.42578125" style="269" customWidth="1"/>
    <col min="5" max="5" width="11.42578125" style="269"/>
    <col min="6" max="6" width="16.140625" style="269" customWidth="1"/>
    <col min="7" max="7" width="11.42578125" style="269"/>
    <col min="8" max="8" width="17" style="269" customWidth="1"/>
    <col min="9" max="9" width="16.28515625" style="269" customWidth="1"/>
    <col min="10" max="10" width="25.85546875" style="269" customWidth="1"/>
    <col min="11" max="11" width="38.140625" style="464" customWidth="1"/>
    <col min="12" max="12" width="17.42578125" style="269" customWidth="1"/>
    <col min="13" max="13" width="13" style="269" customWidth="1"/>
    <col min="14" max="14" width="14.28515625" style="268" customWidth="1"/>
    <col min="15" max="15" width="19.140625" style="268" customWidth="1"/>
    <col min="16" max="16" width="5.42578125" style="268" customWidth="1"/>
    <col min="17" max="17" width="9.140625" style="268" customWidth="1"/>
    <col min="18" max="18" width="13.7109375" style="268" customWidth="1"/>
    <col min="19" max="20" width="5.28515625" style="269" customWidth="1"/>
    <col min="21" max="23" width="5.5703125" style="269" customWidth="1"/>
    <col min="24" max="26" width="5.7109375" style="269" customWidth="1"/>
    <col min="27" max="27" width="6.28515625" style="269" customWidth="1"/>
    <col min="28" max="28" width="5.28515625" style="269" customWidth="1"/>
    <col min="29" max="29" width="5" style="269" customWidth="1"/>
    <col min="30" max="30" width="6.140625" style="269" customWidth="1"/>
    <col min="31" max="31" width="0" style="269" hidden="1" customWidth="1"/>
    <col min="32" max="32" width="33.85546875" style="269" hidden="1" customWidth="1"/>
    <col min="33" max="33" width="52.28515625" style="269" hidden="1" customWidth="1"/>
    <col min="34" max="16384" width="11.42578125" style="269"/>
  </cols>
  <sheetData>
    <row r="1" spans="1:33" customFormat="1" ht="60.75" customHeight="1" x14ac:dyDescent="0.25">
      <c r="A1" s="775" t="s">
        <v>515</v>
      </c>
      <c r="B1" s="776"/>
      <c r="C1" s="776"/>
      <c r="D1" s="776"/>
      <c r="E1" s="776"/>
      <c r="F1" s="776"/>
      <c r="G1" s="776"/>
      <c r="H1" s="776"/>
      <c r="I1" s="776"/>
      <c r="J1" s="776"/>
      <c r="K1" s="776"/>
      <c r="L1" s="776"/>
      <c r="M1" s="776"/>
      <c r="N1" s="776"/>
      <c r="O1" s="776"/>
      <c r="P1" s="776"/>
      <c r="Q1" s="776"/>
      <c r="R1" s="776"/>
      <c r="S1" s="776"/>
      <c r="T1" s="776"/>
      <c r="U1" s="776"/>
      <c r="V1" s="776"/>
      <c r="W1" s="776"/>
      <c r="X1" s="776"/>
      <c r="Y1" s="776"/>
      <c r="Z1" s="776"/>
      <c r="AA1" s="776"/>
      <c r="AB1" s="776"/>
      <c r="AC1" s="776"/>
      <c r="AD1" s="776"/>
      <c r="AE1" s="776"/>
      <c r="AF1" s="776"/>
      <c r="AG1" s="776"/>
    </row>
    <row r="2" spans="1:33" customFormat="1" ht="83.25" customHeight="1" x14ac:dyDescent="0.25">
      <c r="A2" s="777"/>
      <c r="B2" s="778"/>
      <c r="C2" s="778"/>
      <c r="D2" s="778"/>
      <c r="E2" s="778"/>
      <c r="F2" s="778"/>
      <c r="G2" s="778"/>
      <c r="H2" s="778"/>
      <c r="I2" s="778"/>
      <c r="J2" s="778"/>
      <c r="K2" s="778"/>
      <c r="L2" s="778"/>
      <c r="M2" s="778"/>
      <c r="N2" s="778"/>
      <c r="O2" s="778"/>
      <c r="P2" s="778"/>
      <c r="Q2" s="778"/>
      <c r="R2" s="778"/>
      <c r="S2" s="778"/>
      <c r="T2" s="778"/>
      <c r="U2" s="778"/>
      <c r="V2" s="778"/>
      <c r="W2" s="778"/>
      <c r="X2" s="778"/>
      <c r="Y2" s="778"/>
      <c r="Z2" s="778"/>
      <c r="AA2" s="778"/>
      <c r="AB2" s="778"/>
      <c r="AC2" s="778"/>
      <c r="AD2" s="778"/>
      <c r="AE2" s="778"/>
      <c r="AF2" s="778"/>
      <c r="AG2" s="778"/>
    </row>
    <row r="3" spans="1:33" customFormat="1" ht="31.5" x14ac:dyDescent="0.25">
      <c r="A3" s="2062" t="s">
        <v>1148</v>
      </c>
      <c r="B3" s="2063"/>
      <c r="C3" s="2063"/>
      <c r="D3" s="2063"/>
      <c r="E3" s="2063"/>
      <c r="F3" s="2063"/>
      <c r="G3" s="2063"/>
      <c r="H3" s="2063"/>
      <c r="I3" s="2063"/>
      <c r="J3" s="2063"/>
      <c r="K3" s="2063"/>
      <c r="L3" s="2063"/>
      <c r="M3" s="2063"/>
      <c r="N3" s="2063"/>
      <c r="O3" s="2063"/>
      <c r="P3" s="2063"/>
      <c r="Q3" s="2063"/>
      <c r="R3" s="2063"/>
      <c r="S3" s="2063"/>
      <c r="T3" s="2063"/>
      <c r="U3" s="2063"/>
      <c r="V3" s="2063"/>
      <c r="W3" s="2063"/>
      <c r="X3" s="2063"/>
      <c r="Y3" s="2063"/>
      <c r="Z3" s="2063"/>
      <c r="AA3" s="2063"/>
      <c r="AB3" s="2063"/>
      <c r="AC3" s="2063"/>
      <c r="AD3" s="2063"/>
      <c r="AE3" s="2063"/>
      <c r="AF3" s="2063"/>
      <c r="AG3" s="2066"/>
    </row>
    <row r="4" spans="1:33" customFormat="1" ht="15" x14ac:dyDescent="0.25">
      <c r="A4" s="768"/>
      <c r="B4" s="768"/>
      <c r="C4" s="768"/>
      <c r="D4" s="768"/>
      <c r="E4" s="768"/>
      <c r="F4" s="768"/>
      <c r="G4" s="728"/>
      <c r="H4" s="728"/>
      <c r="I4" s="728"/>
      <c r="J4" s="728"/>
      <c r="K4" s="728"/>
      <c r="L4" s="728"/>
      <c r="M4" s="728"/>
      <c r="N4" s="728"/>
      <c r="O4" s="728"/>
      <c r="P4" s="728"/>
      <c r="Q4" s="728"/>
      <c r="R4" s="728"/>
      <c r="S4" s="728"/>
      <c r="T4" s="728"/>
      <c r="U4" s="728"/>
      <c r="V4" s="728"/>
      <c r="W4" s="728"/>
      <c r="X4" s="728"/>
      <c r="Y4" s="728"/>
      <c r="Z4" s="728"/>
      <c r="AA4" s="728"/>
      <c r="AB4" s="728"/>
      <c r="AC4" s="728"/>
      <c r="AD4" s="728"/>
    </row>
    <row r="5" spans="1:33" customFormat="1" ht="31.5" x14ac:dyDescent="0.5">
      <c r="A5" s="1249" t="s">
        <v>0</v>
      </c>
      <c r="B5" s="1250"/>
      <c r="C5" s="1250"/>
      <c r="D5" s="1250"/>
      <c r="E5" s="1250"/>
      <c r="F5" s="1251"/>
      <c r="G5" s="1252" t="s">
        <v>829</v>
      </c>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c r="AF5" s="1253"/>
      <c r="AG5" s="1254"/>
    </row>
    <row r="6" spans="1:33" customFormat="1" ht="39" hidden="1" customHeight="1" x14ac:dyDescent="0.3">
      <c r="A6" s="757" t="s">
        <v>2</v>
      </c>
      <c r="B6" s="758"/>
      <c r="C6" s="758"/>
      <c r="D6" s="758"/>
      <c r="E6" s="758"/>
      <c r="F6" s="759"/>
      <c r="G6" s="753" t="s">
        <v>830</v>
      </c>
      <c r="H6" s="754"/>
      <c r="I6" s="754"/>
      <c r="J6" s="754"/>
      <c r="K6" s="754"/>
      <c r="L6" s="754"/>
      <c r="M6" s="754"/>
      <c r="N6" s="754"/>
      <c r="O6" s="754"/>
      <c r="P6" s="754"/>
      <c r="Q6" s="754"/>
      <c r="R6" s="754"/>
      <c r="S6" s="754"/>
      <c r="T6" s="754"/>
      <c r="U6" s="754"/>
      <c r="V6" s="754"/>
      <c r="W6" s="754"/>
      <c r="X6" s="754"/>
      <c r="Y6" s="754"/>
      <c r="Z6" s="754"/>
      <c r="AA6" s="754"/>
      <c r="AB6" s="754"/>
      <c r="AC6" s="754"/>
      <c r="AD6" s="754"/>
      <c r="AE6" s="754"/>
      <c r="AF6" s="754"/>
      <c r="AG6" s="755"/>
    </row>
    <row r="7" spans="1:33" customFormat="1" ht="15" hidden="1" x14ac:dyDescent="0.25">
      <c r="A7" s="768"/>
      <c r="B7" s="768"/>
      <c r="C7" s="768"/>
      <c r="D7" s="768"/>
      <c r="E7" s="768"/>
      <c r="F7" s="768"/>
      <c r="G7" s="728"/>
      <c r="H7" s="728"/>
      <c r="I7" s="728"/>
      <c r="J7" s="728"/>
      <c r="K7" s="728"/>
      <c r="L7" s="728"/>
      <c r="M7" s="728"/>
      <c r="N7" s="728"/>
      <c r="O7" s="728"/>
      <c r="P7" s="728"/>
      <c r="Q7" s="728"/>
      <c r="R7" s="728"/>
      <c r="S7" s="728"/>
      <c r="T7" s="728"/>
      <c r="U7" s="728"/>
      <c r="V7" s="728"/>
      <c r="W7" s="728"/>
      <c r="X7" s="728"/>
      <c r="Y7" s="728"/>
      <c r="Z7" s="728"/>
      <c r="AA7" s="728"/>
      <c r="AB7" s="728"/>
      <c r="AC7" s="728"/>
      <c r="AD7" s="728"/>
    </row>
    <row r="8" spans="1:33" customFormat="1" ht="36" hidden="1" customHeight="1" x14ac:dyDescent="0.3">
      <c r="A8" s="757" t="s">
        <v>28</v>
      </c>
      <c r="B8" s="758"/>
      <c r="C8" s="758"/>
      <c r="D8" s="758"/>
      <c r="E8" s="758"/>
      <c r="F8" s="759"/>
      <c r="G8" s="753" t="s">
        <v>831</v>
      </c>
      <c r="H8" s="754"/>
      <c r="I8" s="754"/>
      <c r="J8" s="754"/>
      <c r="K8" s="754"/>
      <c r="L8" s="754"/>
      <c r="M8" s="754"/>
      <c r="N8" s="754"/>
      <c r="O8" s="754"/>
      <c r="P8" s="754"/>
      <c r="Q8" s="754"/>
      <c r="R8" s="754"/>
      <c r="S8" s="754"/>
      <c r="T8" s="754"/>
      <c r="U8" s="754"/>
      <c r="V8" s="754"/>
      <c r="W8" s="754"/>
      <c r="X8" s="754"/>
      <c r="Y8" s="754"/>
      <c r="Z8" s="754"/>
      <c r="AA8" s="754"/>
      <c r="AB8" s="754"/>
      <c r="AC8" s="754"/>
      <c r="AD8" s="754"/>
      <c r="AE8" s="754"/>
      <c r="AF8" s="754"/>
      <c r="AG8" s="755"/>
    </row>
    <row r="9" spans="1:33" customFormat="1" ht="24.75" hidden="1" customHeight="1" x14ac:dyDescent="0.3">
      <c r="A9" s="763"/>
      <c r="B9" s="763"/>
      <c r="C9" s="763"/>
      <c r="D9" s="763"/>
      <c r="E9" s="763"/>
      <c r="F9" s="764"/>
      <c r="G9" s="753" t="s">
        <v>832</v>
      </c>
      <c r="H9" s="754"/>
      <c r="I9" s="754"/>
      <c r="J9" s="754"/>
      <c r="K9" s="754"/>
      <c r="L9" s="754"/>
      <c r="M9" s="754"/>
      <c r="N9" s="754"/>
      <c r="O9" s="754"/>
      <c r="P9" s="754"/>
      <c r="Q9" s="754"/>
      <c r="R9" s="754"/>
      <c r="S9" s="754"/>
      <c r="T9" s="754"/>
      <c r="U9" s="754"/>
      <c r="V9" s="754"/>
      <c r="W9" s="754"/>
      <c r="X9" s="754"/>
      <c r="Y9" s="754"/>
      <c r="Z9" s="754"/>
      <c r="AA9" s="754"/>
      <c r="AB9" s="754"/>
      <c r="AC9" s="754"/>
      <c r="AD9" s="754"/>
      <c r="AE9" s="754"/>
      <c r="AF9" s="754"/>
      <c r="AG9" s="755"/>
    </row>
    <row r="10" spans="1:33" customFormat="1" ht="38.25" hidden="1" customHeight="1" x14ac:dyDescent="0.3">
      <c r="A10" s="752"/>
      <c r="B10" s="752"/>
      <c r="C10" s="752"/>
      <c r="D10" s="752"/>
      <c r="E10" s="752"/>
      <c r="F10" s="752"/>
      <c r="G10" s="753" t="s">
        <v>833</v>
      </c>
      <c r="H10" s="754"/>
      <c r="I10" s="754"/>
      <c r="J10" s="754"/>
      <c r="K10" s="754"/>
      <c r="L10" s="754"/>
      <c r="M10" s="754"/>
      <c r="N10" s="754"/>
      <c r="O10" s="754"/>
      <c r="P10" s="754"/>
      <c r="Q10" s="754"/>
      <c r="R10" s="754"/>
      <c r="S10" s="754"/>
      <c r="T10" s="754"/>
      <c r="U10" s="754"/>
      <c r="V10" s="754"/>
      <c r="W10" s="754"/>
      <c r="X10" s="754"/>
      <c r="Y10" s="754"/>
      <c r="Z10" s="754"/>
      <c r="AA10" s="754"/>
      <c r="AB10" s="754"/>
      <c r="AC10" s="754"/>
      <c r="AD10" s="754"/>
      <c r="AE10" s="754"/>
      <c r="AF10" s="754"/>
      <c r="AG10" s="755"/>
    </row>
    <row r="11" spans="1:33" customFormat="1" ht="18" hidden="1" customHeight="1" x14ac:dyDescent="0.3">
      <c r="A11" s="752"/>
      <c r="B11" s="752"/>
      <c r="C11" s="752"/>
      <c r="D11" s="752"/>
      <c r="E11" s="752"/>
      <c r="F11" s="752"/>
      <c r="G11" s="753" t="s">
        <v>834</v>
      </c>
      <c r="H11" s="754"/>
      <c r="I11" s="754"/>
      <c r="J11" s="754"/>
      <c r="K11" s="754"/>
      <c r="L11" s="754"/>
      <c r="M11" s="754"/>
      <c r="N11" s="754"/>
      <c r="O11" s="754"/>
      <c r="P11" s="754"/>
      <c r="Q11" s="754"/>
      <c r="R11" s="754"/>
      <c r="S11" s="754"/>
      <c r="T11" s="754"/>
      <c r="U11" s="754"/>
      <c r="V11" s="754"/>
      <c r="W11" s="754"/>
      <c r="X11" s="754"/>
      <c r="Y11" s="754"/>
      <c r="Z11" s="754"/>
      <c r="AA11" s="754"/>
      <c r="AB11" s="754"/>
      <c r="AC11" s="754"/>
      <c r="AD11" s="754"/>
      <c r="AE11" s="754"/>
      <c r="AF11" s="754"/>
      <c r="AG11" s="755"/>
    </row>
    <row r="12" spans="1:33" customFormat="1" ht="18.75" hidden="1" customHeight="1" x14ac:dyDescent="0.3">
      <c r="A12" s="752"/>
      <c r="B12" s="752"/>
      <c r="C12" s="752"/>
      <c r="D12" s="752"/>
      <c r="E12" s="752"/>
      <c r="F12" s="752"/>
      <c r="G12" s="753" t="s">
        <v>835</v>
      </c>
      <c r="H12" s="754"/>
      <c r="I12" s="754"/>
      <c r="J12" s="754"/>
      <c r="K12" s="754"/>
      <c r="L12" s="754"/>
      <c r="M12" s="754"/>
      <c r="N12" s="754"/>
      <c r="O12" s="754"/>
      <c r="P12" s="754"/>
      <c r="Q12" s="754"/>
      <c r="R12" s="754"/>
      <c r="S12" s="754"/>
      <c r="T12" s="754"/>
      <c r="U12" s="754"/>
      <c r="V12" s="754"/>
      <c r="W12" s="754"/>
      <c r="X12" s="754"/>
      <c r="Y12" s="754"/>
      <c r="Z12" s="754"/>
      <c r="AA12" s="754"/>
      <c r="AB12" s="754"/>
      <c r="AC12" s="754"/>
      <c r="AD12" s="754"/>
      <c r="AE12" s="754"/>
      <c r="AF12" s="754"/>
      <c r="AG12" s="755"/>
    </row>
    <row r="13" spans="1:33" customFormat="1" ht="14.25" hidden="1" customHeight="1" x14ac:dyDescent="0.3">
      <c r="A13" s="363"/>
      <c r="B13" s="84"/>
      <c r="C13" s="84"/>
      <c r="D13" s="84"/>
      <c r="E13" s="84"/>
      <c r="F13" s="84"/>
      <c r="G13" s="364"/>
      <c r="H13" s="364"/>
      <c r="I13" s="364"/>
      <c r="J13" s="364"/>
      <c r="K13" s="364"/>
      <c r="L13" s="364"/>
      <c r="M13" s="364"/>
      <c r="N13" s="364"/>
      <c r="O13" s="364"/>
      <c r="P13" s="364"/>
      <c r="Q13" s="364"/>
      <c r="R13" s="364"/>
      <c r="S13" s="364"/>
      <c r="T13" s="364"/>
      <c r="U13" s="364"/>
      <c r="V13" s="364"/>
      <c r="W13" s="364"/>
      <c r="X13" s="364"/>
      <c r="Y13" s="364"/>
      <c r="Z13" s="364"/>
      <c r="AA13" s="364"/>
      <c r="AB13" s="364"/>
      <c r="AC13" s="364"/>
      <c r="AD13" s="364"/>
    </row>
    <row r="14" spans="1:33" customFormat="1" ht="15" hidden="1" x14ac:dyDescent="0.25">
      <c r="A14" s="756"/>
      <c r="B14" s="756"/>
      <c r="C14" s="756"/>
      <c r="D14" s="756"/>
      <c r="E14" s="756"/>
      <c r="F14" s="756"/>
      <c r="G14" s="756"/>
      <c r="H14" s="756"/>
      <c r="I14" s="756"/>
      <c r="J14" s="756"/>
      <c r="K14" s="756"/>
      <c r="L14" s="756"/>
      <c r="M14" s="756"/>
      <c r="N14" s="756"/>
      <c r="O14" s="756"/>
      <c r="P14" s="756"/>
      <c r="Q14" s="756"/>
      <c r="R14" s="756"/>
      <c r="S14" s="756"/>
      <c r="T14" s="756"/>
      <c r="U14" s="756"/>
      <c r="V14" s="756"/>
      <c r="W14" s="756"/>
      <c r="X14" s="756"/>
      <c r="Y14" s="756"/>
      <c r="Z14" s="756"/>
      <c r="AA14" s="756"/>
      <c r="AB14" s="756"/>
      <c r="AC14" s="756"/>
      <c r="AD14" s="756"/>
    </row>
    <row r="15" spans="1:33" customFormat="1" ht="36.75" hidden="1" customHeight="1" x14ac:dyDescent="0.3">
      <c r="A15" s="757" t="s">
        <v>3</v>
      </c>
      <c r="B15" s="758"/>
      <c r="C15" s="758"/>
      <c r="D15" s="758"/>
      <c r="E15" s="758"/>
      <c r="F15" s="759"/>
      <c r="G15" s="753" t="s">
        <v>836</v>
      </c>
      <c r="H15" s="754"/>
      <c r="I15" s="754"/>
      <c r="J15" s="754"/>
      <c r="K15" s="754"/>
      <c r="L15" s="754"/>
      <c r="M15" s="754"/>
      <c r="N15" s="754"/>
      <c r="O15" s="754"/>
      <c r="P15" s="754"/>
      <c r="Q15" s="754"/>
      <c r="R15" s="754"/>
      <c r="S15" s="754"/>
      <c r="T15" s="754"/>
      <c r="U15" s="754"/>
      <c r="V15" s="754"/>
      <c r="W15" s="754"/>
      <c r="X15" s="754"/>
      <c r="Y15" s="754"/>
      <c r="Z15" s="754"/>
      <c r="AA15" s="754"/>
      <c r="AB15" s="754"/>
      <c r="AC15" s="754"/>
      <c r="AD15" s="754"/>
      <c r="AE15" s="754"/>
      <c r="AF15" s="754"/>
      <c r="AG15" s="755"/>
    </row>
    <row r="16" spans="1:33" customFormat="1" ht="21" x14ac:dyDescent="0.35">
      <c r="A16" s="760" t="s">
        <v>49</v>
      </c>
      <c r="B16" s="761"/>
      <c r="C16" s="761"/>
      <c r="D16" s="761"/>
      <c r="E16" s="761"/>
      <c r="F16" s="761"/>
      <c r="G16" s="761"/>
      <c r="H16" s="761"/>
      <c r="I16" s="761"/>
      <c r="J16" s="761" t="s">
        <v>50</v>
      </c>
      <c r="K16" s="761"/>
      <c r="L16" s="761"/>
      <c r="M16" s="761"/>
      <c r="N16" s="761"/>
      <c r="O16" s="761"/>
      <c r="P16" s="761"/>
      <c r="Q16" s="761"/>
      <c r="R16" s="761"/>
      <c r="S16" s="761"/>
      <c r="T16" s="761"/>
      <c r="U16" s="761"/>
      <c r="V16" s="761"/>
      <c r="W16" s="761"/>
      <c r="X16" s="761"/>
      <c r="Y16" s="761"/>
      <c r="Z16" s="761"/>
      <c r="AA16" s="761"/>
      <c r="AB16" s="761"/>
      <c r="AC16" s="761"/>
      <c r="AD16" s="761"/>
      <c r="AE16" s="761"/>
      <c r="AF16" s="761"/>
      <c r="AG16" s="762"/>
    </row>
    <row r="17" spans="1:33" customFormat="1" ht="36" customHeight="1" x14ac:dyDescent="0.25">
      <c r="A17" s="1255" t="s">
        <v>837</v>
      </c>
      <c r="B17" s="1256"/>
      <c r="C17" s="1256"/>
      <c r="D17" s="1256"/>
      <c r="E17" s="1256"/>
      <c r="F17" s="1256"/>
      <c r="G17" s="1256"/>
      <c r="H17" s="1256"/>
      <c r="I17" s="1257"/>
      <c r="J17" s="1255" t="s">
        <v>838</v>
      </c>
      <c r="K17" s="1256"/>
      <c r="L17" s="1256"/>
      <c r="M17" s="1256"/>
      <c r="N17" s="1256"/>
      <c r="O17" s="1256"/>
      <c r="P17" s="1256"/>
      <c r="Q17" s="1256"/>
      <c r="R17" s="1256"/>
      <c r="S17" s="1256"/>
      <c r="T17" s="1256"/>
      <c r="U17" s="1256"/>
      <c r="V17" s="1256"/>
      <c r="W17" s="1256"/>
      <c r="X17" s="1256"/>
      <c r="Y17" s="1256"/>
      <c r="Z17" s="1256"/>
      <c r="AA17" s="1256"/>
      <c r="AB17" s="1256"/>
      <c r="AC17" s="1256"/>
      <c r="AD17" s="1256"/>
      <c r="AE17" s="1256"/>
      <c r="AF17" s="1256"/>
      <c r="AG17" s="1257"/>
    </row>
    <row r="18" spans="1:33" s="272" customFormat="1" ht="24.75" customHeight="1" thickBot="1" x14ac:dyDescent="0.3">
      <c r="A18" s="1258" t="s">
        <v>5</v>
      </c>
      <c r="B18" s="952" t="s">
        <v>51</v>
      </c>
      <c r="C18" s="952" t="s">
        <v>1</v>
      </c>
      <c r="D18" s="952" t="s">
        <v>4</v>
      </c>
      <c r="E18" s="954" t="s">
        <v>7</v>
      </c>
      <c r="F18" s="955"/>
      <c r="G18" s="954" t="s">
        <v>8</v>
      </c>
      <c r="H18" s="955"/>
      <c r="I18" s="954" t="s">
        <v>9</v>
      </c>
      <c r="J18" s="955"/>
      <c r="K18" s="952" t="s">
        <v>1082</v>
      </c>
      <c r="L18" s="954" t="s">
        <v>10</v>
      </c>
      <c r="M18" s="955"/>
      <c r="N18" s="1190" t="s">
        <v>6</v>
      </c>
      <c r="O18" s="1191"/>
      <c r="P18" s="1191"/>
      <c r="Q18" s="1191"/>
      <c r="R18" s="1192"/>
      <c r="S18" s="954" t="s">
        <v>11</v>
      </c>
      <c r="T18" s="960"/>
      <c r="U18" s="960"/>
      <c r="V18" s="960"/>
      <c r="W18" s="960"/>
      <c r="X18" s="960"/>
      <c r="Y18" s="960"/>
      <c r="Z18" s="960"/>
      <c r="AA18" s="960"/>
      <c r="AB18" s="960"/>
      <c r="AC18" s="960"/>
      <c r="AD18" s="955"/>
      <c r="AE18" s="960" t="s">
        <v>46</v>
      </c>
      <c r="AF18" s="955"/>
      <c r="AG18" s="952" t="s">
        <v>47</v>
      </c>
    </row>
    <row r="19" spans="1:33" s="272" customFormat="1" ht="45" customHeight="1" x14ac:dyDescent="0.25">
      <c r="A19" s="1259"/>
      <c r="B19" s="953"/>
      <c r="C19" s="953"/>
      <c r="D19" s="953"/>
      <c r="E19" s="956"/>
      <c r="F19" s="957"/>
      <c r="G19" s="956"/>
      <c r="H19" s="957"/>
      <c r="I19" s="956"/>
      <c r="J19" s="957"/>
      <c r="K19" s="953"/>
      <c r="L19" s="956"/>
      <c r="M19" s="957"/>
      <c r="N19" s="1193"/>
      <c r="O19" s="1194"/>
      <c r="P19" s="1194"/>
      <c r="Q19" s="1194"/>
      <c r="R19" s="1194"/>
      <c r="S19" s="1263" t="s">
        <v>12</v>
      </c>
      <c r="T19" s="1264"/>
      <c r="U19" s="1265"/>
      <c r="V19" s="1264" t="s">
        <v>13</v>
      </c>
      <c r="W19" s="1264"/>
      <c r="X19" s="1265"/>
      <c r="Y19" s="1264" t="s">
        <v>839</v>
      </c>
      <c r="Z19" s="1264"/>
      <c r="AA19" s="1265"/>
      <c r="AB19" s="1264" t="s">
        <v>15</v>
      </c>
      <c r="AC19" s="1264"/>
      <c r="AD19" s="1265"/>
      <c r="AE19" s="961"/>
      <c r="AF19" s="957"/>
      <c r="AG19" s="953"/>
    </row>
    <row r="20" spans="1:33" s="272" customFormat="1" ht="120.75" customHeight="1" thickBot="1" x14ac:dyDescent="0.3">
      <c r="A20" s="1260"/>
      <c r="B20" s="953"/>
      <c r="C20" s="953"/>
      <c r="D20" s="953"/>
      <c r="E20" s="956"/>
      <c r="F20" s="957"/>
      <c r="G20" s="956"/>
      <c r="H20" s="957"/>
      <c r="I20" s="956"/>
      <c r="J20" s="957"/>
      <c r="K20" s="953"/>
      <c r="L20" s="956"/>
      <c r="M20" s="957"/>
      <c r="N20" s="1193"/>
      <c r="O20" s="1194"/>
      <c r="P20" s="1194"/>
      <c r="Q20" s="1194"/>
      <c r="R20" s="1194"/>
      <c r="S20" s="273" t="s">
        <v>16</v>
      </c>
      <c r="T20" s="274" t="s">
        <v>17</v>
      </c>
      <c r="U20" s="275" t="s">
        <v>18</v>
      </c>
      <c r="V20" s="276" t="s">
        <v>19</v>
      </c>
      <c r="W20" s="274" t="s">
        <v>20</v>
      </c>
      <c r="X20" s="275" t="s">
        <v>21</v>
      </c>
      <c r="Y20" s="277" t="s">
        <v>22</v>
      </c>
      <c r="Z20" s="274" t="s">
        <v>23</v>
      </c>
      <c r="AA20" s="275" t="s">
        <v>24</v>
      </c>
      <c r="AB20" s="276" t="s">
        <v>25</v>
      </c>
      <c r="AC20" s="274" t="s">
        <v>26</v>
      </c>
      <c r="AD20" s="275" t="s">
        <v>27</v>
      </c>
      <c r="AE20" s="961"/>
      <c r="AF20" s="957"/>
      <c r="AG20" s="953"/>
    </row>
    <row r="21" spans="1:33" s="272" customFormat="1" ht="22.5" customHeight="1" thickBot="1" x14ac:dyDescent="0.3">
      <c r="A21" s="1151" t="s">
        <v>651</v>
      </c>
      <c r="B21" s="1152"/>
      <c r="C21" s="1152"/>
      <c r="D21" s="1152"/>
      <c r="E21" s="1152"/>
      <c r="F21" s="1152"/>
      <c r="G21" s="1152"/>
      <c r="H21" s="1152"/>
      <c r="I21" s="1152"/>
      <c r="J21" s="1152"/>
      <c r="K21" s="1152"/>
      <c r="L21" s="1152"/>
      <c r="M21" s="1152"/>
      <c r="N21" s="1152"/>
      <c r="O21" s="1152"/>
      <c r="P21" s="1152"/>
      <c r="Q21" s="1152"/>
      <c r="R21" s="1152"/>
      <c r="S21" s="1152"/>
      <c r="T21" s="1152"/>
      <c r="U21" s="1152"/>
      <c r="V21" s="1152"/>
      <c r="W21" s="1152"/>
      <c r="X21" s="1152"/>
      <c r="Y21" s="1152"/>
      <c r="Z21" s="1152"/>
      <c r="AA21" s="1152"/>
      <c r="AB21" s="1152"/>
      <c r="AC21" s="1152"/>
      <c r="AD21" s="1152"/>
      <c r="AE21" s="1152"/>
      <c r="AF21" s="1152"/>
      <c r="AG21" s="1152"/>
    </row>
    <row r="22" spans="1:33" s="294" customFormat="1" ht="65.25" customHeight="1" x14ac:dyDescent="0.25">
      <c r="A22" s="1266">
        <v>1</v>
      </c>
      <c r="B22" s="1269" t="s">
        <v>1094</v>
      </c>
      <c r="C22" s="1272" t="s">
        <v>590</v>
      </c>
      <c r="D22" s="1275">
        <v>1</v>
      </c>
      <c r="E22" s="1276" t="s">
        <v>591</v>
      </c>
      <c r="F22" s="1277"/>
      <c r="G22" s="1276" t="s">
        <v>592</v>
      </c>
      <c r="H22" s="1277"/>
      <c r="I22" s="1282">
        <v>271646528</v>
      </c>
      <c r="J22" s="1283"/>
      <c r="K22" s="1248">
        <f>+I22*0.015</f>
        <v>4074697.92</v>
      </c>
      <c r="L22" s="1276" t="s">
        <v>652</v>
      </c>
      <c r="M22" s="1277"/>
      <c r="N22" s="538">
        <v>1</v>
      </c>
      <c r="O22" s="1276" t="s">
        <v>840</v>
      </c>
      <c r="P22" s="1288"/>
      <c r="Q22" s="1288"/>
      <c r="R22" s="1288"/>
      <c r="S22" s="290"/>
      <c r="T22" s="291"/>
      <c r="U22" s="292"/>
      <c r="V22" s="290"/>
      <c r="W22" s="291"/>
      <c r="X22" s="292"/>
      <c r="Y22" s="293"/>
      <c r="Z22" s="291"/>
      <c r="AA22" s="292"/>
      <c r="AB22" s="290"/>
      <c r="AC22" s="291"/>
      <c r="AD22" s="292"/>
      <c r="AE22" s="913" t="s">
        <v>841</v>
      </c>
      <c r="AF22" s="914"/>
      <c r="AG22" s="292"/>
    </row>
    <row r="23" spans="1:33" s="294" customFormat="1" ht="49.5" customHeight="1" x14ac:dyDescent="0.25">
      <c r="A23" s="1267"/>
      <c r="B23" s="1270"/>
      <c r="C23" s="1273"/>
      <c r="D23" s="1273"/>
      <c r="E23" s="1278"/>
      <c r="F23" s="1279"/>
      <c r="G23" s="1278"/>
      <c r="H23" s="1279"/>
      <c r="I23" s="1284"/>
      <c r="J23" s="1285"/>
      <c r="K23" s="1246"/>
      <c r="L23" s="1278"/>
      <c r="M23" s="1279"/>
      <c r="N23" s="539">
        <f>N22+0.01</f>
        <v>1.01</v>
      </c>
      <c r="O23" s="1290" t="s">
        <v>842</v>
      </c>
      <c r="P23" s="1290"/>
      <c r="Q23" s="1290"/>
      <c r="R23" s="1261"/>
      <c r="S23" s="296"/>
      <c r="T23" s="297"/>
      <c r="U23" s="298"/>
      <c r="V23" s="296"/>
      <c r="W23" s="297"/>
      <c r="X23" s="298"/>
      <c r="Y23" s="300"/>
      <c r="Z23" s="308"/>
      <c r="AA23" s="298"/>
      <c r="AB23" s="296"/>
      <c r="AC23" s="297"/>
      <c r="AD23" s="298"/>
      <c r="AE23" s="915"/>
      <c r="AF23" s="916"/>
      <c r="AG23" s="298"/>
    </row>
    <row r="24" spans="1:33" s="294" customFormat="1" ht="51" customHeight="1" x14ac:dyDescent="0.25">
      <c r="A24" s="1267"/>
      <c r="B24" s="1270"/>
      <c r="C24" s="1273"/>
      <c r="D24" s="1273"/>
      <c r="E24" s="1278"/>
      <c r="F24" s="1279"/>
      <c r="G24" s="1278"/>
      <c r="H24" s="1279"/>
      <c r="I24" s="1284"/>
      <c r="J24" s="1285"/>
      <c r="K24" s="1246"/>
      <c r="L24" s="1278"/>
      <c r="M24" s="1279"/>
      <c r="N24" s="539">
        <f t="shared" ref="N24:N30" si="0">N23+0.01</f>
        <v>1.02</v>
      </c>
      <c r="O24" s="1291" t="s">
        <v>843</v>
      </c>
      <c r="P24" s="1292"/>
      <c r="Q24" s="1292"/>
      <c r="R24" s="1292"/>
      <c r="S24" s="300"/>
      <c r="T24" s="308"/>
      <c r="U24" s="309"/>
      <c r="V24" s="300"/>
      <c r="W24" s="308"/>
      <c r="X24" s="309"/>
      <c r="Y24" s="300"/>
      <c r="Z24" s="308"/>
      <c r="AA24" s="309"/>
      <c r="AB24" s="300"/>
      <c r="AC24" s="365"/>
      <c r="AD24" s="366"/>
      <c r="AE24" s="915"/>
      <c r="AF24" s="916"/>
      <c r="AG24" s="367"/>
    </row>
    <row r="25" spans="1:33" s="294" customFormat="1" ht="57" customHeight="1" x14ac:dyDescent="0.25">
      <c r="A25" s="1267"/>
      <c r="B25" s="1270"/>
      <c r="C25" s="1273"/>
      <c r="D25" s="1273"/>
      <c r="E25" s="1278"/>
      <c r="F25" s="1279"/>
      <c r="G25" s="1278"/>
      <c r="H25" s="1279"/>
      <c r="I25" s="1284"/>
      <c r="J25" s="1285"/>
      <c r="K25" s="1246"/>
      <c r="L25" s="1278"/>
      <c r="M25" s="1279"/>
      <c r="N25" s="539">
        <f t="shared" si="0"/>
        <v>1.03</v>
      </c>
      <c r="O25" s="1261" t="s">
        <v>844</v>
      </c>
      <c r="P25" s="1262"/>
      <c r="Q25" s="1262"/>
      <c r="R25" s="1262"/>
      <c r="S25" s="296"/>
      <c r="T25" s="297"/>
      <c r="U25" s="298"/>
      <c r="V25" s="296"/>
      <c r="W25" s="297"/>
      <c r="X25" s="298"/>
      <c r="Y25" s="368"/>
      <c r="Z25" s="308"/>
      <c r="AA25" s="298"/>
      <c r="AB25" s="296"/>
      <c r="AC25" s="297"/>
      <c r="AD25" s="298"/>
      <c r="AE25" s="915"/>
      <c r="AF25" s="916"/>
      <c r="AG25" s="177"/>
    </row>
    <row r="26" spans="1:33" s="294" customFormat="1" ht="61.5" customHeight="1" x14ac:dyDescent="0.25">
      <c r="A26" s="1267"/>
      <c r="B26" s="1270"/>
      <c r="C26" s="1273"/>
      <c r="D26" s="1273"/>
      <c r="E26" s="1278"/>
      <c r="F26" s="1279"/>
      <c r="G26" s="1278"/>
      <c r="H26" s="1279"/>
      <c r="I26" s="1284"/>
      <c r="J26" s="1285"/>
      <c r="K26" s="1246"/>
      <c r="L26" s="1278"/>
      <c r="M26" s="1279"/>
      <c r="N26" s="539">
        <f t="shared" si="0"/>
        <v>1.04</v>
      </c>
      <c r="O26" s="1261" t="s">
        <v>845</v>
      </c>
      <c r="P26" s="1262"/>
      <c r="Q26" s="1262"/>
      <c r="R26" s="1262"/>
      <c r="S26" s="296"/>
      <c r="T26" s="297"/>
      <c r="U26" s="298"/>
      <c r="V26" s="296"/>
      <c r="W26" s="297"/>
      <c r="X26" s="298"/>
      <c r="Y26" s="368"/>
      <c r="Z26" s="308"/>
      <c r="AA26" s="309"/>
      <c r="AB26" s="300"/>
      <c r="AC26" s="297"/>
      <c r="AD26" s="298"/>
      <c r="AE26" s="915"/>
      <c r="AF26" s="916"/>
      <c r="AG26" s="177"/>
    </row>
    <row r="27" spans="1:33" s="294" customFormat="1" ht="66.75" customHeight="1" x14ac:dyDescent="0.25">
      <c r="A27" s="1267"/>
      <c r="B27" s="1270"/>
      <c r="C27" s="1273"/>
      <c r="D27" s="1273"/>
      <c r="E27" s="1278"/>
      <c r="F27" s="1279"/>
      <c r="G27" s="1278"/>
      <c r="H27" s="1279"/>
      <c r="I27" s="1284"/>
      <c r="J27" s="1285"/>
      <c r="K27" s="1246"/>
      <c r="L27" s="1278"/>
      <c r="M27" s="1279"/>
      <c r="N27" s="539">
        <f t="shared" si="0"/>
        <v>1.05</v>
      </c>
      <c r="O27" s="1261" t="s">
        <v>846</v>
      </c>
      <c r="P27" s="1262"/>
      <c r="Q27" s="1262"/>
      <c r="R27" s="1262"/>
      <c r="S27" s="296"/>
      <c r="T27" s="297"/>
      <c r="U27" s="298"/>
      <c r="V27" s="296"/>
      <c r="W27" s="297"/>
      <c r="X27" s="298"/>
      <c r="Y27" s="368"/>
      <c r="Z27" s="365"/>
      <c r="AA27" s="298"/>
      <c r="AB27" s="300"/>
      <c r="AC27" s="297"/>
      <c r="AD27" s="298"/>
      <c r="AE27" s="915"/>
      <c r="AF27" s="916"/>
      <c r="AG27" s="177"/>
    </row>
    <row r="28" spans="1:33" s="294" customFormat="1" ht="66.75" customHeight="1" x14ac:dyDescent="0.25">
      <c r="A28" s="1267"/>
      <c r="B28" s="1270"/>
      <c r="C28" s="1273"/>
      <c r="D28" s="1273"/>
      <c r="E28" s="1278"/>
      <c r="F28" s="1279"/>
      <c r="G28" s="1278"/>
      <c r="H28" s="1279"/>
      <c r="I28" s="1284"/>
      <c r="J28" s="1285"/>
      <c r="K28" s="1246"/>
      <c r="L28" s="1278"/>
      <c r="M28" s="1279"/>
      <c r="N28" s="539">
        <f t="shared" si="0"/>
        <v>1.06</v>
      </c>
      <c r="O28" s="1261" t="s">
        <v>847</v>
      </c>
      <c r="P28" s="1262"/>
      <c r="Q28" s="1262"/>
      <c r="R28" s="1262"/>
      <c r="S28" s="296"/>
      <c r="T28" s="297"/>
      <c r="U28" s="298"/>
      <c r="V28" s="296"/>
      <c r="W28" s="297"/>
      <c r="X28" s="298"/>
      <c r="Y28" s="368"/>
      <c r="Z28" s="365"/>
      <c r="AA28" s="298"/>
      <c r="AB28" s="300"/>
      <c r="AC28" s="297"/>
      <c r="AD28" s="298"/>
      <c r="AE28" s="915"/>
      <c r="AF28" s="916"/>
      <c r="AG28" s="177"/>
    </row>
    <row r="29" spans="1:33" s="294" customFormat="1" ht="66.75" customHeight="1" x14ac:dyDescent="0.25">
      <c r="A29" s="1267"/>
      <c r="B29" s="1270"/>
      <c r="C29" s="1273"/>
      <c r="D29" s="1273"/>
      <c r="E29" s="1278"/>
      <c r="F29" s="1279"/>
      <c r="G29" s="1278"/>
      <c r="H29" s="1279"/>
      <c r="I29" s="1284"/>
      <c r="J29" s="1285"/>
      <c r="K29" s="1246"/>
      <c r="L29" s="1278"/>
      <c r="M29" s="1279"/>
      <c r="N29" s="539">
        <f t="shared" si="0"/>
        <v>1.07</v>
      </c>
      <c r="O29" s="1261" t="s">
        <v>848</v>
      </c>
      <c r="P29" s="1262"/>
      <c r="Q29" s="1262"/>
      <c r="R29" s="1262"/>
      <c r="S29" s="296"/>
      <c r="T29" s="297"/>
      <c r="U29" s="298"/>
      <c r="V29" s="296"/>
      <c r="W29" s="297"/>
      <c r="X29" s="298"/>
      <c r="Y29" s="368"/>
      <c r="Z29" s="365"/>
      <c r="AA29" s="298"/>
      <c r="AB29" s="300"/>
      <c r="AC29" s="297"/>
      <c r="AD29" s="298"/>
      <c r="AE29" s="915"/>
      <c r="AF29" s="916"/>
      <c r="AG29" s="177"/>
    </row>
    <row r="30" spans="1:33" s="294" customFormat="1" ht="48" customHeight="1" thickBot="1" x14ac:dyDescent="0.3">
      <c r="A30" s="1268"/>
      <c r="B30" s="1271"/>
      <c r="C30" s="1274"/>
      <c r="D30" s="1274"/>
      <c r="E30" s="1280"/>
      <c r="F30" s="1281"/>
      <c r="G30" s="1280"/>
      <c r="H30" s="1281"/>
      <c r="I30" s="1286"/>
      <c r="J30" s="1287"/>
      <c r="K30" s="1247"/>
      <c r="L30" s="1280"/>
      <c r="M30" s="1281"/>
      <c r="N30" s="630">
        <f t="shared" si="0"/>
        <v>1.08</v>
      </c>
      <c r="O30" s="1293" t="s">
        <v>849</v>
      </c>
      <c r="P30" s="1294"/>
      <c r="Q30" s="1294"/>
      <c r="R30" s="1294"/>
      <c r="S30" s="312"/>
      <c r="T30" s="313"/>
      <c r="U30" s="310"/>
      <c r="V30" s="312"/>
      <c r="W30" s="313"/>
      <c r="X30" s="310"/>
      <c r="Y30" s="312"/>
      <c r="Z30" s="313"/>
      <c r="AA30" s="310"/>
      <c r="AB30" s="312"/>
      <c r="AC30" s="631"/>
      <c r="AD30" s="310"/>
      <c r="AE30" s="917"/>
      <c r="AF30" s="918"/>
      <c r="AG30" s="177"/>
    </row>
    <row r="31" spans="1:33" s="294" customFormat="1" ht="49.5" customHeight="1" x14ac:dyDescent="0.25">
      <c r="A31" s="1267">
        <v>2</v>
      </c>
      <c r="B31" s="1270" t="s">
        <v>1095</v>
      </c>
      <c r="C31" s="1273" t="s">
        <v>590</v>
      </c>
      <c r="D31" s="1289">
        <v>1</v>
      </c>
      <c r="E31" s="1278" t="s">
        <v>591</v>
      </c>
      <c r="F31" s="1279"/>
      <c r="G31" s="1278" t="s">
        <v>592</v>
      </c>
      <c r="H31" s="1279"/>
      <c r="I31" s="1284">
        <v>500000000</v>
      </c>
      <c r="J31" s="1285"/>
      <c r="K31" s="1246">
        <f>+I31*0.015</f>
        <v>7500000</v>
      </c>
      <c r="L31" s="1278" t="s">
        <v>652</v>
      </c>
      <c r="M31" s="1279"/>
      <c r="N31" s="628">
        <v>2</v>
      </c>
      <c r="O31" s="1278" t="s">
        <v>840</v>
      </c>
      <c r="P31" s="1295"/>
      <c r="Q31" s="1295"/>
      <c r="R31" s="1295"/>
      <c r="S31" s="318"/>
      <c r="T31" s="324"/>
      <c r="U31" s="321"/>
      <c r="V31" s="318"/>
      <c r="W31" s="319"/>
      <c r="X31" s="321"/>
      <c r="Y31" s="318"/>
      <c r="Z31" s="319"/>
      <c r="AA31" s="321"/>
      <c r="AB31" s="318"/>
      <c r="AC31" s="319"/>
      <c r="AD31" s="321"/>
      <c r="AE31" s="913" t="s">
        <v>841</v>
      </c>
      <c r="AF31" s="914"/>
      <c r="AG31" s="370"/>
    </row>
    <row r="32" spans="1:33" s="294" customFormat="1" ht="49.5" customHeight="1" x14ac:dyDescent="0.25">
      <c r="A32" s="1267">
        <f t="shared" ref="A32:A57" si="1">A31+1</f>
        <v>3</v>
      </c>
      <c r="B32" s="1270"/>
      <c r="C32" s="1273"/>
      <c r="D32" s="1273"/>
      <c r="E32" s="1278"/>
      <c r="F32" s="1279"/>
      <c r="G32" s="1278"/>
      <c r="H32" s="1279"/>
      <c r="I32" s="1284"/>
      <c r="J32" s="1285"/>
      <c r="K32" s="1246"/>
      <c r="L32" s="1278"/>
      <c r="M32" s="1279"/>
      <c r="N32" s="539">
        <f>N31+0.01</f>
        <v>2.0099999999999998</v>
      </c>
      <c r="O32" s="1290" t="s">
        <v>842</v>
      </c>
      <c r="P32" s="1290"/>
      <c r="Q32" s="1290"/>
      <c r="R32" s="1261"/>
      <c r="S32" s="296"/>
      <c r="T32" s="308"/>
      <c r="U32" s="309"/>
      <c r="V32" s="296"/>
      <c r="W32" s="297"/>
      <c r="X32" s="298"/>
      <c r="Y32" s="296"/>
      <c r="Z32" s="297"/>
      <c r="AA32" s="298"/>
      <c r="AB32" s="296"/>
      <c r="AC32" s="297"/>
      <c r="AD32" s="298"/>
      <c r="AE32" s="915"/>
      <c r="AF32" s="916"/>
      <c r="AG32" s="367"/>
    </row>
    <row r="33" spans="1:33" s="294" customFormat="1" ht="66.75" customHeight="1" x14ac:dyDescent="0.25">
      <c r="A33" s="1267">
        <f t="shared" si="1"/>
        <v>4</v>
      </c>
      <c r="B33" s="1270"/>
      <c r="C33" s="1273"/>
      <c r="D33" s="1273"/>
      <c r="E33" s="1278"/>
      <c r="F33" s="1279"/>
      <c r="G33" s="1278"/>
      <c r="H33" s="1279"/>
      <c r="I33" s="1284"/>
      <c r="J33" s="1285"/>
      <c r="K33" s="1246"/>
      <c r="L33" s="1278"/>
      <c r="M33" s="1279"/>
      <c r="N33" s="539">
        <f t="shared" ref="N33:N39" si="2">N32+0.01</f>
        <v>2.0199999999999996</v>
      </c>
      <c r="O33" s="1291" t="s">
        <v>843</v>
      </c>
      <c r="P33" s="1292"/>
      <c r="Q33" s="1292"/>
      <c r="R33" s="1292"/>
      <c r="S33" s="296"/>
      <c r="T33" s="308"/>
      <c r="U33" s="309"/>
      <c r="V33" s="300"/>
      <c r="W33" s="308"/>
      <c r="X33" s="366"/>
      <c r="Y33" s="296"/>
      <c r="Z33" s="297"/>
      <c r="AA33" s="298"/>
      <c r="AB33" s="296"/>
      <c r="AC33" s="297"/>
      <c r="AD33" s="298"/>
      <c r="AE33" s="915"/>
      <c r="AF33" s="916"/>
      <c r="AG33" s="367"/>
    </row>
    <row r="34" spans="1:33" s="294" customFormat="1" ht="66.75" customHeight="1" x14ac:dyDescent="0.25">
      <c r="A34" s="1267"/>
      <c r="B34" s="1270"/>
      <c r="C34" s="1273"/>
      <c r="D34" s="1273"/>
      <c r="E34" s="1278"/>
      <c r="F34" s="1279"/>
      <c r="G34" s="1278"/>
      <c r="H34" s="1279"/>
      <c r="I34" s="1284"/>
      <c r="J34" s="1285"/>
      <c r="K34" s="1246"/>
      <c r="L34" s="1278"/>
      <c r="M34" s="1279"/>
      <c r="N34" s="539">
        <f t="shared" si="2"/>
        <v>2.0299999999999994</v>
      </c>
      <c r="O34" s="1261" t="s">
        <v>844</v>
      </c>
      <c r="P34" s="1262"/>
      <c r="Q34" s="1262"/>
      <c r="R34" s="1262"/>
      <c r="S34" s="296"/>
      <c r="T34" s="365"/>
      <c r="U34" s="309"/>
      <c r="V34" s="296"/>
      <c r="W34" s="297"/>
      <c r="X34" s="298"/>
      <c r="Y34" s="296"/>
      <c r="Z34" s="297"/>
      <c r="AA34" s="298"/>
      <c r="AB34" s="296"/>
      <c r="AC34" s="297"/>
      <c r="AD34" s="298"/>
      <c r="AE34" s="915"/>
      <c r="AF34" s="916"/>
      <c r="AG34" s="177"/>
    </row>
    <row r="35" spans="1:33" s="294" customFormat="1" ht="66.75" customHeight="1" x14ac:dyDescent="0.25">
      <c r="A35" s="1267"/>
      <c r="B35" s="1270"/>
      <c r="C35" s="1273"/>
      <c r="D35" s="1273"/>
      <c r="E35" s="1278"/>
      <c r="F35" s="1279"/>
      <c r="G35" s="1278"/>
      <c r="H35" s="1279"/>
      <c r="I35" s="1284"/>
      <c r="J35" s="1285"/>
      <c r="K35" s="1246"/>
      <c r="L35" s="1278"/>
      <c r="M35" s="1279"/>
      <c r="N35" s="539">
        <f t="shared" si="2"/>
        <v>2.0399999999999991</v>
      </c>
      <c r="O35" s="1261" t="s">
        <v>845</v>
      </c>
      <c r="P35" s="1262"/>
      <c r="Q35" s="1262"/>
      <c r="R35" s="1262"/>
      <c r="S35" s="296"/>
      <c r="T35" s="365"/>
      <c r="U35" s="309"/>
      <c r="V35" s="300"/>
      <c r="W35" s="308"/>
      <c r="X35" s="298"/>
      <c r="Y35" s="296"/>
      <c r="Z35" s="297"/>
      <c r="AA35" s="298"/>
      <c r="AB35" s="296"/>
      <c r="AC35" s="297"/>
      <c r="AD35" s="298"/>
      <c r="AE35" s="915"/>
      <c r="AF35" s="916"/>
      <c r="AG35" s="177"/>
    </row>
    <row r="36" spans="1:33" s="294" customFormat="1" ht="66.75" customHeight="1" x14ac:dyDescent="0.25">
      <c r="A36" s="1267"/>
      <c r="B36" s="1270"/>
      <c r="C36" s="1273"/>
      <c r="D36" s="1273"/>
      <c r="E36" s="1278"/>
      <c r="F36" s="1279"/>
      <c r="G36" s="1278"/>
      <c r="H36" s="1279"/>
      <c r="I36" s="1284"/>
      <c r="J36" s="1285"/>
      <c r="K36" s="1246"/>
      <c r="L36" s="1278"/>
      <c r="M36" s="1279"/>
      <c r="N36" s="539">
        <f t="shared" si="2"/>
        <v>2.0499999999999989</v>
      </c>
      <c r="O36" s="1261" t="s">
        <v>846</v>
      </c>
      <c r="P36" s="1262"/>
      <c r="Q36" s="1262"/>
      <c r="R36" s="1262"/>
      <c r="S36" s="296"/>
      <c r="T36" s="365"/>
      <c r="U36" s="366"/>
      <c r="V36" s="296"/>
      <c r="W36" s="308"/>
      <c r="X36" s="298"/>
      <c r="Y36" s="296"/>
      <c r="Z36" s="297"/>
      <c r="AA36" s="298"/>
      <c r="AB36" s="296"/>
      <c r="AC36" s="297"/>
      <c r="AD36" s="298"/>
      <c r="AE36" s="915"/>
      <c r="AF36" s="916"/>
      <c r="AG36" s="177"/>
    </row>
    <row r="37" spans="1:33" s="294" customFormat="1" ht="66.75" customHeight="1" x14ac:dyDescent="0.25">
      <c r="A37" s="1267"/>
      <c r="B37" s="1270"/>
      <c r="C37" s="1273"/>
      <c r="D37" s="1273"/>
      <c r="E37" s="1278"/>
      <c r="F37" s="1279"/>
      <c r="G37" s="1278"/>
      <c r="H37" s="1279"/>
      <c r="I37" s="1284"/>
      <c r="J37" s="1285"/>
      <c r="K37" s="1246"/>
      <c r="L37" s="1278"/>
      <c r="M37" s="1279"/>
      <c r="N37" s="539">
        <f t="shared" si="2"/>
        <v>2.0599999999999987</v>
      </c>
      <c r="O37" s="1261" t="s">
        <v>847</v>
      </c>
      <c r="P37" s="1262"/>
      <c r="Q37" s="1262"/>
      <c r="R37" s="1262"/>
      <c r="S37" s="296"/>
      <c r="T37" s="365"/>
      <c r="U37" s="366"/>
      <c r="V37" s="296"/>
      <c r="W37" s="308"/>
      <c r="X37" s="298"/>
      <c r="Y37" s="296"/>
      <c r="Z37" s="297"/>
      <c r="AA37" s="298"/>
      <c r="AB37" s="296"/>
      <c r="AC37" s="297"/>
      <c r="AD37" s="298"/>
      <c r="AE37" s="915"/>
      <c r="AF37" s="916"/>
      <c r="AG37" s="177"/>
    </row>
    <row r="38" spans="1:33" s="294" customFormat="1" ht="66.75" customHeight="1" x14ac:dyDescent="0.25">
      <c r="A38" s="1267"/>
      <c r="B38" s="1270"/>
      <c r="C38" s="1273"/>
      <c r="D38" s="1273"/>
      <c r="E38" s="1278"/>
      <c r="F38" s="1279"/>
      <c r="G38" s="1278"/>
      <c r="H38" s="1279"/>
      <c r="I38" s="1284"/>
      <c r="J38" s="1285"/>
      <c r="K38" s="1246"/>
      <c r="L38" s="1278"/>
      <c r="M38" s="1279"/>
      <c r="N38" s="539">
        <f t="shared" si="2"/>
        <v>2.0699999999999985</v>
      </c>
      <c r="O38" s="1261" t="s">
        <v>848</v>
      </c>
      <c r="P38" s="1262"/>
      <c r="Q38" s="1262"/>
      <c r="R38" s="1262"/>
      <c r="S38" s="296"/>
      <c r="T38" s="365"/>
      <c r="U38" s="366"/>
      <c r="V38" s="296"/>
      <c r="W38" s="308"/>
      <c r="X38" s="298"/>
      <c r="Y38" s="296"/>
      <c r="Z38" s="297"/>
      <c r="AA38" s="298"/>
      <c r="AB38" s="296"/>
      <c r="AC38" s="297"/>
      <c r="AD38" s="298"/>
      <c r="AE38" s="915"/>
      <c r="AF38" s="916"/>
      <c r="AG38" s="177"/>
    </row>
    <row r="39" spans="1:33" s="294" customFormat="1" ht="66.75" customHeight="1" thickBot="1" x14ac:dyDescent="0.3">
      <c r="A39" s="1267"/>
      <c r="B39" s="1270"/>
      <c r="C39" s="1273"/>
      <c r="D39" s="1273"/>
      <c r="E39" s="1278"/>
      <c r="F39" s="1279"/>
      <c r="G39" s="1278"/>
      <c r="H39" s="1279"/>
      <c r="I39" s="1284"/>
      <c r="J39" s="1285"/>
      <c r="K39" s="1247"/>
      <c r="L39" s="1278"/>
      <c r="M39" s="1279"/>
      <c r="N39" s="539">
        <f t="shared" si="2"/>
        <v>2.0799999999999983</v>
      </c>
      <c r="O39" s="1293" t="s">
        <v>849</v>
      </c>
      <c r="P39" s="1294"/>
      <c r="Q39" s="1294"/>
      <c r="R39" s="1294"/>
      <c r="S39" s="371"/>
      <c r="T39" s="313"/>
      <c r="U39" s="310"/>
      <c r="V39" s="312"/>
      <c r="W39" s="313"/>
      <c r="X39" s="372"/>
      <c r="Y39" s="371"/>
      <c r="Z39" s="373"/>
      <c r="AA39" s="374"/>
      <c r="AB39" s="371"/>
      <c r="AC39" s="373"/>
      <c r="AD39" s="374"/>
      <c r="AE39" s="917"/>
      <c r="AF39" s="918"/>
      <c r="AG39" s="177"/>
    </row>
    <row r="40" spans="1:33" s="294" customFormat="1" ht="40.5" customHeight="1" x14ac:dyDescent="0.25">
      <c r="A40" s="1266">
        <v>3</v>
      </c>
      <c r="B40" s="1269" t="s">
        <v>1096</v>
      </c>
      <c r="C40" s="1272" t="s">
        <v>590</v>
      </c>
      <c r="D40" s="1275">
        <v>1</v>
      </c>
      <c r="E40" s="1276" t="s">
        <v>591</v>
      </c>
      <c r="F40" s="1277"/>
      <c r="G40" s="1276" t="s">
        <v>592</v>
      </c>
      <c r="H40" s="1277"/>
      <c r="I40" s="1282">
        <v>9936769</v>
      </c>
      <c r="J40" s="1283"/>
      <c r="K40" s="1248">
        <f>+I40*0.05</f>
        <v>496838.45</v>
      </c>
      <c r="L40" s="1276" t="s">
        <v>652</v>
      </c>
      <c r="M40" s="1277"/>
      <c r="N40" s="538">
        <v>3</v>
      </c>
      <c r="O40" s="1276" t="s">
        <v>850</v>
      </c>
      <c r="P40" s="1288"/>
      <c r="Q40" s="1288"/>
      <c r="R40" s="1288"/>
      <c r="S40" s="290"/>
      <c r="T40" s="291"/>
      <c r="U40" s="292"/>
      <c r="V40" s="557"/>
      <c r="W40" s="291"/>
      <c r="X40" s="632"/>
      <c r="Y40" s="290"/>
      <c r="Z40" s="291"/>
      <c r="AA40" s="292"/>
      <c r="AB40" s="293"/>
      <c r="AC40" s="291"/>
      <c r="AD40" s="292"/>
      <c r="AE40" s="913" t="s">
        <v>841</v>
      </c>
      <c r="AF40" s="914"/>
      <c r="AG40" s="370"/>
    </row>
    <row r="41" spans="1:33" s="294" customFormat="1" ht="40.5" customHeight="1" x14ac:dyDescent="0.25">
      <c r="A41" s="1267"/>
      <c r="B41" s="1270"/>
      <c r="C41" s="1273"/>
      <c r="D41" s="1289"/>
      <c r="E41" s="1278"/>
      <c r="F41" s="1279"/>
      <c r="G41" s="1278"/>
      <c r="H41" s="1279"/>
      <c r="I41" s="1284"/>
      <c r="J41" s="1285"/>
      <c r="K41" s="1246"/>
      <c r="L41" s="1278"/>
      <c r="M41" s="1279"/>
      <c r="N41" s="539">
        <f>N40+0.01</f>
        <v>3.01</v>
      </c>
      <c r="O41" s="1290" t="s">
        <v>842</v>
      </c>
      <c r="P41" s="1290"/>
      <c r="Q41" s="1290"/>
      <c r="R41" s="1261"/>
      <c r="S41" s="296"/>
      <c r="T41" s="297"/>
      <c r="U41" s="298"/>
      <c r="V41" s="558"/>
      <c r="W41" s="297"/>
      <c r="X41" s="376"/>
      <c r="Y41" s="296"/>
      <c r="Z41" s="297"/>
      <c r="AA41" s="298"/>
      <c r="AB41" s="300"/>
      <c r="AC41" s="308"/>
      <c r="AD41" s="298"/>
      <c r="AE41" s="915"/>
      <c r="AF41" s="916"/>
      <c r="AG41" s="168"/>
    </row>
    <row r="42" spans="1:33" s="294" customFormat="1" ht="40.5" customHeight="1" x14ac:dyDescent="0.25">
      <c r="A42" s="1267"/>
      <c r="B42" s="1270"/>
      <c r="C42" s="1273"/>
      <c r="D42" s="1289"/>
      <c r="E42" s="1278"/>
      <c r="F42" s="1279"/>
      <c r="G42" s="1278"/>
      <c r="H42" s="1279"/>
      <c r="I42" s="1284"/>
      <c r="J42" s="1285"/>
      <c r="K42" s="1246"/>
      <c r="L42" s="1278"/>
      <c r="M42" s="1279"/>
      <c r="N42" s="539">
        <f t="shared" ref="N42:N48" si="3">N41+0.01</f>
        <v>3.0199999999999996</v>
      </c>
      <c r="O42" s="1291" t="s">
        <v>843</v>
      </c>
      <c r="P42" s="1292"/>
      <c r="Q42" s="1292"/>
      <c r="R42" s="1292"/>
      <c r="S42" s="296"/>
      <c r="T42" s="297"/>
      <c r="U42" s="298"/>
      <c r="V42" s="558"/>
      <c r="W42" s="297"/>
      <c r="X42" s="376"/>
      <c r="Y42" s="296"/>
      <c r="Z42" s="297"/>
      <c r="AA42" s="298"/>
      <c r="AB42" s="300"/>
      <c r="AC42" s="308"/>
      <c r="AD42" s="309"/>
      <c r="AE42" s="915"/>
      <c r="AF42" s="916"/>
      <c r="AG42" s="168"/>
    </row>
    <row r="43" spans="1:33" s="294" customFormat="1" ht="40.5" customHeight="1" x14ac:dyDescent="0.25">
      <c r="A43" s="1267"/>
      <c r="B43" s="1270"/>
      <c r="C43" s="1273"/>
      <c r="D43" s="1289"/>
      <c r="E43" s="1278"/>
      <c r="F43" s="1279"/>
      <c r="G43" s="1278"/>
      <c r="H43" s="1279"/>
      <c r="I43" s="1284"/>
      <c r="J43" s="1285"/>
      <c r="K43" s="1246"/>
      <c r="L43" s="1278"/>
      <c r="M43" s="1279"/>
      <c r="N43" s="539">
        <f t="shared" si="3"/>
        <v>3.0299999999999994</v>
      </c>
      <c r="O43" s="1261" t="s">
        <v>844</v>
      </c>
      <c r="P43" s="1262"/>
      <c r="Q43" s="1262"/>
      <c r="R43" s="1262"/>
      <c r="S43" s="296"/>
      <c r="T43" s="297"/>
      <c r="U43" s="298"/>
      <c r="V43" s="558"/>
      <c r="W43" s="297"/>
      <c r="X43" s="376"/>
      <c r="Y43" s="296"/>
      <c r="Z43" s="297"/>
      <c r="AA43" s="298"/>
      <c r="AB43" s="368"/>
      <c r="AC43" s="308"/>
      <c r="AD43" s="298"/>
      <c r="AE43" s="915"/>
      <c r="AF43" s="916"/>
      <c r="AG43" s="168"/>
    </row>
    <row r="44" spans="1:33" s="294" customFormat="1" ht="40.5" customHeight="1" x14ac:dyDescent="0.25">
      <c r="A44" s="1267"/>
      <c r="B44" s="1270"/>
      <c r="C44" s="1273"/>
      <c r="D44" s="1289"/>
      <c r="E44" s="1278"/>
      <c r="F44" s="1279"/>
      <c r="G44" s="1278"/>
      <c r="H44" s="1279"/>
      <c r="I44" s="1284"/>
      <c r="J44" s="1285"/>
      <c r="K44" s="1246"/>
      <c r="L44" s="1278"/>
      <c r="M44" s="1279"/>
      <c r="N44" s="539">
        <f t="shared" si="3"/>
        <v>3.0399999999999991</v>
      </c>
      <c r="O44" s="1261" t="s">
        <v>845</v>
      </c>
      <c r="P44" s="1262"/>
      <c r="Q44" s="1262"/>
      <c r="R44" s="1262"/>
      <c r="S44" s="296"/>
      <c r="T44" s="297"/>
      <c r="U44" s="298"/>
      <c r="V44" s="558"/>
      <c r="W44" s="297"/>
      <c r="X44" s="376"/>
      <c r="Y44" s="296"/>
      <c r="Z44" s="297"/>
      <c r="AA44" s="298"/>
      <c r="AB44" s="368"/>
      <c r="AC44" s="308"/>
      <c r="AD44" s="309"/>
      <c r="AE44" s="915"/>
      <c r="AF44" s="916"/>
      <c r="AG44" s="168"/>
    </row>
    <row r="45" spans="1:33" s="294" customFormat="1" ht="40.5" customHeight="1" x14ac:dyDescent="0.25">
      <c r="A45" s="1267"/>
      <c r="B45" s="1270"/>
      <c r="C45" s="1273"/>
      <c r="D45" s="1289"/>
      <c r="E45" s="1278"/>
      <c r="F45" s="1279"/>
      <c r="G45" s="1278"/>
      <c r="H45" s="1279"/>
      <c r="I45" s="1284"/>
      <c r="J45" s="1285"/>
      <c r="K45" s="1246"/>
      <c r="L45" s="1278"/>
      <c r="M45" s="1279"/>
      <c r="N45" s="539">
        <f t="shared" si="3"/>
        <v>3.0499999999999989</v>
      </c>
      <c r="O45" s="1261" t="s">
        <v>846</v>
      </c>
      <c r="P45" s="1262"/>
      <c r="Q45" s="1262"/>
      <c r="R45" s="1262"/>
      <c r="S45" s="296"/>
      <c r="T45" s="297"/>
      <c r="U45" s="298"/>
      <c r="V45" s="558"/>
      <c r="W45" s="297"/>
      <c r="X45" s="376"/>
      <c r="Y45" s="296"/>
      <c r="Z45" s="297"/>
      <c r="AA45" s="298"/>
      <c r="AB45" s="368"/>
      <c r="AC45" s="365"/>
      <c r="AD45" s="309"/>
      <c r="AE45" s="915"/>
      <c r="AF45" s="916"/>
      <c r="AG45" s="168"/>
    </row>
    <row r="46" spans="1:33" s="294" customFormat="1" ht="55.5" customHeight="1" x14ac:dyDescent="0.25">
      <c r="A46" s="1267">
        <f>A40+1</f>
        <v>4</v>
      </c>
      <c r="B46" s="1270"/>
      <c r="C46" s="1273"/>
      <c r="D46" s="1273"/>
      <c r="E46" s="1278"/>
      <c r="F46" s="1279"/>
      <c r="G46" s="1278"/>
      <c r="H46" s="1279"/>
      <c r="I46" s="1284"/>
      <c r="J46" s="1285"/>
      <c r="K46" s="1246"/>
      <c r="L46" s="1278"/>
      <c r="M46" s="1279"/>
      <c r="N46" s="539">
        <f t="shared" si="3"/>
        <v>3.0599999999999987</v>
      </c>
      <c r="O46" s="1261" t="s">
        <v>847</v>
      </c>
      <c r="P46" s="1262"/>
      <c r="Q46" s="1262"/>
      <c r="R46" s="1262"/>
      <c r="S46" s="296"/>
      <c r="T46" s="297"/>
      <c r="U46" s="298"/>
      <c r="V46" s="558"/>
      <c r="W46" s="297"/>
      <c r="X46" s="376"/>
      <c r="Y46" s="296"/>
      <c r="Z46" s="297"/>
      <c r="AA46" s="298"/>
      <c r="AB46" s="368"/>
      <c r="AC46" s="365"/>
      <c r="AD46" s="309"/>
      <c r="AE46" s="915"/>
      <c r="AF46" s="916"/>
      <c r="AG46" s="367"/>
    </row>
    <row r="47" spans="1:33" s="294" customFormat="1" ht="65.25" customHeight="1" x14ac:dyDescent="0.25">
      <c r="A47" s="1267">
        <f t="shared" si="1"/>
        <v>5</v>
      </c>
      <c r="B47" s="1270"/>
      <c r="C47" s="1273"/>
      <c r="D47" s="1273"/>
      <c r="E47" s="1278"/>
      <c r="F47" s="1279"/>
      <c r="G47" s="1278"/>
      <c r="H47" s="1279"/>
      <c r="I47" s="1284"/>
      <c r="J47" s="1285"/>
      <c r="K47" s="1246"/>
      <c r="L47" s="1278"/>
      <c r="M47" s="1279"/>
      <c r="N47" s="539">
        <f t="shared" si="3"/>
        <v>3.0699999999999985</v>
      </c>
      <c r="O47" s="1261" t="s">
        <v>848</v>
      </c>
      <c r="P47" s="1262"/>
      <c r="Q47" s="1262"/>
      <c r="R47" s="1262"/>
      <c r="S47" s="296"/>
      <c r="T47" s="297"/>
      <c r="U47" s="298"/>
      <c r="V47" s="558"/>
      <c r="W47" s="297"/>
      <c r="X47" s="376"/>
      <c r="Y47" s="296"/>
      <c r="Z47" s="297"/>
      <c r="AA47" s="298"/>
      <c r="AB47" s="368"/>
      <c r="AC47" s="365"/>
      <c r="AD47" s="309"/>
      <c r="AE47" s="915"/>
      <c r="AF47" s="916"/>
      <c r="AG47" s="367"/>
    </row>
    <row r="48" spans="1:33" s="294" customFormat="1" ht="42" customHeight="1" thickBot="1" x14ac:dyDescent="0.3">
      <c r="A48" s="1268">
        <f t="shared" si="1"/>
        <v>6</v>
      </c>
      <c r="B48" s="1271"/>
      <c r="C48" s="1274"/>
      <c r="D48" s="1274"/>
      <c r="E48" s="1280"/>
      <c r="F48" s="1281"/>
      <c r="G48" s="1280"/>
      <c r="H48" s="1281"/>
      <c r="I48" s="1286"/>
      <c r="J48" s="1287"/>
      <c r="K48" s="1247"/>
      <c r="L48" s="1280"/>
      <c r="M48" s="1281"/>
      <c r="N48" s="630">
        <f t="shared" si="3"/>
        <v>3.0799999999999983</v>
      </c>
      <c r="O48" s="1293" t="s">
        <v>849</v>
      </c>
      <c r="P48" s="1294"/>
      <c r="Q48" s="1294"/>
      <c r="R48" s="1294"/>
      <c r="S48" s="312"/>
      <c r="T48" s="313"/>
      <c r="U48" s="310"/>
      <c r="V48" s="548"/>
      <c r="W48" s="313"/>
      <c r="X48" s="555"/>
      <c r="Y48" s="312"/>
      <c r="Z48" s="313"/>
      <c r="AA48" s="310"/>
      <c r="AB48" s="312"/>
      <c r="AC48" s="313"/>
      <c r="AD48" s="372"/>
      <c r="AE48" s="917"/>
      <c r="AF48" s="918"/>
      <c r="AG48" s="177"/>
    </row>
    <row r="49" spans="1:33" s="294" customFormat="1" ht="45.75" customHeight="1" x14ac:dyDescent="0.25">
      <c r="A49" s="1267">
        <v>4</v>
      </c>
      <c r="B49" s="1270" t="s">
        <v>1097</v>
      </c>
      <c r="C49" s="1273" t="s">
        <v>590</v>
      </c>
      <c r="D49" s="1289">
        <v>1</v>
      </c>
      <c r="E49" s="1278" t="s">
        <v>591</v>
      </c>
      <c r="F49" s="1279"/>
      <c r="G49" s="1278" t="s">
        <v>592</v>
      </c>
      <c r="H49" s="1279"/>
      <c r="I49" s="1284">
        <v>4785224</v>
      </c>
      <c r="J49" s="1285"/>
      <c r="K49" s="1246">
        <f>+I49*0.015</f>
        <v>71778.36</v>
      </c>
      <c r="L49" s="1278" t="s">
        <v>652</v>
      </c>
      <c r="M49" s="1279"/>
      <c r="N49" s="628">
        <v>4</v>
      </c>
      <c r="O49" s="1278" t="s">
        <v>850</v>
      </c>
      <c r="P49" s="1295"/>
      <c r="Q49" s="1295"/>
      <c r="R49" s="1295"/>
      <c r="S49" s="318"/>
      <c r="T49" s="324"/>
      <c r="U49" s="321"/>
      <c r="V49" s="322"/>
      <c r="W49" s="319"/>
      <c r="X49" s="375"/>
      <c r="Y49" s="318"/>
      <c r="Z49" s="319"/>
      <c r="AA49" s="321"/>
      <c r="AB49" s="318"/>
      <c r="AC49" s="319"/>
      <c r="AD49" s="321"/>
      <c r="AE49" s="913" t="s">
        <v>841</v>
      </c>
      <c r="AF49" s="914"/>
      <c r="AG49" s="370"/>
    </row>
    <row r="50" spans="1:33" s="294" customFormat="1" ht="45.75" customHeight="1" x14ac:dyDescent="0.25">
      <c r="A50" s="1267"/>
      <c r="B50" s="1270"/>
      <c r="C50" s="1273"/>
      <c r="D50" s="1289"/>
      <c r="E50" s="1278"/>
      <c r="F50" s="1279"/>
      <c r="G50" s="1278"/>
      <c r="H50" s="1279"/>
      <c r="I50" s="1284"/>
      <c r="J50" s="1285"/>
      <c r="K50" s="1246"/>
      <c r="L50" s="1278"/>
      <c r="M50" s="1279"/>
      <c r="N50" s="539">
        <f>N49+0.01</f>
        <v>4.01</v>
      </c>
      <c r="O50" s="1290" t="s">
        <v>842</v>
      </c>
      <c r="P50" s="1290"/>
      <c r="Q50" s="1290"/>
      <c r="R50" s="1261"/>
      <c r="S50" s="296"/>
      <c r="T50" s="308"/>
      <c r="U50" s="309"/>
      <c r="V50" s="299"/>
      <c r="W50" s="297"/>
      <c r="X50" s="376"/>
      <c r="Y50" s="296"/>
      <c r="Z50" s="297"/>
      <c r="AA50" s="298"/>
      <c r="AB50" s="296"/>
      <c r="AC50" s="297"/>
      <c r="AD50" s="298"/>
      <c r="AE50" s="915"/>
      <c r="AF50" s="916"/>
      <c r="AG50" s="168"/>
    </row>
    <row r="51" spans="1:33" s="294" customFormat="1" ht="45.75" customHeight="1" x14ac:dyDescent="0.25">
      <c r="A51" s="1267"/>
      <c r="B51" s="1270"/>
      <c r="C51" s="1273"/>
      <c r="D51" s="1289"/>
      <c r="E51" s="1278"/>
      <c r="F51" s="1279"/>
      <c r="G51" s="1278"/>
      <c r="H51" s="1279"/>
      <c r="I51" s="1284"/>
      <c r="J51" s="1285"/>
      <c r="K51" s="1246"/>
      <c r="L51" s="1278"/>
      <c r="M51" s="1279"/>
      <c r="N51" s="539">
        <f t="shared" ref="N51:N57" si="4">N50+0.01</f>
        <v>4.0199999999999996</v>
      </c>
      <c r="O51" s="1291" t="s">
        <v>843</v>
      </c>
      <c r="P51" s="1292"/>
      <c r="Q51" s="1292"/>
      <c r="R51" s="1292"/>
      <c r="S51" s="296"/>
      <c r="T51" s="308"/>
      <c r="U51" s="309"/>
      <c r="V51" s="323"/>
      <c r="W51" s="308"/>
      <c r="X51" s="377"/>
      <c r="Y51" s="296"/>
      <c r="Z51" s="297"/>
      <c r="AA51" s="298"/>
      <c r="AB51" s="296"/>
      <c r="AC51" s="297"/>
      <c r="AD51" s="298"/>
      <c r="AE51" s="915"/>
      <c r="AF51" s="916"/>
      <c r="AG51" s="168"/>
    </row>
    <row r="52" spans="1:33" s="294" customFormat="1" ht="45.75" customHeight="1" x14ac:dyDescent="0.25">
      <c r="A52" s="1267"/>
      <c r="B52" s="1270"/>
      <c r="C52" s="1273"/>
      <c r="D52" s="1289"/>
      <c r="E52" s="1278"/>
      <c r="F52" s="1279"/>
      <c r="G52" s="1278"/>
      <c r="H52" s="1279"/>
      <c r="I52" s="1284"/>
      <c r="J52" s="1285"/>
      <c r="K52" s="1246"/>
      <c r="L52" s="1278"/>
      <c r="M52" s="1279"/>
      <c r="N52" s="539">
        <f t="shared" si="4"/>
        <v>4.0299999999999994</v>
      </c>
      <c r="O52" s="1261" t="s">
        <v>844</v>
      </c>
      <c r="P52" s="1262"/>
      <c r="Q52" s="1262"/>
      <c r="R52" s="1262"/>
      <c r="S52" s="296"/>
      <c r="T52" s="365"/>
      <c r="U52" s="309"/>
      <c r="V52" s="299"/>
      <c r="W52" s="297"/>
      <c r="X52" s="376"/>
      <c r="Y52" s="296"/>
      <c r="Z52" s="297"/>
      <c r="AA52" s="298"/>
      <c r="AB52" s="296"/>
      <c r="AC52" s="297"/>
      <c r="AD52" s="298"/>
      <c r="AE52" s="915"/>
      <c r="AF52" s="916"/>
      <c r="AG52" s="168"/>
    </row>
    <row r="53" spans="1:33" s="294" customFormat="1" ht="45.75" customHeight="1" x14ac:dyDescent="0.25">
      <c r="A53" s="1267"/>
      <c r="B53" s="1270"/>
      <c r="C53" s="1273"/>
      <c r="D53" s="1289"/>
      <c r="E53" s="1278"/>
      <c r="F53" s="1279"/>
      <c r="G53" s="1278"/>
      <c r="H53" s="1279"/>
      <c r="I53" s="1284"/>
      <c r="J53" s="1285"/>
      <c r="K53" s="1246"/>
      <c r="L53" s="1278"/>
      <c r="M53" s="1279"/>
      <c r="N53" s="539">
        <f t="shared" si="4"/>
        <v>4.0399999999999991</v>
      </c>
      <c r="O53" s="1261" t="s">
        <v>845</v>
      </c>
      <c r="P53" s="1262"/>
      <c r="Q53" s="1262"/>
      <c r="R53" s="1262"/>
      <c r="S53" s="296"/>
      <c r="T53" s="365"/>
      <c r="U53" s="309"/>
      <c r="V53" s="323"/>
      <c r="W53" s="308"/>
      <c r="X53" s="376"/>
      <c r="Y53" s="296"/>
      <c r="Z53" s="297"/>
      <c r="AA53" s="298"/>
      <c r="AB53" s="296"/>
      <c r="AC53" s="297"/>
      <c r="AD53" s="298"/>
      <c r="AE53" s="915"/>
      <c r="AF53" s="916"/>
      <c r="AG53" s="168"/>
    </row>
    <row r="54" spans="1:33" s="294" customFormat="1" ht="45.75" customHeight="1" x14ac:dyDescent="0.25">
      <c r="A54" s="1267"/>
      <c r="B54" s="1270"/>
      <c r="C54" s="1273"/>
      <c r="D54" s="1289"/>
      <c r="E54" s="1278"/>
      <c r="F54" s="1279"/>
      <c r="G54" s="1278"/>
      <c r="H54" s="1279"/>
      <c r="I54" s="1284"/>
      <c r="J54" s="1285"/>
      <c r="K54" s="1246"/>
      <c r="L54" s="1278"/>
      <c r="M54" s="1279"/>
      <c r="N54" s="539">
        <f t="shared" si="4"/>
        <v>4.0499999999999989</v>
      </c>
      <c r="O54" s="1261" t="s">
        <v>846</v>
      </c>
      <c r="P54" s="1262"/>
      <c r="Q54" s="1262"/>
      <c r="R54" s="1262"/>
      <c r="S54" s="296"/>
      <c r="T54" s="365"/>
      <c r="U54" s="366"/>
      <c r="V54" s="299"/>
      <c r="W54" s="308"/>
      <c r="X54" s="376"/>
      <c r="Y54" s="296"/>
      <c r="Z54" s="297"/>
      <c r="AA54" s="298"/>
      <c r="AB54" s="296"/>
      <c r="AC54" s="297"/>
      <c r="AD54" s="298"/>
      <c r="AE54" s="915"/>
      <c r="AF54" s="916"/>
      <c r="AG54" s="168"/>
    </row>
    <row r="55" spans="1:33" s="294" customFormat="1" ht="45.75" customHeight="1" x14ac:dyDescent="0.25">
      <c r="A55" s="1267">
        <f>A49+1</f>
        <v>5</v>
      </c>
      <c r="B55" s="1270"/>
      <c r="C55" s="1273"/>
      <c r="D55" s="1273"/>
      <c r="E55" s="1278"/>
      <c r="F55" s="1279"/>
      <c r="G55" s="1278"/>
      <c r="H55" s="1279"/>
      <c r="I55" s="1284"/>
      <c r="J55" s="1285"/>
      <c r="K55" s="1246"/>
      <c r="L55" s="1278"/>
      <c r="M55" s="1279"/>
      <c r="N55" s="539">
        <f t="shared" si="4"/>
        <v>4.0599999999999987</v>
      </c>
      <c r="O55" s="1261" t="s">
        <v>847</v>
      </c>
      <c r="P55" s="1262"/>
      <c r="Q55" s="1262"/>
      <c r="R55" s="1262"/>
      <c r="S55" s="296"/>
      <c r="T55" s="365"/>
      <c r="U55" s="366"/>
      <c r="V55" s="299"/>
      <c r="W55" s="308"/>
      <c r="X55" s="376"/>
      <c r="Y55" s="296"/>
      <c r="Z55" s="297"/>
      <c r="AA55" s="298"/>
      <c r="AB55" s="296"/>
      <c r="AC55" s="297"/>
      <c r="AD55" s="298"/>
      <c r="AE55" s="915"/>
      <c r="AF55" s="916"/>
      <c r="AG55" s="367"/>
    </row>
    <row r="56" spans="1:33" s="294" customFormat="1" ht="65.25" customHeight="1" x14ac:dyDescent="0.25">
      <c r="A56" s="1267">
        <f t="shared" si="1"/>
        <v>6</v>
      </c>
      <c r="B56" s="1270"/>
      <c r="C56" s="1273"/>
      <c r="D56" s="1273"/>
      <c r="E56" s="1278"/>
      <c r="F56" s="1279"/>
      <c r="G56" s="1278"/>
      <c r="H56" s="1279"/>
      <c r="I56" s="1284"/>
      <c r="J56" s="1285"/>
      <c r="K56" s="1246"/>
      <c r="L56" s="1278"/>
      <c r="M56" s="1279"/>
      <c r="N56" s="539">
        <f t="shared" si="4"/>
        <v>4.0699999999999985</v>
      </c>
      <c r="O56" s="1261" t="s">
        <v>848</v>
      </c>
      <c r="P56" s="1262"/>
      <c r="Q56" s="1262"/>
      <c r="R56" s="1262"/>
      <c r="S56" s="296"/>
      <c r="T56" s="365"/>
      <c r="U56" s="366"/>
      <c r="V56" s="299"/>
      <c r="W56" s="308"/>
      <c r="X56" s="376"/>
      <c r="Y56" s="296"/>
      <c r="Z56" s="297"/>
      <c r="AA56" s="298"/>
      <c r="AB56" s="296"/>
      <c r="AC56" s="297"/>
      <c r="AD56" s="298"/>
      <c r="AE56" s="915"/>
      <c r="AF56" s="916"/>
      <c r="AG56" s="367"/>
    </row>
    <row r="57" spans="1:33" s="294" customFormat="1" ht="34.5" customHeight="1" thickBot="1" x14ac:dyDescent="0.3">
      <c r="A57" s="1267">
        <f t="shared" si="1"/>
        <v>7</v>
      </c>
      <c r="B57" s="1270"/>
      <c r="C57" s="1273"/>
      <c r="D57" s="1273"/>
      <c r="E57" s="1278"/>
      <c r="F57" s="1279"/>
      <c r="G57" s="1278"/>
      <c r="H57" s="1279"/>
      <c r="I57" s="1284"/>
      <c r="J57" s="1285"/>
      <c r="K57" s="1247"/>
      <c r="L57" s="1278"/>
      <c r="M57" s="1279"/>
      <c r="N57" s="539">
        <f t="shared" si="4"/>
        <v>4.0799999999999983</v>
      </c>
      <c r="O57" s="1293" t="s">
        <v>849</v>
      </c>
      <c r="P57" s="1294"/>
      <c r="Q57" s="1294"/>
      <c r="R57" s="1294"/>
      <c r="S57" s="311"/>
      <c r="T57" s="305"/>
      <c r="U57" s="306"/>
      <c r="V57" s="304"/>
      <c r="W57" s="305"/>
      <c r="X57" s="378"/>
      <c r="Y57" s="311"/>
      <c r="Z57" s="305"/>
      <c r="AA57" s="306"/>
      <c r="AB57" s="311"/>
      <c r="AC57" s="305"/>
      <c r="AD57" s="306"/>
      <c r="AE57" s="917"/>
      <c r="AF57" s="918"/>
      <c r="AG57" s="177"/>
    </row>
    <row r="58" spans="1:33" s="294" customFormat="1" ht="63.75" customHeight="1" x14ac:dyDescent="0.25">
      <c r="A58" s="1266">
        <v>5</v>
      </c>
      <c r="B58" s="1269" t="s">
        <v>1098</v>
      </c>
      <c r="C58" s="1272" t="s">
        <v>590</v>
      </c>
      <c r="D58" s="1275">
        <v>1</v>
      </c>
      <c r="E58" s="1276" t="s">
        <v>591</v>
      </c>
      <c r="F58" s="1277"/>
      <c r="G58" s="1276" t="s">
        <v>592</v>
      </c>
      <c r="H58" s="1277"/>
      <c r="I58" s="1282">
        <v>4800661</v>
      </c>
      <c r="J58" s="1283"/>
      <c r="K58" s="1248">
        <f>+I58*0.015</f>
        <v>72009.914999999994</v>
      </c>
      <c r="L58" s="1276" t="s">
        <v>652</v>
      </c>
      <c r="M58" s="1277"/>
      <c r="N58" s="538">
        <v>5</v>
      </c>
      <c r="O58" s="1276" t="s">
        <v>850</v>
      </c>
      <c r="P58" s="1288"/>
      <c r="Q58" s="1288"/>
      <c r="R58" s="1288"/>
      <c r="S58" s="290"/>
      <c r="T58" s="291"/>
      <c r="U58" s="292"/>
      <c r="V58" s="557"/>
      <c r="W58" s="291"/>
      <c r="X58" s="632"/>
      <c r="Y58" s="290"/>
      <c r="Z58" s="291"/>
      <c r="AA58" s="292"/>
      <c r="AB58" s="290"/>
      <c r="AC58" s="307"/>
      <c r="AD58" s="292"/>
      <c r="AE58" s="913" t="s">
        <v>841</v>
      </c>
      <c r="AF58" s="914"/>
      <c r="AG58" s="370"/>
    </row>
    <row r="59" spans="1:33" s="294" customFormat="1" ht="45.75" customHeight="1" x14ac:dyDescent="0.25">
      <c r="A59" s="1267"/>
      <c r="B59" s="1270"/>
      <c r="C59" s="1273"/>
      <c r="D59" s="1289"/>
      <c r="E59" s="1278"/>
      <c r="F59" s="1279"/>
      <c r="G59" s="1278"/>
      <c r="H59" s="1279"/>
      <c r="I59" s="1284"/>
      <c r="J59" s="1285"/>
      <c r="K59" s="1246"/>
      <c r="L59" s="1278"/>
      <c r="M59" s="1279"/>
      <c r="N59" s="539">
        <f>N58+0.01</f>
        <v>5.01</v>
      </c>
      <c r="O59" s="1290" t="s">
        <v>842</v>
      </c>
      <c r="P59" s="1290"/>
      <c r="Q59" s="1290"/>
      <c r="R59" s="1261"/>
      <c r="S59" s="296"/>
      <c r="T59" s="297"/>
      <c r="U59" s="298"/>
      <c r="V59" s="558"/>
      <c r="W59" s="297"/>
      <c r="X59" s="376"/>
      <c r="Y59" s="296"/>
      <c r="Z59" s="297"/>
      <c r="AA59" s="298"/>
      <c r="AB59" s="296"/>
      <c r="AC59" s="308"/>
      <c r="AD59" s="298"/>
      <c r="AE59" s="915"/>
      <c r="AF59" s="916"/>
      <c r="AG59" s="168"/>
    </row>
    <row r="60" spans="1:33" s="294" customFormat="1" ht="45.75" customHeight="1" x14ac:dyDescent="0.25">
      <c r="A60" s="1267"/>
      <c r="B60" s="1270"/>
      <c r="C60" s="1273"/>
      <c r="D60" s="1289"/>
      <c r="E60" s="1278"/>
      <c r="F60" s="1279"/>
      <c r="G60" s="1278"/>
      <c r="H60" s="1279"/>
      <c r="I60" s="1284"/>
      <c r="J60" s="1285"/>
      <c r="K60" s="1246"/>
      <c r="L60" s="1278"/>
      <c r="M60" s="1279"/>
      <c r="N60" s="539">
        <f t="shared" ref="N60:N66" si="5">N59+0.01</f>
        <v>5.0199999999999996</v>
      </c>
      <c r="O60" s="1291" t="s">
        <v>843</v>
      </c>
      <c r="P60" s="1292"/>
      <c r="Q60" s="1292"/>
      <c r="R60" s="1292"/>
      <c r="S60" s="296"/>
      <c r="T60" s="297"/>
      <c r="U60" s="298"/>
      <c r="V60" s="558"/>
      <c r="W60" s="297"/>
      <c r="X60" s="376"/>
      <c r="Y60" s="296"/>
      <c r="Z60" s="297"/>
      <c r="AA60" s="298"/>
      <c r="AB60" s="296"/>
      <c r="AC60" s="308"/>
      <c r="AD60" s="298"/>
      <c r="AE60" s="915"/>
      <c r="AF60" s="916"/>
      <c r="AG60" s="168"/>
    </row>
    <row r="61" spans="1:33" s="294" customFormat="1" ht="45.75" customHeight="1" x14ac:dyDescent="0.25">
      <c r="A61" s="1267"/>
      <c r="B61" s="1270"/>
      <c r="C61" s="1273"/>
      <c r="D61" s="1289"/>
      <c r="E61" s="1278"/>
      <c r="F61" s="1279"/>
      <c r="G61" s="1278"/>
      <c r="H61" s="1279"/>
      <c r="I61" s="1284"/>
      <c r="J61" s="1285"/>
      <c r="K61" s="1246"/>
      <c r="L61" s="1278"/>
      <c r="M61" s="1279"/>
      <c r="N61" s="539">
        <f t="shared" si="5"/>
        <v>5.0299999999999994</v>
      </c>
      <c r="O61" s="1261" t="s">
        <v>844</v>
      </c>
      <c r="P61" s="1262"/>
      <c r="Q61" s="1262"/>
      <c r="R61" s="1262"/>
      <c r="S61" s="296"/>
      <c r="T61" s="297"/>
      <c r="U61" s="298"/>
      <c r="V61" s="558"/>
      <c r="W61" s="297"/>
      <c r="X61" s="376"/>
      <c r="Y61" s="296"/>
      <c r="Z61" s="297"/>
      <c r="AA61" s="298"/>
      <c r="AB61" s="296"/>
      <c r="AC61" s="308"/>
      <c r="AD61" s="298"/>
      <c r="AE61" s="915"/>
      <c r="AF61" s="916"/>
      <c r="AG61" s="168"/>
    </row>
    <row r="62" spans="1:33" s="294" customFormat="1" ht="71.25" customHeight="1" x14ac:dyDescent="0.25">
      <c r="A62" s="1267"/>
      <c r="B62" s="1270"/>
      <c r="C62" s="1273"/>
      <c r="D62" s="1289"/>
      <c r="E62" s="1278"/>
      <c r="F62" s="1279"/>
      <c r="G62" s="1278"/>
      <c r="H62" s="1279"/>
      <c r="I62" s="1284"/>
      <c r="J62" s="1285"/>
      <c r="K62" s="1246"/>
      <c r="L62" s="1278"/>
      <c r="M62" s="1279"/>
      <c r="N62" s="539">
        <f t="shared" si="5"/>
        <v>5.0399999999999991</v>
      </c>
      <c r="O62" s="1261" t="s">
        <v>845</v>
      </c>
      <c r="P62" s="1262"/>
      <c r="Q62" s="1262"/>
      <c r="R62" s="1262"/>
      <c r="S62" s="296"/>
      <c r="T62" s="297"/>
      <c r="U62" s="298"/>
      <c r="V62" s="558"/>
      <c r="W62" s="297"/>
      <c r="X62" s="376"/>
      <c r="Y62" s="296"/>
      <c r="Z62" s="297"/>
      <c r="AA62" s="298"/>
      <c r="AB62" s="296"/>
      <c r="AC62" s="308"/>
      <c r="AD62" s="298"/>
      <c r="AE62" s="915"/>
      <c r="AF62" s="916"/>
      <c r="AG62" s="168"/>
    </row>
    <row r="63" spans="1:33" s="294" customFormat="1" ht="45.75" customHeight="1" x14ac:dyDescent="0.25">
      <c r="A63" s="1267"/>
      <c r="B63" s="1270"/>
      <c r="C63" s="1273"/>
      <c r="D63" s="1289"/>
      <c r="E63" s="1278"/>
      <c r="F63" s="1279"/>
      <c r="G63" s="1278"/>
      <c r="H63" s="1279"/>
      <c r="I63" s="1284"/>
      <c r="J63" s="1285"/>
      <c r="K63" s="1246"/>
      <c r="L63" s="1278"/>
      <c r="M63" s="1279"/>
      <c r="N63" s="539">
        <f t="shared" si="5"/>
        <v>5.0499999999999989</v>
      </c>
      <c r="O63" s="1261" t="s">
        <v>846</v>
      </c>
      <c r="P63" s="1262"/>
      <c r="Q63" s="1262"/>
      <c r="R63" s="1262"/>
      <c r="S63" s="296"/>
      <c r="T63" s="297"/>
      <c r="U63" s="298"/>
      <c r="V63" s="558"/>
      <c r="W63" s="297"/>
      <c r="X63" s="376"/>
      <c r="Y63" s="296"/>
      <c r="Z63" s="297"/>
      <c r="AA63" s="298"/>
      <c r="AB63" s="296"/>
      <c r="AC63" s="308"/>
      <c r="AD63" s="298"/>
      <c r="AE63" s="915"/>
      <c r="AF63" s="916"/>
      <c r="AG63" s="168"/>
    </row>
    <row r="64" spans="1:33" s="294" customFormat="1" ht="45.75" customHeight="1" x14ac:dyDescent="0.25">
      <c r="A64" s="1267"/>
      <c r="B64" s="1270"/>
      <c r="C64" s="1273"/>
      <c r="D64" s="1273"/>
      <c r="E64" s="1278"/>
      <c r="F64" s="1279"/>
      <c r="G64" s="1278"/>
      <c r="H64" s="1279"/>
      <c r="I64" s="1284"/>
      <c r="J64" s="1285"/>
      <c r="K64" s="1246"/>
      <c r="L64" s="1278"/>
      <c r="M64" s="1279"/>
      <c r="N64" s="539">
        <f t="shared" si="5"/>
        <v>5.0599999999999987</v>
      </c>
      <c r="O64" s="1261" t="s">
        <v>847</v>
      </c>
      <c r="P64" s="1262"/>
      <c r="Q64" s="1262"/>
      <c r="R64" s="1262"/>
      <c r="S64" s="296"/>
      <c r="T64" s="297"/>
      <c r="U64" s="298"/>
      <c r="V64" s="558"/>
      <c r="W64" s="297"/>
      <c r="X64" s="376"/>
      <c r="Y64" s="296"/>
      <c r="Z64" s="297"/>
      <c r="AA64" s="298"/>
      <c r="AB64" s="296"/>
      <c r="AC64" s="308"/>
      <c r="AD64" s="298"/>
      <c r="AE64" s="915"/>
      <c r="AF64" s="916"/>
      <c r="AG64" s="367"/>
    </row>
    <row r="65" spans="1:33" s="294" customFormat="1" ht="65.25" customHeight="1" x14ac:dyDescent="0.25">
      <c r="A65" s="1267"/>
      <c r="B65" s="1270"/>
      <c r="C65" s="1273"/>
      <c r="D65" s="1273"/>
      <c r="E65" s="1278"/>
      <c r="F65" s="1279"/>
      <c r="G65" s="1278"/>
      <c r="H65" s="1279"/>
      <c r="I65" s="1284"/>
      <c r="J65" s="1285"/>
      <c r="K65" s="1246"/>
      <c r="L65" s="1278"/>
      <c r="M65" s="1279"/>
      <c r="N65" s="539">
        <f t="shared" si="5"/>
        <v>5.0699999999999985</v>
      </c>
      <c r="O65" s="1261" t="s">
        <v>848</v>
      </c>
      <c r="P65" s="1262"/>
      <c r="Q65" s="1262"/>
      <c r="R65" s="1262"/>
      <c r="S65" s="296"/>
      <c r="T65" s="297"/>
      <c r="U65" s="298"/>
      <c r="V65" s="558"/>
      <c r="W65" s="297"/>
      <c r="X65" s="376"/>
      <c r="Y65" s="296"/>
      <c r="Z65" s="297"/>
      <c r="AA65" s="298"/>
      <c r="AB65" s="296"/>
      <c r="AC65" s="308"/>
      <c r="AD65" s="366"/>
      <c r="AE65" s="915"/>
      <c r="AF65" s="916"/>
      <c r="AG65" s="367"/>
    </row>
    <row r="66" spans="1:33" s="294" customFormat="1" ht="38.25" customHeight="1" thickBot="1" x14ac:dyDescent="0.3">
      <c r="A66" s="1268"/>
      <c r="B66" s="1271"/>
      <c r="C66" s="1274"/>
      <c r="D66" s="1274"/>
      <c r="E66" s="1280"/>
      <c r="F66" s="1281"/>
      <c r="G66" s="1280"/>
      <c r="H66" s="1281"/>
      <c r="I66" s="1286"/>
      <c r="J66" s="1287"/>
      <c r="K66" s="1247"/>
      <c r="L66" s="1280"/>
      <c r="M66" s="1281"/>
      <c r="N66" s="630">
        <f t="shared" si="5"/>
        <v>5.0799999999999983</v>
      </c>
      <c r="O66" s="1293" t="s">
        <v>849</v>
      </c>
      <c r="P66" s="1294"/>
      <c r="Q66" s="1294"/>
      <c r="R66" s="1294"/>
      <c r="S66" s="312"/>
      <c r="T66" s="313"/>
      <c r="U66" s="310"/>
      <c r="V66" s="548"/>
      <c r="W66" s="313"/>
      <c r="X66" s="555"/>
      <c r="Y66" s="312"/>
      <c r="Z66" s="313"/>
      <c r="AA66" s="310"/>
      <c r="AB66" s="312"/>
      <c r="AC66" s="313"/>
      <c r="AD66" s="372"/>
      <c r="AE66" s="917"/>
      <c r="AF66" s="918"/>
      <c r="AG66" s="177"/>
    </row>
    <row r="67" spans="1:33" s="294" customFormat="1" ht="45.75" customHeight="1" x14ac:dyDescent="0.25">
      <c r="A67" s="1267">
        <v>6</v>
      </c>
      <c r="B67" s="1270" t="s">
        <v>1099</v>
      </c>
      <c r="C67" s="1273" t="s">
        <v>590</v>
      </c>
      <c r="D67" s="1289">
        <v>1</v>
      </c>
      <c r="E67" s="1278" t="s">
        <v>591</v>
      </c>
      <c r="F67" s="1279"/>
      <c r="G67" s="1278" t="s">
        <v>592</v>
      </c>
      <c r="H67" s="1279"/>
      <c r="I67" s="1284">
        <v>5205779</v>
      </c>
      <c r="J67" s="1285"/>
      <c r="K67" s="1246">
        <f>+I67*0.015</f>
        <v>78086.684999999998</v>
      </c>
      <c r="L67" s="1278" t="s">
        <v>652</v>
      </c>
      <c r="M67" s="1279"/>
      <c r="N67" s="628">
        <v>6</v>
      </c>
      <c r="O67" s="1278" t="s">
        <v>850</v>
      </c>
      <c r="P67" s="1295"/>
      <c r="Q67" s="1295"/>
      <c r="R67" s="1295"/>
      <c r="S67" s="318"/>
      <c r="T67" s="319"/>
      <c r="U67" s="321"/>
      <c r="V67" s="322"/>
      <c r="W67" s="319"/>
      <c r="X67" s="375"/>
      <c r="Y67" s="318"/>
      <c r="Z67" s="324"/>
      <c r="AA67" s="321"/>
      <c r="AB67" s="318"/>
      <c r="AC67" s="319"/>
      <c r="AD67" s="321"/>
      <c r="AE67" s="913" t="s">
        <v>841</v>
      </c>
      <c r="AF67" s="914"/>
      <c r="AG67" s="370"/>
    </row>
    <row r="68" spans="1:33" s="294" customFormat="1" ht="45.75" customHeight="1" x14ac:dyDescent="0.25">
      <c r="A68" s="1267"/>
      <c r="B68" s="1270"/>
      <c r="C68" s="1273"/>
      <c r="D68" s="1289"/>
      <c r="E68" s="1278"/>
      <c r="F68" s="1279"/>
      <c r="G68" s="1278"/>
      <c r="H68" s="1279"/>
      <c r="I68" s="1284"/>
      <c r="J68" s="1285"/>
      <c r="K68" s="1246"/>
      <c r="L68" s="1278"/>
      <c r="M68" s="1279"/>
      <c r="N68" s="539">
        <f>N67+0.01</f>
        <v>6.01</v>
      </c>
      <c r="O68" s="1290" t="s">
        <v>842</v>
      </c>
      <c r="P68" s="1290"/>
      <c r="Q68" s="1290"/>
      <c r="R68" s="1261"/>
      <c r="S68" s="296"/>
      <c r="T68" s="297"/>
      <c r="U68" s="298"/>
      <c r="V68" s="299"/>
      <c r="W68" s="297"/>
      <c r="X68" s="376"/>
      <c r="Y68" s="296"/>
      <c r="Z68" s="308"/>
      <c r="AA68" s="309"/>
      <c r="AB68" s="296"/>
      <c r="AC68" s="297"/>
      <c r="AD68" s="298"/>
      <c r="AE68" s="915"/>
      <c r="AF68" s="916"/>
      <c r="AG68" s="168"/>
    </row>
    <row r="69" spans="1:33" s="294" customFormat="1" ht="45.75" customHeight="1" x14ac:dyDescent="0.25">
      <c r="A69" s="1267"/>
      <c r="B69" s="1270"/>
      <c r="C69" s="1273"/>
      <c r="D69" s="1289"/>
      <c r="E69" s="1278"/>
      <c r="F69" s="1279"/>
      <c r="G69" s="1278"/>
      <c r="H69" s="1279"/>
      <c r="I69" s="1284"/>
      <c r="J69" s="1285"/>
      <c r="K69" s="1246"/>
      <c r="L69" s="1278"/>
      <c r="M69" s="1279"/>
      <c r="N69" s="539">
        <f t="shared" ref="N69:N75" si="6">N68+0.01</f>
        <v>6.02</v>
      </c>
      <c r="O69" s="1291" t="s">
        <v>843</v>
      </c>
      <c r="P69" s="1292"/>
      <c r="Q69" s="1292"/>
      <c r="R69" s="1292"/>
      <c r="S69" s="296"/>
      <c r="T69" s="297"/>
      <c r="U69" s="298"/>
      <c r="V69" s="299"/>
      <c r="W69" s="297"/>
      <c r="X69" s="376"/>
      <c r="Y69" s="296"/>
      <c r="Z69" s="308"/>
      <c r="AA69" s="309"/>
      <c r="AB69" s="300"/>
      <c r="AC69" s="308"/>
      <c r="AD69" s="366"/>
      <c r="AE69" s="915"/>
      <c r="AF69" s="916"/>
      <c r="AG69" s="168"/>
    </row>
    <row r="70" spans="1:33" s="294" customFormat="1" ht="45.75" customHeight="1" x14ac:dyDescent="0.25">
      <c r="A70" s="1267"/>
      <c r="B70" s="1270"/>
      <c r="C70" s="1273"/>
      <c r="D70" s="1289"/>
      <c r="E70" s="1278"/>
      <c r="F70" s="1279"/>
      <c r="G70" s="1278"/>
      <c r="H70" s="1279"/>
      <c r="I70" s="1284"/>
      <c r="J70" s="1285"/>
      <c r="K70" s="1246"/>
      <c r="L70" s="1278"/>
      <c r="M70" s="1279"/>
      <c r="N70" s="539">
        <f t="shared" si="6"/>
        <v>6.0299999999999994</v>
      </c>
      <c r="O70" s="1261" t="s">
        <v>844</v>
      </c>
      <c r="P70" s="1262"/>
      <c r="Q70" s="1262"/>
      <c r="R70" s="1262"/>
      <c r="S70" s="296"/>
      <c r="T70" s="297"/>
      <c r="U70" s="298"/>
      <c r="V70" s="299"/>
      <c r="W70" s="297"/>
      <c r="X70" s="376"/>
      <c r="Y70" s="296"/>
      <c r="Z70" s="365"/>
      <c r="AA70" s="309"/>
      <c r="AB70" s="296"/>
      <c r="AC70" s="297"/>
      <c r="AD70" s="298"/>
      <c r="AE70" s="915"/>
      <c r="AF70" s="916"/>
      <c r="AG70" s="168"/>
    </row>
    <row r="71" spans="1:33" s="294" customFormat="1" ht="45.75" customHeight="1" x14ac:dyDescent="0.25">
      <c r="A71" s="1267"/>
      <c r="B71" s="1270"/>
      <c r="C71" s="1273"/>
      <c r="D71" s="1289"/>
      <c r="E71" s="1278"/>
      <c r="F71" s="1279"/>
      <c r="G71" s="1278"/>
      <c r="H71" s="1279"/>
      <c r="I71" s="1284"/>
      <c r="J71" s="1285"/>
      <c r="K71" s="1246"/>
      <c r="L71" s="1278"/>
      <c r="M71" s="1279"/>
      <c r="N71" s="539">
        <f t="shared" si="6"/>
        <v>6.0399999999999991</v>
      </c>
      <c r="O71" s="1261" t="s">
        <v>845</v>
      </c>
      <c r="P71" s="1262"/>
      <c r="Q71" s="1262"/>
      <c r="R71" s="1262"/>
      <c r="S71" s="296"/>
      <c r="T71" s="297"/>
      <c r="U71" s="298"/>
      <c r="V71" s="299"/>
      <c r="W71" s="297"/>
      <c r="X71" s="376"/>
      <c r="Y71" s="296"/>
      <c r="Z71" s="365"/>
      <c r="AA71" s="309"/>
      <c r="AB71" s="300"/>
      <c r="AC71" s="308"/>
      <c r="AD71" s="298"/>
      <c r="AE71" s="915"/>
      <c r="AF71" s="916"/>
      <c r="AG71" s="168"/>
    </row>
    <row r="72" spans="1:33" s="294" customFormat="1" ht="45.75" customHeight="1" x14ac:dyDescent="0.25">
      <c r="A72" s="1267"/>
      <c r="B72" s="1270"/>
      <c r="C72" s="1273"/>
      <c r="D72" s="1289"/>
      <c r="E72" s="1278"/>
      <c r="F72" s="1279"/>
      <c r="G72" s="1278"/>
      <c r="H72" s="1279"/>
      <c r="I72" s="1284"/>
      <c r="J72" s="1285"/>
      <c r="K72" s="1246"/>
      <c r="L72" s="1278"/>
      <c r="M72" s="1279"/>
      <c r="N72" s="539">
        <f t="shared" si="6"/>
        <v>6.0499999999999989</v>
      </c>
      <c r="O72" s="1261" t="s">
        <v>846</v>
      </c>
      <c r="P72" s="1262"/>
      <c r="Q72" s="1262"/>
      <c r="R72" s="1262"/>
      <c r="S72" s="296"/>
      <c r="T72" s="297"/>
      <c r="U72" s="298"/>
      <c r="V72" s="299"/>
      <c r="W72" s="297"/>
      <c r="X72" s="376"/>
      <c r="Y72" s="296"/>
      <c r="Z72" s="365"/>
      <c r="AA72" s="366"/>
      <c r="AB72" s="296"/>
      <c r="AC72" s="308"/>
      <c r="AD72" s="298"/>
      <c r="AE72" s="915"/>
      <c r="AF72" s="916"/>
      <c r="AG72" s="168"/>
    </row>
    <row r="73" spans="1:33" s="294" customFormat="1" ht="45.75" customHeight="1" x14ac:dyDescent="0.25">
      <c r="A73" s="1267"/>
      <c r="B73" s="1270"/>
      <c r="C73" s="1273"/>
      <c r="D73" s="1273"/>
      <c r="E73" s="1278"/>
      <c r="F73" s="1279"/>
      <c r="G73" s="1278"/>
      <c r="H73" s="1279"/>
      <c r="I73" s="1284"/>
      <c r="J73" s="1285"/>
      <c r="K73" s="1246"/>
      <c r="L73" s="1278"/>
      <c r="M73" s="1279"/>
      <c r="N73" s="539">
        <f t="shared" si="6"/>
        <v>6.0599999999999987</v>
      </c>
      <c r="O73" s="1261" t="s">
        <v>847</v>
      </c>
      <c r="P73" s="1262"/>
      <c r="Q73" s="1262"/>
      <c r="R73" s="1262"/>
      <c r="S73" s="296"/>
      <c r="T73" s="297"/>
      <c r="U73" s="298"/>
      <c r="V73" s="299"/>
      <c r="W73" s="297"/>
      <c r="X73" s="376"/>
      <c r="Y73" s="296"/>
      <c r="Z73" s="365"/>
      <c r="AA73" s="366"/>
      <c r="AB73" s="296"/>
      <c r="AC73" s="308"/>
      <c r="AD73" s="298"/>
      <c r="AE73" s="915"/>
      <c r="AF73" s="916"/>
      <c r="AG73" s="367"/>
    </row>
    <row r="74" spans="1:33" s="294" customFormat="1" ht="65.25" customHeight="1" x14ac:dyDescent="0.25">
      <c r="A74" s="1267"/>
      <c r="B74" s="1270"/>
      <c r="C74" s="1273"/>
      <c r="D74" s="1273"/>
      <c r="E74" s="1278"/>
      <c r="F74" s="1279"/>
      <c r="G74" s="1278"/>
      <c r="H74" s="1279"/>
      <c r="I74" s="1284"/>
      <c r="J74" s="1285"/>
      <c r="K74" s="1246"/>
      <c r="L74" s="1278"/>
      <c r="M74" s="1279"/>
      <c r="N74" s="539">
        <f t="shared" si="6"/>
        <v>6.0699999999999985</v>
      </c>
      <c r="O74" s="1261" t="s">
        <v>848</v>
      </c>
      <c r="P74" s="1262"/>
      <c r="Q74" s="1262"/>
      <c r="R74" s="1262"/>
      <c r="S74" s="296"/>
      <c r="T74" s="297"/>
      <c r="U74" s="298"/>
      <c r="V74" s="299"/>
      <c r="W74" s="297"/>
      <c r="X74" s="376"/>
      <c r="Y74" s="296"/>
      <c r="Z74" s="365"/>
      <c r="AA74" s="366"/>
      <c r="AB74" s="296"/>
      <c r="AC74" s="308"/>
      <c r="AD74" s="298"/>
      <c r="AE74" s="915"/>
      <c r="AF74" s="916"/>
      <c r="AG74" s="367"/>
    </row>
    <row r="75" spans="1:33" s="294" customFormat="1" ht="42" customHeight="1" thickBot="1" x14ac:dyDescent="0.3">
      <c r="A75" s="1296"/>
      <c r="B75" s="1271"/>
      <c r="C75" s="1274"/>
      <c r="D75" s="1274"/>
      <c r="E75" s="1280"/>
      <c r="F75" s="1281"/>
      <c r="G75" s="1280"/>
      <c r="H75" s="1281"/>
      <c r="I75" s="1286"/>
      <c r="J75" s="1287"/>
      <c r="K75" s="1247"/>
      <c r="L75" s="1278"/>
      <c r="M75" s="1279"/>
      <c r="N75" s="539">
        <f t="shared" si="6"/>
        <v>6.0799999999999983</v>
      </c>
      <c r="O75" s="1293" t="s">
        <v>849</v>
      </c>
      <c r="P75" s="1294"/>
      <c r="Q75" s="1294"/>
      <c r="R75" s="1294"/>
      <c r="S75" s="311"/>
      <c r="T75" s="305"/>
      <c r="U75" s="306"/>
      <c r="V75" s="304"/>
      <c r="W75" s="305"/>
      <c r="X75" s="334"/>
      <c r="Y75" s="311"/>
      <c r="Z75" s="305"/>
      <c r="AA75" s="306"/>
      <c r="AB75" s="311"/>
      <c r="AC75" s="305"/>
      <c r="AD75" s="337"/>
      <c r="AE75" s="917"/>
      <c r="AF75" s="918"/>
      <c r="AG75" s="379"/>
    </row>
    <row r="76" spans="1:33" s="294" customFormat="1" ht="43.5" customHeight="1" x14ac:dyDescent="0.25">
      <c r="A76" s="1266">
        <v>7</v>
      </c>
      <c r="B76" s="1269" t="s">
        <v>1100</v>
      </c>
      <c r="C76" s="1272" t="s">
        <v>590</v>
      </c>
      <c r="D76" s="1275">
        <v>1</v>
      </c>
      <c r="E76" s="1276" t="s">
        <v>591</v>
      </c>
      <c r="F76" s="1277"/>
      <c r="G76" s="1276" t="s">
        <v>592</v>
      </c>
      <c r="H76" s="1277"/>
      <c r="I76" s="1282">
        <v>5118384</v>
      </c>
      <c r="J76" s="1283"/>
      <c r="K76" s="1248">
        <f>+I76*0.015</f>
        <v>76775.759999999995</v>
      </c>
      <c r="L76" s="1276" t="s">
        <v>652</v>
      </c>
      <c r="M76" s="1277"/>
      <c r="N76" s="538">
        <v>7</v>
      </c>
      <c r="O76" s="1276" t="s">
        <v>850</v>
      </c>
      <c r="P76" s="1288"/>
      <c r="Q76" s="1288"/>
      <c r="R76" s="1288"/>
      <c r="S76" s="290"/>
      <c r="T76" s="291"/>
      <c r="U76" s="292"/>
      <c r="V76" s="557"/>
      <c r="W76" s="291"/>
      <c r="X76" s="632"/>
      <c r="Y76" s="290"/>
      <c r="Z76" s="307"/>
      <c r="AA76" s="292"/>
      <c r="AB76" s="290"/>
      <c r="AC76" s="291"/>
      <c r="AD76" s="292"/>
      <c r="AE76" s="913" t="s">
        <v>841</v>
      </c>
      <c r="AF76" s="914"/>
      <c r="AG76" s="370"/>
    </row>
    <row r="77" spans="1:33" s="294" customFormat="1" ht="43.5" customHeight="1" x14ac:dyDescent="0.25">
      <c r="A77" s="1267"/>
      <c r="B77" s="1270"/>
      <c r="C77" s="1273"/>
      <c r="D77" s="1289"/>
      <c r="E77" s="1278"/>
      <c r="F77" s="1279"/>
      <c r="G77" s="1278"/>
      <c r="H77" s="1279"/>
      <c r="I77" s="1284"/>
      <c r="J77" s="1285"/>
      <c r="K77" s="1246"/>
      <c r="L77" s="1278"/>
      <c r="M77" s="1279"/>
      <c r="N77" s="539">
        <f>N76+0.01</f>
        <v>7.01</v>
      </c>
      <c r="O77" s="1290" t="s">
        <v>842</v>
      </c>
      <c r="P77" s="1290"/>
      <c r="Q77" s="1290"/>
      <c r="R77" s="1261"/>
      <c r="S77" s="296"/>
      <c r="T77" s="297"/>
      <c r="U77" s="298"/>
      <c r="V77" s="558"/>
      <c r="W77" s="297"/>
      <c r="X77" s="376"/>
      <c r="Y77" s="296"/>
      <c r="Z77" s="308"/>
      <c r="AA77" s="309"/>
      <c r="AB77" s="296"/>
      <c r="AC77" s="297"/>
      <c r="AD77" s="298"/>
      <c r="AE77" s="915"/>
      <c r="AF77" s="916"/>
      <c r="AG77" s="168"/>
    </row>
    <row r="78" spans="1:33" s="294" customFormat="1" ht="43.5" customHeight="1" x14ac:dyDescent="0.25">
      <c r="A78" s="1267"/>
      <c r="B78" s="1270"/>
      <c r="C78" s="1273"/>
      <c r="D78" s="1289"/>
      <c r="E78" s="1278"/>
      <c r="F78" s="1279"/>
      <c r="G78" s="1278"/>
      <c r="H78" s="1279"/>
      <c r="I78" s="1284"/>
      <c r="J78" s="1285"/>
      <c r="K78" s="1246"/>
      <c r="L78" s="1278"/>
      <c r="M78" s="1279"/>
      <c r="N78" s="539">
        <f t="shared" ref="N78:N84" si="7">N77+0.01</f>
        <v>7.02</v>
      </c>
      <c r="O78" s="1291" t="s">
        <v>843</v>
      </c>
      <c r="P78" s="1292"/>
      <c r="Q78" s="1292"/>
      <c r="R78" s="1292"/>
      <c r="S78" s="296"/>
      <c r="T78" s="297"/>
      <c r="U78" s="298"/>
      <c r="V78" s="558"/>
      <c r="W78" s="297"/>
      <c r="X78" s="376"/>
      <c r="Y78" s="296"/>
      <c r="Z78" s="308"/>
      <c r="AA78" s="309"/>
      <c r="AB78" s="300"/>
      <c r="AC78" s="308"/>
      <c r="AD78" s="366"/>
      <c r="AE78" s="915"/>
      <c r="AF78" s="916"/>
      <c r="AG78" s="168"/>
    </row>
    <row r="79" spans="1:33" s="294" customFormat="1" ht="43.5" customHeight="1" x14ac:dyDescent="0.25">
      <c r="A79" s="1267"/>
      <c r="B79" s="1270"/>
      <c r="C79" s="1273"/>
      <c r="D79" s="1289"/>
      <c r="E79" s="1278"/>
      <c r="F79" s="1279"/>
      <c r="G79" s="1278"/>
      <c r="H79" s="1279"/>
      <c r="I79" s="1284"/>
      <c r="J79" s="1285"/>
      <c r="K79" s="1246"/>
      <c r="L79" s="1278"/>
      <c r="M79" s="1279"/>
      <c r="N79" s="539">
        <f t="shared" si="7"/>
        <v>7.0299999999999994</v>
      </c>
      <c r="O79" s="1261" t="s">
        <v>844</v>
      </c>
      <c r="P79" s="1262"/>
      <c r="Q79" s="1262"/>
      <c r="R79" s="1262"/>
      <c r="S79" s="296"/>
      <c r="T79" s="297"/>
      <c r="U79" s="298"/>
      <c r="V79" s="558"/>
      <c r="W79" s="297"/>
      <c r="X79" s="376"/>
      <c r="Y79" s="296"/>
      <c r="Z79" s="365"/>
      <c r="AA79" s="309"/>
      <c r="AB79" s="296"/>
      <c r="AC79" s="297"/>
      <c r="AD79" s="298"/>
      <c r="AE79" s="915"/>
      <c r="AF79" s="916"/>
      <c r="AG79" s="168"/>
    </row>
    <row r="80" spans="1:33" s="294" customFormat="1" ht="43.5" customHeight="1" x14ac:dyDescent="0.25">
      <c r="A80" s="1267"/>
      <c r="B80" s="1270"/>
      <c r="C80" s="1273"/>
      <c r="D80" s="1289"/>
      <c r="E80" s="1278"/>
      <c r="F80" s="1279"/>
      <c r="G80" s="1278"/>
      <c r="H80" s="1279"/>
      <c r="I80" s="1284"/>
      <c r="J80" s="1285"/>
      <c r="K80" s="1246"/>
      <c r="L80" s="1278"/>
      <c r="M80" s="1279"/>
      <c r="N80" s="539">
        <f t="shared" si="7"/>
        <v>7.0399999999999991</v>
      </c>
      <c r="O80" s="1261" t="s">
        <v>845</v>
      </c>
      <c r="P80" s="1262"/>
      <c r="Q80" s="1262"/>
      <c r="R80" s="1262"/>
      <c r="S80" s="296"/>
      <c r="T80" s="297"/>
      <c r="U80" s="298"/>
      <c r="V80" s="558"/>
      <c r="W80" s="297"/>
      <c r="X80" s="376"/>
      <c r="Y80" s="296"/>
      <c r="Z80" s="365"/>
      <c r="AA80" s="309"/>
      <c r="AB80" s="300"/>
      <c r="AC80" s="308"/>
      <c r="AD80" s="298"/>
      <c r="AE80" s="915"/>
      <c r="AF80" s="916"/>
      <c r="AG80" s="168"/>
    </row>
    <row r="81" spans="1:33" s="294" customFormat="1" ht="43.5" customHeight="1" x14ac:dyDescent="0.25">
      <c r="A81" s="1267"/>
      <c r="B81" s="1270"/>
      <c r="C81" s="1273"/>
      <c r="D81" s="1289"/>
      <c r="E81" s="1278"/>
      <c r="F81" s="1279"/>
      <c r="G81" s="1278"/>
      <c r="H81" s="1279"/>
      <c r="I81" s="1284"/>
      <c r="J81" s="1285"/>
      <c r="K81" s="1246"/>
      <c r="L81" s="1278"/>
      <c r="M81" s="1279"/>
      <c r="N81" s="539">
        <f t="shared" si="7"/>
        <v>7.0499999999999989</v>
      </c>
      <c r="O81" s="1261" t="s">
        <v>846</v>
      </c>
      <c r="P81" s="1262"/>
      <c r="Q81" s="1262"/>
      <c r="R81" s="1262"/>
      <c r="S81" s="296"/>
      <c r="T81" s="297"/>
      <c r="U81" s="298"/>
      <c r="V81" s="558"/>
      <c r="W81" s="297"/>
      <c r="X81" s="376"/>
      <c r="Y81" s="296"/>
      <c r="Z81" s="365"/>
      <c r="AA81" s="366"/>
      <c r="AB81" s="296"/>
      <c r="AC81" s="308"/>
      <c r="AD81" s="298"/>
      <c r="AE81" s="915"/>
      <c r="AF81" s="916"/>
      <c r="AG81" s="168"/>
    </row>
    <row r="82" spans="1:33" s="294" customFormat="1" ht="43.5" customHeight="1" x14ac:dyDescent="0.25">
      <c r="A82" s="1267"/>
      <c r="B82" s="1270"/>
      <c r="C82" s="1273"/>
      <c r="D82" s="1273"/>
      <c r="E82" s="1278"/>
      <c r="F82" s="1279"/>
      <c r="G82" s="1278"/>
      <c r="H82" s="1279"/>
      <c r="I82" s="1284"/>
      <c r="J82" s="1285"/>
      <c r="K82" s="1246"/>
      <c r="L82" s="1278"/>
      <c r="M82" s="1279"/>
      <c r="N82" s="539">
        <f t="shared" si="7"/>
        <v>7.0599999999999987</v>
      </c>
      <c r="O82" s="1261" t="s">
        <v>847</v>
      </c>
      <c r="P82" s="1262"/>
      <c r="Q82" s="1262"/>
      <c r="R82" s="1262"/>
      <c r="S82" s="296"/>
      <c r="T82" s="297"/>
      <c r="U82" s="298"/>
      <c r="V82" s="558"/>
      <c r="W82" s="297"/>
      <c r="X82" s="376"/>
      <c r="Y82" s="296"/>
      <c r="Z82" s="365"/>
      <c r="AA82" s="366"/>
      <c r="AB82" s="296"/>
      <c r="AC82" s="308"/>
      <c r="AD82" s="298"/>
      <c r="AE82" s="915"/>
      <c r="AF82" s="916"/>
      <c r="AG82" s="367"/>
    </row>
    <row r="83" spans="1:33" s="294" customFormat="1" ht="65.25" customHeight="1" x14ac:dyDescent="0.25">
      <c r="A83" s="1267"/>
      <c r="B83" s="1270"/>
      <c r="C83" s="1273"/>
      <c r="D83" s="1273"/>
      <c r="E83" s="1278"/>
      <c r="F83" s="1279"/>
      <c r="G83" s="1278"/>
      <c r="H83" s="1279"/>
      <c r="I83" s="1284"/>
      <c r="J83" s="1285"/>
      <c r="K83" s="1246"/>
      <c r="L83" s="1278"/>
      <c r="M83" s="1279"/>
      <c r="N83" s="539">
        <f t="shared" si="7"/>
        <v>7.0699999999999985</v>
      </c>
      <c r="O83" s="1261" t="s">
        <v>848</v>
      </c>
      <c r="P83" s="1262"/>
      <c r="Q83" s="1262"/>
      <c r="R83" s="1262"/>
      <c r="S83" s="296"/>
      <c r="T83" s="297"/>
      <c r="U83" s="298"/>
      <c r="V83" s="558"/>
      <c r="W83" s="297"/>
      <c r="X83" s="376"/>
      <c r="Y83" s="296"/>
      <c r="Z83" s="365"/>
      <c r="AA83" s="366"/>
      <c r="AB83" s="296"/>
      <c r="AC83" s="308"/>
      <c r="AD83" s="298"/>
      <c r="AE83" s="915"/>
      <c r="AF83" s="916"/>
      <c r="AG83" s="367"/>
    </row>
    <row r="84" spans="1:33" s="294" customFormat="1" ht="48.75" customHeight="1" thickBot="1" x14ac:dyDescent="0.3">
      <c r="A84" s="1268"/>
      <c r="B84" s="1271"/>
      <c r="C84" s="1274"/>
      <c r="D84" s="1274"/>
      <c r="E84" s="1280"/>
      <c r="F84" s="1281"/>
      <c r="G84" s="1280"/>
      <c r="H84" s="1281"/>
      <c r="I84" s="1286"/>
      <c r="J84" s="1287"/>
      <c r="K84" s="1247"/>
      <c r="L84" s="1280"/>
      <c r="M84" s="1281"/>
      <c r="N84" s="630">
        <f t="shared" si="7"/>
        <v>7.0799999999999983</v>
      </c>
      <c r="O84" s="1293" t="s">
        <v>849</v>
      </c>
      <c r="P84" s="1294"/>
      <c r="Q84" s="1294"/>
      <c r="R84" s="1294"/>
      <c r="S84" s="312"/>
      <c r="T84" s="313"/>
      <c r="U84" s="310"/>
      <c r="V84" s="548"/>
      <c r="W84" s="313"/>
      <c r="X84" s="555"/>
      <c r="Y84" s="312"/>
      <c r="Z84" s="313"/>
      <c r="AA84" s="310"/>
      <c r="AB84" s="312"/>
      <c r="AC84" s="313"/>
      <c r="AD84" s="372"/>
      <c r="AE84" s="917"/>
      <c r="AF84" s="918"/>
      <c r="AG84" s="177"/>
    </row>
    <row r="85" spans="1:33" s="294" customFormat="1" ht="43.5" customHeight="1" x14ac:dyDescent="0.25">
      <c r="A85" s="1267">
        <v>8</v>
      </c>
      <c r="B85" s="1270" t="s">
        <v>1101</v>
      </c>
      <c r="C85" s="1273" t="s">
        <v>590</v>
      </c>
      <c r="D85" s="1289">
        <v>1</v>
      </c>
      <c r="E85" s="1278" t="s">
        <v>591</v>
      </c>
      <c r="F85" s="1279"/>
      <c r="G85" s="1278" t="s">
        <v>592</v>
      </c>
      <c r="H85" s="1279"/>
      <c r="I85" s="1284">
        <v>17539572</v>
      </c>
      <c r="J85" s="1285"/>
      <c r="K85" s="1246">
        <f>+I85*0.015</f>
        <v>263093.58</v>
      </c>
      <c r="L85" s="1278" t="s">
        <v>652</v>
      </c>
      <c r="M85" s="1279"/>
      <c r="N85" s="628">
        <v>8</v>
      </c>
      <c r="O85" s="1278" t="s">
        <v>850</v>
      </c>
      <c r="P85" s="1295"/>
      <c r="Q85" s="1295"/>
      <c r="R85" s="1295"/>
      <c r="S85" s="318"/>
      <c r="T85" s="319"/>
      <c r="U85" s="321"/>
      <c r="V85" s="322"/>
      <c r="W85" s="319"/>
      <c r="X85" s="375"/>
      <c r="Y85" s="318"/>
      <c r="Z85" s="324"/>
      <c r="AA85" s="321"/>
      <c r="AB85" s="318"/>
      <c r="AC85" s="319"/>
      <c r="AD85" s="321"/>
      <c r="AE85" s="913" t="s">
        <v>841</v>
      </c>
      <c r="AF85" s="914"/>
      <c r="AG85" s="370"/>
    </row>
    <row r="86" spans="1:33" s="294" customFormat="1" ht="43.5" customHeight="1" x14ac:dyDescent="0.25">
      <c r="A86" s="1267"/>
      <c r="B86" s="1270"/>
      <c r="C86" s="1273"/>
      <c r="D86" s="1289"/>
      <c r="E86" s="1278"/>
      <c r="F86" s="1279"/>
      <c r="G86" s="1278"/>
      <c r="H86" s="1279"/>
      <c r="I86" s="1284"/>
      <c r="J86" s="1285"/>
      <c r="K86" s="1246"/>
      <c r="L86" s="1278"/>
      <c r="M86" s="1279"/>
      <c r="N86" s="539">
        <f>N85+0.01</f>
        <v>8.01</v>
      </c>
      <c r="O86" s="1290" t="s">
        <v>842</v>
      </c>
      <c r="P86" s="1290"/>
      <c r="Q86" s="1290"/>
      <c r="R86" s="1261"/>
      <c r="S86" s="296"/>
      <c r="T86" s="297"/>
      <c r="U86" s="298"/>
      <c r="V86" s="299"/>
      <c r="W86" s="297"/>
      <c r="X86" s="376"/>
      <c r="Y86" s="296"/>
      <c r="Z86" s="308"/>
      <c r="AA86" s="309"/>
      <c r="AB86" s="296"/>
      <c r="AC86" s="297"/>
      <c r="AD86" s="298"/>
      <c r="AE86" s="915"/>
      <c r="AF86" s="916"/>
      <c r="AG86" s="168"/>
    </row>
    <row r="87" spans="1:33" s="294" customFormat="1" ht="43.5" customHeight="1" x14ac:dyDescent="0.25">
      <c r="A87" s="1267"/>
      <c r="B87" s="1270"/>
      <c r="C87" s="1273"/>
      <c r="D87" s="1289"/>
      <c r="E87" s="1278"/>
      <c r="F87" s="1279"/>
      <c r="G87" s="1278"/>
      <c r="H87" s="1279"/>
      <c r="I87" s="1284"/>
      <c r="J87" s="1285"/>
      <c r="K87" s="1246"/>
      <c r="L87" s="1278"/>
      <c r="M87" s="1279"/>
      <c r="N87" s="539">
        <f t="shared" ref="N87:N93" si="8">N86+0.01</f>
        <v>8.02</v>
      </c>
      <c r="O87" s="1291" t="s">
        <v>843</v>
      </c>
      <c r="P87" s="1292"/>
      <c r="Q87" s="1292"/>
      <c r="R87" s="1292"/>
      <c r="S87" s="296"/>
      <c r="T87" s="297"/>
      <c r="U87" s="298"/>
      <c r="V87" s="299"/>
      <c r="W87" s="297"/>
      <c r="X87" s="376"/>
      <c r="Y87" s="296"/>
      <c r="Z87" s="308"/>
      <c r="AA87" s="309"/>
      <c r="AB87" s="300"/>
      <c r="AC87" s="308"/>
      <c r="AD87" s="366"/>
      <c r="AE87" s="915"/>
      <c r="AF87" s="916"/>
      <c r="AG87" s="168"/>
    </row>
    <row r="88" spans="1:33" s="294" customFormat="1" ht="43.5" customHeight="1" x14ac:dyDescent="0.25">
      <c r="A88" s="1267"/>
      <c r="B88" s="1270"/>
      <c r="C88" s="1273"/>
      <c r="D88" s="1289"/>
      <c r="E88" s="1278"/>
      <c r="F88" s="1279"/>
      <c r="G88" s="1278"/>
      <c r="H88" s="1279"/>
      <c r="I88" s="1284"/>
      <c r="J88" s="1285"/>
      <c r="K88" s="1246"/>
      <c r="L88" s="1278"/>
      <c r="M88" s="1279"/>
      <c r="N88" s="539">
        <f t="shared" si="8"/>
        <v>8.0299999999999994</v>
      </c>
      <c r="O88" s="1261" t="s">
        <v>844</v>
      </c>
      <c r="P88" s="1262"/>
      <c r="Q88" s="1262"/>
      <c r="R88" s="1262"/>
      <c r="S88" s="296"/>
      <c r="T88" s="297"/>
      <c r="U88" s="298"/>
      <c r="V88" s="299"/>
      <c r="W88" s="297"/>
      <c r="X88" s="376"/>
      <c r="Y88" s="296"/>
      <c r="Z88" s="365"/>
      <c r="AA88" s="309"/>
      <c r="AB88" s="296"/>
      <c r="AC88" s="297"/>
      <c r="AD88" s="298"/>
      <c r="AE88" s="915"/>
      <c r="AF88" s="916"/>
      <c r="AG88" s="168"/>
    </row>
    <row r="89" spans="1:33" s="294" customFormat="1" ht="43.5" customHeight="1" x14ac:dyDescent="0.25">
      <c r="A89" s="1267"/>
      <c r="B89" s="1270"/>
      <c r="C89" s="1273"/>
      <c r="D89" s="1289"/>
      <c r="E89" s="1278"/>
      <c r="F89" s="1279"/>
      <c r="G89" s="1278"/>
      <c r="H89" s="1279"/>
      <c r="I89" s="1284"/>
      <c r="J89" s="1285"/>
      <c r="K89" s="1246"/>
      <c r="L89" s="1278"/>
      <c r="M89" s="1279"/>
      <c r="N89" s="539">
        <f t="shared" si="8"/>
        <v>8.0399999999999991</v>
      </c>
      <c r="O89" s="1261" t="s">
        <v>845</v>
      </c>
      <c r="P89" s="1262"/>
      <c r="Q89" s="1262"/>
      <c r="R89" s="1262"/>
      <c r="S89" s="296"/>
      <c r="T89" s="297"/>
      <c r="U89" s="298"/>
      <c r="V89" s="299"/>
      <c r="W89" s="297"/>
      <c r="X89" s="376"/>
      <c r="Y89" s="296"/>
      <c r="Z89" s="365"/>
      <c r="AA89" s="309"/>
      <c r="AB89" s="300"/>
      <c r="AC89" s="308"/>
      <c r="AD89" s="298"/>
      <c r="AE89" s="915"/>
      <c r="AF89" s="916"/>
      <c r="AG89" s="168"/>
    </row>
    <row r="90" spans="1:33" s="294" customFormat="1" ht="43.5" customHeight="1" x14ac:dyDescent="0.25">
      <c r="A90" s="1267"/>
      <c r="B90" s="1270"/>
      <c r="C90" s="1273"/>
      <c r="D90" s="1289"/>
      <c r="E90" s="1278"/>
      <c r="F90" s="1279"/>
      <c r="G90" s="1278"/>
      <c r="H90" s="1279"/>
      <c r="I90" s="1284"/>
      <c r="J90" s="1285"/>
      <c r="K90" s="1246"/>
      <c r="L90" s="1278"/>
      <c r="M90" s="1279"/>
      <c r="N90" s="539">
        <f t="shared" si="8"/>
        <v>8.0499999999999989</v>
      </c>
      <c r="O90" s="1261" t="s">
        <v>846</v>
      </c>
      <c r="P90" s="1262"/>
      <c r="Q90" s="1262"/>
      <c r="R90" s="1262"/>
      <c r="S90" s="296"/>
      <c r="T90" s="297"/>
      <c r="U90" s="298"/>
      <c r="V90" s="299"/>
      <c r="W90" s="297"/>
      <c r="X90" s="376"/>
      <c r="Y90" s="296"/>
      <c r="Z90" s="365"/>
      <c r="AA90" s="366"/>
      <c r="AB90" s="296"/>
      <c r="AC90" s="308"/>
      <c r="AD90" s="298"/>
      <c r="AE90" s="915"/>
      <c r="AF90" s="916"/>
      <c r="AG90" s="168"/>
    </row>
    <row r="91" spans="1:33" s="294" customFormat="1" ht="43.5" customHeight="1" x14ac:dyDescent="0.25">
      <c r="A91" s="1267"/>
      <c r="B91" s="1270"/>
      <c r="C91" s="1273"/>
      <c r="D91" s="1273"/>
      <c r="E91" s="1278"/>
      <c r="F91" s="1279"/>
      <c r="G91" s="1278"/>
      <c r="H91" s="1279"/>
      <c r="I91" s="1284"/>
      <c r="J91" s="1285"/>
      <c r="K91" s="1246"/>
      <c r="L91" s="1278"/>
      <c r="M91" s="1279"/>
      <c r="N91" s="539">
        <f t="shared" si="8"/>
        <v>8.0599999999999987</v>
      </c>
      <c r="O91" s="1261" t="s">
        <v>847</v>
      </c>
      <c r="P91" s="1262"/>
      <c r="Q91" s="1262"/>
      <c r="R91" s="1262"/>
      <c r="S91" s="296"/>
      <c r="T91" s="297"/>
      <c r="U91" s="298"/>
      <c r="V91" s="299"/>
      <c r="W91" s="297"/>
      <c r="X91" s="376"/>
      <c r="Y91" s="296"/>
      <c r="Z91" s="365"/>
      <c r="AA91" s="366"/>
      <c r="AB91" s="296"/>
      <c r="AC91" s="308"/>
      <c r="AD91" s="298"/>
      <c r="AE91" s="915"/>
      <c r="AF91" s="916"/>
      <c r="AG91" s="367"/>
    </row>
    <row r="92" spans="1:33" s="294" customFormat="1" ht="60.75" customHeight="1" x14ac:dyDescent="0.25">
      <c r="A92" s="1267"/>
      <c r="B92" s="1270"/>
      <c r="C92" s="1273"/>
      <c r="D92" s="1273"/>
      <c r="E92" s="1278"/>
      <c r="F92" s="1279"/>
      <c r="G92" s="1278"/>
      <c r="H92" s="1279"/>
      <c r="I92" s="1284"/>
      <c r="J92" s="1285"/>
      <c r="K92" s="1246"/>
      <c r="L92" s="1278"/>
      <c r="M92" s="1279"/>
      <c r="N92" s="539">
        <f t="shared" si="8"/>
        <v>8.0699999999999985</v>
      </c>
      <c r="O92" s="1261" t="s">
        <v>848</v>
      </c>
      <c r="P92" s="1262"/>
      <c r="Q92" s="1262"/>
      <c r="R92" s="1262"/>
      <c r="S92" s="296"/>
      <c r="T92" s="297"/>
      <c r="U92" s="298"/>
      <c r="V92" s="299"/>
      <c r="W92" s="297"/>
      <c r="X92" s="376"/>
      <c r="Y92" s="296"/>
      <c r="Z92" s="365"/>
      <c r="AA92" s="366"/>
      <c r="AB92" s="296"/>
      <c r="AC92" s="308"/>
      <c r="AD92" s="298"/>
      <c r="AE92" s="915"/>
      <c r="AF92" s="916"/>
      <c r="AG92" s="367"/>
    </row>
    <row r="93" spans="1:33" s="294" customFormat="1" ht="39.75" customHeight="1" thickBot="1" x14ac:dyDescent="0.3">
      <c r="A93" s="1267"/>
      <c r="B93" s="1270"/>
      <c r="C93" s="1273"/>
      <c r="D93" s="1273"/>
      <c r="E93" s="1278"/>
      <c r="F93" s="1279"/>
      <c r="G93" s="1278"/>
      <c r="H93" s="1279"/>
      <c r="I93" s="1284"/>
      <c r="J93" s="1285"/>
      <c r="K93" s="1247"/>
      <c r="L93" s="1278"/>
      <c r="M93" s="1279"/>
      <c r="N93" s="539">
        <f t="shared" si="8"/>
        <v>8.0799999999999983</v>
      </c>
      <c r="O93" s="1293" t="s">
        <v>849</v>
      </c>
      <c r="P93" s="1294"/>
      <c r="Q93" s="1294"/>
      <c r="R93" s="1294"/>
      <c r="S93" s="311"/>
      <c r="T93" s="305"/>
      <c r="U93" s="306"/>
      <c r="V93" s="304"/>
      <c r="W93" s="305"/>
      <c r="X93" s="334"/>
      <c r="Y93" s="311"/>
      <c r="Z93" s="305"/>
      <c r="AA93" s="306"/>
      <c r="AB93" s="311"/>
      <c r="AC93" s="305"/>
      <c r="AD93" s="337"/>
      <c r="AE93" s="917"/>
      <c r="AF93" s="918"/>
      <c r="AG93" s="177"/>
    </row>
    <row r="94" spans="1:33" s="294" customFormat="1" ht="43.5" customHeight="1" x14ac:dyDescent="0.25">
      <c r="A94" s="1266">
        <v>9</v>
      </c>
      <c r="B94" s="1269" t="s">
        <v>1102</v>
      </c>
      <c r="C94" s="1272" t="s">
        <v>590</v>
      </c>
      <c r="D94" s="1275">
        <v>1</v>
      </c>
      <c r="E94" s="1276" t="s">
        <v>591</v>
      </c>
      <c r="F94" s="1277"/>
      <c r="G94" s="1276" t="s">
        <v>592</v>
      </c>
      <c r="H94" s="1277"/>
      <c r="I94" s="1282">
        <v>5118385</v>
      </c>
      <c r="J94" s="1283"/>
      <c r="K94" s="1248">
        <f>+I94*0.015</f>
        <v>76775.774999999994</v>
      </c>
      <c r="L94" s="1276" t="s">
        <v>652</v>
      </c>
      <c r="M94" s="1277"/>
      <c r="N94" s="538">
        <v>9</v>
      </c>
      <c r="O94" s="1276" t="s">
        <v>850</v>
      </c>
      <c r="P94" s="1288"/>
      <c r="Q94" s="1288"/>
      <c r="R94" s="1288"/>
      <c r="S94" s="290"/>
      <c r="T94" s="291"/>
      <c r="U94" s="292"/>
      <c r="V94" s="557"/>
      <c r="W94" s="291"/>
      <c r="X94" s="632"/>
      <c r="Y94" s="290"/>
      <c r="Z94" s="307"/>
      <c r="AA94" s="292"/>
      <c r="AB94" s="290"/>
      <c r="AC94" s="291"/>
      <c r="AD94" s="292"/>
      <c r="AE94" s="913" t="s">
        <v>841</v>
      </c>
      <c r="AF94" s="914"/>
      <c r="AG94" s="370"/>
    </row>
    <row r="95" spans="1:33" s="294" customFormat="1" ht="43.5" customHeight="1" x14ac:dyDescent="0.25">
      <c r="A95" s="1267"/>
      <c r="B95" s="1270"/>
      <c r="C95" s="1273"/>
      <c r="D95" s="1289"/>
      <c r="E95" s="1278"/>
      <c r="F95" s="1279"/>
      <c r="G95" s="1278"/>
      <c r="H95" s="1279"/>
      <c r="I95" s="1284"/>
      <c r="J95" s="1285"/>
      <c r="K95" s="1246"/>
      <c r="L95" s="1278"/>
      <c r="M95" s="1279"/>
      <c r="N95" s="539">
        <f>N94+0.01</f>
        <v>9.01</v>
      </c>
      <c r="O95" s="1290" t="s">
        <v>842</v>
      </c>
      <c r="P95" s="1290"/>
      <c r="Q95" s="1290"/>
      <c r="R95" s="1261"/>
      <c r="S95" s="296"/>
      <c r="T95" s="297"/>
      <c r="U95" s="298"/>
      <c r="V95" s="558"/>
      <c r="W95" s="297"/>
      <c r="X95" s="376"/>
      <c r="Y95" s="296"/>
      <c r="Z95" s="308"/>
      <c r="AA95" s="309"/>
      <c r="AB95" s="296"/>
      <c r="AC95" s="297"/>
      <c r="AD95" s="298"/>
      <c r="AE95" s="915"/>
      <c r="AF95" s="916"/>
      <c r="AG95" s="168"/>
    </row>
    <row r="96" spans="1:33" s="294" customFormat="1" ht="43.5" customHeight="1" x14ac:dyDescent="0.25">
      <c r="A96" s="1267"/>
      <c r="B96" s="1270"/>
      <c r="C96" s="1273"/>
      <c r="D96" s="1289"/>
      <c r="E96" s="1278"/>
      <c r="F96" s="1279"/>
      <c r="G96" s="1278"/>
      <c r="H96" s="1279"/>
      <c r="I96" s="1284"/>
      <c r="J96" s="1285"/>
      <c r="K96" s="1246"/>
      <c r="L96" s="1278"/>
      <c r="M96" s="1279"/>
      <c r="N96" s="539">
        <f t="shared" ref="N96:N102" si="9">N95+0.01</f>
        <v>9.02</v>
      </c>
      <c r="O96" s="1291" t="s">
        <v>843</v>
      </c>
      <c r="P96" s="1292"/>
      <c r="Q96" s="1292"/>
      <c r="R96" s="1292"/>
      <c r="S96" s="296"/>
      <c r="T96" s="297"/>
      <c r="U96" s="298"/>
      <c r="V96" s="558"/>
      <c r="W96" s="297"/>
      <c r="X96" s="376"/>
      <c r="Y96" s="296"/>
      <c r="Z96" s="308"/>
      <c r="AA96" s="309"/>
      <c r="AB96" s="300"/>
      <c r="AC96" s="308"/>
      <c r="AD96" s="366"/>
      <c r="AE96" s="915"/>
      <c r="AF96" s="916"/>
      <c r="AG96" s="168"/>
    </row>
    <row r="97" spans="1:33" s="294" customFormat="1" ht="43.5" customHeight="1" x14ac:dyDescent="0.25">
      <c r="A97" s="1267"/>
      <c r="B97" s="1270"/>
      <c r="C97" s="1273"/>
      <c r="D97" s="1289"/>
      <c r="E97" s="1278"/>
      <c r="F97" s="1279"/>
      <c r="G97" s="1278"/>
      <c r="H97" s="1279"/>
      <c r="I97" s="1284"/>
      <c r="J97" s="1285"/>
      <c r="K97" s="1246"/>
      <c r="L97" s="1278"/>
      <c r="M97" s="1279"/>
      <c r="N97" s="539">
        <f t="shared" si="9"/>
        <v>9.0299999999999994</v>
      </c>
      <c r="O97" s="1261" t="s">
        <v>844</v>
      </c>
      <c r="P97" s="1262"/>
      <c r="Q97" s="1262"/>
      <c r="R97" s="1262"/>
      <c r="S97" s="296"/>
      <c r="T97" s="297"/>
      <c r="U97" s="298"/>
      <c r="V97" s="558"/>
      <c r="W97" s="297"/>
      <c r="X97" s="376"/>
      <c r="Y97" s="296"/>
      <c r="Z97" s="365"/>
      <c r="AA97" s="309"/>
      <c r="AB97" s="296"/>
      <c r="AC97" s="297"/>
      <c r="AD97" s="298"/>
      <c r="AE97" s="915"/>
      <c r="AF97" s="916"/>
      <c r="AG97" s="168"/>
    </row>
    <row r="98" spans="1:33" s="294" customFormat="1" ht="77.25" customHeight="1" x14ac:dyDescent="0.25">
      <c r="A98" s="1267"/>
      <c r="B98" s="1270"/>
      <c r="C98" s="1273"/>
      <c r="D98" s="1289"/>
      <c r="E98" s="1278"/>
      <c r="F98" s="1279"/>
      <c r="G98" s="1278"/>
      <c r="H98" s="1279"/>
      <c r="I98" s="1284"/>
      <c r="J98" s="1285"/>
      <c r="K98" s="1246"/>
      <c r="L98" s="1278"/>
      <c r="M98" s="1279"/>
      <c r="N98" s="539">
        <f t="shared" si="9"/>
        <v>9.0399999999999991</v>
      </c>
      <c r="O98" s="1261" t="s">
        <v>845</v>
      </c>
      <c r="P98" s="1262"/>
      <c r="Q98" s="1262"/>
      <c r="R98" s="1262"/>
      <c r="S98" s="296"/>
      <c r="T98" s="297"/>
      <c r="U98" s="298"/>
      <c r="V98" s="558"/>
      <c r="W98" s="297"/>
      <c r="X98" s="376"/>
      <c r="Y98" s="296"/>
      <c r="Z98" s="365"/>
      <c r="AA98" s="309"/>
      <c r="AB98" s="300"/>
      <c r="AC98" s="308"/>
      <c r="AD98" s="298"/>
      <c r="AE98" s="915"/>
      <c r="AF98" s="916"/>
      <c r="AG98" s="168"/>
    </row>
    <row r="99" spans="1:33" s="294" customFormat="1" ht="43.5" customHeight="1" x14ac:dyDescent="0.25">
      <c r="A99" s="1267"/>
      <c r="B99" s="1270"/>
      <c r="C99" s="1273"/>
      <c r="D99" s="1273"/>
      <c r="E99" s="1278"/>
      <c r="F99" s="1279"/>
      <c r="G99" s="1278"/>
      <c r="H99" s="1279"/>
      <c r="I99" s="1284"/>
      <c r="J99" s="1285"/>
      <c r="K99" s="1246"/>
      <c r="L99" s="1278"/>
      <c r="M99" s="1279"/>
      <c r="N99" s="539">
        <f t="shared" si="9"/>
        <v>9.0499999999999989</v>
      </c>
      <c r="O99" s="1261" t="s">
        <v>846</v>
      </c>
      <c r="P99" s="1262"/>
      <c r="Q99" s="1262"/>
      <c r="R99" s="1262"/>
      <c r="S99" s="296"/>
      <c r="T99" s="297"/>
      <c r="U99" s="298"/>
      <c r="V99" s="558"/>
      <c r="W99" s="297"/>
      <c r="X99" s="376"/>
      <c r="Y99" s="296"/>
      <c r="Z99" s="365"/>
      <c r="AA99" s="366"/>
      <c r="AB99" s="296"/>
      <c r="AC99" s="308"/>
      <c r="AD99" s="298"/>
      <c r="AE99" s="915"/>
      <c r="AF99" s="916"/>
      <c r="AG99" s="367"/>
    </row>
    <row r="100" spans="1:33" s="294" customFormat="1" ht="60.75" customHeight="1" x14ac:dyDescent="0.25">
      <c r="A100" s="1267"/>
      <c r="B100" s="1270"/>
      <c r="C100" s="1273"/>
      <c r="D100" s="1273"/>
      <c r="E100" s="1278"/>
      <c r="F100" s="1279"/>
      <c r="G100" s="1278"/>
      <c r="H100" s="1279"/>
      <c r="I100" s="1284"/>
      <c r="J100" s="1285"/>
      <c r="K100" s="1246"/>
      <c r="L100" s="1278"/>
      <c r="M100" s="1279"/>
      <c r="N100" s="539">
        <f t="shared" si="9"/>
        <v>9.0599999999999987</v>
      </c>
      <c r="O100" s="1261" t="s">
        <v>847</v>
      </c>
      <c r="P100" s="1262"/>
      <c r="Q100" s="1262"/>
      <c r="R100" s="1262"/>
      <c r="S100" s="296"/>
      <c r="T100" s="297"/>
      <c r="U100" s="298"/>
      <c r="V100" s="558"/>
      <c r="W100" s="297"/>
      <c r="X100" s="376"/>
      <c r="Y100" s="296"/>
      <c r="Z100" s="365"/>
      <c r="AA100" s="366"/>
      <c r="AB100" s="296"/>
      <c r="AC100" s="308"/>
      <c r="AD100" s="298"/>
      <c r="AE100" s="915"/>
      <c r="AF100" s="916"/>
      <c r="AG100" s="367"/>
    </row>
    <row r="101" spans="1:33" s="294" customFormat="1" ht="60.75" customHeight="1" x14ac:dyDescent="0.25">
      <c r="A101" s="1267"/>
      <c r="B101" s="1270"/>
      <c r="C101" s="1273"/>
      <c r="D101" s="1273"/>
      <c r="E101" s="1278"/>
      <c r="F101" s="1279"/>
      <c r="G101" s="1278"/>
      <c r="H101" s="1279"/>
      <c r="I101" s="1284"/>
      <c r="J101" s="1285"/>
      <c r="K101" s="1246"/>
      <c r="L101" s="1278"/>
      <c r="M101" s="1279"/>
      <c r="N101" s="539">
        <f t="shared" si="9"/>
        <v>9.0699999999999985</v>
      </c>
      <c r="O101" s="1261" t="s">
        <v>848</v>
      </c>
      <c r="P101" s="1262"/>
      <c r="Q101" s="1262"/>
      <c r="R101" s="1262"/>
      <c r="S101" s="296"/>
      <c r="T101" s="297"/>
      <c r="U101" s="298"/>
      <c r="V101" s="558"/>
      <c r="W101" s="297"/>
      <c r="X101" s="376"/>
      <c r="Y101" s="296"/>
      <c r="Z101" s="365"/>
      <c r="AA101" s="366"/>
      <c r="AB101" s="296"/>
      <c r="AC101" s="308"/>
      <c r="AD101" s="298"/>
      <c r="AE101" s="915"/>
      <c r="AF101" s="916"/>
      <c r="AG101" s="177"/>
    </row>
    <row r="102" spans="1:33" s="294" customFormat="1" ht="53.25" customHeight="1" thickBot="1" x14ac:dyDescent="0.3">
      <c r="A102" s="1268"/>
      <c r="B102" s="1271"/>
      <c r="C102" s="1274"/>
      <c r="D102" s="1274"/>
      <c r="E102" s="1280"/>
      <c r="F102" s="1281"/>
      <c r="G102" s="1280"/>
      <c r="H102" s="1281"/>
      <c r="I102" s="1286"/>
      <c r="J102" s="1287"/>
      <c r="K102" s="1247"/>
      <c r="L102" s="1280"/>
      <c r="M102" s="1281"/>
      <c r="N102" s="630">
        <f t="shared" si="9"/>
        <v>9.0799999999999983</v>
      </c>
      <c r="O102" s="1293" t="s">
        <v>849</v>
      </c>
      <c r="P102" s="1294"/>
      <c r="Q102" s="1294"/>
      <c r="R102" s="1294"/>
      <c r="S102" s="312"/>
      <c r="T102" s="313"/>
      <c r="U102" s="310"/>
      <c r="V102" s="548"/>
      <c r="W102" s="313"/>
      <c r="X102" s="555"/>
      <c r="Y102" s="312"/>
      <c r="Z102" s="313"/>
      <c r="AA102" s="310"/>
      <c r="AB102" s="312"/>
      <c r="AC102" s="313"/>
      <c r="AD102" s="372"/>
      <c r="AE102" s="917"/>
      <c r="AF102" s="918"/>
      <c r="AG102" s="177"/>
    </row>
    <row r="103" spans="1:33" s="294" customFormat="1" ht="43.5" customHeight="1" x14ac:dyDescent="0.25">
      <c r="A103" s="1267">
        <v>10</v>
      </c>
      <c r="B103" s="1270" t="s">
        <v>1103</v>
      </c>
      <c r="C103" s="1273" t="s">
        <v>590</v>
      </c>
      <c r="D103" s="1289">
        <v>1</v>
      </c>
      <c r="E103" s="1278" t="s">
        <v>591</v>
      </c>
      <c r="F103" s="1279"/>
      <c r="G103" s="1278" t="s">
        <v>592</v>
      </c>
      <c r="H103" s="1279"/>
      <c r="I103" s="1284">
        <v>1440000000</v>
      </c>
      <c r="J103" s="1285"/>
      <c r="K103" s="1246">
        <f>+I103*0.015</f>
        <v>21600000</v>
      </c>
      <c r="L103" s="1278" t="s">
        <v>652</v>
      </c>
      <c r="M103" s="1279"/>
      <c r="N103" s="628">
        <v>10</v>
      </c>
      <c r="O103" s="1278" t="s">
        <v>850</v>
      </c>
      <c r="P103" s="1295"/>
      <c r="Q103" s="1295"/>
      <c r="R103" s="1295"/>
      <c r="S103" s="318"/>
      <c r="T103" s="319"/>
      <c r="U103" s="321"/>
      <c r="V103" s="322"/>
      <c r="W103" s="319"/>
      <c r="X103" s="375"/>
      <c r="Y103" s="318"/>
      <c r="Z103" s="324"/>
      <c r="AA103" s="321"/>
      <c r="AB103" s="318"/>
      <c r="AC103" s="319"/>
      <c r="AD103" s="321"/>
      <c r="AE103" s="913" t="s">
        <v>841</v>
      </c>
      <c r="AF103" s="914"/>
      <c r="AG103" s="370"/>
    </row>
    <row r="104" spans="1:33" s="294" customFormat="1" ht="43.5" customHeight="1" x14ac:dyDescent="0.25">
      <c r="A104" s="1267"/>
      <c r="B104" s="1270"/>
      <c r="C104" s="1273"/>
      <c r="D104" s="1289"/>
      <c r="E104" s="1278"/>
      <c r="F104" s="1279"/>
      <c r="G104" s="1278"/>
      <c r="H104" s="1279"/>
      <c r="I104" s="1284"/>
      <c r="J104" s="1285"/>
      <c r="K104" s="1246"/>
      <c r="L104" s="1278"/>
      <c r="M104" s="1279"/>
      <c r="N104" s="539">
        <f>N103+0.01</f>
        <v>10.01</v>
      </c>
      <c r="O104" s="1290" t="s">
        <v>842</v>
      </c>
      <c r="P104" s="1290"/>
      <c r="Q104" s="1290"/>
      <c r="R104" s="1261"/>
      <c r="S104" s="296"/>
      <c r="T104" s="297"/>
      <c r="U104" s="298"/>
      <c r="V104" s="299"/>
      <c r="W104" s="297"/>
      <c r="X104" s="376"/>
      <c r="Y104" s="296"/>
      <c r="Z104" s="308"/>
      <c r="AA104" s="309"/>
      <c r="AB104" s="296"/>
      <c r="AC104" s="297"/>
      <c r="AD104" s="298"/>
      <c r="AE104" s="915"/>
      <c r="AF104" s="916"/>
      <c r="AG104" s="168"/>
    </row>
    <row r="105" spans="1:33" s="294" customFormat="1" ht="43.5" customHeight="1" x14ac:dyDescent="0.25">
      <c r="A105" s="1267"/>
      <c r="B105" s="1270"/>
      <c r="C105" s="1273"/>
      <c r="D105" s="1289"/>
      <c r="E105" s="1278"/>
      <c r="F105" s="1279"/>
      <c r="G105" s="1278"/>
      <c r="H105" s="1279"/>
      <c r="I105" s="1284"/>
      <c r="J105" s="1285"/>
      <c r="K105" s="1246"/>
      <c r="L105" s="1278"/>
      <c r="M105" s="1279"/>
      <c r="N105" s="539">
        <f t="shared" ref="N105:N111" si="10">N104+0.01</f>
        <v>10.02</v>
      </c>
      <c r="O105" s="1291" t="s">
        <v>843</v>
      </c>
      <c r="P105" s="1292"/>
      <c r="Q105" s="1292"/>
      <c r="R105" s="1292"/>
      <c r="S105" s="296"/>
      <c r="T105" s="297"/>
      <c r="U105" s="298"/>
      <c r="V105" s="299"/>
      <c r="W105" s="297"/>
      <c r="X105" s="376"/>
      <c r="Y105" s="296"/>
      <c r="Z105" s="308"/>
      <c r="AA105" s="309"/>
      <c r="AB105" s="300"/>
      <c r="AC105" s="308"/>
      <c r="AD105" s="366"/>
      <c r="AE105" s="915"/>
      <c r="AF105" s="916"/>
      <c r="AG105" s="168"/>
    </row>
    <row r="106" spans="1:33" s="294" customFormat="1" ht="43.5" customHeight="1" x14ac:dyDescent="0.25">
      <c r="A106" s="1267"/>
      <c r="B106" s="1270"/>
      <c r="C106" s="1273"/>
      <c r="D106" s="1289"/>
      <c r="E106" s="1278"/>
      <c r="F106" s="1279"/>
      <c r="G106" s="1278"/>
      <c r="H106" s="1279"/>
      <c r="I106" s="1284"/>
      <c r="J106" s="1285"/>
      <c r="K106" s="1246"/>
      <c r="L106" s="1278"/>
      <c r="M106" s="1279"/>
      <c r="N106" s="539">
        <f t="shared" si="10"/>
        <v>10.029999999999999</v>
      </c>
      <c r="O106" s="1261" t="s">
        <v>844</v>
      </c>
      <c r="P106" s="1262"/>
      <c r="Q106" s="1262"/>
      <c r="R106" s="1262"/>
      <c r="S106" s="296"/>
      <c r="T106" s="297"/>
      <c r="U106" s="298"/>
      <c r="V106" s="299"/>
      <c r="W106" s="297"/>
      <c r="X106" s="376"/>
      <c r="Y106" s="296"/>
      <c r="Z106" s="365"/>
      <c r="AA106" s="309"/>
      <c r="AB106" s="296"/>
      <c r="AC106" s="297"/>
      <c r="AD106" s="298"/>
      <c r="AE106" s="915"/>
      <c r="AF106" s="916"/>
      <c r="AG106" s="168"/>
    </row>
    <row r="107" spans="1:33" s="294" customFormat="1" ht="43.5" customHeight="1" x14ac:dyDescent="0.25">
      <c r="A107" s="1267"/>
      <c r="B107" s="1270"/>
      <c r="C107" s="1273"/>
      <c r="D107" s="1289"/>
      <c r="E107" s="1278"/>
      <c r="F107" s="1279"/>
      <c r="G107" s="1278"/>
      <c r="H107" s="1279"/>
      <c r="I107" s="1284"/>
      <c r="J107" s="1285"/>
      <c r="K107" s="1246"/>
      <c r="L107" s="1278"/>
      <c r="M107" s="1279"/>
      <c r="N107" s="539">
        <f t="shared" si="10"/>
        <v>10.039999999999999</v>
      </c>
      <c r="O107" s="1261" t="s">
        <v>845</v>
      </c>
      <c r="P107" s="1262"/>
      <c r="Q107" s="1262"/>
      <c r="R107" s="1262"/>
      <c r="S107" s="296"/>
      <c r="T107" s="297"/>
      <c r="U107" s="298"/>
      <c r="V107" s="299"/>
      <c r="W107" s="297"/>
      <c r="X107" s="376"/>
      <c r="Y107" s="296"/>
      <c r="Z107" s="365"/>
      <c r="AA107" s="309"/>
      <c r="AB107" s="300"/>
      <c r="AC107" s="308"/>
      <c r="AD107" s="298"/>
      <c r="AE107" s="915"/>
      <c r="AF107" s="916"/>
      <c r="AG107" s="168"/>
    </row>
    <row r="108" spans="1:33" s="294" customFormat="1" ht="43.5" customHeight="1" x14ac:dyDescent="0.25">
      <c r="A108" s="1267"/>
      <c r="B108" s="1270"/>
      <c r="C108" s="1273"/>
      <c r="D108" s="1289"/>
      <c r="E108" s="1278"/>
      <c r="F108" s="1279"/>
      <c r="G108" s="1278"/>
      <c r="H108" s="1279"/>
      <c r="I108" s="1284"/>
      <c r="J108" s="1285"/>
      <c r="K108" s="1246"/>
      <c r="L108" s="1278"/>
      <c r="M108" s="1279"/>
      <c r="N108" s="539">
        <f t="shared" si="10"/>
        <v>10.049999999999999</v>
      </c>
      <c r="O108" s="1261" t="s">
        <v>846</v>
      </c>
      <c r="P108" s="1262"/>
      <c r="Q108" s="1262"/>
      <c r="R108" s="1262"/>
      <c r="S108" s="296"/>
      <c r="T108" s="297"/>
      <c r="U108" s="298"/>
      <c r="V108" s="299"/>
      <c r="W108" s="297"/>
      <c r="X108" s="376"/>
      <c r="Y108" s="296"/>
      <c r="Z108" s="365"/>
      <c r="AA108" s="366"/>
      <c r="AB108" s="296"/>
      <c r="AC108" s="308"/>
      <c r="AD108" s="298"/>
      <c r="AE108" s="915"/>
      <c r="AF108" s="916"/>
      <c r="AG108" s="168"/>
    </row>
    <row r="109" spans="1:33" s="294" customFormat="1" ht="43.5" customHeight="1" x14ac:dyDescent="0.25">
      <c r="A109" s="1267"/>
      <c r="B109" s="1270"/>
      <c r="C109" s="1273"/>
      <c r="D109" s="1273"/>
      <c r="E109" s="1278"/>
      <c r="F109" s="1279"/>
      <c r="G109" s="1278"/>
      <c r="H109" s="1279"/>
      <c r="I109" s="1284"/>
      <c r="J109" s="1285"/>
      <c r="K109" s="1246"/>
      <c r="L109" s="1278"/>
      <c r="M109" s="1279"/>
      <c r="N109" s="539">
        <f t="shared" si="10"/>
        <v>10.059999999999999</v>
      </c>
      <c r="O109" s="1261" t="s">
        <v>847</v>
      </c>
      <c r="P109" s="1262"/>
      <c r="Q109" s="1262"/>
      <c r="R109" s="1262"/>
      <c r="S109" s="296"/>
      <c r="T109" s="297"/>
      <c r="U109" s="298"/>
      <c r="V109" s="299"/>
      <c r="W109" s="297"/>
      <c r="X109" s="376"/>
      <c r="Y109" s="296"/>
      <c r="Z109" s="365"/>
      <c r="AA109" s="366"/>
      <c r="AB109" s="296"/>
      <c r="AC109" s="308"/>
      <c r="AD109" s="298"/>
      <c r="AE109" s="915"/>
      <c r="AF109" s="916"/>
      <c r="AG109" s="367"/>
    </row>
    <row r="110" spans="1:33" s="294" customFormat="1" ht="60.75" customHeight="1" x14ac:dyDescent="0.25">
      <c r="A110" s="1267"/>
      <c r="B110" s="1270"/>
      <c r="C110" s="1273"/>
      <c r="D110" s="1273"/>
      <c r="E110" s="1278"/>
      <c r="F110" s="1279"/>
      <c r="G110" s="1278"/>
      <c r="H110" s="1279"/>
      <c r="I110" s="1284"/>
      <c r="J110" s="1285"/>
      <c r="K110" s="1246"/>
      <c r="L110" s="1278"/>
      <c r="M110" s="1279"/>
      <c r="N110" s="539">
        <f t="shared" si="10"/>
        <v>10.069999999999999</v>
      </c>
      <c r="O110" s="1261" t="s">
        <v>848</v>
      </c>
      <c r="P110" s="1262"/>
      <c r="Q110" s="1262"/>
      <c r="R110" s="1262"/>
      <c r="S110" s="296"/>
      <c r="T110" s="297"/>
      <c r="U110" s="298"/>
      <c r="V110" s="299"/>
      <c r="W110" s="297"/>
      <c r="X110" s="376"/>
      <c r="Y110" s="296"/>
      <c r="Z110" s="365"/>
      <c r="AA110" s="366"/>
      <c r="AB110" s="296"/>
      <c r="AC110" s="308"/>
      <c r="AD110" s="298"/>
      <c r="AE110" s="915"/>
      <c r="AF110" s="916"/>
      <c r="AG110" s="367"/>
    </row>
    <row r="111" spans="1:33" s="294" customFormat="1" ht="50.25" customHeight="1" thickBot="1" x14ac:dyDescent="0.3">
      <c r="A111" s="1267"/>
      <c r="B111" s="1270"/>
      <c r="C111" s="1273"/>
      <c r="D111" s="1273"/>
      <c r="E111" s="1278"/>
      <c r="F111" s="1279"/>
      <c r="G111" s="1278"/>
      <c r="H111" s="1279"/>
      <c r="I111" s="1284"/>
      <c r="J111" s="1285"/>
      <c r="K111" s="1247"/>
      <c r="L111" s="1278"/>
      <c r="M111" s="1279"/>
      <c r="N111" s="539">
        <f t="shared" si="10"/>
        <v>10.079999999999998</v>
      </c>
      <c r="O111" s="1293" t="s">
        <v>849</v>
      </c>
      <c r="P111" s="1294"/>
      <c r="Q111" s="1294"/>
      <c r="R111" s="1294"/>
      <c r="S111" s="311"/>
      <c r="T111" s="305"/>
      <c r="U111" s="306"/>
      <c r="V111" s="304"/>
      <c r="W111" s="305"/>
      <c r="X111" s="334"/>
      <c r="Y111" s="311"/>
      <c r="Z111" s="305"/>
      <c r="AA111" s="306"/>
      <c r="AB111" s="311"/>
      <c r="AC111" s="305"/>
      <c r="AD111" s="337"/>
      <c r="AE111" s="917"/>
      <c r="AF111" s="918"/>
      <c r="AG111" s="177"/>
    </row>
    <row r="112" spans="1:33" s="294" customFormat="1" ht="43.5" customHeight="1" x14ac:dyDescent="0.25">
      <c r="A112" s="1266">
        <v>11</v>
      </c>
      <c r="B112" s="1269" t="s">
        <v>1104</v>
      </c>
      <c r="C112" s="1272" t="s">
        <v>590</v>
      </c>
      <c r="D112" s="1275">
        <v>1</v>
      </c>
      <c r="E112" s="1276" t="s">
        <v>591</v>
      </c>
      <c r="F112" s="1277"/>
      <c r="G112" s="1276" t="s">
        <v>592</v>
      </c>
      <c r="H112" s="1277"/>
      <c r="I112" s="1282">
        <v>25830045</v>
      </c>
      <c r="J112" s="1283"/>
      <c r="K112" s="1248">
        <f>+I112*0.015</f>
        <v>387450.67499999999</v>
      </c>
      <c r="L112" s="1276" t="s">
        <v>652</v>
      </c>
      <c r="M112" s="1277"/>
      <c r="N112" s="538">
        <v>11</v>
      </c>
      <c r="O112" s="1276" t="s">
        <v>850</v>
      </c>
      <c r="P112" s="1288"/>
      <c r="Q112" s="1288"/>
      <c r="R112" s="1288"/>
      <c r="S112" s="290"/>
      <c r="T112" s="291"/>
      <c r="U112" s="292"/>
      <c r="V112" s="557"/>
      <c r="W112" s="291"/>
      <c r="X112" s="632"/>
      <c r="Y112" s="290"/>
      <c r="Z112" s="291"/>
      <c r="AA112" s="292"/>
      <c r="AB112" s="290"/>
      <c r="AC112" s="307"/>
      <c r="AD112" s="292"/>
      <c r="AE112" s="913" t="s">
        <v>841</v>
      </c>
      <c r="AF112" s="914"/>
      <c r="AG112" s="370"/>
    </row>
    <row r="113" spans="1:33" s="294" customFormat="1" ht="43.5" customHeight="1" x14ac:dyDescent="0.25">
      <c r="A113" s="1267"/>
      <c r="B113" s="1270"/>
      <c r="C113" s="1273"/>
      <c r="D113" s="1289"/>
      <c r="E113" s="1278"/>
      <c r="F113" s="1279"/>
      <c r="G113" s="1278"/>
      <c r="H113" s="1279"/>
      <c r="I113" s="1284"/>
      <c r="J113" s="1285"/>
      <c r="K113" s="1246"/>
      <c r="L113" s="1278"/>
      <c r="M113" s="1279"/>
      <c r="N113" s="539">
        <f>N112+0.01</f>
        <v>11.01</v>
      </c>
      <c r="O113" s="1290" t="s">
        <v>842</v>
      </c>
      <c r="P113" s="1290"/>
      <c r="Q113" s="1290"/>
      <c r="R113" s="1261"/>
      <c r="S113" s="296"/>
      <c r="T113" s="297"/>
      <c r="U113" s="298"/>
      <c r="V113" s="558"/>
      <c r="W113" s="297"/>
      <c r="X113" s="376"/>
      <c r="Y113" s="296"/>
      <c r="Z113" s="297"/>
      <c r="AA113" s="298"/>
      <c r="AB113" s="296"/>
      <c r="AC113" s="308"/>
      <c r="AD113" s="298"/>
      <c r="AE113" s="915"/>
      <c r="AF113" s="916"/>
      <c r="AG113" s="168"/>
    </row>
    <row r="114" spans="1:33" s="294" customFormat="1" ht="43.5" customHeight="1" x14ac:dyDescent="0.25">
      <c r="A114" s="1267"/>
      <c r="B114" s="1270"/>
      <c r="C114" s="1273"/>
      <c r="D114" s="1289"/>
      <c r="E114" s="1278"/>
      <c r="F114" s="1279"/>
      <c r="G114" s="1278"/>
      <c r="H114" s="1279"/>
      <c r="I114" s="1284"/>
      <c r="J114" s="1285"/>
      <c r="K114" s="1246"/>
      <c r="L114" s="1278"/>
      <c r="M114" s="1279"/>
      <c r="N114" s="539">
        <f t="shared" ref="N114:N120" si="11">N113+0.01</f>
        <v>11.02</v>
      </c>
      <c r="O114" s="1291" t="s">
        <v>843</v>
      </c>
      <c r="P114" s="1292"/>
      <c r="Q114" s="1292"/>
      <c r="R114" s="1292"/>
      <c r="S114" s="296"/>
      <c r="T114" s="297"/>
      <c r="U114" s="298"/>
      <c r="V114" s="558"/>
      <c r="W114" s="297"/>
      <c r="X114" s="376"/>
      <c r="Y114" s="296"/>
      <c r="Z114" s="297"/>
      <c r="AA114" s="298"/>
      <c r="AB114" s="296"/>
      <c r="AC114" s="308"/>
      <c r="AD114" s="298"/>
      <c r="AE114" s="915"/>
      <c r="AF114" s="916"/>
      <c r="AG114" s="168"/>
    </row>
    <row r="115" spans="1:33" s="294" customFormat="1" ht="43.5" customHeight="1" x14ac:dyDescent="0.25">
      <c r="A115" s="1267"/>
      <c r="B115" s="1270"/>
      <c r="C115" s="1273"/>
      <c r="D115" s="1289"/>
      <c r="E115" s="1278"/>
      <c r="F115" s="1279"/>
      <c r="G115" s="1278"/>
      <c r="H115" s="1279"/>
      <c r="I115" s="1284"/>
      <c r="J115" s="1285"/>
      <c r="K115" s="1246"/>
      <c r="L115" s="1278"/>
      <c r="M115" s="1279"/>
      <c r="N115" s="539">
        <f t="shared" si="11"/>
        <v>11.03</v>
      </c>
      <c r="O115" s="1261" t="s">
        <v>844</v>
      </c>
      <c r="P115" s="1262"/>
      <c r="Q115" s="1262"/>
      <c r="R115" s="1262"/>
      <c r="S115" s="296"/>
      <c r="T115" s="297"/>
      <c r="U115" s="298"/>
      <c r="V115" s="558"/>
      <c r="W115" s="297"/>
      <c r="X115" s="376"/>
      <c r="Y115" s="296"/>
      <c r="Z115" s="297"/>
      <c r="AA115" s="298"/>
      <c r="AB115" s="296"/>
      <c r="AC115" s="308"/>
      <c r="AD115" s="298"/>
      <c r="AE115" s="915"/>
      <c r="AF115" s="916"/>
      <c r="AG115" s="168"/>
    </row>
    <row r="116" spans="1:33" s="294" customFormat="1" ht="43.5" customHeight="1" x14ac:dyDescent="0.25">
      <c r="A116" s="1267"/>
      <c r="B116" s="1270"/>
      <c r="C116" s="1273"/>
      <c r="D116" s="1289"/>
      <c r="E116" s="1278"/>
      <c r="F116" s="1279"/>
      <c r="G116" s="1278"/>
      <c r="H116" s="1279"/>
      <c r="I116" s="1284"/>
      <c r="J116" s="1285"/>
      <c r="K116" s="1246"/>
      <c r="L116" s="1278"/>
      <c r="M116" s="1279"/>
      <c r="N116" s="539">
        <f t="shared" si="11"/>
        <v>11.04</v>
      </c>
      <c r="O116" s="1261" t="s">
        <v>845</v>
      </c>
      <c r="P116" s="1262"/>
      <c r="Q116" s="1262"/>
      <c r="R116" s="1262"/>
      <c r="S116" s="296"/>
      <c r="T116" s="297"/>
      <c r="U116" s="298"/>
      <c r="V116" s="558"/>
      <c r="W116" s="297"/>
      <c r="X116" s="376"/>
      <c r="Y116" s="296"/>
      <c r="Z116" s="297"/>
      <c r="AA116" s="298"/>
      <c r="AB116" s="296"/>
      <c r="AC116" s="308"/>
      <c r="AD116" s="298"/>
      <c r="AE116" s="915"/>
      <c r="AF116" s="916"/>
      <c r="AG116" s="168"/>
    </row>
    <row r="117" spans="1:33" s="294" customFormat="1" ht="43.5" customHeight="1" x14ac:dyDescent="0.25">
      <c r="A117" s="1267"/>
      <c r="B117" s="1270"/>
      <c r="C117" s="1273"/>
      <c r="D117" s="1289"/>
      <c r="E117" s="1278"/>
      <c r="F117" s="1279"/>
      <c r="G117" s="1278"/>
      <c r="H117" s="1279"/>
      <c r="I117" s="1284"/>
      <c r="J117" s="1285"/>
      <c r="K117" s="1246"/>
      <c r="L117" s="1278"/>
      <c r="M117" s="1279"/>
      <c r="N117" s="539">
        <f t="shared" si="11"/>
        <v>11.049999999999999</v>
      </c>
      <c r="O117" s="1261" t="s">
        <v>846</v>
      </c>
      <c r="P117" s="1262"/>
      <c r="Q117" s="1262"/>
      <c r="R117" s="1262"/>
      <c r="S117" s="296"/>
      <c r="T117" s="297"/>
      <c r="U117" s="298"/>
      <c r="V117" s="558"/>
      <c r="W117" s="297"/>
      <c r="X117" s="376"/>
      <c r="Y117" s="296"/>
      <c r="Z117" s="297"/>
      <c r="AA117" s="298"/>
      <c r="AB117" s="296"/>
      <c r="AC117" s="308"/>
      <c r="AD117" s="298"/>
      <c r="AE117" s="915"/>
      <c r="AF117" s="916"/>
      <c r="AG117" s="168"/>
    </row>
    <row r="118" spans="1:33" s="294" customFormat="1" ht="43.5" customHeight="1" x14ac:dyDescent="0.25">
      <c r="A118" s="1267"/>
      <c r="B118" s="1270"/>
      <c r="C118" s="1273"/>
      <c r="D118" s="1273"/>
      <c r="E118" s="1278"/>
      <c r="F118" s="1279"/>
      <c r="G118" s="1278"/>
      <c r="H118" s="1279"/>
      <c r="I118" s="1284"/>
      <c r="J118" s="1285"/>
      <c r="K118" s="1246"/>
      <c r="L118" s="1278"/>
      <c r="M118" s="1279"/>
      <c r="N118" s="539">
        <f t="shared" si="11"/>
        <v>11.059999999999999</v>
      </c>
      <c r="O118" s="1261" t="s">
        <v>847</v>
      </c>
      <c r="P118" s="1262"/>
      <c r="Q118" s="1262"/>
      <c r="R118" s="1262"/>
      <c r="S118" s="296"/>
      <c r="T118" s="297"/>
      <c r="U118" s="298"/>
      <c r="V118" s="558"/>
      <c r="W118" s="297"/>
      <c r="X118" s="376"/>
      <c r="Y118" s="296"/>
      <c r="Z118" s="297"/>
      <c r="AA118" s="298"/>
      <c r="AB118" s="296"/>
      <c r="AC118" s="308"/>
      <c r="AD118" s="298"/>
      <c r="AE118" s="915"/>
      <c r="AF118" s="916"/>
      <c r="AG118" s="367"/>
    </row>
    <row r="119" spans="1:33" s="294" customFormat="1" ht="60.75" customHeight="1" x14ac:dyDescent="0.25">
      <c r="A119" s="1267"/>
      <c r="B119" s="1270"/>
      <c r="C119" s="1273"/>
      <c r="D119" s="1273"/>
      <c r="E119" s="1278"/>
      <c r="F119" s="1279"/>
      <c r="G119" s="1278"/>
      <c r="H119" s="1279"/>
      <c r="I119" s="1284"/>
      <c r="J119" s="1285"/>
      <c r="K119" s="1246"/>
      <c r="L119" s="1278"/>
      <c r="M119" s="1279"/>
      <c r="N119" s="539">
        <f t="shared" si="11"/>
        <v>11.069999999999999</v>
      </c>
      <c r="O119" s="1261" t="s">
        <v>848</v>
      </c>
      <c r="P119" s="1262"/>
      <c r="Q119" s="1262"/>
      <c r="R119" s="1262"/>
      <c r="S119" s="296"/>
      <c r="T119" s="297"/>
      <c r="U119" s="298"/>
      <c r="V119" s="558"/>
      <c r="W119" s="297"/>
      <c r="X119" s="376"/>
      <c r="Y119" s="296"/>
      <c r="Z119" s="297"/>
      <c r="AA119" s="298"/>
      <c r="AB119" s="296"/>
      <c r="AC119" s="308"/>
      <c r="AD119" s="366"/>
      <c r="AE119" s="915"/>
      <c r="AF119" s="916"/>
      <c r="AG119" s="367"/>
    </row>
    <row r="120" spans="1:33" s="294" customFormat="1" ht="42.75" customHeight="1" thickBot="1" x14ac:dyDescent="0.3">
      <c r="A120" s="1268"/>
      <c r="B120" s="1271"/>
      <c r="C120" s="1274"/>
      <c r="D120" s="1274"/>
      <c r="E120" s="1280"/>
      <c r="F120" s="1281"/>
      <c r="G120" s="1280"/>
      <c r="H120" s="1281"/>
      <c r="I120" s="1286"/>
      <c r="J120" s="1287"/>
      <c r="K120" s="1247"/>
      <c r="L120" s="1280"/>
      <c r="M120" s="1281"/>
      <c r="N120" s="630">
        <f t="shared" si="11"/>
        <v>11.079999999999998</v>
      </c>
      <c r="O120" s="1293" t="s">
        <v>849</v>
      </c>
      <c r="P120" s="1294"/>
      <c r="Q120" s="1294"/>
      <c r="R120" s="1294"/>
      <c r="S120" s="312"/>
      <c r="T120" s="313"/>
      <c r="U120" s="310"/>
      <c r="V120" s="548"/>
      <c r="W120" s="313"/>
      <c r="X120" s="555"/>
      <c r="Y120" s="312"/>
      <c r="Z120" s="313"/>
      <c r="AA120" s="310"/>
      <c r="AB120" s="312"/>
      <c r="AC120" s="313"/>
      <c r="AD120" s="372"/>
      <c r="AE120" s="917"/>
      <c r="AF120" s="918"/>
      <c r="AG120" s="177"/>
    </row>
    <row r="121" spans="1:33" s="294" customFormat="1" ht="54" customHeight="1" x14ac:dyDescent="0.25">
      <c r="A121" s="1267">
        <v>12</v>
      </c>
      <c r="B121" s="1270" t="s">
        <v>1105</v>
      </c>
      <c r="C121" s="1273" t="s">
        <v>590</v>
      </c>
      <c r="D121" s="1289">
        <v>1</v>
      </c>
      <c r="E121" s="1278" t="s">
        <v>591</v>
      </c>
      <c r="F121" s="1279"/>
      <c r="G121" s="1278" t="s">
        <v>592</v>
      </c>
      <c r="H121" s="1279"/>
      <c r="I121" s="1284">
        <v>32181748</v>
      </c>
      <c r="J121" s="1285"/>
      <c r="K121" s="1246">
        <f>+I121*0.015</f>
        <v>482726.22</v>
      </c>
      <c r="L121" s="1278" t="s">
        <v>652</v>
      </c>
      <c r="M121" s="1279"/>
      <c r="N121" s="628">
        <v>12</v>
      </c>
      <c r="O121" s="1278" t="s">
        <v>850</v>
      </c>
      <c r="P121" s="1295"/>
      <c r="Q121" s="1295"/>
      <c r="R121" s="1295"/>
      <c r="S121" s="318"/>
      <c r="T121" s="319"/>
      <c r="U121" s="321"/>
      <c r="V121" s="322"/>
      <c r="W121" s="319"/>
      <c r="X121" s="375"/>
      <c r="Y121" s="318"/>
      <c r="Z121" s="319"/>
      <c r="AA121" s="321"/>
      <c r="AB121" s="612"/>
      <c r="AC121" s="319"/>
      <c r="AD121" s="321"/>
      <c r="AE121" s="913" t="s">
        <v>841</v>
      </c>
      <c r="AF121" s="914"/>
      <c r="AG121" s="370"/>
    </row>
    <row r="122" spans="1:33" s="294" customFormat="1" ht="43.5" customHeight="1" x14ac:dyDescent="0.25">
      <c r="A122" s="1267"/>
      <c r="B122" s="1270"/>
      <c r="C122" s="1273"/>
      <c r="D122" s="1289"/>
      <c r="E122" s="1278"/>
      <c r="F122" s="1279"/>
      <c r="G122" s="1278"/>
      <c r="H122" s="1279"/>
      <c r="I122" s="1284"/>
      <c r="J122" s="1285"/>
      <c r="K122" s="1246"/>
      <c r="L122" s="1278"/>
      <c r="M122" s="1279"/>
      <c r="N122" s="539">
        <f>N121+0.01</f>
        <v>12.01</v>
      </c>
      <c r="O122" s="1290" t="s">
        <v>842</v>
      </c>
      <c r="P122" s="1290"/>
      <c r="Q122" s="1290"/>
      <c r="R122" s="1261"/>
      <c r="S122" s="296"/>
      <c r="T122" s="297"/>
      <c r="U122" s="298"/>
      <c r="V122" s="299"/>
      <c r="W122" s="297"/>
      <c r="X122" s="376"/>
      <c r="Y122" s="296"/>
      <c r="Z122" s="297"/>
      <c r="AA122" s="298"/>
      <c r="AB122" s="300"/>
      <c r="AC122" s="297"/>
      <c r="AD122" s="298"/>
      <c r="AE122" s="915"/>
      <c r="AF122" s="916"/>
      <c r="AG122" s="168"/>
    </row>
    <row r="123" spans="1:33" s="294" customFormat="1" ht="43.5" customHeight="1" x14ac:dyDescent="0.25">
      <c r="A123" s="1267"/>
      <c r="B123" s="1270"/>
      <c r="C123" s="1273"/>
      <c r="D123" s="1289"/>
      <c r="E123" s="1278"/>
      <c r="F123" s="1279"/>
      <c r="G123" s="1278"/>
      <c r="H123" s="1279"/>
      <c r="I123" s="1284"/>
      <c r="J123" s="1285"/>
      <c r="K123" s="1246"/>
      <c r="L123" s="1278"/>
      <c r="M123" s="1279"/>
      <c r="N123" s="539">
        <f t="shared" ref="N123:N129" si="12">N122+0.01</f>
        <v>12.02</v>
      </c>
      <c r="O123" s="1291" t="s">
        <v>843</v>
      </c>
      <c r="P123" s="1292"/>
      <c r="Q123" s="1292"/>
      <c r="R123" s="1292"/>
      <c r="S123" s="296"/>
      <c r="T123" s="297"/>
      <c r="U123" s="298"/>
      <c r="V123" s="299"/>
      <c r="W123" s="297"/>
      <c r="X123" s="376"/>
      <c r="Y123" s="296"/>
      <c r="Z123" s="297"/>
      <c r="AA123" s="298"/>
      <c r="AB123" s="300"/>
      <c r="AC123" s="297"/>
      <c r="AD123" s="298"/>
      <c r="AE123" s="915"/>
      <c r="AF123" s="916"/>
      <c r="AG123" s="168"/>
    </row>
    <row r="124" spans="1:33" s="294" customFormat="1" ht="43.5" customHeight="1" x14ac:dyDescent="0.25">
      <c r="A124" s="1267"/>
      <c r="B124" s="1270"/>
      <c r="C124" s="1273"/>
      <c r="D124" s="1289"/>
      <c r="E124" s="1278"/>
      <c r="F124" s="1279"/>
      <c r="G124" s="1278"/>
      <c r="H124" s="1279"/>
      <c r="I124" s="1284"/>
      <c r="J124" s="1285"/>
      <c r="K124" s="1246"/>
      <c r="L124" s="1278"/>
      <c r="M124" s="1279"/>
      <c r="N124" s="539">
        <f t="shared" si="12"/>
        <v>12.03</v>
      </c>
      <c r="O124" s="1261" t="s">
        <v>844</v>
      </c>
      <c r="P124" s="1262"/>
      <c r="Q124" s="1262"/>
      <c r="R124" s="1262"/>
      <c r="S124" s="296"/>
      <c r="T124" s="297"/>
      <c r="U124" s="298"/>
      <c r="V124" s="299"/>
      <c r="W124" s="297"/>
      <c r="X124" s="376"/>
      <c r="Y124" s="296"/>
      <c r="Z124" s="297"/>
      <c r="AA124" s="298"/>
      <c r="AB124" s="300"/>
      <c r="AC124" s="297"/>
      <c r="AD124" s="298"/>
      <c r="AE124" s="915"/>
      <c r="AF124" s="916"/>
      <c r="AG124" s="168"/>
    </row>
    <row r="125" spans="1:33" s="294" customFormat="1" ht="69.75" customHeight="1" x14ac:dyDescent="0.25">
      <c r="A125" s="1267"/>
      <c r="B125" s="1270"/>
      <c r="C125" s="1273"/>
      <c r="D125" s="1289"/>
      <c r="E125" s="1278"/>
      <c r="F125" s="1279"/>
      <c r="G125" s="1278"/>
      <c r="H125" s="1279"/>
      <c r="I125" s="1284"/>
      <c r="J125" s="1285"/>
      <c r="K125" s="1246"/>
      <c r="L125" s="1278"/>
      <c r="M125" s="1279"/>
      <c r="N125" s="539">
        <f t="shared" si="12"/>
        <v>12.04</v>
      </c>
      <c r="O125" s="1261" t="s">
        <v>845</v>
      </c>
      <c r="P125" s="1262"/>
      <c r="Q125" s="1262"/>
      <c r="R125" s="1262"/>
      <c r="S125" s="296"/>
      <c r="T125" s="297"/>
      <c r="U125" s="298"/>
      <c r="V125" s="299"/>
      <c r="W125" s="297"/>
      <c r="X125" s="376"/>
      <c r="Y125" s="296"/>
      <c r="Z125" s="297"/>
      <c r="AA125" s="298"/>
      <c r="AB125" s="300"/>
      <c r="AC125" s="297"/>
      <c r="AD125" s="298"/>
      <c r="AE125" s="915"/>
      <c r="AF125" s="916"/>
      <c r="AG125" s="168"/>
    </row>
    <row r="126" spans="1:33" s="294" customFormat="1" ht="43.5" customHeight="1" x14ac:dyDescent="0.25">
      <c r="A126" s="1267"/>
      <c r="B126" s="1270"/>
      <c r="C126" s="1273"/>
      <c r="D126" s="1289"/>
      <c r="E126" s="1278"/>
      <c r="F126" s="1279"/>
      <c r="G126" s="1278"/>
      <c r="H126" s="1279"/>
      <c r="I126" s="1284"/>
      <c r="J126" s="1285"/>
      <c r="K126" s="1246"/>
      <c r="L126" s="1278"/>
      <c r="M126" s="1279"/>
      <c r="N126" s="539">
        <f t="shared" si="12"/>
        <v>12.049999999999999</v>
      </c>
      <c r="O126" s="1261" t="s">
        <v>846</v>
      </c>
      <c r="P126" s="1262"/>
      <c r="Q126" s="1262"/>
      <c r="R126" s="1262"/>
      <c r="S126" s="296"/>
      <c r="T126" s="297"/>
      <c r="U126" s="298"/>
      <c r="V126" s="299"/>
      <c r="W126" s="297"/>
      <c r="X126" s="376"/>
      <c r="Y126" s="296"/>
      <c r="Z126" s="297"/>
      <c r="AA126" s="298"/>
      <c r="AB126" s="300"/>
      <c r="AC126" s="297"/>
      <c r="AD126" s="298"/>
      <c r="AE126" s="915"/>
      <c r="AF126" s="916"/>
      <c r="AG126" s="168"/>
    </row>
    <row r="127" spans="1:33" s="294" customFormat="1" ht="43.5" customHeight="1" x14ac:dyDescent="0.25">
      <c r="A127" s="1267"/>
      <c r="B127" s="1270"/>
      <c r="C127" s="1273"/>
      <c r="D127" s="1273"/>
      <c r="E127" s="1278"/>
      <c r="F127" s="1279"/>
      <c r="G127" s="1278"/>
      <c r="H127" s="1279"/>
      <c r="I127" s="1284"/>
      <c r="J127" s="1285"/>
      <c r="K127" s="1246"/>
      <c r="L127" s="1278"/>
      <c r="M127" s="1279"/>
      <c r="N127" s="539">
        <f t="shared" si="12"/>
        <v>12.059999999999999</v>
      </c>
      <c r="O127" s="1261" t="s">
        <v>847</v>
      </c>
      <c r="P127" s="1262"/>
      <c r="Q127" s="1262"/>
      <c r="R127" s="1262"/>
      <c r="S127" s="296"/>
      <c r="T127" s="297"/>
      <c r="U127" s="298"/>
      <c r="V127" s="299"/>
      <c r="W127" s="297"/>
      <c r="X127" s="376"/>
      <c r="Y127" s="296"/>
      <c r="Z127" s="297"/>
      <c r="AA127" s="298"/>
      <c r="AB127" s="300"/>
      <c r="AC127" s="297"/>
      <c r="AD127" s="298"/>
      <c r="AE127" s="915"/>
      <c r="AF127" s="916"/>
      <c r="AG127" s="367"/>
    </row>
    <row r="128" spans="1:33" s="294" customFormat="1" ht="60.75" customHeight="1" x14ac:dyDescent="0.25">
      <c r="A128" s="1267"/>
      <c r="B128" s="1270"/>
      <c r="C128" s="1273"/>
      <c r="D128" s="1273"/>
      <c r="E128" s="1278"/>
      <c r="F128" s="1279"/>
      <c r="G128" s="1278"/>
      <c r="H128" s="1279"/>
      <c r="I128" s="1284"/>
      <c r="J128" s="1285"/>
      <c r="K128" s="1246"/>
      <c r="L128" s="1278"/>
      <c r="M128" s="1279"/>
      <c r="N128" s="539">
        <f t="shared" si="12"/>
        <v>12.069999999999999</v>
      </c>
      <c r="O128" s="1261" t="s">
        <v>848</v>
      </c>
      <c r="P128" s="1262"/>
      <c r="Q128" s="1262"/>
      <c r="R128" s="1262"/>
      <c r="S128" s="296"/>
      <c r="T128" s="297"/>
      <c r="U128" s="298"/>
      <c r="V128" s="299"/>
      <c r="W128" s="297"/>
      <c r="X128" s="376"/>
      <c r="Y128" s="296"/>
      <c r="Z128" s="297"/>
      <c r="AA128" s="298"/>
      <c r="AB128" s="300"/>
      <c r="AC128" s="365"/>
      <c r="AD128" s="298"/>
      <c r="AE128" s="915"/>
      <c r="AF128" s="916"/>
      <c r="AG128" s="367"/>
    </row>
    <row r="129" spans="1:33" s="294" customFormat="1" ht="36.75" customHeight="1" thickBot="1" x14ac:dyDescent="0.3">
      <c r="A129" s="1267"/>
      <c r="B129" s="1270"/>
      <c r="C129" s="1273"/>
      <c r="D129" s="1273"/>
      <c r="E129" s="1278"/>
      <c r="F129" s="1279"/>
      <c r="G129" s="1278"/>
      <c r="H129" s="1279"/>
      <c r="I129" s="1284"/>
      <c r="J129" s="1285"/>
      <c r="K129" s="1247"/>
      <c r="L129" s="1278"/>
      <c r="M129" s="1279"/>
      <c r="N129" s="539">
        <f t="shared" si="12"/>
        <v>12.079999999999998</v>
      </c>
      <c r="O129" s="1293" t="s">
        <v>849</v>
      </c>
      <c r="P129" s="1294"/>
      <c r="Q129" s="1294"/>
      <c r="R129" s="1294"/>
      <c r="S129" s="311"/>
      <c r="T129" s="305"/>
      <c r="U129" s="306"/>
      <c r="V129" s="304"/>
      <c r="W129" s="305"/>
      <c r="X129" s="334"/>
      <c r="Y129" s="311"/>
      <c r="Z129" s="305"/>
      <c r="AA129" s="306"/>
      <c r="AB129" s="311"/>
      <c r="AC129" s="369"/>
      <c r="AD129" s="306"/>
      <c r="AE129" s="917"/>
      <c r="AF129" s="918"/>
      <c r="AG129" s="177"/>
    </row>
    <row r="130" spans="1:33" s="294" customFormat="1" ht="43.5" customHeight="1" x14ac:dyDescent="0.25">
      <c r="A130" s="1266">
        <v>13</v>
      </c>
      <c r="B130" s="1269" t="s">
        <v>1106</v>
      </c>
      <c r="C130" s="1272" t="s">
        <v>590</v>
      </c>
      <c r="D130" s="1275">
        <v>1</v>
      </c>
      <c r="E130" s="1276" t="s">
        <v>591</v>
      </c>
      <c r="F130" s="1277"/>
      <c r="G130" s="1276" t="s">
        <v>592</v>
      </c>
      <c r="H130" s="1277"/>
      <c r="I130" s="1282">
        <v>167767491</v>
      </c>
      <c r="J130" s="1283"/>
      <c r="K130" s="1248">
        <f>+I130*0.015</f>
        <v>2516512.3649999998</v>
      </c>
      <c r="L130" s="1276" t="s">
        <v>652</v>
      </c>
      <c r="M130" s="1277"/>
      <c r="N130" s="538">
        <v>13</v>
      </c>
      <c r="O130" s="1276" t="s">
        <v>850</v>
      </c>
      <c r="P130" s="1288"/>
      <c r="Q130" s="1288"/>
      <c r="R130" s="1288"/>
      <c r="S130" s="290"/>
      <c r="T130" s="291"/>
      <c r="U130" s="292"/>
      <c r="V130" s="557"/>
      <c r="W130" s="291"/>
      <c r="X130" s="632"/>
      <c r="Y130" s="290"/>
      <c r="Z130" s="307"/>
      <c r="AA130" s="292"/>
      <c r="AB130" s="290"/>
      <c r="AC130" s="291"/>
      <c r="AD130" s="292"/>
      <c r="AE130" s="913" t="s">
        <v>841</v>
      </c>
      <c r="AF130" s="914"/>
      <c r="AG130" s="370"/>
    </row>
    <row r="131" spans="1:33" s="294" customFormat="1" ht="43.5" customHeight="1" x14ac:dyDescent="0.25">
      <c r="A131" s="1267"/>
      <c r="B131" s="1270"/>
      <c r="C131" s="1273"/>
      <c r="D131" s="1289"/>
      <c r="E131" s="1278"/>
      <c r="F131" s="1279"/>
      <c r="G131" s="1278"/>
      <c r="H131" s="1279"/>
      <c r="I131" s="1284"/>
      <c r="J131" s="1285"/>
      <c r="K131" s="1246"/>
      <c r="L131" s="1278"/>
      <c r="M131" s="1279"/>
      <c r="N131" s="539">
        <f>N130+0.01</f>
        <v>13.01</v>
      </c>
      <c r="O131" s="1290" t="s">
        <v>842</v>
      </c>
      <c r="P131" s="1290"/>
      <c r="Q131" s="1290"/>
      <c r="R131" s="1261"/>
      <c r="S131" s="296"/>
      <c r="T131" s="297"/>
      <c r="U131" s="298"/>
      <c r="V131" s="558"/>
      <c r="W131" s="297"/>
      <c r="X131" s="376"/>
      <c r="Y131" s="296"/>
      <c r="Z131" s="308"/>
      <c r="AA131" s="309"/>
      <c r="AB131" s="296"/>
      <c r="AC131" s="297"/>
      <c r="AD131" s="298"/>
      <c r="AE131" s="915"/>
      <c r="AF131" s="916"/>
      <c r="AG131" s="168"/>
    </row>
    <row r="132" spans="1:33" s="294" customFormat="1" ht="43.5" customHeight="1" x14ac:dyDescent="0.25">
      <c r="A132" s="1267"/>
      <c r="B132" s="1270"/>
      <c r="C132" s="1273"/>
      <c r="D132" s="1289"/>
      <c r="E132" s="1278"/>
      <c r="F132" s="1279"/>
      <c r="G132" s="1278"/>
      <c r="H132" s="1279"/>
      <c r="I132" s="1284"/>
      <c r="J132" s="1285"/>
      <c r="K132" s="1246"/>
      <c r="L132" s="1278"/>
      <c r="M132" s="1279"/>
      <c r="N132" s="539">
        <f t="shared" ref="N132:N138" si="13">N131+0.01</f>
        <v>13.02</v>
      </c>
      <c r="O132" s="1291" t="s">
        <v>843</v>
      </c>
      <c r="P132" s="1292"/>
      <c r="Q132" s="1292"/>
      <c r="R132" s="1292"/>
      <c r="S132" s="296"/>
      <c r="T132" s="297"/>
      <c r="U132" s="298"/>
      <c r="V132" s="558"/>
      <c r="W132" s="297"/>
      <c r="X132" s="376"/>
      <c r="Y132" s="296"/>
      <c r="Z132" s="308"/>
      <c r="AA132" s="309"/>
      <c r="AB132" s="300"/>
      <c r="AC132" s="308"/>
      <c r="AD132" s="366"/>
      <c r="AE132" s="915"/>
      <c r="AF132" s="916"/>
      <c r="AG132" s="168"/>
    </row>
    <row r="133" spans="1:33" s="294" customFormat="1" ht="48" customHeight="1" x14ac:dyDescent="0.25">
      <c r="A133" s="1267"/>
      <c r="B133" s="1270"/>
      <c r="C133" s="1273"/>
      <c r="D133" s="1289"/>
      <c r="E133" s="1278"/>
      <c r="F133" s="1279"/>
      <c r="G133" s="1278"/>
      <c r="H133" s="1279"/>
      <c r="I133" s="1284"/>
      <c r="J133" s="1285"/>
      <c r="K133" s="1246"/>
      <c r="L133" s="1278"/>
      <c r="M133" s="1279"/>
      <c r="N133" s="539">
        <f t="shared" si="13"/>
        <v>13.03</v>
      </c>
      <c r="O133" s="1261" t="s">
        <v>844</v>
      </c>
      <c r="P133" s="1262"/>
      <c r="Q133" s="1262"/>
      <c r="R133" s="1262"/>
      <c r="S133" s="296"/>
      <c r="T133" s="297"/>
      <c r="U133" s="298"/>
      <c r="V133" s="558"/>
      <c r="W133" s="297"/>
      <c r="X133" s="376"/>
      <c r="Y133" s="296"/>
      <c r="Z133" s="365"/>
      <c r="AA133" s="309"/>
      <c r="AB133" s="296"/>
      <c r="AC133" s="297"/>
      <c r="AD133" s="298"/>
      <c r="AE133" s="915"/>
      <c r="AF133" s="916"/>
      <c r="AG133" s="168"/>
    </row>
    <row r="134" spans="1:33" s="294" customFormat="1" ht="48" customHeight="1" x14ac:dyDescent="0.25">
      <c r="A134" s="1267"/>
      <c r="B134" s="1270"/>
      <c r="C134" s="1273"/>
      <c r="D134" s="1289"/>
      <c r="E134" s="1278"/>
      <c r="F134" s="1279"/>
      <c r="G134" s="1278"/>
      <c r="H134" s="1279"/>
      <c r="I134" s="1284"/>
      <c r="J134" s="1285"/>
      <c r="K134" s="1246"/>
      <c r="L134" s="1278"/>
      <c r="M134" s="1279"/>
      <c r="N134" s="539">
        <f t="shared" si="13"/>
        <v>13.04</v>
      </c>
      <c r="O134" s="1261" t="s">
        <v>845</v>
      </c>
      <c r="P134" s="1262"/>
      <c r="Q134" s="1262"/>
      <c r="R134" s="1262"/>
      <c r="S134" s="296"/>
      <c r="T134" s="297"/>
      <c r="U134" s="298"/>
      <c r="V134" s="558"/>
      <c r="W134" s="297"/>
      <c r="X134" s="376"/>
      <c r="Y134" s="296"/>
      <c r="Z134" s="365"/>
      <c r="AA134" s="309"/>
      <c r="AB134" s="300"/>
      <c r="AC134" s="308"/>
      <c r="AD134" s="298"/>
      <c r="AE134" s="915"/>
      <c r="AF134" s="916"/>
      <c r="AG134" s="168"/>
    </row>
    <row r="135" spans="1:33" s="294" customFormat="1" ht="48" customHeight="1" x14ac:dyDescent="0.25">
      <c r="A135" s="1267"/>
      <c r="B135" s="1270"/>
      <c r="C135" s="1273"/>
      <c r="D135" s="1289"/>
      <c r="E135" s="1278"/>
      <c r="F135" s="1279"/>
      <c r="G135" s="1278"/>
      <c r="H135" s="1279"/>
      <c r="I135" s="1284"/>
      <c r="J135" s="1285"/>
      <c r="K135" s="1246"/>
      <c r="L135" s="1278"/>
      <c r="M135" s="1279"/>
      <c r="N135" s="539">
        <f t="shared" si="13"/>
        <v>13.049999999999999</v>
      </c>
      <c r="O135" s="1261" t="s">
        <v>846</v>
      </c>
      <c r="P135" s="1262"/>
      <c r="Q135" s="1262"/>
      <c r="R135" s="1262"/>
      <c r="S135" s="296"/>
      <c r="T135" s="297"/>
      <c r="U135" s="298"/>
      <c r="V135" s="558"/>
      <c r="W135" s="297"/>
      <c r="X135" s="376"/>
      <c r="Y135" s="296"/>
      <c r="Z135" s="365"/>
      <c r="AA135" s="366"/>
      <c r="AB135" s="296"/>
      <c r="AC135" s="308"/>
      <c r="AD135" s="298"/>
      <c r="AE135" s="915"/>
      <c r="AF135" s="916"/>
      <c r="AG135" s="168"/>
    </row>
    <row r="136" spans="1:33" s="294" customFormat="1" ht="43.5" customHeight="1" x14ac:dyDescent="0.25">
      <c r="A136" s="1267"/>
      <c r="B136" s="1270"/>
      <c r="C136" s="1273"/>
      <c r="D136" s="1273"/>
      <c r="E136" s="1278"/>
      <c r="F136" s="1279"/>
      <c r="G136" s="1278"/>
      <c r="H136" s="1279"/>
      <c r="I136" s="1284"/>
      <c r="J136" s="1285"/>
      <c r="K136" s="1246"/>
      <c r="L136" s="1278"/>
      <c r="M136" s="1279"/>
      <c r="N136" s="539">
        <f t="shared" si="13"/>
        <v>13.059999999999999</v>
      </c>
      <c r="O136" s="1261" t="s">
        <v>847</v>
      </c>
      <c r="P136" s="1262"/>
      <c r="Q136" s="1262"/>
      <c r="R136" s="1262"/>
      <c r="S136" s="296"/>
      <c r="T136" s="297"/>
      <c r="U136" s="298"/>
      <c r="V136" s="558"/>
      <c r="W136" s="297"/>
      <c r="X136" s="376"/>
      <c r="Y136" s="296"/>
      <c r="Z136" s="365"/>
      <c r="AA136" s="366"/>
      <c r="AB136" s="296"/>
      <c r="AC136" s="308"/>
      <c r="AD136" s="298"/>
      <c r="AE136" s="915"/>
      <c r="AF136" s="916"/>
      <c r="AG136" s="367"/>
    </row>
    <row r="137" spans="1:33" s="294" customFormat="1" ht="66" customHeight="1" x14ac:dyDescent="0.25">
      <c r="A137" s="1267"/>
      <c r="B137" s="1270"/>
      <c r="C137" s="1273"/>
      <c r="D137" s="1273"/>
      <c r="E137" s="1278"/>
      <c r="F137" s="1279"/>
      <c r="G137" s="1278"/>
      <c r="H137" s="1279"/>
      <c r="I137" s="1284"/>
      <c r="J137" s="1285"/>
      <c r="K137" s="1246"/>
      <c r="L137" s="1278"/>
      <c r="M137" s="1279"/>
      <c r="N137" s="539">
        <f t="shared" si="13"/>
        <v>13.069999999999999</v>
      </c>
      <c r="O137" s="1261" t="s">
        <v>848</v>
      </c>
      <c r="P137" s="1262"/>
      <c r="Q137" s="1262"/>
      <c r="R137" s="1262"/>
      <c r="S137" s="296"/>
      <c r="T137" s="297"/>
      <c r="U137" s="298"/>
      <c r="V137" s="558"/>
      <c r="W137" s="297"/>
      <c r="X137" s="376"/>
      <c r="Y137" s="296"/>
      <c r="Z137" s="365"/>
      <c r="AA137" s="366"/>
      <c r="AB137" s="296"/>
      <c r="AC137" s="308"/>
      <c r="AD137" s="298"/>
      <c r="AE137" s="915"/>
      <c r="AF137" s="916"/>
      <c r="AG137" s="367"/>
    </row>
    <row r="138" spans="1:33" s="294" customFormat="1" ht="42.75" customHeight="1" thickBot="1" x14ac:dyDescent="0.3">
      <c r="A138" s="1268"/>
      <c r="B138" s="1271"/>
      <c r="C138" s="1274"/>
      <c r="D138" s="1274"/>
      <c r="E138" s="1280"/>
      <c r="F138" s="1281"/>
      <c r="G138" s="1280"/>
      <c r="H138" s="1281"/>
      <c r="I138" s="1286"/>
      <c r="J138" s="1287"/>
      <c r="K138" s="1247"/>
      <c r="L138" s="1280"/>
      <c r="M138" s="1281"/>
      <c r="N138" s="630">
        <f t="shared" si="13"/>
        <v>13.079999999999998</v>
      </c>
      <c r="O138" s="1293" t="s">
        <v>849</v>
      </c>
      <c r="P138" s="1294"/>
      <c r="Q138" s="1294"/>
      <c r="R138" s="1294"/>
      <c r="S138" s="312"/>
      <c r="T138" s="313"/>
      <c r="U138" s="310"/>
      <c r="V138" s="548"/>
      <c r="W138" s="313"/>
      <c r="X138" s="555"/>
      <c r="Y138" s="312"/>
      <c r="Z138" s="313"/>
      <c r="AA138" s="310"/>
      <c r="AB138" s="312"/>
      <c r="AC138" s="313"/>
      <c r="AD138" s="372"/>
      <c r="AE138" s="917"/>
      <c r="AF138" s="918"/>
      <c r="AG138" s="177"/>
    </row>
    <row r="139" spans="1:33" s="294" customFormat="1" ht="49.5" customHeight="1" x14ac:dyDescent="0.25">
      <c r="A139" s="1267">
        <v>14</v>
      </c>
      <c r="B139" s="1270" t="s">
        <v>1107</v>
      </c>
      <c r="C139" s="1273" t="s">
        <v>590</v>
      </c>
      <c r="D139" s="1289">
        <v>1</v>
      </c>
      <c r="E139" s="1278" t="s">
        <v>591</v>
      </c>
      <c r="F139" s="1279"/>
      <c r="G139" s="1278" t="s">
        <v>592</v>
      </c>
      <c r="H139" s="1279"/>
      <c r="I139" s="1284">
        <v>30710307</v>
      </c>
      <c r="J139" s="1285"/>
      <c r="K139" s="1246">
        <f>+I139*0.015</f>
        <v>460654.60499999998</v>
      </c>
      <c r="L139" s="1278" t="s">
        <v>652</v>
      </c>
      <c r="M139" s="1279"/>
      <c r="N139" s="628">
        <v>14</v>
      </c>
      <c r="O139" s="1278" t="s">
        <v>850</v>
      </c>
      <c r="P139" s="1295"/>
      <c r="Q139" s="1295"/>
      <c r="R139" s="1295"/>
      <c r="S139" s="318"/>
      <c r="T139" s="319"/>
      <c r="U139" s="321"/>
      <c r="V139" s="322"/>
      <c r="W139" s="319"/>
      <c r="X139" s="375"/>
      <c r="Y139" s="318"/>
      <c r="Z139" s="319"/>
      <c r="AA139" s="321"/>
      <c r="AB139" s="318"/>
      <c r="AC139" s="319"/>
      <c r="AD139" s="320"/>
      <c r="AE139" s="913" t="s">
        <v>841</v>
      </c>
      <c r="AF139" s="914"/>
      <c r="AG139" s="370"/>
    </row>
    <row r="140" spans="1:33" s="294" customFormat="1" ht="49.5" customHeight="1" x14ac:dyDescent="0.25">
      <c r="A140" s="1267"/>
      <c r="B140" s="1270"/>
      <c r="C140" s="1273"/>
      <c r="D140" s="1289"/>
      <c r="E140" s="1278"/>
      <c r="F140" s="1279"/>
      <c r="G140" s="1278"/>
      <c r="H140" s="1279"/>
      <c r="I140" s="1284"/>
      <c r="J140" s="1285"/>
      <c r="K140" s="1246"/>
      <c r="L140" s="1278"/>
      <c r="M140" s="1279"/>
      <c r="N140" s="539">
        <f>N139+0.01</f>
        <v>14.01</v>
      </c>
      <c r="O140" s="1290" t="s">
        <v>842</v>
      </c>
      <c r="P140" s="1290"/>
      <c r="Q140" s="1290"/>
      <c r="R140" s="1261"/>
      <c r="S140" s="296"/>
      <c r="T140" s="297"/>
      <c r="U140" s="298"/>
      <c r="V140" s="299"/>
      <c r="W140" s="297"/>
      <c r="X140" s="376"/>
      <c r="Y140" s="296"/>
      <c r="Z140" s="297"/>
      <c r="AA140" s="298"/>
      <c r="AB140" s="296"/>
      <c r="AC140" s="297"/>
      <c r="AD140" s="309"/>
      <c r="AE140" s="915"/>
      <c r="AF140" s="916"/>
      <c r="AG140" s="168"/>
    </row>
    <row r="141" spans="1:33" s="294" customFormat="1" ht="49.5" customHeight="1" x14ac:dyDescent="0.25">
      <c r="A141" s="1267"/>
      <c r="B141" s="1270"/>
      <c r="C141" s="1273"/>
      <c r="D141" s="1289"/>
      <c r="E141" s="1278"/>
      <c r="F141" s="1279"/>
      <c r="G141" s="1278"/>
      <c r="H141" s="1279"/>
      <c r="I141" s="1284"/>
      <c r="J141" s="1285"/>
      <c r="K141" s="1246"/>
      <c r="L141" s="1278"/>
      <c r="M141" s="1279"/>
      <c r="N141" s="539">
        <f t="shared" ref="N141:N147" si="14">N140+0.01</f>
        <v>14.02</v>
      </c>
      <c r="O141" s="1291" t="s">
        <v>843</v>
      </c>
      <c r="P141" s="1292"/>
      <c r="Q141" s="1292"/>
      <c r="R141" s="1292"/>
      <c r="S141" s="296"/>
      <c r="T141" s="297"/>
      <c r="U141" s="298"/>
      <c r="V141" s="299"/>
      <c r="W141" s="297"/>
      <c r="X141" s="376"/>
      <c r="Y141" s="296"/>
      <c r="Z141" s="297"/>
      <c r="AA141" s="298"/>
      <c r="AB141" s="296"/>
      <c r="AC141" s="297"/>
      <c r="AD141" s="309"/>
      <c r="AE141" s="915"/>
      <c r="AF141" s="916"/>
      <c r="AG141" s="168"/>
    </row>
    <row r="142" spans="1:33" s="294" customFormat="1" ht="49.5" customHeight="1" x14ac:dyDescent="0.25">
      <c r="A142" s="1267"/>
      <c r="B142" s="1270"/>
      <c r="C142" s="1273"/>
      <c r="D142" s="1289"/>
      <c r="E142" s="1278"/>
      <c r="F142" s="1279"/>
      <c r="G142" s="1278"/>
      <c r="H142" s="1279"/>
      <c r="I142" s="1284"/>
      <c r="J142" s="1285"/>
      <c r="K142" s="1246"/>
      <c r="L142" s="1278"/>
      <c r="M142" s="1279"/>
      <c r="N142" s="539">
        <f t="shared" si="14"/>
        <v>14.03</v>
      </c>
      <c r="O142" s="1261" t="s">
        <v>844</v>
      </c>
      <c r="P142" s="1262"/>
      <c r="Q142" s="1262"/>
      <c r="R142" s="1262"/>
      <c r="S142" s="296"/>
      <c r="T142" s="297"/>
      <c r="U142" s="298"/>
      <c r="V142" s="299"/>
      <c r="W142" s="297"/>
      <c r="X142" s="376"/>
      <c r="Y142" s="296"/>
      <c r="Z142" s="297"/>
      <c r="AA142" s="298"/>
      <c r="AB142" s="296"/>
      <c r="AC142" s="297"/>
      <c r="AD142" s="309"/>
      <c r="AE142" s="915"/>
      <c r="AF142" s="916"/>
      <c r="AG142" s="168"/>
    </row>
    <row r="143" spans="1:33" s="294" customFormat="1" ht="49.5" customHeight="1" x14ac:dyDescent="0.25">
      <c r="A143" s="1267"/>
      <c r="B143" s="1270"/>
      <c r="C143" s="1273"/>
      <c r="D143" s="1289"/>
      <c r="E143" s="1278"/>
      <c r="F143" s="1279"/>
      <c r="G143" s="1278"/>
      <c r="H143" s="1279"/>
      <c r="I143" s="1284"/>
      <c r="J143" s="1285"/>
      <c r="K143" s="1246"/>
      <c r="L143" s="1278"/>
      <c r="M143" s="1279"/>
      <c r="N143" s="539">
        <f t="shared" si="14"/>
        <v>14.04</v>
      </c>
      <c r="O143" s="1261" t="s">
        <v>845</v>
      </c>
      <c r="P143" s="1262"/>
      <c r="Q143" s="1262"/>
      <c r="R143" s="1262"/>
      <c r="S143" s="296"/>
      <c r="T143" s="297"/>
      <c r="U143" s="298"/>
      <c r="V143" s="299"/>
      <c r="W143" s="297"/>
      <c r="X143" s="376"/>
      <c r="Y143" s="296"/>
      <c r="Z143" s="297"/>
      <c r="AA143" s="298"/>
      <c r="AB143" s="296"/>
      <c r="AC143" s="297"/>
      <c r="AD143" s="309"/>
      <c r="AE143" s="915"/>
      <c r="AF143" s="916"/>
      <c r="AG143" s="168"/>
    </row>
    <row r="144" spans="1:33" s="294" customFormat="1" ht="49.5" customHeight="1" x14ac:dyDescent="0.25">
      <c r="A144" s="1267"/>
      <c r="B144" s="1270"/>
      <c r="C144" s="1273"/>
      <c r="D144" s="1289"/>
      <c r="E144" s="1278"/>
      <c r="F144" s="1279"/>
      <c r="G144" s="1278"/>
      <c r="H144" s="1279"/>
      <c r="I144" s="1284"/>
      <c r="J144" s="1285"/>
      <c r="K144" s="1246"/>
      <c r="L144" s="1278"/>
      <c r="M144" s="1279"/>
      <c r="N144" s="539">
        <f t="shared" si="14"/>
        <v>14.049999999999999</v>
      </c>
      <c r="O144" s="1261" t="s">
        <v>846</v>
      </c>
      <c r="P144" s="1262"/>
      <c r="Q144" s="1262"/>
      <c r="R144" s="1262"/>
      <c r="S144" s="296"/>
      <c r="T144" s="297"/>
      <c r="U144" s="298"/>
      <c r="V144" s="299"/>
      <c r="W144" s="297"/>
      <c r="X144" s="376"/>
      <c r="Y144" s="296"/>
      <c r="Z144" s="297"/>
      <c r="AA144" s="298"/>
      <c r="AB144" s="296"/>
      <c r="AC144" s="297"/>
      <c r="AD144" s="309"/>
      <c r="AE144" s="915"/>
      <c r="AF144" s="916"/>
      <c r="AG144" s="168"/>
    </row>
    <row r="145" spans="1:33" s="294" customFormat="1" ht="43.5" customHeight="1" x14ac:dyDescent="0.25">
      <c r="A145" s="1267"/>
      <c r="B145" s="1270"/>
      <c r="C145" s="1273"/>
      <c r="D145" s="1273"/>
      <c r="E145" s="1278"/>
      <c r="F145" s="1279"/>
      <c r="G145" s="1278"/>
      <c r="H145" s="1279"/>
      <c r="I145" s="1284"/>
      <c r="J145" s="1285"/>
      <c r="K145" s="1246"/>
      <c r="L145" s="1278"/>
      <c r="M145" s="1279"/>
      <c r="N145" s="539">
        <f t="shared" si="14"/>
        <v>14.059999999999999</v>
      </c>
      <c r="O145" s="1261" t="s">
        <v>847</v>
      </c>
      <c r="P145" s="1262"/>
      <c r="Q145" s="1262"/>
      <c r="R145" s="1262"/>
      <c r="S145" s="296"/>
      <c r="T145" s="297"/>
      <c r="U145" s="298"/>
      <c r="V145" s="299"/>
      <c r="W145" s="297"/>
      <c r="X145" s="376"/>
      <c r="Y145" s="296"/>
      <c r="Z145" s="297"/>
      <c r="AA145" s="298"/>
      <c r="AB145" s="296"/>
      <c r="AC145" s="297"/>
      <c r="AD145" s="309"/>
      <c r="AE145" s="915"/>
      <c r="AF145" s="916"/>
      <c r="AG145" s="367"/>
    </row>
    <row r="146" spans="1:33" s="294" customFormat="1" ht="66" customHeight="1" x14ac:dyDescent="0.25">
      <c r="A146" s="1267"/>
      <c r="B146" s="1270"/>
      <c r="C146" s="1273"/>
      <c r="D146" s="1273"/>
      <c r="E146" s="1278"/>
      <c r="F146" s="1279"/>
      <c r="G146" s="1278"/>
      <c r="H146" s="1279"/>
      <c r="I146" s="1284"/>
      <c r="J146" s="1285"/>
      <c r="K146" s="1246"/>
      <c r="L146" s="1278"/>
      <c r="M146" s="1279"/>
      <c r="N146" s="539">
        <f t="shared" si="14"/>
        <v>14.069999999999999</v>
      </c>
      <c r="O146" s="1261" t="s">
        <v>848</v>
      </c>
      <c r="P146" s="1262"/>
      <c r="Q146" s="1262"/>
      <c r="R146" s="1262"/>
      <c r="S146" s="296"/>
      <c r="T146" s="297"/>
      <c r="U146" s="298"/>
      <c r="V146" s="299"/>
      <c r="W146" s="297"/>
      <c r="X146" s="376"/>
      <c r="Y146" s="296"/>
      <c r="Z146" s="297"/>
      <c r="AA146" s="298"/>
      <c r="AB146" s="296"/>
      <c r="AC146" s="297"/>
      <c r="AD146" s="309"/>
      <c r="AE146" s="915"/>
      <c r="AF146" s="916"/>
      <c r="AG146" s="367"/>
    </row>
    <row r="147" spans="1:33" s="294" customFormat="1" ht="53.25" customHeight="1" thickBot="1" x14ac:dyDescent="0.3">
      <c r="A147" s="1267"/>
      <c r="B147" s="1270"/>
      <c r="C147" s="1273"/>
      <c r="D147" s="1273"/>
      <c r="E147" s="1278"/>
      <c r="F147" s="1279"/>
      <c r="G147" s="1278"/>
      <c r="H147" s="1279"/>
      <c r="I147" s="1284"/>
      <c r="J147" s="1285"/>
      <c r="K147" s="1247"/>
      <c r="L147" s="1278"/>
      <c r="M147" s="1279"/>
      <c r="N147" s="539">
        <f t="shared" si="14"/>
        <v>14.079999999999998</v>
      </c>
      <c r="O147" s="1293" t="s">
        <v>849</v>
      </c>
      <c r="P147" s="1294"/>
      <c r="Q147" s="1294"/>
      <c r="R147" s="1294"/>
      <c r="S147" s="311"/>
      <c r="T147" s="305"/>
      <c r="U147" s="306"/>
      <c r="V147" s="304"/>
      <c r="W147" s="305"/>
      <c r="X147" s="334"/>
      <c r="Y147" s="311"/>
      <c r="Z147" s="305"/>
      <c r="AA147" s="306"/>
      <c r="AB147" s="311"/>
      <c r="AC147" s="305"/>
      <c r="AD147" s="337"/>
      <c r="AE147" s="917"/>
      <c r="AF147" s="918"/>
      <c r="AG147" s="177"/>
    </row>
    <row r="148" spans="1:33" s="294" customFormat="1" ht="66.75" customHeight="1" x14ac:dyDescent="0.25">
      <c r="A148" s="1266">
        <v>15</v>
      </c>
      <c r="B148" s="1269" t="s">
        <v>1139</v>
      </c>
      <c r="C148" s="1272" t="s">
        <v>590</v>
      </c>
      <c r="D148" s="1275">
        <v>1</v>
      </c>
      <c r="E148" s="1276" t="s">
        <v>591</v>
      </c>
      <c r="F148" s="1277"/>
      <c r="G148" s="1276" t="s">
        <v>592</v>
      </c>
      <c r="H148" s="1277"/>
      <c r="I148" s="1282">
        <v>23032730</v>
      </c>
      <c r="J148" s="1283"/>
      <c r="K148" s="1248">
        <f>+I148*0.015</f>
        <v>345490.95</v>
      </c>
      <c r="L148" s="1276" t="s">
        <v>652</v>
      </c>
      <c r="M148" s="1277"/>
      <c r="N148" s="538">
        <v>15</v>
      </c>
      <c r="O148" s="1276" t="s">
        <v>850</v>
      </c>
      <c r="P148" s="1288"/>
      <c r="Q148" s="1288"/>
      <c r="R148" s="1288"/>
      <c r="S148" s="290"/>
      <c r="T148" s="307"/>
      <c r="U148" s="292"/>
      <c r="V148" s="557"/>
      <c r="W148" s="291"/>
      <c r="X148" s="632"/>
      <c r="Y148" s="290"/>
      <c r="Z148" s="291"/>
      <c r="AA148" s="292"/>
      <c r="AB148" s="290"/>
      <c r="AC148" s="291"/>
      <c r="AD148" s="315"/>
      <c r="AE148" s="913" t="s">
        <v>841</v>
      </c>
      <c r="AF148" s="914"/>
      <c r="AG148" s="370"/>
    </row>
    <row r="149" spans="1:33" s="294" customFormat="1" ht="43.5" customHeight="1" x14ac:dyDescent="0.25">
      <c r="A149" s="1267"/>
      <c r="B149" s="1270"/>
      <c r="C149" s="1273"/>
      <c r="D149" s="1289"/>
      <c r="E149" s="1278"/>
      <c r="F149" s="1279"/>
      <c r="G149" s="1278"/>
      <c r="H149" s="1279"/>
      <c r="I149" s="1284"/>
      <c r="J149" s="1285"/>
      <c r="K149" s="1246"/>
      <c r="L149" s="1278"/>
      <c r="M149" s="1279"/>
      <c r="N149" s="539">
        <f>N148+0.01</f>
        <v>15.01</v>
      </c>
      <c r="O149" s="1290" t="s">
        <v>842</v>
      </c>
      <c r="P149" s="1290"/>
      <c r="Q149" s="1290"/>
      <c r="R149" s="1261"/>
      <c r="S149" s="296"/>
      <c r="T149" s="308"/>
      <c r="U149" s="309"/>
      <c r="V149" s="558"/>
      <c r="W149" s="297"/>
      <c r="X149" s="376"/>
      <c r="Y149" s="296"/>
      <c r="Z149" s="297"/>
      <c r="AA149" s="298"/>
      <c r="AB149" s="296"/>
      <c r="AC149" s="297"/>
      <c r="AD149" s="316"/>
      <c r="AE149" s="915"/>
      <c r="AF149" s="916"/>
      <c r="AG149" s="168"/>
    </row>
    <row r="150" spans="1:33" s="294" customFormat="1" ht="43.5" customHeight="1" x14ac:dyDescent="0.25">
      <c r="A150" s="1267"/>
      <c r="B150" s="1270"/>
      <c r="C150" s="1273"/>
      <c r="D150" s="1289"/>
      <c r="E150" s="1278"/>
      <c r="F150" s="1279"/>
      <c r="G150" s="1278"/>
      <c r="H150" s="1279"/>
      <c r="I150" s="1284"/>
      <c r="J150" s="1285"/>
      <c r="K150" s="1246"/>
      <c r="L150" s="1278"/>
      <c r="M150" s="1279"/>
      <c r="N150" s="539">
        <f t="shared" ref="N150:N156" si="15">N149+0.01</f>
        <v>15.02</v>
      </c>
      <c r="O150" s="1291" t="s">
        <v>843</v>
      </c>
      <c r="P150" s="1292"/>
      <c r="Q150" s="1292"/>
      <c r="R150" s="1292"/>
      <c r="S150" s="296"/>
      <c r="T150" s="308"/>
      <c r="U150" s="309"/>
      <c r="V150" s="323"/>
      <c r="W150" s="308"/>
      <c r="X150" s="377"/>
      <c r="Y150" s="296"/>
      <c r="Z150" s="297"/>
      <c r="AA150" s="298"/>
      <c r="AB150" s="296"/>
      <c r="AC150" s="297"/>
      <c r="AD150" s="316"/>
      <c r="AE150" s="915"/>
      <c r="AF150" s="916"/>
      <c r="AG150" s="168"/>
    </row>
    <row r="151" spans="1:33" s="294" customFormat="1" ht="43.5" customHeight="1" x14ac:dyDescent="0.25">
      <c r="A151" s="1267"/>
      <c r="B151" s="1270"/>
      <c r="C151" s="1273"/>
      <c r="D151" s="1289"/>
      <c r="E151" s="1278"/>
      <c r="F151" s="1279"/>
      <c r="G151" s="1278"/>
      <c r="H151" s="1279"/>
      <c r="I151" s="1284"/>
      <c r="J151" s="1285"/>
      <c r="K151" s="1246"/>
      <c r="L151" s="1278"/>
      <c r="M151" s="1279"/>
      <c r="N151" s="539">
        <f t="shared" si="15"/>
        <v>15.03</v>
      </c>
      <c r="O151" s="1261" t="s">
        <v>844</v>
      </c>
      <c r="P151" s="1262"/>
      <c r="Q151" s="1262"/>
      <c r="R151" s="1262"/>
      <c r="S151" s="296"/>
      <c r="T151" s="365"/>
      <c r="U151" s="309"/>
      <c r="V151" s="558"/>
      <c r="W151" s="297"/>
      <c r="X151" s="376"/>
      <c r="Y151" s="296"/>
      <c r="Z151" s="297"/>
      <c r="AA151" s="298"/>
      <c r="AB151" s="296"/>
      <c r="AC151" s="297"/>
      <c r="AD151" s="316"/>
      <c r="AE151" s="915"/>
      <c r="AF151" s="916"/>
      <c r="AG151" s="168"/>
    </row>
    <row r="152" spans="1:33" s="294" customFormat="1" ht="77.25" customHeight="1" x14ac:dyDescent="0.25">
      <c r="A152" s="1267"/>
      <c r="B152" s="1270"/>
      <c r="C152" s="1273"/>
      <c r="D152" s="1289"/>
      <c r="E152" s="1278"/>
      <c r="F152" s="1279"/>
      <c r="G152" s="1278"/>
      <c r="H152" s="1279"/>
      <c r="I152" s="1284"/>
      <c r="J152" s="1285"/>
      <c r="K152" s="1246"/>
      <c r="L152" s="1278"/>
      <c r="M152" s="1279"/>
      <c r="N152" s="539">
        <f t="shared" si="15"/>
        <v>15.04</v>
      </c>
      <c r="O152" s="1261" t="s">
        <v>845</v>
      </c>
      <c r="P152" s="1262"/>
      <c r="Q152" s="1262"/>
      <c r="R152" s="1262"/>
      <c r="S152" s="296"/>
      <c r="T152" s="365"/>
      <c r="U152" s="309"/>
      <c r="V152" s="323"/>
      <c r="W152" s="308"/>
      <c r="X152" s="376"/>
      <c r="Y152" s="296"/>
      <c r="Z152" s="297"/>
      <c r="AA152" s="298"/>
      <c r="AB152" s="296"/>
      <c r="AC152" s="297"/>
      <c r="AD152" s="316"/>
      <c r="AE152" s="915"/>
      <c r="AF152" s="916"/>
      <c r="AG152" s="168"/>
    </row>
    <row r="153" spans="1:33" s="294" customFormat="1" ht="43.5" customHeight="1" x14ac:dyDescent="0.25">
      <c r="A153" s="1267"/>
      <c r="B153" s="1270"/>
      <c r="C153" s="1273"/>
      <c r="D153" s="1289"/>
      <c r="E153" s="1278"/>
      <c r="F153" s="1279"/>
      <c r="G153" s="1278"/>
      <c r="H153" s="1279"/>
      <c r="I153" s="1284"/>
      <c r="J153" s="1285"/>
      <c r="K153" s="1246"/>
      <c r="L153" s="1278"/>
      <c r="M153" s="1279"/>
      <c r="N153" s="539">
        <f t="shared" si="15"/>
        <v>15.049999999999999</v>
      </c>
      <c r="O153" s="1261" t="s">
        <v>846</v>
      </c>
      <c r="P153" s="1262"/>
      <c r="Q153" s="1262"/>
      <c r="R153" s="1262"/>
      <c r="S153" s="296"/>
      <c r="T153" s="365"/>
      <c r="U153" s="366"/>
      <c r="V153" s="558"/>
      <c r="W153" s="308"/>
      <c r="X153" s="376"/>
      <c r="Y153" s="296"/>
      <c r="Z153" s="297"/>
      <c r="AA153" s="298"/>
      <c r="AB153" s="296"/>
      <c r="AC153" s="297"/>
      <c r="AD153" s="316"/>
      <c r="AE153" s="915"/>
      <c r="AF153" s="916"/>
      <c r="AG153" s="168"/>
    </row>
    <row r="154" spans="1:33" s="294" customFormat="1" ht="43.5" customHeight="1" x14ac:dyDescent="0.25">
      <c r="A154" s="1267"/>
      <c r="B154" s="1270"/>
      <c r="C154" s="1273"/>
      <c r="D154" s="1273"/>
      <c r="E154" s="1278"/>
      <c r="F154" s="1279"/>
      <c r="G154" s="1278"/>
      <c r="H154" s="1279"/>
      <c r="I154" s="1284"/>
      <c r="J154" s="1285"/>
      <c r="K154" s="1246"/>
      <c r="L154" s="1278"/>
      <c r="M154" s="1279"/>
      <c r="N154" s="539">
        <f t="shared" si="15"/>
        <v>15.059999999999999</v>
      </c>
      <c r="O154" s="1261" t="s">
        <v>847</v>
      </c>
      <c r="P154" s="1262"/>
      <c r="Q154" s="1262"/>
      <c r="R154" s="1262"/>
      <c r="S154" s="296"/>
      <c r="T154" s="365"/>
      <c r="U154" s="366"/>
      <c r="V154" s="558"/>
      <c r="W154" s="308"/>
      <c r="X154" s="376"/>
      <c r="Y154" s="296"/>
      <c r="Z154" s="297"/>
      <c r="AA154" s="298"/>
      <c r="AB154" s="296"/>
      <c r="AC154" s="297"/>
      <c r="AD154" s="316"/>
      <c r="AE154" s="915"/>
      <c r="AF154" s="916"/>
      <c r="AG154" s="367"/>
    </row>
    <row r="155" spans="1:33" s="294" customFormat="1" ht="66" customHeight="1" x14ac:dyDescent="0.25">
      <c r="A155" s="1267"/>
      <c r="B155" s="1270"/>
      <c r="C155" s="1273"/>
      <c r="D155" s="1273"/>
      <c r="E155" s="1278"/>
      <c r="F155" s="1279"/>
      <c r="G155" s="1278"/>
      <c r="H155" s="1279"/>
      <c r="I155" s="1284"/>
      <c r="J155" s="1285"/>
      <c r="K155" s="1246"/>
      <c r="L155" s="1278"/>
      <c r="M155" s="1279"/>
      <c r="N155" s="539">
        <f t="shared" si="15"/>
        <v>15.069999999999999</v>
      </c>
      <c r="O155" s="1261" t="s">
        <v>848</v>
      </c>
      <c r="P155" s="1262"/>
      <c r="Q155" s="1262"/>
      <c r="R155" s="1262"/>
      <c r="S155" s="296"/>
      <c r="T155" s="365"/>
      <c r="U155" s="366"/>
      <c r="V155" s="558"/>
      <c r="W155" s="308"/>
      <c r="X155" s="376"/>
      <c r="Y155" s="296"/>
      <c r="Z155" s="297"/>
      <c r="AA155" s="298"/>
      <c r="AB155" s="296"/>
      <c r="AC155" s="297"/>
      <c r="AD155" s="316"/>
      <c r="AE155" s="915"/>
      <c r="AF155" s="916"/>
      <c r="AG155" s="367"/>
    </row>
    <row r="156" spans="1:33" s="294" customFormat="1" ht="54.75" customHeight="1" thickBot="1" x14ac:dyDescent="0.3">
      <c r="A156" s="1268"/>
      <c r="B156" s="1271"/>
      <c r="C156" s="1274"/>
      <c r="D156" s="1274"/>
      <c r="E156" s="1280"/>
      <c r="F156" s="1281"/>
      <c r="G156" s="1280"/>
      <c r="H156" s="1281"/>
      <c r="I156" s="1286"/>
      <c r="J156" s="1287"/>
      <c r="K156" s="1247"/>
      <c r="L156" s="1280"/>
      <c r="M156" s="1281"/>
      <c r="N156" s="630">
        <f t="shared" si="15"/>
        <v>15.079999999999998</v>
      </c>
      <c r="O156" s="1293" t="s">
        <v>849</v>
      </c>
      <c r="P156" s="1294"/>
      <c r="Q156" s="1294"/>
      <c r="R156" s="1294"/>
      <c r="S156" s="312"/>
      <c r="T156" s="313"/>
      <c r="U156" s="310"/>
      <c r="V156" s="548"/>
      <c r="W156" s="313"/>
      <c r="X156" s="633"/>
      <c r="Y156" s="312"/>
      <c r="Z156" s="313"/>
      <c r="AA156" s="310"/>
      <c r="AB156" s="312"/>
      <c r="AC156" s="313"/>
      <c r="AD156" s="310"/>
      <c r="AE156" s="917"/>
      <c r="AF156" s="918"/>
      <c r="AG156" s="177"/>
    </row>
    <row r="157" spans="1:33" s="294" customFormat="1" ht="62.25" customHeight="1" x14ac:dyDescent="0.25">
      <c r="A157" s="1267">
        <v>16</v>
      </c>
      <c r="B157" s="1270" t="s">
        <v>1140</v>
      </c>
      <c r="C157" s="1273" t="s">
        <v>590</v>
      </c>
      <c r="D157" s="1289">
        <v>1</v>
      </c>
      <c r="E157" s="1278" t="s">
        <v>591</v>
      </c>
      <c r="F157" s="1279"/>
      <c r="G157" s="1278" t="s">
        <v>592</v>
      </c>
      <c r="H157" s="1279"/>
      <c r="I157" s="1284">
        <v>7063648</v>
      </c>
      <c r="J157" s="1285"/>
      <c r="K157" s="1246">
        <f>+I157*0.015</f>
        <v>105954.72</v>
      </c>
      <c r="L157" s="1278" t="s">
        <v>652</v>
      </c>
      <c r="M157" s="1279"/>
      <c r="N157" s="628">
        <v>16</v>
      </c>
      <c r="O157" s="1278" t="s">
        <v>850</v>
      </c>
      <c r="P157" s="1295"/>
      <c r="Q157" s="1295"/>
      <c r="R157" s="1295"/>
      <c r="S157" s="318"/>
      <c r="T157" s="319"/>
      <c r="U157" s="320"/>
      <c r="V157" s="322"/>
      <c r="W157" s="319"/>
      <c r="X157" s="375"/>
      <c r="Y157" s="318"/>
      <c r="Z157" s="319"/>
      <c r="AA157" s="321"/>
      <c r="AB157" s="318"/>
      <c r="AC157" s="319"/>
      <c r="AD157" s="610"/>
      <c r="AE157" s="913" t="s">
        <v>841</v>
      </c>
      <c r="AF157" s="914"/>
      <c r="AG157" s="370"/>
    </row>
    <row r="158" spans="1:33" s="294" customFormat="1" ht="43.5" customHeight="1" x14ac:dyDescent="0.25">
      <c r="A158" s="1267"/>
      <c r="B158" s="1270"/>
      <c r="C158" s="1273"/>
      <c r="D158" s="1289"/>
      <c r="E158" s="1278"/>
      <c r="F158" s="1279"/>
      <c r="G158" s="1278"/>
      <c r="H158" s="1279"/>
      <c r="I158" s="1284"/>
      <c r="J158" s="1285"/>
      <c r="K158" s="1246"/>
      <c r="L158" s="1278"/>
      <c r="M158" s="1279"/>
      <c r="N158" s="539">
        <f>N157+0.01</f>
        <v>16.010000000000002</v>
      </c>
      <c r="O158" s="1290" t="s">
        <v>842</v>
      </c>
      <c r="P158" s="1290"/>
      <c r="Q158" s="1290"/>
      <c r="R158" s="1261"/>
      <c r="S158" s="296"/>
      <c r="T158" s="297"/>
      <c r="U158" s="309"/>
      <c r="V158" s="323"/>
      <c r="W158" s="297"/>
      <c r="X158" s="376"/>
      <c r="Y158" s="296"/>
      <c r="Z158" s="297"/>
      <c r="AA158" s="298"/>
      <c r="AB158" s="296"/>
      <c r="AC158" s="297"/>
      <c r="AD158" s="316"/>
      <c r="AE158" s="915"/>
      <c r="AF158" s="916"/>
      <c r="AG158" s="168"/>
    </row>
    <row r="159" spans="1:33" s="294" customFormat="1" ht="43.5" customHeight="1" x14ac:dyDescent="0.25">
      <c r="A159" s="1267"/>
      <c r="B159" s="1270"/>
      <c r="C159" s="1273"/>
      <c r="D159" s="1289"/>
      <c r="E159" s="1278"/>
      <c r="F159" s="1279"/>
      <c r="G159" s="1278"/>
      <c r="H159" s="1279"/>
      <c r="I159" s="1284"/>
      <c r="J159" s="1285"/>
      <c r="K159" s="1246"/>
      <c r="L159" s="1278"/>
      <c r="M159" s="1279"/>
      <c r="N159" s="539">
        <f t="shared" ref="N159:N165" si="16">N158+0.01</f>
        <v>16.020000000000003</v>
      </c>
      <c r="O159" s="1291" t="s">
        <v>843</v>
      </c>
      <c r="P159" s="1292"/>
      <c r="Q159" s="1292"/>
      <c r="R159" s="1292"/>
      <c r="S159" s="296"/>
      <c r="T159" s="297"/>
      <c r="U159" s="309"/>
      <c r="V159" s="323"/>
      <c r="W159" s="308"/>
      <c r="X159" s="329"/>
      <c r="Y159" s="368"/>
      <c r="Z159" s="297"/>
      <c r="AA159" s="298"/>
      <c r="AB159" s="296"/>
      <c r="AC159" s="297"/>
      <c r="AD159" s="316"/>
      <c r="AE159" s="915"/>
      <c r="AF159" s="916"/>
      <c r="AG159" s="168"/>
    </row>
    <row r="160" spans="1:33" s="294" customFormat="1" ht="43.5" customHeight="1" x14ac:dyDescent="0.25">
      <c r="A160" s="1267"/>
      <c r="B160" s="1270"/>
      <c r="C160" s="1273"/>
      <c r="D160" s="1289"/>
      <c r="E160" s="1278"/>
      <c r="F160" s="1279"/>
      <c r="G160" s="1278"/>
      <c r="H160" s="1279"/>
      <c r="I160" s="1284"/>
      <c r="J160" s="1285"/>
      <c r="K160" s="1246"/>
      <c r="L160" s="1278"/>
      <c r="M160" s="1279"/>
      <c r="N160" s="539">
        <f t="shared" si="16"/>
        <v>16.030000000000005</v>
      </c>
      <c r="O160" s="1261" t="s">
        <v>844</v>
      </c>
      <c r="P160" s="1262"/>
      <c r="Q160" s="1262"/>
      <c r="R160" s="1262"/>
      <c r="S160" s="296"/>
      <c r="T160" s="297"/>
      <c r="U160" s="366"/>
      <c r="V160" s="323"/>
      <c r="W160" s="297"/>
      <c r="X160" s="376"/>
      <c r="Y160" s="296"/>
      <c r="Z160" s="297"/>
      <c r="AA160" s="298"/>
      <c r="AB160" s="296"/>
      <c r="AC160" s="297"/>
      <c r="AD160" s="316"/>
      <c r="AE160" s="915"/>
      <c r="AF160" s="916"/>
      <c r="AG160" s="168"/>
    </row>
    <row r="161" spans="1:33" s="294" customFormat="1" ht="43.5" customHeight="1" x14ac:dyDescent="0.25">
      <c r="A161" s="1267"/>
      <c r="B161" s="1270"/>
      <c r="C161" s="1273"/>
      <c r="D161" s="1289"/>
      <c r="E161" s="1278"/>
      <c r="F161" s="1279"/>
      <c r="G161" s="1278"/>
      <c r="H161" s="1279"/>
      <c r="I161" s="1284"/>
      <c r="J161" s="1285"/>
      <c r="K161" s="1246"/>
      <c r="L161" s="1278"/>
      <c r="M161" s="1279"/>
      <c r="N161" s="539">
        <f t="shared" si="16"/>
        <v>16.040000000000006</v>
      </c>
      <c r="O161" s="1261" t="s">
        <v>845</v>
      </c>
      <c r="P161" s="1262"/>
      <c r="Q161" s="1262"/>
      <c r="R161" s="1262"/>
      <c r="S161" s="296"/>
      <c r="T161" s="297"/>
      <c r="U161" s="366"/>
      <c r="V161" s="323"/>
      <c r="W161" s="308"/>
      <c r="X161" s="329"/>
      <c r="Y161" s="296"/>
      <c r="Z161" s="297"/>
      <c r="AA161" s="298"/>
      <c r="AB161" s="296"/>
      <c r="AC161" s="297"/>
      <c r="AD161" s="316"/>
      <c r="AE161" s="915"/>
      <c r="AF161" s="916"/>
      <c r="AG161" s="168"/>
    </row>
    <row r="162" spans="1:33" s="294" customFormat="1" ht="43.5" customHeight="1" x14ac:dyDescent="0.25">
      <c r="A162" s="1267"/>
      <c r="B162" s="1270"/>
      <c r="C162" s="1273"/>
      <c r="D162" s="1289"/>
      <c r="E162" s="1278"/>
      <c r="F162" s="1279"/>
      <c r="G162" s="1278"/>
      <c r="H162" s="1279"/>
      <c r="I162" s="1284"/>
      <c r="J162" s="1285"/>
      <c r="K162" s="1246"/>
      <c r="L162" s="1278"/>
      <c r="M162" s="1279"/>
      <c r="N162" s="539">
        <f t="shared" si="16"/>
        <v>16.050000000000008</v>
      </c>
      <c r="O162" s="1261" t="s">
        <v>846</v>
      </c>
      <c r="P162" s="1262"/>
      <c r="Q162" s="1262"/>
      <c r="R162" s="1262"/>
      <c r="S162" s="296"/>
      <c r="T162" s="297"/>
      <c r="U162" s="366"/>
      <c r="V162" s="380"/>
      <c r="W162" s="297"/>
      <c r="X162" s="329"/>
      <c r="Y162" s="296"/>
      <c r="Z162" s="297"/>
      <c r="AA162" s="298"/>
      <c r="AB162" s="296"/>
      <c r="AC162" s="297"/>
      <c r="AD162" s="316"/>
      <c r="AE162" s="915"/>
      <c r="AF162" s="916"/>
      <c r="AG162" s="168"/>
    </row>
    <row r="163" spans="1:33" s="294" customFormat="1" ht="43.5" customHeight="1" x14ac:dyDescent="0.25">
      <c r="A163" s="1267"/>
      <c r="B163" s="1270"/>
      <c r="C163" s="1273"/>
      <c r="D163" s="1273"/>
      <c r="E163" s="1278"/>
      <c r="F163" s="1279"/>
      <c r="G163" s="1278"/>
      <c r="H163" s="1279"/>
      <c r="I163" s="1284"/>
      <c r="J163" s="1285"/>
      <c r="K163" s="1246"/>
      <c r="L163" s="1278"/>
      <c r="M163" s="1279"/>
      <c r="N163" s="539">
        <f t="shared" si="16"/>
        <v>16.060000000000009</v>
      </c>
      <c r="O163" s="1261" t="s">
        <v>847</v>
      </c>
      <c r="P163" s="1262"/>
      <c r="Q163" s="1262"/>
      <c r="R163" s="1262"/>
      <c r="S163" s="296"/>
      <c r="T163" s="297"/>
      <c r="U163" s="366"/>
      <c r="V163" s="380"/>
      <c r="W163" s="297"/>
      <c r="X163" s="329"/>
      <c r="Y163" s="296"/>
      <c r="Z163" s="297"/>
      <c r="AA163" s="298"/>
      <c r="AB163" s="296"/>
      <c r="AC163" s="297"/>
      <c r="AD163" s="316"/>
      <c r="AE163" s="915"/>
      <c r="AF163" s="916"/>
      <c r="AG163" s="367"/>
    </row>
    <row r="164" spans="1:33" s="294" customFormat="1" ht="66" customHeight="1" x14ac:dyDescent="0.25">
      <c r="A164" s="1267"/>
      <c r="B164" s="1270"/>
      <c r="C164" s="1273"/>
      <c r="D164" s="1273"/>
      <c r="E164" s="1278"/>
      <c r="F164" s="1279"/>
      <c r="G164" s="1278"/>
      <c r="H164" s="1279"/>
      <c r="I164" s="1284"/>
      <c r="J164" s="1285"/>
      <c r="K164" s="1246"/>
      <c r="L164" s="1278"/>
      <c r="M164" s="1279"/>
      <c r="N164" s="539">
        <f t="shared" si="16"/>
        <v>16.070000000000011</v>
      </c>
      <c r="O164" s="1261" t="s">
        <v>848</v>
      </c>
      <c r="P164" s="1262"/>
      <c r="Q164" s="1262"/>
      <c r="R164" s="1262"/>
      <c r="S164" s="296"/>
      <c r="T164" s="297"/>
      <c r="U164" s="366"/>
      <c r="V164" s="380"/>
      <c r="W164" s="297"/>
      <c r="X164" s="329"/>
      <c r="Y164" s="296"/>
      <c r="Z164" s="297"/>
      <c r="AA164" s="298"/>
      <c r="AB164" s="296"/>
      <c r="AC164" s="297"/>
      <c r="AD164" s="316"/>
      <c r="AE164" s="915"/>
      <c r="AF164" s="916"/>
      <c r="AG164" s="367"/>
    </row>
    <row r="165" spans="1:33" s="294" customFormat="1" ht="45" customHeight="1" thickBot="1" x14ac:dyDescent="0.3">
      <c r="A165" s="1267"/>
      <c r="B165" s="1270"/>
      <c r="C165" s="1273"/>
      <c r="D165" s="1273"/>
      <c r="E165" s="1278"/>
      <c r="F165" s="1279"/>
      <c r="G165" s="1278"/>
      <c r="H165" s="1279"/>
      <c r="I165" s="1284"/>
      <c r="J165" s="1285"/>
      <c r="K165" s="1247"/>
      <c r="L165" s="1278"/>
      <c r="M165" s="1279"/>
      <c r="N165" s="539">
        <f t="shared" si="16"/>
        <v>16.080000000000013</v>
      </c>
      <c r="O165" s="1293" t="s">
        <v>849</v>
      </c>
      <c r="P165" s="1294"/>
      <c r="Q165" s="1294"/>
      <c r="R165" s="1294"/>
      <c r="S165" s="311"/>
      <c r="T165" s="305"/>
      <c r="U165" s="306"/>
      <c r="V165" s="304"/>
      <c r="W165" s="305"/>
      <c r="X165" s="334"/>
      <c r="Y165" s="381"/>
      <c r="Z165" s="305"/>
      <c r="AA165" s="306"/>
      <c r="AB165" s="311"/>
      <c r="AC165" s="305"/>
      <c r="AD165" s="306"/>
      <c r="AE165" s="917"/>
      <c r="AF165" s="918"/>
      <c r="AG165" s="177"/>
    </row>
    <row r="166" spans="1:33" s="294" customFormat="1" ht="43.5" customHeight="1" x14ac:dyDescent="0.25">
      <c r="A166" s="1266">
        <v>17</v>
      </c>
      <c r="B166" s="1269" t="s">
        <v>1110</v>
      </c>
      <c r="C166" s="1272" t="s">
        <v>590</v>
      </c>
      <c r="D166" s="1275">
        <v>1</v>
      </c>
      <c r="E166" s="1276" t="s">
        <v>591</v>
      </c>
      <c r="F166" s="1277"/>
      <c r="G166" s="1276" t="s">
        <v>592</v>
      </c>
      <c r="H166" s="1277"/>
      <c r="I166" s="1282">
        <v>9431732</v>
      </c>
      <c r="J166" s="1283"/>
      <c r="K166" s="1248">
        <f>+I166*0.015</f>
        <v>141475.97999999998</v>
      </c>
      <c r="L166" s="1276" t="s">
        <v>652</v>
      </c>
      <c r="M166" s="1277"/>
      <c r="N166" s="538">
        <v>17</v>
      </c>
      <c r="O166" s="1276" t="s">
        <v>850</v>
      </c>
      <c r="P166" s="1288"/>
      <c r="Q166" s="1288"/>
      <c r="R166" s="1288"/>
      <c r="S166" s="290"/>
      <c r="T166" s="291"/>
      <c r="U166" s="314"/>
      <c r="V166" s="557"/>
      <c r="W166" s="291"/>
      <c r="X166" s="632"/>
      <c r="Y166" s="290"/>
      <c r="Z166" s="291"/>
      <c r="AA166" s="292"/>
      <c r="AB166" s="290"/>
      <c r="AC166" s="291"/>
      <c r="AD166" s="315"/>
      <c r="AE166" s="913" t="s">
        <v>841</v>
      </c>
      <c r="AF166" s="914"/>
      <c r="AG166" s="370"/>
    </row>
    <row r="167" spans="1:33" s="294" customFormat="1" ht="43.5" customHeight="1" x14ac:dyDescent="0.25">
      <c r="A167" s="1267"/>
      <c r="B167" s="1270"/>
      <c r="C167" s="1273"/>
      <c r="D167" s="1289"/>
      <c r="E167" s="1278"/>
      <c r="F167" s="1279"/>
      <c r="G167" s="1278"/>
      <c r="H167" s="1279"/>
      <c r="I167" s="1284"/>
      <c r="J167" s="1285"/>
      <c r="K167" s="1246"/>
      <c r="L167" s="1278"/>
      <c r="M167" s="1279"/>
      <c r="N167" s="539">
        <f>N166+0.01</f>
        <v>17.010000000000002</v>
      </c>
      <c r="O167" s="1290" t="s">
        <v>842</v>
      </c>
      <c r="P167" s="1290"/>
      <c r="Q167" s="1290"/>
      <c r="R167" s="1261"/>
      <c r="S167" s="296"/>
      <c r="T167" s="297"/>
      <c r="U167" s="309"/>
      <c r="V167" s="323"/>
      <c r="W167" s="297"/>
      <c r="X167" s="376"/>
      <c r="Y167" s="296"/>
      <c r="Z167" s="297"/>
      <c r="AA167" s="298"/>
      <c r="AB167" s="296"/>
      <c r="AC167" s="297"/>
      <c r="AD167" s="316"/>
      <c r="AE167" s="915"/>
      <c r="AF167" s="916"/>
      <c r="AG167" s="168"/>
    </row>
    <row r="168" spans="1:33" s="294" customFormat="1" ht="43.5" customHeight="1" x14ac:dyDescent="0.25">
      <c r="A168" s="1267"/>
      <c r="B168" s="1270"/>
      <c r="C168" s="1273"/>
      <c r="D168" s="1289"/>
      <c r="E168" s="1278"/>
      <c r="F168" s="1279"/>
      <c r="G168" s="1278"/>
      <c r="H168" s="1279"/>
      <c r="I168" s="1284"/>
      <c r="J168" s="1285"/>
      <c r="K168" s="1246"/>
      <c r="L168" s="1278"/>
      <c r="M168" s="1279"/>
      <c r="N168" s="539">
        <f t="shared" ref="N168:N174" si="17">N167+0.01</f>
        <v>17.020000000000003</v>
      </c>
      <c r="O168" s="1291" t="s">
        <v>843</v>
      </c>
      <c r="P168" s="1292"/>
      <c r="Q168" s="1292"/>
      <c r="R168" s="1292"/>
      <c r="S168" s="296"/>
      <c r="T168" s="297"/>
      <c r="U168" s="309"/>
      <c r="V168" s="323"/>
      <c r="W168" s="308"/>
      <c r="X168" s="329"/>
      <c r="Y168" s="368"/>
      <c r="Z168" s="297"/>
      <c r="AA168" s="298"/>
      <c r="AB168" s="296"/>
      <c r="AC168" s="297"/>
      <c r="AD168" s="316"/>
      <c r="AE168" s="915"/>
      <c r="AF168" s="916"/>
      <c r="AG168" s="168"/>
    </row>
    <row r="169" spans="1:33" s="294" customFormat="1" ht="43.5" customHeight="1" x14ac:dyDescent="0.25">
      <c r="A169" s="1267"/>
      <c r="B169" s="1270"/>
      <c r="C169" s="1273"/>
      <c r="D169" s="1289"/>
      <c r="E169" s="1278"/>
      <c r="F169" s="1279"/>
      <c r="G169" s="1278"/>
      <c r="H169" s="1279"/>
      <c r="I169" s="1284"/>
      <c r="J169" s="1285"/>
      <c r="K169" s="1246"/>
      <c r="L169" s="1278"/>
      <c r="M169" s="1279"/>
      <c r="N169" s="539">
        <f t="shared" si="17"/>
        <v>17.030000000000005</v>
      </c>
      <c r="O169" s="1261" t="s">
        <v>844</v>
      </c>
      <c r="P169" s="1262"/>
      <c r="Q169" s="1262"/>
      <c r="R169" s="1262"/>
      <c r="S169" s="296"/>
      <c r="T169" s="297"/>
      <c r="U169" s="366"/>
      <c r="V169" s="323"/>
      <c r="W169" s="297"/>
      <c r="X169" s="376"/>
      <c r="Y169" s="296"/>
      <c r="Z169" s="297"/>
      <c r="AA169" s="298"/>
      <c r="AB169" s="296"/>
      <c r="AC169" s="297"/>
      <c r="AD169" s="316"/>
      <c r="AE169" s="915"/>
      <c r="AF169" s="916"/>
      <c r="AG169" s="168"/>
    </row>
    <row r="170" spans="1:33" s="294" customFormat="1" ht="43.5" customHeight="1" x14ac:dyDescent="0.25">
      <c r="A170" s="1267"/>
      <c r="B170" s="1270"/>
      <c r="C170" s="1273"/>
      <c r="D170" s="1289"/>
      <c r="E170" s="1278"/>
      <c r="F170" s="1279"/>
      <c r="G170" s="1278"/>
      <c r="H170" s="1279"/>
      <c r="I170" s="1284"/>
      <c r="J170" s="1285"/>
      <c r="K170" s="1246"/>
      <c r="L170" s="1278"/>
      <c r="M170" s="1279"/>
      <c r="N170" s="539">
        <f t="shared" si="17"/>
        <v>17.040000000000006</v>
      </c>
      <c r="O170" s="1261" t="s">
        <v>845</v>
      </c>
      <c r="P170" s="1262"/>
      <c r="Q170" s="1262"/>
      <c r="R170" s="1262"/>
      <c r="S170" s="296"/>
      <c r="T170" s="297"/>
      <c r="U170" s="366"/>
      <c r="V170" s="323"/>
      <c r="W170" s="308"/>
      <c r="X170" s="329"/>
      <c r="Y170" s="296"/>
      <c r="Z170" s="297"/>
      <c r="AA170" s="298"/>
      <c r="AB170" s="296"/>
      <c r="AC170" s="297"/>
      <c r="AD170" s="316"/>
      <c r="AE170" s="915"/>
      <c r="AF170" s="916"/>
      <c r="AG170" s="168"/>
    </row>
    <row r="171" spans="1:33" s="294" customFormat="1" ht="43.5" customHeight="1" x14ac:dyDescent="0.25">
      <c r="A171" s="1267"/>
      <c r="B171" s="1270"/>
      <c r="C171" s="1273"/>
      <c r="D171" s="1289"/>
      <c r="E171" s="1278"/>
      <c r="F171" s="1279"/>
      <c r="G171" s="1278"/>
      <c r="H171" s="1279"/>
      <c r="I171" s="1284"/>
      <c r="J171" s="1285"/>
      <c r="K171" s="1246"/>
      <c r="L171" s="1278"/>
      <c r="M171" s="1279"/>
      <c r="N171" s="539">
        <f t="shared" si="17"/>
        <v>17.050000000000008</v>
      </c>
      <c r="O171" s="1261" t="s">
        <v>846</v>
      </c>
      <c r="P171" s="1262"/>
      <c r="Q171" s="1262"/>
      <c r="R171" s="1262"/>
      <c r="S171" s="296"/>
      <c r="T171" s="297"/>
      <c r="U171" s="366"/>
      <c r="V171" s="380"/>
      <c r="W171" s="297"/>
      <c r="X171" s="329"/>
      <c r="Y171" s="296"/>
      <c r="Z171" s="297"/>
      <c r="AA171" s="298"/>
      <c r="AB171" s="296"/>
      <c r="AC171" s="297"/>
      <c r="AD171" s="316"/>
      <c r="AE171" s="915"/>
      <c r="AF171" s="916"/>
      <c r="AG171" s="168"/>
    </row>
    <row r="172" spans="1:33" s="294" customFormat="1" ht="43.5" customHeight="1" x14ac:dyDescent="0.25">
      <c r="A172" s="1267"/>
      <c r="B172" s="1270"/>
      <c r="C172" s="1273"/>
      <c r="D172" s="1273"/>
      <c r="E172" s="1278"/>
      <c r="F172" s="1279"/>
      <c r="G172" s="1278"/>
      <c r="H172" s="1279"/>
      <c r="I172" s="1284"/>
      <c r="J172" s="1285"/>
      <c r="K172" s="1246"/>
      <c r="L172" s="1278"/>
      <c r="M172" s="1279"/>
      <c r="N172" s="539">
        <f t="shared" si="17"/>
        <v>17.060000000000009</v>
      </c>
      <c r="O172" s="1261" t="s">
        <v>847</v>
      </c>
      <c r="P172" s="1262"/>
      <c r="Q172" s="1262"/>
      <c r="R172" s="1262"/>
      <c r="S172" s="296"/>
      <c r="T172" s="297"/>
      <c r="U172" s="366"/>
      <c r="V172" s="380"/>
      <c r="W172" s="297"/>
      <c r="X172" s="329"/>
      <c r="Y172" s="296"/>
      <c r="Z172" s="297"/>
      <c r="AA172" s="298"/>
      <c r="AB172" s="296"/>
      <c r="AC172" s="297"/>
      <c r="AD172" s="316"/>
      <c r="AE172" s="915"/>
      <c r="AF172" s="916"/>
      <c r="AG172" s="367"/>
    </row>
    <row r="173" spans="1:33" s="294" customFormat="1" ht="66" customHeight="1" x14ac:dyDescent="0.25">
      <c r="A173" s="1267"/>
      <c r="B173" s="1270"/>
      <c r="C173" s="1273"/>
      <c r="D173" s="1273"/>
      <c r="E173" s="1278"/>
      <c r="F173" s="1279"/>
      <c r="G173" s="1278"/>
      <c r="H173" s="1279"/>
      <c r="I173" s="1284"/>
      <c r="J173" s="1285"/>
      <c r="K173" s="1246"/>
      <c r="L173" s="1278"/>
      <c r="M173" s="1279"/>
      <c r="N173" s="539">
        <f t="shared" si="17"/>
        <v>17.070000000000011</v>
      </c>
      <c r="O173" s="1261" t="s">
        <v>848</v>
      </c>
      <c r="P173" s="1262"/>
      <c r="Q173" s="1262"/>
      <c r="R173" s="1262"/>
      <c r="S173" s="296"/>
      <c r="T173" s="297"/>
      <c r="U173" s="366"/>
      <c r="V173" s="380"/>
      <c r="W173" s="297"/>
      <c r="X173" s="329"/>
      <c r="Y173" s="296"/>
      <c r="Z173" s="297"/>
      <c r="AA173" s="298"/>
      <c r="AB173" s="296"/>
      <c r="AC173" s="297"/>
      <c r="AD173" s="316"/>
      <c r="AE173" s="915"/>
      <c r="AF173" s="916"/>
      <c r="AG173" s="367"/>
    </row>
    <row r="174" spans="1:33" s="294" customFormat="1" ht="41.25" customHeight="1" thickBot="1" x14ac:dyDescent="0.3">
      <c r="A174" s="1268"/>
      <c r="B174" s="1271"/>
      <c r="C174" s="1274"/>
      <c r="D174" s="1274"/>
      <c r="E174" s="1280"/>
      <c r="F174" s="1281"/>
      <c r="G174" s="1280"/>
      <c r="H174" s="1281"/>
      <c r="I174" s="1286"/>
      <c r="J174" s="1287"/>
      <c r="K174" s="1247"/>
      <c r="L174" s="1280"/>
      <c r="M174" s="1281"/>
      <c r="N174" s="630">
        <f t="shared" si="17"/>
        <v>17.080000000000013</v>
      </c>
      <c r="O174" s="1293" t="s">
        <v>849</v>
      </c>
      <c r="P174" s="1294"/>
      <c r="Q174" s="1294"/>
      <c r="R174" s="1294"/>
      <c r="S174" s="312"/>
      <c r="T174" s="313"/>
      <c r="U174" s="310"/>
      <c r="V174" s="548"/>
      <c r="W174" s="313"/>
      <c r="X174" s="555"/>
      <c r="Y174" s="634"/>
      <c r="Z174" s="313"/>
      <c r="AA174" s="310"/>
      <c r="AB174" s="312"/>
      <c r="AC174" s="313"/>
      <c r="AD174" s="310"/>
      <c r="AE174" s="917"/>
      <c r="AF174" s="918"/>
      <c r="AG174" s="177"/>
    </row>
    <row r="175" spans="1:33" s="294" customFormat="1" ht="43.5" customHeight="1" x14ac:dyDescent="0.25">
      <c r="A175" s="1267">
        <v>18</v>
      </c>
      <c r="B175" s="1270" t="s">
        <v>1111</v>
      </c>
      <c r="C175" s="1273" t="s">
        <v>590</v>
      </c>
      <c r="D175" s="1289">
        <v>1</v>
      </c>
      <c r="E175" s="1278" t="s">
        <v>591</v>
      </c>
      <c r="F175" s="1279"/>
      <c r="G175" s="1278" t="s">
        <v>592</v>
      </c>
      <c r="H175" s="1279"/>
      <c r="I175" s="1284">
        <v>270000000</v>
      </c>
      <c r="J175" s="1285"/>
      <c r="K175" s="1246">
        <f>+I175*0.015</f>
        <v>4050000</v>
      </c>
      <c r="L175" s="1278" t="s">
        <v>652</v>
      </c>
      <c r="M175" s="1279"/>
      <c r="N175" s="628">
        <v>18</v>
      </c>
      <c r="O175" s="1278" t="s">
        <v>850</v>
      </c>
      <c r="P175" s="1295"/>
      <c r="Q175" s="1295"/>
      <c r="R175" s="1295"/>
      <c r="S175" s="318"/>
      <c r="T175" s="319"/>
      <c r="U175" s="320"/>
      <c r="V175" s="322"/>
      <c r="W175" s="319"/>
      <c r="X175" s="375"/>
      <c r="Y175" s="318"/>
      <c r="Z175" s="319"/>
      <c r="AA175" s="321"/>
      <c r="AB175" s="318"/>
      <c r="AC175" s="319"/>
      <c r="AD175" s="610"/>
      <c r="AE175" s="913" t="s">
        <v>841</v>
      </c>
      <c r="AF175" s="914"/>
      <c r="AG175" s="370"/>
    </row>
    <row r="176" spans="1:33" s="294" customFormat="1" ht="43.5" customHeight="1" x14ac:dyDescent="0.25">
      <c r="A176" s="1267"/>
      <c r="B176" s="1270"/>
      <c r="C176" s="1273"/>
      <c r="D176" s="1289"/>
      <c r="E176" s="1278"/>
      <c r="F176" s="1279"/>
      <c r="G176" s="1278"/>
      <c r="H176" s="1279"/>
      <c r="I176" s="1284"/>
      <c r="J176" s="1285"/>
      <c r="K176" s="1246"/>
      <c r="L176" s="1278"/>
      <c r="M176" s="1279"/>
      <c r="N176" s="539">
        <f>N175+0.01</f>
        <v>18.010000000000002</v>
      </c>
      <c r="O176" s="1290" t="s">
        <v>842</v>
      </c>
      <c r="P176" s="1290"/>
      <c r="Q176" s="1290"/>
      <c r="R176" s="1261"/>
      <c r="S176" s="296"/>
      <c r="T176" s="297"/>
      <c r="U176" s="309"/>
      <c r="V176" s="323"/>
      <c r="W176" s="297"/>
      <c r="X176" s="376"/>
      <c r="Y176" s="296"/>
      <c r="Z176" s="297"/>
      <c r="AA176" s="298"/>
      <c r="AB176" s="296"/>
      <c r="AC176" s="297"/>
      <c r="AD176" s="316"/>
      <c r="AE176" s="915"/>
      <c r="AF176" s="916"/>
      <c r="AG176" s="168"/>
    </row>
    <row r="177" spans="1:33" s="294" customFormat="1" ht="43.5" customHeight="1" x14ac:dyDescent="0.25">
      <c r="A177" s="1267"/>
      <c r="B177" s="1270"/>
      <c r="C177" s="1273"/>
      <c r="D177" s="1289"/>
      <c r="E177" s="1278"/>
      <c r="F177" s="1279"/>
      <c r="G177" s="1278"/>
      <c r="H177" s="1279"/>
      <c r="I177" s="1284"/>
      <c r="J177" s="1285"/>
      <c r="K177" s="1246"/>
      <c r="L177" s="1278"/>
      <c r="M177" s="1279"/>
      <c r="N177" s="539">
        <f t="shared" ref="N177:N183" si="18">N176+0.01</f>
        <v>18.020000000000003</v>
      </c>
      <c r="O177" s="1291" t="s">
        <v>843</v>
      </c>
      <c r="P177" s="1292"/>
      <c r="Q177" s="1292"/>
      <c r="R177" s="1292"/>
      <c r="S177" s="296"/>
      <c r="T177" s="297"/>
      <c r="U177" s="309"/>
      <c r="V177" s="323"/>
      <c r="W177" s="308"/>
      <c r="X177" s="329"/>
      <c r="Y177" s="368"/>
      <c r="Z177" s="297"/>
      <c r="AA177" s="298"/>
      <c r="AB177" s="296"/>
      <c r="AC177" s="297"/>
      <c r="AD177" s="316"/>
      <c r="AE177" s="915"/>
      <c r="AF177" s="916"/>
      <c r="AG177" s="168"/>
    </row>
    <row r="178" spans="1:33" s="294" customFormat="1" ht="43.5" customHeight="1" x14ac:dyDescent="0.25">
      <c r="A178" s="1267"/>
      <c r="B178" s="1270"/>
      <c r="C178" s="1273"/>
      <c r="D178" s="1289"/>
      <c r="E178" s="1278"/>
      <c r="F178" s="1279"/>
      <c r="G178" s="1278"/>
      <c r="H178" s="1279"/>
      <c r="I178" s="1284"/>
      <c r="J178" s="1285"/>
      <c r="K178" s="1246"/>
      <c r="L178" s="1278"/>
      <c r="M178" s="1279"/>
      <c r="N178" s="539">
        <f t="shared" si="18"/>
        <v>18.030000000000005</v>
      </c>
      <c r="O178" s="1261" t="s">
        <v>844</v>
      </c>
      <c r="P178" s="1262"/>
      <c r="Q178" s="1262"/>
      <c r="R178" s="1262"/>
      <c r="S178" s="296"/>
      <c r="T178" s="297"/>
      <c r="U178" s="366"/>
      <c r="V178" s="323"/>
      <c r="W178" s="297"/>
      <c r="X178" s="376"/>
      <c r="Y178" s="296"/>
      <c r="Z178" s="297"/>
      <c r="AA178" s="298"/>
      <c r="AB178" s="296"/>
      <c r="AC178" s="297"/>
      <c r="AD178" s="316"/>
      <c r="AE178" s="915"/>
      <c r="AF178" s="916"/>
      <c r="AG178" s="168"/>
    </row>
    <row r="179" spans="1:33" s="294" customFormat="1" ht="43.5" customHeight="1" x14ac:dyDescent="0.25">
      <c r="A179" s="1267"/>
      <c r="B179" s="1270"/>
      <c r="C179" s="1273"/>
      <c r="D179" s="1289"/>
      <c r="E179" s="1278"/>
      <c r="F179" s="1279"/>
      <c r="G179" s="1278"/>
      <c r="H179" s="1279"/>
      <c r="I179" s="1284"/>
      <c r="J179" s="1285"/>
      <c r="K179" s="1246"/>
      <c r="L179" s="1278"/>
      <c r="M179" s="1279"/>
      <c r="N179" s="539">
        <f t="shared" si="18"/>
        <v>18.040000000000006</v>
      </c>
      <c r="O179" s="1261" t="s">
        <v>845</v>
      </c>
      <c r="P179" s="1262"/>
      <c r="Q179" s="1262"/>
      <c r="R179" s="1262"/>
      <c r="S179" s="296"/>
      <c r="T179" s="297"/>
      <c r="U179" s="366"/>
      <c r="V179" s="323"/>
      <c r="W179" s="308"/>
      <c r="X179" s="329"/>
      <c r="Y179" s="296"/>
      <c r="Z179" s="297"/>
      <c r="AA179" s="298"/>
      <c r="AB179" s="296"/>
      <c r="AC179" s="297"/>
      <c r="AD179" s="316"/>
      <c r="AE179" s="915"/>
      <c r="AF179" s="916"/>
      <c r="AG179" s="168"/>
    </row>
    <row r="180" spans="1:33" s="294" customFormat="1" ht="43.5" customHeight="1" x14ac:dyDescent="0.25">
      <c r="A180" s="1267"/>
      <c r="B180" s="1270"/>
      <c r="C180" s="1273"/>
      <c r="D180" s="1289"/>
      <c r="E180" s="1278"/>
      <c r="F180" s="1279"/>
      <c r="G180" s="1278"/>
      <c r="H180" s="1279"/>
      <c r="I180" s="1284"/>
      <c r="J180" s="1285"/>
      <c r="K180" s="1246"/>
      <c r="L180" s="1278"/>
      <c r="M180" s="1279"/>
      <c r="N180" s="539">
        <f t="shared" si="18"/>
        <v>18.050000000000008</v>
      </c>
      <c r="O180" s="1261" t="s">
        <v>846</v>
      </c>
      <c r="P180" s="1262"/>
      <c r="Q180" s="1262"/>
      <c r="R180" s="1262"/>
      <c r="S180" s="296"/>
      <c r="T180" s="297"/>
      <c r="U180" s="366"/>
      <c r="V180" s="380"/>
      <c r="W180" s="297"/>
      <c r="X180" s="329"/>
      <c r="Y180" s="296"/>
      <c r="Z180" s="297"/>
      <c r="AA180" s="298"/>
      <c r="AB180" s="296"/>
      <c r="AC180" s="297"/>
      <c r="AD180" s="316"/>
      <c r="AE180" s="915"/>
      <c r="AF180" s="916"/>
      <c r="AG180" s="168"/>
    </row>
    <row r="181" spans="1:33" s="294" customFormat="1" ht="43.5" customHeight="1" x14ac:dyDescent="0.25">
      <c r="A181" s="1267"/>
      <c r="B181" s="1270"/>
      <c r="C181" s="1273"/>
      <c r="D181" s="1273"/>
      <c r="E181" s="1278"/>
      <c r="F181" s="1279"/>
      <c r="G181" s="1278"/>
      <c r="H181" s="1279"/>
      <c r="I181" s="1284"/>
      <c r="J181" s="1285"/>
      <c r="K181" s="1246"/>
      <c r="L181" s="1278"/>
      <c r="M181" s="1279"/>
      <c r="N181" s="539">
        <f t="shared" si="18"/>
        <v>18.060000000000009</v>
      </c>
      <c r="O181" s="1261" t="s">
        <v>847</v>
      </c>
      <c r="P181" s="1262"/>
      <c r="Q181" s="1262"/>
      <c r="R181" s="1262"/>
      <c r="S181" s="296"/>
      <c r="T181" s="297"/>
      <c r="U181" s="366"/>
      <c r="V181" s="380"/>
      <c r="W181" s="297"/>
      <c r="X181" s="329"/>
      <c r="Y181" s="296"/>
      <c r="Z181" s="297"/>
      <c r="AA181" s="298"/>
      <c r="AB181" s="296"/>
      <c r="AC181" s="297"/>
      <c r="AD181" s="316"/>
      <c r="AE181" s="915"/>
      <c r="AF181" s="916"/>
      <c r="AG181" s="367"/>
    </row>
    <row r="182" spans="1:33" s="294" customFormat="1" ht="66" customHeight="1" x14ac:dyDescent="0.25">
      <c r="A182" s="1267"/>
      <c r="B182" s="1270"/>
      <c r="C182" s="1273"/>
      <c r="D182" s="1273"/>
      <c r="E182" s="1278"/>
      <c r="F182" s="1279"/>
      <c r="G182" s="1278"/>
      <c r="H182" s="1279"/>
      <c r="I182" s="1284"/>
      <c r="J182" s="1285"/>
      <c r="K182" s="1246"/>
      <c r="L182" s="1278"/>
      <c r="M182" s="1279"/>
      <c r="N182" s="539">
        <f t="shared" si="18"/>
        <v>18.070000000000011</v>
      </c>
      <c r="O182" s="1261" t="s">
        <v>848</v>
      </c>
      <c r="P182" s="1262"/>
      <c r="Q182" s="1262"/>
      <c r="R182" s="1262"/>
      <c r="S182" s="296"/>
      <c r="T182" s="297"/>
      <c r="U182" s="366"/>
      <c r="V182" s="380"/>
      <c r="W182" s="297"/>
      <c r="X182" s="329"/>
      <c r="Y182" s="296"/>
      <c r="Z182" s="297"/>
      <c r="AA182" s="298"/>
      <c r="AB182" s="296"/>
      <c r="AC182" s="297"/>
      <c r="AD182" s="316"/>
      <c r="AE182" s="915"/>
      <c r="AF182" s="916"/>
      <c r="AG182" s="367"/>
    </row>
    <row r="183" spans="1:33" s="294" customFormat="1" ht="34.5" customHeight="1" thickBot="1" x14ac:dyDescent="0.3">
      <c r="A183" s="1267"/>
      <c r="B183" s="1270"/>
      <c r="C183" s="1273"/>
      <c r="D183" s="1273"/>
      <c r="E183" s="1278"/>
      <c r="F183" s="1279"/>
      <c r="G183" s="1278"/>
      <c r="H183" s="1279"/>
      <c r="I183" s="1284"/>
      <c r="J183" s="1285"/>
      <c r="K183" s="1247"/>
      <c r="L183" s="1278"/>
      <c r="M183" s="1279"/>
      <c r="N183" s="539">
        <f t="shared" si="18"/>
        <v>18.080000000000013</v>
      </c>
      <c r="O183" s="1293" t="s">
        <v>849</v>
      </c>
      <c r="P183" s="1294"/>
      <c r="Q183" s="1294"/>
      <c r="R183" s="1294"/>
      <c r="S183" s="311"/>
      <c r="T183" s="305"/>
      <c r="U183" s="306"/>
      <c r="V183" s="304"/>
      <c r="W183" s="305"/>
      <c r="X183" s="334"/>
      <c r="Y183" s="381"/>
      <c r="Z183" s="305"/>
      <c r="AA183" s="306"/>
      <c r="AB183" s="311"/>
      <c r="AC183" s="305"/>
      <c r="AD183" s="306"/>
      <c r="AE183" s="917"/>
      <c r="AF183" s="918"/>
      <c r="AG183" s="177"/>
    </row>
    <row r="184" spans="1:33" s="294" customFormat="1" ht="43.5" customHeight="1" x14ac:dyDescent="0.25">
      <c r="A184" s="1266">
        <v>19</v>
      </c>
      <c r="B184" s="1269" t="s">
        <v>1112</v>
      </c>
      <c r="C184" s="1272" t="s">
        <v>590</v>
      </c>
      <c r="D184" s="1275">
        <v>1</v>
      </c>
      <c r="E184" s="1276" t="s">
        <v>591</v>
      </c>
      <c r="F184" s="1277"/>
      <c r="G184" s="1276" t="s">
        <v>592</v>
      </c>
      <c r="H184" s="1277"/>
      <c r="I184" s="1282">
        <v>25915871</v>
      </c>
      <c r="J184" s="1283"/>
      <c r="K184" s="1248">
        <f>+I184*0.015</f>
        <v>388738.065</v>
      </c>
      <c r="L184" s="1276" t="s">
        <v>652</v>
      </c>
      <c r="M184" s="1277"/>
      <c r="N184" s="538">
        <v>19</v>
      </c>
      <c r="O184" s="1276" t="s">
        <v>850</v>
      </c>
      <c r="P184" s="1288"/>
      <c r="Q184" s="1288"/>
      <c r="R184" s="1288"/>
      <c r="S184" s="290"/>
      <c r="T184" s="291"/>
      <c r="U184" s="314"/>
      <c r="V184" s="557"/>
      <c r="W184" s="291"/>
      <c r="X184" s="632"/>
      <c r="Y184" s="290"/>
      <c r="Z184" s="291"/>
      <c r="AA184" s="292"/>
      <c r="AB184" s="290"/>
      <c r="AC184" s="291"/>
      <c r="AD184" s="315"/>
      <c r="AE184" s="913" t="s">
        <v>841</v>
      </c>
      <c r="AF184" s="914"/>
      <c r="AG184" s="370"/>
    </row>
    <row r="185" spans="1:33" s="294" customFormat="1" ht="43.5" customHeight="1" x14ac:dyDescent="0.25">
      <c r="A185" s="1267"/>
      <c r="B185" s="1270"/>
      <c r="C185" s="1273"/>
      <c r="D185" s="1289"/>
      <c r="E185" s="1278"/>
      <c r="F185" s="1279"/>
      <c r="G185" s="1278"/>
      <c r="H185" s="1279"/>
      <c r="I185" s="1284"/>
      <c r="J185" s="1285"/>
      <c r="K185" s="1246"/>
      <c r="L185" s="1278"/>
      <c r="M185" s="1279"/>
      <c r="N185" s="539">
        <f>N184+0.01</f>
        <v>19.010000000000002</v>
      </c>
      <c r="O185" s="1290" t="s">
        <v>842</v>
      </c>
      <c r="P185" s="1290"/>
      <c r="Q185" s="1290"/>
      <c r="R185" s="1261"/>
      <c r="S185" s="296"/>
      <c r="T185" s="297"/>
      <c r="U185" s="309"/>
      <c r="V185" s="323"/>
      <c r="W185" s="297"/>
      <c r="X185" s="376"/>
      <c r="Y185" s="296"/>
      <c r="Z185" s="297"/>
      <c r="AA185" s="298"/>
      <c r="AB185" s="296"/>
      <c r="AC185" s="297"/>
      <c r="AD185" s="316"/>
      <c r="AE185" s="915"/>
      <c r="AF185" s="916"/>
      <c r="AG185" s="168"/>
    </row>
    <row r="186" spans="1:33" s="294" customFormat="1" ht="43.5" customHeight="1" x14ac:dyDescent="0.25">
      <c r="A186" s="1267"/>
      <c r="B186" s="1270"/>
      <c r="C186" s="1273"/>
      <c r="D186" s="1289"/>
      <c r="E186" s="1278"/>
      <c r="F186" s="1279"/>
      <c r="G186" s="1278"/>
      <c r="H186" s="1279"/>
      <c r="I186" s="1284"/>
      <c r="J186" s="1285"/>
      <c r="K186" s="1246"/>
      <c r="L186" s="1278"/>
      <c r="M186" s="1279"/>
      <c r="N186" s="539">
        <f t="shared" ref="N186:N192" si="19">N185+0.01</f>
        <v>19.020000000000003</v>
      </c>
      <c r="O186" s="1291" t="s">
        <v>843</v>
      </c>
      <c r="P186" s="1292"/>
      <c r="Q186" s="1292"/>
      <c r="R186" s="1292"/>
      <c r="S186" s="296"/>
      <c r="T186" s="297"/>
      <c r="U186" s="309"/>
      <c r="V186" s="323"/>
      <c r="W186" s="308"/>
      <c r="X186" s="329"/>
      <c r="Y186" s="368"/>
      <c r="Z186" s="297"/>
      <c r="AA186" s="298"/>
      <c r="AB186" s="296"/>
      <c r="AC186" s="297"/>
      <c r="AD186" s="316"/>
      <c r="AE186" s="915"/>
      <c r="AF186" s="916"/>
      <c r="AG186" s="168"/>
    </row>
    <row r="187" spans="1:33" s="294" customFormat="1" ht="43.5" customHeight="1" x14ac:dyDescent="0.25">
      <c r="A187" s="1267"/>
      <c r="B187" s="1270"/>
      <c r="C187" s="1273"/>
      <c r="D187" s="1289"/>
      <c r="E187" s="1278"/>
      <c r="F187" s="1279"/>
      <c r="G187" s="1278"/>
      <c r="H187" s="1279"/>
      <c r="I187" s="1284"/>
      <c r="J187" s="1285"/>
      <c r="K187" s="1246"/>
      <c r="L187" s="1278"/>
      <c r="M187" s="1279"/>
      <c r="N187" s="539">
        <f t="shared" si="19"/>
        <v>19.030000000000005</v>
      </c>
      <c r="O187" s="1261" t="s">
        <v>844</v>
      </c>
      <c r="P187" s="1262"/>
      <c r="Q187" s="1262"/>
      <c r="R187" s="1262"/>
      <c r="S187" s="296"/>
      <c r="T187" s="297"/>
      <c r="U187" s="366"/>
      <c r="V187" s="323"/>
      <c r="W187" s="297"/>
      <c r="X187" s="376"/>
      <c r="Y187" s="296"/>
      <c r="Z187" s="297"/>
      <c r="AA187" s="298"/>
      <c r="AB187" s="296"/>
      <c r="AC187" s="297"/>
      <c r="AD187" s="316"/>
      <c r="AE187" s="915"/>
      <c r="AF187" s="916"/>
      <c r="AG187" s="168"/>
    </row>
    <row r="188" spans="1:33" s="294" customFormat="1" ht="54" customHeight="1" x14ac:dyDescent="0.25">
      <c r="A188" s="1267"/>
      <c r="B188" s="1270"/>
      <c r="C188" s="1273"/>
      <c r="D188" s="1289"/>
      <c r="E188" s="1278"/>
      <c r="F188" s="1279"/>
      <c r="G188" s="1278"/>
      <c r="H188" s="1279"/>
      <c r="I188" s="1284"/>
      <c r="J188" s="1285"/>
      <c r="K188" s="1246"/>
      <c r="L188" s="1278"/>
      <c r="M188" s="1279"/>
      <c r="N188" s="539">
        <f t="shared" si="19"/>
        <v>19.040000000000006</v>
      </c>
      <c r="O188" s="1261" t="s">
        <v>845</v>
      </c>
      <c r="P188" s="1262"/>
      <c r="Q188" s="1262"/>
      <c r="R188" s="1262"/>
      <c r="S188" s="296"/>
      <c r="T188" s="297"/>
      <c r="U188" s="366"/>
      <c r="V188" s="323"/>
      <c r="W188" s="308"/>
      <c r="X188" s="329"/>
      <c r="Y188" s="296"/>
      <c r="Z188" s="297"/>
      <c r="AA188" s="298"/>
      <c r="AB188" s="296"/>
      <c r="AC188" s="297"/>
      <c r="AD188" s="316"/>
      <c r="AE188" s="915"/>
      <c r="AF188" s="916"/>
      <c r="AG188" s="168"/>
    </row>
    <row r="189" spans="1:33" s="294" customFormat="1" ht="43.5" customHeight="1" x14ac:dyDescent="0.25">
      <c r="A189" s="1267"/>
      <c r="B189" s="1270"/>
      <c r="C189" s="1273"/>
      <c r="D189" s="1289"/>
      <c r="E189" s="1278"/>
      <c r="F189" s="1279"/>
      <c r="G189" s="1278"/>
      <c r="H189" s="1279"/>
      <c r="I189" s="1284"/>
      <c r="J189" s="1285"/>
      <c r="K189" s="1246"/>
      <c r="L189" s="1278"/>
      <c r="M189" s="1279"/>
      <c r="N189" s="539">
        <f t="shared" si="19"/>
        <v>19.050000000000008</v>
      </c>
      <c r="O189" s="1261" t="s">
        <v>846</v>
      </c>
      <c r="P189" s="1262"/>
      <c r="Q189" s="1262"/>
      <c r="R189" s="1262"/>
      <c r="S189" s="296"/>
      <c r="T189" s="297"/>
      <c r="U189" s="366"/>
      <c r="V189" s="380"/>
      <c r="W189" s="297"/>
      <c r="X189" s="329"/>
      <c r="Y189" s="296"/>
      <c r="Z189" s="297"/>
      <c r="AA189" s="298"/>
      <c r="AB189" s="296"/>
      <c r="AC189" s="297"/>
      <c r="AD189" s="316"/>
      <c r="AE189" s="915"/>
      <c r="AF189" s="916"/>
      <c r="AG189" s="168"/>
    </row>
    <row r="190" spans="1:33" s="294" customFormat="1" ht="43.5" customHeight="1" x14ac:dyDescent="0.25">
      <c r="A190" s="1267"/>
      <c r="B190" s="1270"/>
      <c r="C190" s="1273"/>
      <c r="D190" s="1273"/>
      <c r="E190" s="1278"/>
      <c r="F190" s="1279"/>
      <c r="G190" s="1278"/>
      <c r="H190" s="1279"/>
      <c r="I190" s="1284"/>
      <c r="J190" s="1285"/>
      <c r="K190" s="1246"/>
      <c r="L190" s="1278"/>
      <c r="M190" s="1279"/>
      <c r="N190" s="539">
        <f t="shared" si="19"/>
        <v>19.060000000000009</v>
      </c>
      <c r="O190" s="1261" t="s">
        <v>847</v>
      </c>
      <c r="P190" s="1262"/>
      <c r="Q190" s="1262"/>
      <c r="R190" s="1262"/>
      <c r="S190" s="296"/>
      <c r="T190" s="297"/>
      <c r="U190" s="366"/>
      <c r="V190" s="380"/>
      <c r="W190" s="297"/>
      <c r="X190" s="329"/>
      <c r="Y190" s="296"/>
      <c r="Z190" s="297"/>
      <c r="AA190" s="298"/>
      <c r="AB190" s="296"/>
      <c r="AC190" s="297"/>
      <c r="AD190" s="316"/>
      <c r="AE190" s="915"/>
      <c r="AF190" s="916"/>
      <c r="AG190" s="367"/>
    </row>
    <row r="191" spans="1:33" s="294" customFormat="1" ht="66" customHeight="1" x14ac:dyDescent="0.25">
      <c r="A191" s="1267"/>
      <c r="B191" s="1270"/>
      <c r="C191" s="1273"/>
      <c r="D191" s="1273"/>
      <c r="E191" s="1278"/>
      <c r="F191" s="1279"/>
      <c r="G191" s="1278"/>
      <c r="H191" s="1279"/>
      <c r="I191" s="1284"/>
      <c r="J191" s="1285"/>
      <c r="K191" s="1246"/>
      <c r="L191" s="1278"/>
      <c r="M191" s="1279"/>
      <c r="N191" s="539">
        <f t="shared" si="19"/>
        <v>19.070000000000011</v>
      </c>
      <c r="O191" s="1261" t="s">
        <v>848</v>
      </c>
      <c r="P191" s="1262"/>
      <c r="Q191" s="1262"/>
      <c r="R191" s="1262"/>
      <c r="S191" s="296"/>
      <c r="T191" s="297"/>
      <c r="U191" s="366"/>
      <c r="V191" s="380"/>
      <c r="W191" s="297"/>
      <c r="X191" s="329"/>
      <c r="Y191" s="296"/>
      <c r="Z191" s="297"/>
      <c r="AA191" s="298"/>
      <c r="AB191" s="296"/>
      <c r="AC191" s="297"/>
      <c r="AD191" s="316"/>
      <c r="AE191" s="915"/>
      <c r="AF191" s="916"/>
      <c r="AG191" s="367"/>
    </row>
    <row r="192" spans="1:33" s="294" customFormat="1" ht="36.75" customHeight="1" thickBot="1" x14ac:dyDescent="0.3">
      <c r="A192" s="1268"/>
      <c r="B192" s="1271"/>
      <c r="C192" s="1274"/>
      <c r="D192" s="1274"/>
      <c r="E192" s="1280"/>
      <c r="F192" s="1281"/>
      <c r="G192" s="1280"/>
      <c r="H192" s="1281"/>
      <c r="I192" s="1286"/>
      <c r="J192" s="1287"/>
      <c r="K192" s="1247"/>
      <c r="L192" s="1280"/>
      <c r="M192" s="1281"/>
      <c r="N192" s="630">
        <f t="shared" si="19"/>
        <v>19.080000000000013</v>
      </c>
      <c r="O192" s="1293" t="s">
        <v>849</v>
      </c>
      <c r="P192" s="1294"/>
      <c r="Q192" s="1294"/>
      <c r="R192" s="1294"/>
      <c r="S192" s="312"/>
      <c r="T192" s="313"/>
      <c r="U192" s="310"/>
      <c r="V192" s="548"/>
      <c r="W192" s="313"/>
      <c r="X192" s="555"/>
      <c r="Y192" s="634"/>
      <c r="Z192" s="313"/>
      <c r="AA192" s="310"/>
      <c r="AB192" s="312"/>
      <c r="AC192" s="313"/>
      <c r="AD192" s="310"/>
      <c r="AE192" s="917"/>
      <c r="AF192" s="918"/>
      <c r="AG192" s="177"/>
    </row>
    <row r="193" spans="1:33" s="294" customFormat="1" ht="43.5" customHeight="1" x14ac:dyDescent="0.25">
      <c r="A193" s="1267">
        <v>20</v>
      </c>
      <c r="B193" s="1270" t="s">
        <v>1113</v>
      </c>
      <c r="C193" s="1273" t="s">
        <v>590</v>
      </c>
      <c r="D193" s="1289">
        <v>1</v>
      </c>
      <c r="E193" s="1278" t="s">
        <v>591</v>
      </c>
      <c r="F193" s="1279"/>
      <c r="G193" s="1278" t="s">
        <v>592</v>
      </c>
      <c r="H193" s="1279"/>
      <c r="I193" s="1284">
        <v>20934539</v>
      </c>
      <c r="J193" s="1285"/>
      <c r="K193" s="1246">
        <f>+I193*0.015</f>
        <v>314018.08499999996</v>
      </c>
      <c r="L193" s="1278" t="s">
        <v>652</v>
      </c>
      <c r="M193" s="1279"/>
      <c r="N193" s="628">
        <v>20</v>
      </c>
      <c r="O193" s="1278" t="s">
        <v>850</v>
      </c>
      <c r="P193" s="1295"/>
      <c r="Q193" s="1295"/>
      <c r="R193" s="1295"/>
      <c r="S193" s="318"/>
      <c r="T193" s="319"/>
      <c r="U193" s="320"/>
      <c r="V193" s="322"/>
      <c r="W193" s="319"/>
      <c r="X193" s="375"/>
      <c r="Y193" s="318"/>
      <c r="Z193" s="319"/>
      <c r="AA193" s="321"/>
      <c r="AB193" s="318"/>
      <c r="AC193" s="319"/>
      <c r="AD193" s="610"/>
      <c r="AE193" s="913" t="s">
        <v>841</v>
      </c>
      <c r="AF193" s="914"/>
      <c r="AG193" s="370"/>
    </row>
    <row r="194" spans="1:33" s="294" customFormat="1" ht="43.5" customHeight="1" x14ac:dyDescent="0.25">
      <c r="A194" s="1267"/>
      <c r="B194" s="1270"/>
      <c r="C194" s="1273"/>
      <c r="D194" s="1289"/>
      <c r="E194" s="1278"/>
      <c r="F194" s="1279"/>
      <c r="G194" s="1278"/>
      <c r="H194" s="1279"/>
      <c r="I194" s="1284"/>
      <c r="J194" s="1285"/>
      <c r="K194" s="1246"/>
      <c r="L194" s="1278"/>
      <c r="M194" s="1279"/>
      <c r="N194" s="539">
        <f>N193+0.01</f>
        <v>20.010000000000002</v>
      </c>
      <c r="O194" s="1290" t="s">
        <v>842</v>
      </c>
      <c r="P194" s="1290"/>
      <c r="Q194" s="1290"/>
      <c r="R194" s="1261"/>
      <c r="S194" s="296"/>
      <c r="T194" s="297"/>
      <c r="U194" s="309"/>
      <c r="V194" s="323"/>
      <c r="W194" s="297"/>
      <c r="X194" s="376"/>
      <c r="Y194" s="296"/>
      <c r="Z194" s="297"/>
      <c r="AA194" s="298"/>
      <c r="AB194" s="296"/>
      <c r="AC194" s="297"/>
      <c r="AD194" s="316"/>
      <c r="AE194" s="915"/>
      <c r="AF194" s="916"/>
      <c r="AG194" s="168"/>
    </row>
    <row r="195" spans="1:33" s="294" customFormat="1" ht="43.5" customHeight="1" x14ac:dyDescent="0.25">
      <c r="A195" s="1267"/>
      <c r="B195" s="1270"/>
      <c r="C195" s="1273"/>
      <c r="D195" s="1289"/>
      <c r="E195" s="1278"/>
      <c r="F195" s="1279"/>
      <c r="G195" s="1278"/>
      <c r="H195" s="1279"/>
      <c r="I195" s="1284"/>
      <c r="J195" s="1285"/>
      <c r="K195" s="1246"/>
      <c r="L195" s="1278"/>
      <c r="M195" s="1279"/>
      <c r="N195" s="539">
        <f t="shared" ref="N195:N201" si="20">N194+0.01</f>
        <v>20.020000000000003</v>
      </c>
      <c r="O195" s="1291" t="s">
        <v>843</v>
      </c>
      <c r="P195" s="1292"/>
      <c r="Q195" s="1292"/>
      <c r="R195" s="1292"/>
      <c r="S195" s="296"/>
      <c r="T195" s="297"/>
      <c r="U195" s="309"/>
      <c r="V195" s="323"/>
      <c r="W195" s="308"/>
      <c r="X195" s="329"/>
      <c r="Y195" s="368"/>
      <c r="Z195" s="297"/>
      <c r="AA195" s="298"/>
      <c r="AB195" s="296"/>
      <c r="AC195" s="297"/>
      <c r="AD195" s="316"/>
      <c r="AE195" s="915"/>
      <c r="AF195" s="916"/>
      <c r="AG195" s="168"/>
    </row>
    <row r="196" spans="1:33" s="294" customFormat="1" ht="43.5" customHeight="1" x14ac:dyDescent="0.25">
      <c r="A196" s="1267"/>
      <c r="B196" s="1270"/>
      <c r="C196" s="1273"/>
      <c r="D196" s="1289"/>
      <c r="E196" s="1278"/>
      <c r="F196" s="1279"/>
      <c r="G196" s="1278"/>
      <c r="H196" s="1279"/>
      <c r="I196" s="1284"/>
      <c r="J196" s="1285"/>
      <c r="K196" s="1246"/>
      <c r="L196" s="1278"/>
      <c r="M196" s="1279"/>
      <c r="N196" s="539">
        <f t="shared" si="20"/>
        <v>20.030000000000005</v>
      </c>
      <c r="O196" s="1261" t="s">
        <v>844</v>
      </c>
      <c r="P196" s="1262"/>
      <c r="Q196" s="1262"/>
      <c r="R196" s="1262"/>
      <c r="S196" s="296"/>
      <c r="T196" s="297"/>
      <c r="U196" s="366"/>
      <c r="V196" s="323"/>
      <c r="W196" s="297"/>
      <c r="X196" s="376"/>
      <c r="Y196" s="296"/>
      <c r="Z196" s="297"/>
      <c r="AA196" s="298"/>
      <c r="AB196" s="296"/>
      <c r="AC196" s="297"/>
      <c r="AD196" s="316"/>
      <c r="AE196" s="915"/>
      <c r="AF196" s="916"/>
      <c r="AG196" s="168"/>
    </row>
    <row r="197" spans="1:33" s="294" customFormat="1" ht="72" customHeight="1" x14ac:dyDescent="0.25">
      <c r="A197" s="1267"/>
      <c r="B197" s="1270"/>
      <c r="C197" s="1273"/>
      <c r="D197" s="1289"/>
      <c r="E197" s="1278"/>
      <c r="F197" s="1279"/>
      <c r="G197" s="1278"/>
      <c r="H197" s="1279"/>
      <c r="I197" s="1284"/>
      <c r="J197" s="1285"/>
      <c r="K197" s="1246"/>
      <c r="L197" s="1278"/>
      <c r="M197" s="1279"/>
      <c r="N197" s="539">
        <f t="shared" si="20"/>
        <v>20.040000000000006</v>
      </c>
      <c r="O197" s="1261" t="s">
        <v>845</v>
      </c>
      <c r="P197" s="1262"/>
      <c r="Q197" s="1262"/>
      <c r="R197" s="1262"/>
      <c r="S197" s="296"/>
      <c r="T197" s="297"/>
      <c r="U197" s="366"/>
      <c r="V197" s="323"/>
      <c r="W197" s="308"/>
      <c r="X197" s="329"/>
      <c r="Y197" s="296"/>
      <c r="Z197" s="297"/>
      <c r="AA197" s="298"/>
      <c r="AB197" s="296"/>
      <c r="AC197" s="297"/>
      <c r="AD197" s="316"/>
      <c r="AE197" s="915"/>
      <c r="AF197" s="916"/>
      <c r="AG197" s="168"/>
    </row>
    <row r="198" spans="1:33" s="294" customFormat="1" ht="43.5" customHeight="1" x14ac:dyDescent="0.25">
      <c r="A198" s="1267"/>
      <c r="B198" s="1270"/>
      <c r="C198" s="1273"/>
      <c r="D198" s="1289"/>
      <c r="E198" s="1278"/>
      <c r="F198" s="1279"/>
      <c r="G198" s="1278"/>
      <c r="H198" s="1279"/>
      <c r="I198" s="1284"/>
      <c r="J198" s="1285"/>
      <c r="K198" s="1246"/>
      <c r="L198" s="1278"/>
      <c r="M198" s="1279"/>
      <c r="N198" s="539">
        <f t="shared" si="20"/>
        <v>20.050000000000008</v>
      </c>
      <c r="O198" s="1261" t="s">
        <v>846</v>
      </c>
      <c r="P198" s="1262"/>
      <c r="Q198" s="1262"/>
      <c r="R198" s="1262"/>
      <c r="S198" s="296"/>
      <c r="T198" s="297"/>
      <c r="U198" s="366"/>
      <c r="V198" s="380"/>
      <c r="W198" s="297"/>
      <c r="X198" s="329"/>
      <c r="Y198" s="296"/>
      <c r="Z198" s="297"/>
      <c r="AA198" s="298"/>
      <c r="AB198" s="296"/>
      <c r="AC198" s="297"/>
      <c r="AD198" s="316"/>
      <c r="AE198" s="915"/>
      <c r="AF198" s="916"/>
      <c r="AG198" s="168"/>
    </row>
    <row r="199" spans="1:33" s="294" customFormat="1" ht="43.5" customHeight="1" x14ac:dyDescent="0.25">
      <c r="A199" s="1267"/>
      <c r="B199" s="1270"/>
      <c r="C199" s="1273"/>
      <c r="D199" s="1273"/>
      <c r="E199" s="1278"/>
      <c r="F199" s="1279"/>
      <c r="G199" s="1278"/>
      <c r="H199" s="1279"/>
      <c r="I199" s="1284"/>
      <c r="J199" s="1285"/>
      <c r="K199" s="1246"/>
      <c r="L199" s="1278"/>
      <c r="M199" s="1279"/>
      <c r="N199" s="539">
        <f t="shared" si="20"/>
        <v>20.060000000000009</v>
      </c>
      <c r="O199" s="1261" t="s">
        <v>847</v>
      </c>
      <c r="P199" s="1262"/>
      <c r="Q199" s="1262"/>
      <c r="R199" s="1262"/>
      <c r="S199" s="296"/>
      <c r="T199" s="297"/>
      <c r="U199" s="366"/>
      <c r="V199" s="380"/>
      <c r="W199" s="297"/>
      <c r="X199" s="329"/>
      <c r="Y199" s="296"/>
      <c r="Z199" s="297"/>
      <c r="AA199" s="298"/>
      <c r="AB199" s="296"/>
      <c r="AC199" s="297"/>
      <c r="AD199" s="316"/>
      <c r="AE199" s="915"/>
      <c r="AF199" s="916"/>
      <c r="AG199" s="367"/>
    </row>
    <row r="200" spans="1:33" s="294" customFormat="1" ht="66" customHeight="1" x14ac:dyDescent="0.25">
      <c r="A200" s="1267"/>
      <c r="B200" s="1270"/>
      <c r="C200" s="1273"/>
      <c r="D200" s="1273"/>
      <c r="E200" s="1278"/>
      <c r="F200" s="1279"/>
      <c r="G200" s="1278"/>
      <c r="H200" s="1279"/>
      <c r="I200" s="1284"/>
      <c r="J200" s="1285"/>
      <c r="K200" s="1246"/>
      <c r="L200" s="1278"/>
      <c r="M200" s="1279"/>
      <c r="N200" s="539">
        <f t="shared" si="20"/>
        <v>20.070000000000011</v>
      </c>
      <c r="O200" s="1261" t="s">
        <v>848</v>
      </c>
      <c r="P200" s="1262"/>
      <c r="Q200" s="1262"/>
      <c r="R200" s="1262"/>
      <c r="S200" s="296"/>
      <c r="T200" s="297"/>
      <c r="U200" s="366"/>
      <c r="V200" s="380"/>
      <c r="W200" s="297"/>
      <c r="X200" s="329"/>
      <c r="Y200" s="296"/>
      <c r="Z200" s="297"/>
      <c r="AA200" s="298"/>
      <c r="AB200" s="296"/>
      <c r="AC200" s="297"/>
      <c r="AD200" s="316"/>
      <c r="AE200" s="915"/>
      <c r="AF200" s="916"/>
      <c r="AG200" s="367"/>
    </row>
    <row r="201" spans="1:33" s="294" customFormat="1" ht="39" customHeight="1" thickBot="1" x14ac:dyDescent="0.3">
      <c r="A201" s="1267"/>
      <c r="B201" s="1270"/>
      <c r="C201" s="1273"/>
      <c r="D201" s="1273"/>
      <c r="E201" s="1278"/>
      <c r="F201" s="1279"/>
      <c r="G201" s="1278"/>
      <c r="H201" s="1279"/>
      <c r="I201" s="1284"/>
      <c r="J201" s="1285"/>
      <c r="K201" s="1247"/>
      <c r="L201" s="1278"/>
      <c r="M201" s="1279"/>
      <c r="N201" s="539">
        <f t="shared" si="20"/>
        <v>20.080000000000013</v>
      </c>
      <c r="O201" s="1293" t="s">
        <v>849</v>
      </c>
      <c r="P201" s="1294"/>
      <c r="Q201" s="1294"/>
      <c r="R201" s="1294"/>
      <c r="S201" s="311"/>
      <c r="T201" s="305"/>
      <c r="U201" s="306"/>
      <c r="V201" s="304"/>
      <c r="W201" s="305"/>
      <c r="X201" s="334"/>
      <c r="Y201" s="381"/>
      <c r="Z201" s="305"/>
      <c r="AA201" s="306"/>
      <c r="AB201" s="311"/>
      <c r="AC201" s="305"/>
      <c r="AD201" s="306"/>
      <c r="AE201" s="917"/>
      <c r="AF201" s="918"/>
      <c r="AG201" s="177"/>
    </row>
    <row r="202" spans="1:33" s="294" customFormat="1" ht="43.5" customHeight="1" x14ac:dyDescent="0.25">
      <c r="A202" s="1266">
        <v>21</v>
      </c>
      <c r="B202" s="1269" t="s">
        <v>1114</v>
      </c>
      <c r="C202" s="1272" t="s">
        <v>590</v>
      </c>
      <c r="D202" s="1275">
        <v>1</v>
      </c>
      <c r="E202" s="1276" t="s">
        <v>591</v>
      </c>
      <c r="F202" s="1277"/>
      <c r="G202" s="1276" t="s">
        <v>592</v>
      </c>
      <c r="H202" s="1277"/>
      <c r="I202" s="1282">
        <v>67979202</v>
      </c>
      <c r="J202" s="1283"/>
      <c r="K202" s="1248">
        <f>+I202*0.015</f>
        <v>1019688.0299999999</v>
      </c>
      <c r="L202" s="1276" t="s">
        <v>652</v>
      </c>
      <c r="M202" s="1277"/>
      <c r="N202" s="538">
        <v>21</v>
      </c>
      <c r="O202" s="1276" t="s">
        <v>850</v>
      </c>
      <c r="P202" s="1288"/>
      <c r="Q202" s="1288"/>
      <c r="R202" s="1288"/>
      <c r="S202" s="290"/>
      <c r="T202" s="291"/>
      <c r="U202" s="314"/>
      <c r="V202" s="557"/>
      <c r="W202" s="291"/>
      <c r="X202" s="632"/>
      <c r="Y202" s="290"/>
      <c r="Z202" s="291"/>
      <c r="AA202" s="292"/>
      <c r="AB202" s="290"/>
      <c r="AC202" s="291"/>
      <c r="AD202" s="315"/>
      <c r="AE202" s="913" t="s">
        <v>841</v>
      </c>
      <c r="AF202" s="914"/>
      <c r="AG202" s="370"/>
    </row>
    <row r="203" spans="1:33" s="294" customFormat="1" ht="43.5" customHeight="1" x14ac:dyDescent="0.25">
      <c r="A203" s="1267"/>
      <c r="B203" s="1270"/>
      <c r="C203" s="1273"/>
      <c r="D203" s="1289"/>
      <c r="E203" s="1278"/>
      <c r="F203" s="1279"/>
      <c r="G203" s="1278"/>
      <c r="H203" s="1279"/>
      <c r="I203" s="1284"/>
      <c r="J203" s="1285"/>
      <c r="K203" s="1246"/>
      <c r="L203" s="1278"/>
      <c r="M203" s="1279"/>
      <c r="N203" s="539">
        <f>N202+0.01</f>
        <v>21.01</v>
      </c>
      <c r="O203" s="1290" t="s">
        <v>842</v>
      </c>
      <c r="P203" s="1290"/>
      <c r="Q203" s="1290"/>
      <c r="R203" s="1261"/>
      <c r="S203" s="296"/>
      <c r="T203" s="297"/>
      <c r="U203" s="309"/>
      <c r="V203" s="323"/>
      <c r="W203" s="297"/>
      <c r="X203" s="376"/>
      <c r="Y203" s="296"/>
      <c r="Z203" s="297"/>
      <c r="AA203" s="298"/>
      <c r="AB203" s="296"/>
      <c r="AC203" s="297"/>
      <c r="AD203" s="316"/>
      <c r="AE203" s="915"/>
      <c r="AF203" s="916"/>
      <c r="AG203" s="168"/>
    </row>
    <row r="204" spans="1:33" s="294" customFormat="1" ht="43.5" customHeight="1" x14ac:dyDescent="0.25">
      <c r="A204" s="1267"/>
      <c r="B204" s="1270"/>
      <c r="C204" s="1273"/>
      <c r="D204" s="1289"/>
      <c r="E204" s="1278"/>
      <c r="F204" s="1279"/>
      <c r="G204" s="1278"/>
      <c r="H204" s="1279"/>
      <c r="I204" s="1284"/>
      <c r="J204" s="1285"/>
      <c r="K204" s="1246"/>
      <c r="L204" s="1278"/>
      <c r="M204" s="1279"/>
      <c r="N204" s="539">
        <f t="shared" ref="N204:N210" si="21">N203+0.01</f>
        <v>21.020000000000003</v>
      </c>
      <c r="O204" s="1291" t="s">
        <v>843</v>
      </c>
      <c r="P204" s="1292"/>
      <c r="Q204" s="1292"/>
      <c r="R204" s="1292"/>
      <c r="S204" s="296"/>
      <c r="T204" s="297"/>
      <c r="U204" s="309"/>
      <c r="V204" s="323"/>
      <c r="W204" s="308"/>
      <c r="X204" s="329"/>
      <c r="Y204" s="368"/>
      <c r="Z204" s="297"/>
      <c r="AA204" s="298"/>
      <c r="AB204" s="296"/>
      <c r="AC204" s="297"/>
      <c r="AD204" s="316"/>
      <c r="AE204" s="915"/>
      <c r="AF204" s="916"/>
      <c r="AG204" s="168"/>
    </row>
    <row r="205" spans="1:33" s="294" customFormat="1" ht="43.5" customHeight="1" x14ac:dyDescent="0.25">
      <c r="A205" s="1267"/>
      <c r="B205" s="1270"/>
      <c r="C205" s="1273"/>
      <c r="D205" s="1289"/>
      <c r="E205" s="1278"/>
      <c r="F205" s="1279"/>
      <c r="G205" s="1278"/>
      <c r="H205" s="1279"/>
      <c r="I205" s="1284"/>
      <c r="J205" s="1285"/>
      <c r="K205" s="1246"/>
      <c r="L205" s="1278"/>
      <c r="M205" s="1279"/>
      <c r="N205" s="539">
        <f t="shared" si="21"/>
        <v>21.030000000000005</v>
      </c>
      <c r="O205" s="1261" t="s">
        <v>844</v>
      </c>
      <c r="P205" s="1262"/>
      <c r="Q205" s="1262"/>
      <c r="R205" s="1262"/>
      <c r="S205" s="296"/>
      <c r="T205" s="297"/>
      <c r="U205" s="366"/>
      <c r="V205" s="323"/>
      <c r="W205" s="297"/>
      <c r="X205" s="376"/>
      <c r="Y205" s="296"/>
      <c r="Z205" s="297"/>
      <c r="AA205" s="298"/>
      <c r="AB205" s="296"/>
      <c r="AC205" s="297"/>
      <c r="AD205" s="316"/>
      <c r="AE205" s="915"/>
      <c r="AF205" s="916"/>
      <c r="AG205" s="168"/>
    </row>
    <row r="206" spans="1:33" s="294" customFormat="1" ht="43.5" customHeight="1" x14ac:dyDescent="0.25">
      <c r="A206" s="1267"/>
      <c r="B206" s="1270"/>
      <c r="C206" s="1273"/>
      <c r="D206" s="1289"/>
      <c r="E206" s="1278"/>
      <c r="F206" s="1279"/>
      <c r="G206" s="1278"/>
      <c r="H206" s="1279"/>
      <c r="I206" s="1284"/>
      <c r="J206" s="1285"/>
      <c r="K206" s="1246"/>
      <c r="L206" s="1278"/>
      <c r="M206" s="1279"/>
      <c r="N206" s="539">
        <f t="shared" si="21"/>
        <v>21.040000000000006</v>
      </c>
      <c r="O206" s="1261" t="s">
        <v>845</v>
      </c>
      <c r="P206" s="1262"/>
      <c r="Q206" s="1262"/>
      <c r="R206" s="1262"/>
      <c r="S206" s="296"/>
      <c r="T206" s="297"/>
      <c r="U206" s="366"/>
      <c r="V206" s="323"/>
      <c r="W206" s="308"/>
      <c r="X206" s="329"/>
      <c r="Y206" s="296"/>
      <c r="Z206" s="297"/>
      <c r="AA206" s="298"/>
      <c r="AB206" s="296"/>
      <c r="AC206" s="297"/>
      <c r="AD206" s="316"/>
      <c r="AE206" s="915"/>
      <c r="AF206" s="916"/>
      <c r="AG206" s="168"/>
    </row>
    <row r="207" spans="1:33" s="294" customFormat="1" ht="43.5" customHeight="1" x14ac:dyDescent="0.25">
      <c r="A207" s="1267"/>
      <c r="B207" s="1270"/>
      <c r="C207" s="1273"/>
      <c r="D207" s="1289"/>
      <c r="E207" s="1278"/>
      <c r="F207" s="1279"/>
      <c r="G207" s="1278"/>
      <c r="H207" s="1279"/>
      <c r="I207" s="1284"/>
      <c r="J207" s="1285"/>
      <c r="K207" s="1246"/>
      <c r="L207" s="1278"/>
      <c r="M207" s="1279"/>
      <c r="N207" s="539">
        <f t="shared" si="21"/>
        <v>21.050000000000008</v>
      </c>
      <c r="O207" s="1261" t="s">
        <v>846</v>
      </c>
      <c r="P207" s="1262"/>
      <c r="Q207" s="1262"/>
      <c r="R207" s="1262"/>
      <c r="S207" s="296"/>
      <c r="T207" s="297"/>
      <c r="U207" s="366"/>
      <c r="V207" s="380"/>
      <c r="W207" s="297"/>
      <c r="X207" s="329"/>
      <c r="Y207" s="296"/>
      <c r="Z207" s="297"/>
      <c r="AA207" s="298"/>
      <c r="AB207" s="296"/>
      <c r="AC207" s="297"/>
      <c r="AD207" s="316"/>
      <c r="AE207" s="915"/>
      <c r="AF207" s="916"/>
      <c r="AG207" s="168"/>
    </row>
    <row r="208" spans="1:33" s="294" customFormat="1" ht="43.5" customHeight="1" x14ac:dyDescent="0.25">
      <c r="A208" s="1267"/>
      <c r="B208" s="1270"/>
      <c r="C208" s="1273"/>
      <c r="D208" s="1273"/>
      <c r="E208" s="1278"/>
      <c r="F208" s="1279"/>
      <c r="G208" s="1278"/>
      <c r="H208" s="1279"/>
      <c r="I208" s="1284"/>
      <c r="J208" s="1285"/>
      <c r="K208" s="1246"/>
      <c r="L208" s="1278"/>
      <c r="M208" s="1279"/>
      <c r="N208" s="539">
        <f t="shared" si="21"/>
        <v>21.060000000000009</v>
      </c>
      <c r="O208" s="1261" t="s">
        <v>847</v>
      </c>
      <c r="P208" s="1262"/>
      <c r="Q208" s="1262"/>
      <c r="R208" s="1262"/>
      <c r="S208" s="296"/>
      <c r="T208" s="297"/>
      <c r="U208" s="366"/>
      <c r="V208" s="380"/>
      <c r="W208" s="297"/>
      <c r="X208" s="329"/>
      <c r="Y208" s="296"/>
      <c r="Z208" s="297"/>
      <c r="AA208" s="298"/>
      <c r="AB208" s="296"/>
      <c r="AC208" s="297"/>
      <c r="AD208" s="316"/>
      <c r="AE208" s="915"/>
      <c r="AF208" s="916"/>
      <c r="AG208" s="367"/>
    </row>
    <row r="209" spans="1:33" s="294" customFormat="1" ht="66" customHeight="1" x14ac:dyDescent="0.25">
      <c r="A209" s="1267"/>
      <c r="B209" s="1270"/>
      <c r="C209" s="1273"/>
      <c r="D209" s="1273"/>
      <c r="E209" s="1278"/>
      <c r="F209" s="1279"/>
      <c r="G209" s="1278"/>
      <c r="H209" s="1279"/>
      <c r="I209" s="1284"/>
      <c r="J209" s="1285"/>
      <c r="K209" s="1246"/>
      <c r="L209" s="1278"/>
      <c r="M209" s="1279"/>
      <c r="N209" s="539">
        <f t="shared" si="21"/>
        <v>21.070000000000011</v>
      </c>
      <c r="O209" s="1261" t="s">
        <v>848</v>
      </c>
      <c r="P209" s="1262"/>
      <c r="Q209" s="1262"/>
      <c r="R209" s="1262"/>
      <c r="S209" s="296"/>
      <c r="T209" s="297"/>
      <c r="U209" s="366"/>
      <c r="V209" s="380"/>
      <c r="W209" s="297"/>
      <c r="X209" s="329"/>
      <c r="Y209" s="296"/>
      <c r="Z209" s="297"/>
      <c r="AA209" s="298"/>
      <c r="AB209" s="296"/>
      <c r="AC209" s="297"/>
      <c r="AD209" s="316"/>
      <c r="AE209" s="915"/>
      <c r="AF209" s="916"/>
      <c r="AG209" s="367"/>
    </row>
    <row r="210" spans="1:33" s="294" customFormat="1" ht="42.75" customHeight="1" thickBot="1" x14ac:dyDescent="0.3">
      <c r="A210" s="1268"/>
      <c r="B210" s="1271"/>
      <c r="C210" s="1274"/>
      <c r="D210" s="1274"/>
      <c r="E210" s="1280"/>
      <c r="F210" s="1281"/>
      <c r="G210" s="1280"/>
      <c r="H210" s="1281"/>
      <c r="I210" s="1286"/>
      <c r="J210" s="1287"/>
      <c r="K210" s="1247"/>
      <c r="L210" s="1280"/>
      <c r="M210" s="1281"/>
      <c r="N210" s="630">
        <f t="shared" si="21"/>
        <v>21.080000000000013</v>
      </c>
      <c r="O210" s="1293" t="s">
        <v>849</v>
      </c>
      <c r="P210" s="1294"/>
      <c r="Q210" s="1294"/>
      <c r="R210" s="1294"/>
      <c r="S210" s="312"/>
      <c r="T210" s="313"/>
      <c r="U210" s="310"/>
      <c r="V210" s="548"/>
      <c r="W210" s="313"/>
      <c r="X210" s="555"/>
      <c r="Y210" s="634"/>
      <c r="Z210" s="313"/>
      <c r="AA210" s="310"/>
      <c r="AB210" s="312"/>
      <c r="AC210" s="313"/>
      <c r="AD210" s="310"/>
      <c r="AE210" s="917"/>
      <c r="AF210" s="918"/>
      <c r="AG210" s="177"/>
    </row>
    <row r="211" spans="1:33" s="294" customFormat="1" ht="60" customHeight="1" x14ac:dyDescent="0.25">
      <c r="A211" s="1298">
        <v>22</v>
      </c>
      <c r="B211" s="1301" t="s">
        <v>1115</v>
      </c>
      <c r="C211" s="1273" t="s">
        <v>590</v>
      </c>
      <c r="D211" s="1289">
        <v>1</v>
      </c>
      <c r="E211" s="1278" t="s">
        <v>591</v>
      </c>
      <c r="F211" s="1279"/>
      <c r="G211" s="1278" t="s">
        <v>592</v>
      </c>
      <c r="H211" s="1279"/>
      <c r="I211" s="1284">
        <v>700000000</v>
      </c>
      <c r="J211" s="1285"/>
      <c r="K211" s="1246">
        <f>+I211*0.015</f>
        <v>10500000</v>
      </c>
      <c r="L211" s="1278" t="s">
        <v>652</v>
      </c>
      <c r="M211" s="1279"/>
      <c r="N211" s="628">
        <v>22</v>
      </c>
      <c r="O211" s="1278" t="s">
        <v>850</v>
      </c>
      <c r="P211" s="1295"/>
      <c r="Q211" s="1295"/>
      <c r="R211" s="1295"/>
      <c r="S211" s="318"/>
      <c r="T211" s="324"/>
      <c r="U211" s="321"/>
      <c r="V211" s="322"/>
      <c r="W211" s="319"/>
      <c r="X211" s="375"/>
      <c r="Y211" s="318"/>
      <c r="Z211" s="319"/>
      <c r="AA211" s="321"/>
      <c r="AB211" s="318"/>
      <c r="AC211" s="319"/>
      <c r="AD211" s="610"/>
      <c r="AE211" s="913" t="s">
        <v>841</v>
      </c>
      <c r="AF211" s="914"/>
      <c r="AG211" s="370"/>
    </row>
    <row r="212" spans="1:33" s="294" customFormat="1" ht="43.5" customHeight="1" x14ac:dyDescent="0.25">
      <c r="A212" s="1298"/>
      <c r="B212" s="1301"/>
      <c r="C212" s="1273"/>
      <c r="D212" s="1289"/>
      <c r="E212" s="1278"/>
      <c r="F212" s="1279"/>
      <c r="G212" s="1278"/>
      <c r="H212" s="1279"/>
      <c r="I212" s="1284"/>
      <c r="J212" s="1285"/>
      <c r="K212" s="1246"/>
      <c r="L212" s="1278"/>
      <c r="M212" s="1279"/>
      <c r="N212" s="539">
        <f>N211+0.01</f>
        <v>22.01</v>
      </c>
      <c r="O212" s="1290" t="s">
        <v>842</v>
      </c>
      <c r="P212" s="1290"/>
      <c r="Q212" s="1290"/>
      <c r="R212" s="1261"/>
      <c r="S212" s="296"/>
      <c r="T212" s="308"/>
      <c r="U212" s="309"/>
      <c r="V212" s="299"/>
      <c r="W212" s="297"/>
      <c r="X212" s="376"/>
      <c r="Y212" s="296"/>
      <c r="Z212" s="297"/>
      <c r="AA212" s="298"/>
      <c r="AB212" s="296"/>
      <c r="AC212" s="297"/>
      <c r="AD212" s="316"/>
      <c r="AE212" s="915"/>
      <c r="AF212" s="916"/>
      <c r="AG212" s="168"/>
    </row>
    <row r="213" spans="1:33" s="294" customFormat="1" ht="43.5" customHeight="1" x14ac:dyDescent="0.25">
      <c r="A213" s="1298"/>
      <c r="B213" s="1301"/>
      <c r="C213" s="1273"/>
      <c r="D213" s="1289"/>
      <c r="E213" s="1278"/>
      <c r="F213" s="1279"/>
      <c r="G213" s="1278"/>
      <c r="H213" s="1279"/>
      <c r="I213" s="1284"/>
      <c r="J213" s="1285"/>
      <c r="K213" s="1246"/>
      <c r="L213" s="1278"/>
      <c r="M213" s="1279"/>
      <c r="N213" s="539">
        <f t="shared" ref="N213:N219" si="22">N212+0.01</f>
        <v>22.020000000000003</v>
      </c>
      <c r="O213" s="1291" t="s">
        <v>843</v>
      </c>
      <c r="P213" s="1292"/>
      <c r="Q213" s="1292"/>
      <c r="R213" s="1292"/>
      <c r="S213" s="296"/>
      <c r="T213" s="308"/>
      <c r="U213" s="309"/>
      <c r="V213" s="323"/>
      <c r="W213" s="308"/>
      <c r="X213" s="377"/>
      <c r="Y213" s="296"/>
      <c r="Z213" s="297"/>
      <c r="AA213" s="298"/>
      <c r="AB213" s="296"/>
      <c r="AC213" s="297"/>
      <c r="AD213" s="316"/>
      <c r="AE213" s="915"/>
      <c r="AF213" s="916"/>
      <c r="AG213" s="168"/>
    </row>
    <row r="214" spans="1:33" s="294" customFormat="1" ht="43.5" customHeight="1" x14ac:dyDescent="0.25">
      <c r="A214" s="1298"/>
      <c r="B214" s="1301"/>
      <c r="C214" s="1273"/>
      <c r="D214" s="1289"/>
      <c r="E214" s="1278"/>
      <c r="F214" s="1279"/>
      <c r="G214" s="1278"/>
      <c r="H214" s="1279"/>
      <c r="I214" s="1284"/>
      <c r="J214" s="1285"/>
      <c r="K214" s="1246"/>
      <c r="L214" s="1278"/>
      <c r="M214" s="1279"/>
      <c r="N214" s="539">
        <f t="shared" si="22"/>
        <v>22.030000000000005</v>
      </c>
      <c r="O214" s="1261" t="s">
        <v>844</v>
      </c>
      <c r="P214" s="1262"/>
      <c r="Q214" s="1262"/>
      <c r="R214" s="1262"/>
      <c r="S214" s="296"/>
      <c r="T214" s="365"/>
      <c r="U214" s="309"/>
      <c r="V214" s="299"/>
      <c r="W214" s="297"/>
      <c r="X214" s="376"/>
      <c r="Y214" s="296"/>
      <c r="Z214" s="297"/>
      <c r="AA214" s="298"/>
      <c r="AB214" s="296"/>
      <c r="AC214" s="297"/>
      <c r="AD214" s="316"/>
      <c r="AE214" s="915"/>
      <c r="AF214" s="916"/>
      <c r="AG214" s="168"/>
    </row>
    <row r="215" spans="1:33" s="294" customFormat="1" ht="72" customHeight="1" x14ac:dyDescent="0.25">
      <c r="A215" s="1298"/>
      <c r="B215" s="1301"/>
      <c r="C215" s="1273"/>
      <c r="D215" s="1289"/>
      <c r="E215" s="1278"/>
      <c r="F215" s="1279"/>
      <c r="G215" s="1278"/>
      <c r="H215" s="1279"/>
      <c r="I215" s="1284"/>
      <c r="J215" s="1285"/>
      <c r="K215" s="1246"/>
      <c r="L215" s="1278"/>
      <c r="M215" s="1279"/>
      <c r="N215" s="539">
        <f t="shared" si="22"/>
        <v>22.040000000000006</v>
      </c>
      <c r="O215" s="1261" t="s">
        <v>845</v>
      </c>
      <c r="P215" s="1262"/>
      <c r="Q215" s="1262"/>
      <c r="R215" s="1262"/>
      <c r="S215" s="296"/>
      <c r="T215" s="365"/>
      <c r="U215" s="309"/>
      <c r="V215" s="323"/>
      <c r="W215" s="308"/>
      <c r="X215" s="376"/>
      <c r="Y215" s="296"/>
      <c r="Z215" s="297"/>
      <c r="AA215" s="298"/>
      <c r="AB215" s="296"/>
      <c r="AC215" s="297"/>
      <c r="AD215" s="316"/>
      <c r="AE215" s="915"/>
      <c r="AF215" s="916"/>
      <c r="AG215" s="168"/>
    </row>
    <row r="216" spans="1:33" s="294" customFormat="1" ht="43.5" customHeight="1" x14ac:dyDescent="0.25">
      <c r="A216" s="1298"/>
      <c r="B216" s="1301"/>
      <c r="C216" s="1273"/>
      <c r="D216" s="1289"/>
      <c r="E216" s="1278"/>
      <c r="F216" s="1279"/>
      <c r="G216" s="1278"/>
      <c r="H216" s="1279"/>
      <c r="I216" s="1284"/>
      <c r="J216" s="1285"/>
      <c r="K216" s="1246"/>
      <c r="L216" s="1278"/>
      <c r="M216" s="1279"/>
      <c r="N216" s="539">
        <f t="shared" si="22"/>
        <v>22.050000000000008</v>
      </c>
      <c r="O216" s="1261" t="s">
        <v>846</v>
      </c>
      <c r="P216" s="1262"/>
      <c r="Q216" s="1262"/>
      <c r="R216" s="1262"/>
      <c r="S216" s="296"/>
      <c r="T216" s="365"/>
      <c r="U216" s="366"/>
      <c r="V216" s="299"/>
      <c r="W216" s="308"/>
      <c r="X216" s="376"/>
      <c r="Y216" s="296"/>
      <c r="Z216" s="297"/>
      <c r="AA216" s="298"/>
      <c r="AB216" s="296"/>
      <c r="AC216" s="297"/>
      <c r="AD216" s="316"/>
      <c r="AE216" s="915"/>
      <c r="AF216" s="916"/>
      <c r="AG216" s="168"/>
    </row>
    <row r="217" spans="1:33" s="294" customFormat="1" ht="43.5" customHeight="1" x14ac:dyDescent="0.25">
      <c r="A217" s="1298"/>
      <c r="B217" s="1301"/>
      <c r="C217" s="1273"/>
      <c r="D217" s="1273"/>
      <c r="E217" s="1278"/>
      <c r="F217" s="1279"/>
      <c r="G217" s="1278"/>
      <c r="H217" s="1279"/>
      <c r="I217" s="1284"/>
      <c r="J217" s="1285"/>
      <c r="K217" s="1246"/>
      <c r="L217" s="1278"/>
      <c r="M217" s="1279"/>
      <c r="N217" s="539">
        <f t="shared" si="22"/>
        <v>22.060000000000009</v>
      </c>
      <c r="O217" s="1261" t="s">
        <v>847</v>
      </c>
      <c r="P217" s="1262"/>
      <c r="Q217" s="1262"/>
      <c r="R217" s="1262"/>
      <c r="S217" s="296"/>
      <c r="T217" s="365"/>
      <c r="U217" s="366"/>
      <c r="V217" s="299"/>
      <c r="W217" s="308"/>
      <c r="X217" s="376"/>
      <c r="Y217" s="296"/>
      <c r="Z217" s="297"/>
      <c r="AA217" s="298"/>
      <c r="AB217" s="296"/>
      <c r="AC217" s="297"/>
      <c r="AD217" s="316"/>
      <c r="AE217" s="915"/>
      <c r="AF217" s="916"/>
      <c r="AG217" s="367"/>
    </row>
    <row r="218" spans="1:33" s="294" customFormat="1" ht="66" customHeight="1" x14ac:dyDescent="0.25">
      <c r="A218" s="1298"/>
      <c r="B218" s="1301"/>
      <c r="C218" s="1273"/>
      <c r="D218" s="1273"/>
      <c r="E218" s="1278"/>
      <c r="F218" s="1279"/>
      <c r="G218" s="1278"/>
      <c r="H218" s="1279"/>
      <c r="I218" s="1284"/>
      <c r="J218" s="1285"/>
      <c r="K218" s="1246"/>
      <c r="L218" s="1278"/>
      <c r="M218" s="1279"/>
      <c r="N218" s="539">
        <f t="shared" si="22"/>
        <v>22.070000000000011</v>
      </c>
      <c r="O218" s="1261" t="s">
        <v>848</v>
      </c>
      <c r="P218" s="1262"/>
      <c r="Q218" s="1262"/>
      <c r="R218" s="1262"/>
      <c r="S218" s="296"/>
      <c r="T218" s="365"/>
      <c r="U218" s="366"/>
      <c r="V218" s="299"/>
      <c r="W218" s="308"/>
      <c r="X218" s="376"/>
      <c r="Y218" s="296"/>
      <c r="Z218" s="297"/>
      <c r="AA218" s="298"/>
      <c r="AB218" s="296"/>
      <c r="AC218" s="297"/>
      <c r="AD218" s="316"/>
      <c r="AE218" s="915"/>
      <c r="AF218" s="916"/>
      <c r="AG218" s="367"/>
    </row>
    <row r="219" spans="1:33" s="294" customFormat="1" ht="49.5" customHeight="1" thickBot="1" x14ac:dyDescent="0.3">
      <c r="A219" s="1298"/>
      <c r="B219" s="1301"/>
      <c r="C219" s="1273"/>
      <c r="D219" s="1273"/>
      <c r="E219" s="1278"/>
      <c r="F219" s="1279"/>
      <c r="G219" s="1278"/>
      <c r="H219" s="1279"/>
      <c r="I219" s="1284"/>
      <c r="J219" s="1285"/>
      <c r="K219" s="1247"/>
      <c r="L219" s="1278"/>
      <c r="M219" s="1279"/>
      <c r="N219" s="539">
        <f t="shared" si="22"/>
        <v>22.080000000000013</v>
      </c>
      <c r="O219" s="1293" t="s">
        <v>849</v>
      </c>
      <c r="P219" s="1294"/>
      <c r="Q219" s="1294"/>
      <c r="R219" s="1294"/>
      <c r="S219" s="311"/>
      <c r="T219" s="305"/>
      <c r="U219" s="306"/>
      <c r="V219" s="304"/>
      <c r="W219" s="305"/>
      <c r="X219" s="378"/>
      <c r="Y219" s="311"/>
      <c r="Z219" s="305"/>
      <c r="AA219" s="306"/>
      <c r="AB219" s="311"/>
      <c r="AC219" s="305"/>
      <c r="AD219" s="306"/>
      <c r="AE219" s="917"/>
      <c r="AF219" s="918"/>
      <c r="AG219" s="177"/>
    </row>
    <row r="220" spans="1:33" s="294" customFormat="1" ht="43.5" customHeight="1" x14ac:dyDescent="0.25">
      <c r="A220" s="1297">
        <v>23</v>
      </c>
      <c r="B220" s="1300" t="s">
        <v>1141</v>
      </c>
      <c r="C220" s="1272" t="s">
        <v>590</v>
      </c>
      <c r="D220" s="1275">
        <v>1</v>
      </c>
      <c r="E220" s="1276" t="s">
        <v>591</v>
      </c>
      <c r="F220" s="1277"/>
      <c r="G220" s="1276" t="s">
        <v>592</v>
      </c>
      <c r="H220" s="1277"/>
      <c r="I220" s="1282">
        <v>135000000</v>
      </c>
      <c r="J220" s="1283"/>
      <c r="K220" s="1248">
        <f>+I220*0.015</f>
        <v>2025000</v>
      </c>
      <c r="L220" s="1276" t="s">
        <v>652</v>
      </c>
      <c r="M220" s="1277"/>
      <c r="N220" s="538">
        <v>23</v>
      </c>
      <c r="O220" s="1276" t="s">
        <v>850</v>
      </c>
      <c r="P220" s="1288"/>
      <c r="Q220" s="1288"/>
      <c r="R220" s="1288"/>
      <c r="S220" s="290"/>
      <c r="T220" s="326"/>
      <c r="U220" s="314"/>
      <c r="V220" s="557"/>
      <c r="W220" s="291"/>
      <c r="X220" s="632"/>
      <c r="Y220" s="290"/>
      <c r="Z220" s="291"/>
      <c r="AA220" s="292"/>
      <c r="AB220" s="290"/>
      <c r="AC220" s="291"/>
      <c r="AD220" s="315"/>
      <c r="AE220" s="913" t="s">
        <v>841</v>
      </c>
      <c r="AF220" s="914"/>
      <c r="AG220" s="370"/>
    </row>
    <row r="221" spans="1:33" s="294" customFormat="1" ht="43.5" customHeight="1" x14ac:dyDescent="0.25">
      <c r="A221" s="1298"/>
      <c r="B221" s="1301"/>
      <c r="C221" s="1273"/>
      <c r="D221" s="1289"/>
      <c r="E221" s="1278"/>
      <c r="F221" s="1279"/>
      <c r="G221" s="1278"/>
      <c r="H221" s="1279"/>
      <c r="I221" s="1284"/>
      <c r="J221" s="1285"/>
      <c r="K221" s="1246"/>
      <c r="L221" s="1278"/>
      <c r="M221" s="1279"/>
      <c r="N221" s="539">
        <f>N220+0.01</f>
        <v>23.01</v>
      </c>
      <c r="O221" s="1290" t="s">
        <v>842</v>
      </c>
      <c r="P221" s="1290"/>
      <c r="Q221" s="1290"/>
      <c r="R221" s="1261"/>
      <c r="S221" s="296"/>
      <c r="T221" s="328"/>
      <c r="U221" s="309"/>
      <c r="V221" s="323"/>
      <c r="W221" s="297"/>
      <c r="X221" s="376"/>
      <c r="Y221" s="296"/>
      <c r="Z221" s="297"/>
      <c r="AA221" s="298"/>
      <c r="AB221" s="296"/>
      <c r="AC221" s="297"/>
      <c r="AD221" s="316"/>
      <c r="AE221" s="915"/>
      <c r="AF221" s="916"/>
      <c r="AG221" s="168"/>
    </row>
    <row r="222" spans="1:33" s="294" customFormat="1" ht="43.5" customHeight="1" x14ac:dyDescent="0.25">
      <c r="A222" s="1298"/>
      <c r="B222" s="1301"/>
      <c r="C222" s="1273"/>
      <c r="D222" s="1289"/>
      <c r="E222" s="1278"/>
      <c r="F222" s="1279"/>
      <c r="G222" s="1278"/>
      <c r="H222" s="1279"/>
      <c r="I222" s="1284"/>
      <c r="J222" s="1285"/>
      <c r="K222" s="1246"/>
      <c r="L222" s="1278"/>
      <c r="M222" s="1279"/>
      <c r="N222" s="539">
        <f t="shared" ref="N222:N228" si="23">N221+0.01</f>
        <v>23.020000000000003</v>
      </c>
      <c r="O222" s="1291" t="s">
        <v>843</v>
      </c>
      <c r="P222" s="1292"/>
      <c r="Q222" s="1292"/>
      <c r="R222" s="1292"/>
      <c r="S222" s="296"/>
      <c r="T222" s="328"/>
      <c r="U222" s="309"/>
      <c r="V222" s="323"/>
      <c r="W222" s="308"/>
      <c r="X222" s="329"/>
      <c r="Y222" s="368"/>
      <c r="Z222" s="297"/>
      <c r="AA222" s="298"/>
      <c r="AB222" s="296"/>
      <c r="AC222" s="297"/>
      <c r="AD222" s="316"/>
      <c r="AE222" s="915"/>
      <c r="AF222" s="916"/>
      <c r="AG222" s="168"/>
    </row>
    <row r="223" spans="1:33" s="294" customFormat="1" ht="43.5" customHeight="1" x14ac:dyDescent="0.25">
      <c r="A223" s="1298"/>
      <c r="B223" s="1301"/>
      <c r="C223" s="1273"/>
      <c r="D223" s="1289"/>
      <c r="E223" s="1278"/>
      <c r="F223" s="1279"/>
      <c r="G223" s="1278"/>
      <c r="H223" s="1279"/>
      <c r="I223" s="1284"/>
      <c r="J223" s="1285"/>
      <c r="K223" s="1246"/>
      <c r="L223" s="1278"/>
      <c r="M223" s="1279"/>
      <c r="N223" s="539">
        <f t="shared" si="23"/>
        <v>23.030000000000005</v>
      </c>
      <c r="O223" s="1261" t="s">
        <v>844</v>
      </c>
      <c r="P223" s="1262"/>
      <c r="Q223" s="1262"/>
      <c r="R223" s="1262"/>
      <c r="S223" s="296"/>
      <c r="T223" s="328"/>
      <c r="U223" s="366"/>
      <c r="V223" s="323"/>
      <c r="W223" s="297"/>
      <c r="X223" s="376"/>
      <c r="Y223" s="296"/>
      <c r="Z223" s="297"/>
      <c r="AA223" s="298"/>
      <c r="AB223" s="296"/>
      <c r="AC223" s="297"/>
      <c r="AD223" s="316"/>
      <c r="AE223" s="915"/>
      <c r="AF223" s="916"/>
      <c r="AG223" s="168"/>
    </row>
    <row r="224" spans="1:33" s="294" customFormat="1" ht="43.5" customHeight="1" x14ac:dyDescent="0.25">
      <c r="A224" s="1298"/>
      <c r="B224" s="1301"/>
      <c r="C224" s="1273"/>
      <c r="D224" s="1289"/>
      <c r="E224" s="1278"/>
      <c r="F224" s="1279"/>
      <c r="G224" s="1278"/>
      <c r="H224" s="1279"/>
      <c r="I224" s="1284"/>
      <c r="J224" s="1285"/>
      <c r="K224" s="1246"/>
      <c r="L224" s="1278"/>
      <c r="M224" s="1279"/>
      <c r="N224" s="539">
        <f t="shared" si="23"/>
        <v>23.040000000000006</v>
      </c>
      <c r="O224" s="1261" t="s">
        <v>845</v>
      </c>
      <c r="P224" s="1262"/>
      <c r="Q224" s="1262"/>
      <c r="R224" s="1262"/>
      <c r="S224" s="296"/>
      <c r="T224" s="328"/>
      <c r="U224" s="366"/>
      <c r="V224" s="323"/>
      <c r="W224" s="308"/>
      <c r="X224" s="329"/>
      <c r="Y224" s="296"/>
      <c r="Z224" s="297"/>
      <c r="AA224" s="298"/>
      <c r="AB224" s="296"/>
      <c r="AC224" s="297"/>
      <c r="AD224" s="316"/>
      <c r="AE224" s="915"/>
      <c r="AF224" s="916"/>
      <c r="AG224" s="168"/>
    </row>
    <row r="225" spans="1:33" s="294" customFormat="1" ht="43.5" customHeight="1" x14ac:dyDescent="0.25">
      <c r="A225" s="1298"/>
      <c r="B225" s="1301"/>
      <c r="C225" s="1273"/>
      <c r="D225" s="1289"/>
      <c r="E225" s="1278"/>
      <c r="F225" s="1279"/>
      <c r="G225" s="1278"/>
      <c r="H225" s="1279"/>
      <c r="I225" s="1284"/>
      <c r="J225" s="1285"/>
      <c r="K225" s="1246"/>
      <c r="L225" s="1278"/>
      <c r="M225" s="1279"/>
      <c r="N225" s="539">
        <f t="shared" si="23"/>
        <v>23.050000000000008</v>
      </c>
      <c r="O225" s="1261" t="s">
        <v>846</v>
      </c>
      <c r="P225" s="1262"/>
      <c r="Q225" s="1262"/>
      <c r="R225" s="1262"/>
      <c r="S225" s="296"/>
      <c r="T225" s="328"/>
      <c r="U225" s="366"/>
      <c r="V225" s="380"/>
      <c r="W225" s="297"/>
      <c r="X225" s="329"/>
      <c r="Y225" s="296"/>
      <c r="Z225" s="297"/>
      <c r="AA225" s="298"/>
      <c r="AB225" s="296"/>
      <c r="AC225" s="297"/>
      <c r="AD225" s="316"/>
      <c r="AE225" s="915"/>
      <c r="AF225" s="916"/>
      <c r="AG225" s="168"/>
    </row>
    <row r="226" spans="1:33" s="294" customFormat="1" ht="43.5" customHeight="1" x14ac:dyDescent="0.25">
      <c r="A226" s="1298"/>
      <c r="B226" s="1301"/>
      <c r="C226" s="1273"/>
      <c r="D226" s="1289"/>
      <c r="E226" s="1278"/>
      <c r="F226" s="1279"/>
      <c r="G226" s="1278"/>
      <c r="H226" s="1279"/>
      <c r="I226" s="1284"/>
      <c r="J226" s="1285"/>
      <c r="K226" s="1246"/>
      <c r="L226" s="1278"/>
      <c r="M226" s="1279"/>
      <c r="N226" s="539">
        <f t="shared" si="23"/>
        <v>23.060000000000009</v>
      </c>
      <c r="O226" s="1261" t="s">
        <v>847</v>
      </c>
      <c r="P226" s="1262"/>
      <c r="Q226" s="1262"/>
      <c r="R226" s="1262"/>
      <c r="S226" s="296"/>
      <c r="T226" s="328"/>
      <c r="U226" s="366"/>
      <c r="V226" s="380"/>
      <c r="W226" s="297"/>
      <c r="X226" s="329"/>
      <c r="Y226" s="296"/>
      <c r="Z226" s="297"/>
      <c r="AA226" s="298"/>
      <c r="AB226" s="296"/>
      <c r="AC226" s="297"/>
      <c r="AD226" s="316"/>
      <c r="AE226" s="915"/>
      <c r="AF226" s="916"/>
      <c r="AG226" s="168"/>
    </row>
    <row r="227" spans="1:33" s="294" customFormat="1" ht="43.5" customHeight="1" x14ac:dyDescent="0.25">
      <c r="A227" s="1298"/>
      <c r="B227" s="1301"/>
      <c r="C227" s="1273"/>
      <c r="D227" s="1273"/>
      <c r="E227" s="1278"/>
      <c r="F227" s="1279"/>
      <c r="G227" s="1278"/>
      <c r="H227" s="1279"/>
      <c r="I227" s="1284"/>
      <c r="J227" s="1285"/>
      <c r="K227" s="1246"/>
      <c r="L227" s="1278"/>
      <c r="M227" s="1279"/>
      <c r="N227" s="539">
        <f t="shared" si="23"/>
        <v>23.070000000000011</v>
      </c>
      <c r="O227" s="1261" t="s">
        <v>848</v>
      </c>
      <c r="P227" s="1262"/>
      <c r="Q227" s="1262"/>
      <c r="R227" s="1262"/>
      <c r="S227" s="296"/>
      <c r="T227" s="328"/>
      <c r="U227" s="366"/>
      <c r="V227" s="380"/>
      <c r="W227" s="297"/>
      <c r="X227" s="329"/>
      <c r="Y227" s="296"/>
      <c r="Z227" s="297"/>
      <c r="AA227" s="298"/>
      <c r="AB227" s="296"/>
      <c r="AC227" s="297"/>
      <c r="AD227" s="316"/>
      <c r="AE227" s="915"/>
      <c r="AF227" s="916"/>
      <c r="AG227" s="367"/>
    </row>
    <row r="228" spans="1:33" s="294" customFormat="1" ht="31.5" customHeight="1" thickBot="1" x14ac:dyDescent="0.3">
      <c r="A228" s="1299"/>
      <c r="B228" s="1302"/>
      <c r="C228" s="1274"/>
      <c r="D228" s="1274"/>
      <c r="E228" s="1280"/>
      <c r="F228" s="1281"/>
      <c r="G228" s="1280"/>
      <c r="H228" s="1281"/>
      <c r="I228" s="1286"/>
      <c r="J228" s="1287"/>
      <c r="K228" s="1247"/>
      <c r="L228" s="1280"/>
      <c r="M228" s="1281"/>
      <c r="N228" s="630">
        <f t="shared" si="23"/>
        <v>23.080000000000013</v>
      </c>
      <c r="O228" s="1293" t="s">
        <v>849</v>
      </c>
      <c r="P228" s="1294"/>
      <c r="Q228" s="1294"/>
      <c r="R228" s="1294"/>
      <c r="S228" s="312"/>
      <c r="T228" s="313"/>
      <c r="U228" s="310"/>
      <c r="V228" s="548"/>
      <c r="W228" s="313"/>
      <c r="X228" s="555"/>
      <c r="Y228" s="312"/>
      <c r="Z228" s="313"/>
      <c r="AA228" s="310"/>
      <c r="AB228" s="312"/>
      <c r="AC228" s="313"/>
      <c r="AD228" s="310"/>
      <c r="AE228" s="917"/>
      <c r="AF228" s="918"/>
      <c r="AG228" s="177"/>
    </row>
    <row r="229" spans="1:33" s="294" customFormat="1" ht="43.5" customHeight="1" x14ac:dyDescent="0.25">
      <c r="A229" s="1298">
        <v>24</v>
      </c>
      <c r="B229" s="1301" t="s">
        <v>1142</v>
      </c>
      <c r="C229" s="1273" t="s">
        <v>590</v>
      </c>
      <c r="D229" s="1289">
        <v>1</v>
      </c>
      <c r="E229" s="1278" t="s">
        <v>591</v>
      </c>
      <c r="F229" s="1279"/>
      <c r="G229" s="1278" t="s">
        <v>592</v>
      </c>
      <c r="H229" s="1279"/>
      <c r="I229" s="1284">
        <v>411302944</v>
      </c>
      <c r="J229" s="1285"/>
      <c r="K229" s="1246">
        <f>+I229*0.015</f>
        <v>6169544.1600000001</v>
      </c>
      <c r="L229" s="1278" t="s">
        <v>652</v>
      </c>
      <c r="M229" s="1279"/>
      <c r="N229" s="628">
        <v>24</v>
      </c>
      <c r="O229" s="1278" t="s">
        <v>850</v>
      </c>
      <c r="P229" s="1295"/>
      <c r="Q229" s="1295"/>
      <c r="R229" s="1295"/>
      <c r="S229" s="330"/>
      <c r="T229" s="346"/>
      <c r="U229" s="320"/>
      <c r="V229" s="322"/>
      <c r="W229" s="319"/>
      <c r="X229" s="375"/>
      <c r="Y229" s="318"/>
      <c r="Z229" s="346"/>
      <c r="AA229" s="331"/>
      <c r="AB229" s="330"/>
      <c r="AC229" s="346"/>
      <c r="AD229" s="331"/>
      <c r="AE229" s="913" t="s">
        <v>841</v>
      </c>
      <c r="AF229" s="914"/>
      <c r="AG229" s="370"/>
    </row>
    <row r="230" spans="1:33" s="294" customFormat="1" ht="43.5" customHeight="1" x14ac:dyDescent="0.25">
      <c r="A230" s="1298"/>
      <c r="B230" s="1301"/>
      <c r="C230" s="1273"/>
      <c r="D230" s="1289"/>
      <c r="E230" s="1278"/>
      <c r="F230" s="1279"/>
      <c r="G230" s="1278"/>
      <c r="H230" s="1279"/>
      <c r="I230" s="1284"/>
      <c r="J230" s="1285"/>
      <c r="K230" s="1246"/>
      <c r="L230" s="1278"/>
      <c r="M230" s="1279"/>
      <c r="N230" s="539">
        <f>N229+0.01</f>
        <v>24.01</v>
      </c>
      <c r="O230" s="1290" t="s">
        <v>842</v>
      </c>
      <c r="P230" s="1290"/>
      <c r="Q230" s="1290"/>
      <c r="R230" s="1261"/>
      <c r="S230" s="311"/>
      <c r="T230" s="305"/>
      <c r="U230" s="309"/>
      <c r="V230" s="323"/>
      <c r="W230" s="297"/>
      <c r="X230" s="376"/>
      <c r="Y230" s="296"/>
      <c r="Z230" s="305"/>
      <c r="AA230" s="306"/>
      <c r="AB230" s="311"/>
      <c r="AC230" s="305"/>
      <c r="AD230" s="306"/>
      <c r="AE230" s="915"/>
      <c r="AF230" s="916"/>
      <c r="AG230" s="168"/>
    </row>
    <row r="231" spans="1:33" s="294" customFormat="1" ht="43.5" customHeight="1" x14ac:dyDescent="0.25">
      <c r="A231" s="1298"/>
      <c r="B231" s="1301"/>
      <c r="C231" s="1273"/>
      <c r="D231" s="1289"/>
      <c r="E231" s="1278"/>
      <c r="F231" s="1279"/>
      <c r="G231" s="1278"/>
      <c r="H231" s="1279"/>
      <c r="I231" s="1284"/>
      <c r="J231" s="1285"/>
      <c r="K231" s="1246"/>
      <c r="L231" s="1278"/>
      <c r="M231" s="1279"/>
      <c r="N231" s="539">
        <f t="shared" ref="N231:N237" si="24">N230+0.01</f>
        <v>24.020000000000003</v>
      </c>
      <c r="O231" s="1291" t="s">
        <v>843</v>
      </c>
      <c r="P231" s="1292"/>
      <c r="Q231" s="1292"/>
      <c r="R231" s="1292"/>
      <c r="S231" s="311"/>
      <c r="T231" s="305"/>
      <c r="U231" s="309"/>
      <c r="V231" s="323"/>
      <c r="W231" s="308"/>
      <c r="X231" s="329"/>
      <c r="Y231" s="368"/>
      <c r="Z231" s="305"/>
      <c r="AA231" s="306"/>
      <c r="AB231" s="311"/>
      <c r="AC231" s="305"/>
      <c r="AD231" s="306"/>
      <c r="AE231" s="915"/>
      <c r="AF231" s="916"/>
      <c r="AG231" s="168"/>
    </row>
    <row r="232" spans="1:33" s="294" customFormat="1" ht="43.5" customHeight="1" x14ac:dyDescent="0.25">
      <c r="A232" s="1298"/>
      <c r="B232" s="1301"/>
      <c r="C232" s="1273"/>
      <c r="D232" s="1289"/>
      <c r="E232" s="1278"/>
      <c r="F232" s="1279"/>
      <c r="G232" s="1278"/>
      <c r="H232" s="1279"/>
      <c r="I232" s="1284"/>
      <c r="J232" s="1285"/>
      <c r="K232" s="1246"/>
      <c r="L232" s="1278"/>
      <c r="M232" s="1279"/>
      <c r="N232" s="539">
        <f t="shared" si="24"/>
        <v>24.030000000000005</v>
      </c>
      <c r="O232" s="1261" t="s">
        <v>844</v>
      </c>
      <c r="P232" s="1262"/>
      <c r="Q232" s="1262"/>
      <c r="R232" s="1262"/>
      <c r="S232" s="311"/>
      <c r="T232" s="305"/>
      <c r="U232" s="366"/>
      <c r="V232" s="323"/>
      <c r="W232" s="297"/>
      <c r="X232" s="376"/>
      <c r="Y232" s="296"/>
      <c r="Z232" s="305"/>
      <c r="AA232" s="306"/>
      <c r="AB232" s="311"/>
      <c r="AC232" s="305"/>
      <c r="AD232" s="306"/>
      <c r="AE232" s="915"/>
      <c r="AF232" s="916"/>
      <c r="AG232" s="168"/>
    </row>
    <row r="233" spans="1:33" s="294" customFormat="1" ht="68.25" customHeight="1" x14ac:dyDescent="0.25">
      <c r="A233" s="1298"/>
      <c r="B233" s="1301"/>
      <c r="C233" s="1273"/>
      <c r="D233" s="1289"/>
      <c r="E233" s="1278"/>
      <c r="F233" s="1279"/>
      <c r="G233" s="1278"/>
      <c r="H233" s="1279"/>
      <c r="I233" s="1284"/>
      <c r="J233" s="1285"/>
      <c r="K233" s="1246"/>
      <c r="L233" s="1278"/>
      <c r="M233" s="1279"/>
      <c r="N233" s="539">
        <f t="shared" si="24"/>
        <v>24.040000000000006</v>
      </c>
      <c r="O233" s="1261" t="s">
        <v>845</v>
      </c>
      <c r="P233" s="1262"/>
      <c r="Q233" s="1262"/>
      <c r="R233" s="1262"/>
      <c r="S233" s="311"/>
      <c r="T233" s="305"/>
      <c r="U233" s="366"/>
      <c r="V233" s="323"/>
      <c r="W233" s="308"/>
      <c r="X233" s="329"/>
      <c r="Y233" s="296"/>
      <c r="Z233" s="305"/>
      <c r="AA233" s="306"/>
      <c r="AB233" s="311"/>
      <c r="AC233" s="305"/>
      <c r="AD233" s="306"/>
      <c r="AE233" s="915"/>
      <c r="AF233" s="916"/>
      <c r="AG233" s="168"/>
    </row>
    <row r="234" spans="1:33" s="294" customFormat="1" ht="43.5" customHeight="1" x14ac:dyDescent="0.25">
      <c r="A234" s="1298"/>
      <c r="B234" s="1301"/>
      <c r="C234" s="1273"/>
      <c r="D234" s="1289"/>
      <c r="E234" s="1278"/>
      <c r="F234" s="1279"/>
      <c r="G234" s="1278"/>
      <c r="H234" s="1279"/>
      <c r="I234" s="1284"/>
      <c r="J234" s="1285"/>
      <c r="K234" s="1246"/>
      <c r="L234" s="1278"/>
      <c r="M234" s="1279"/>
      <c r="N234" s="539">
        <f t="shared" si="24"/>
        <v>24.050000000000008</v>
      </c>
      <c r="O234" s="1261" t="s">
        <v>846</v>
      </c>
      <c r="P234" s="1262"/>
      <c r="Q234" s="1262"/>
      <c r="R234" s="1262"/>
      <c r="S234" s="311"/>
      <c r="T234" s="305"/>
      <c r="U234" s="366"/>
      <c r="V234" s="380"/>
      <c r="W234" s="297"/>
      <c r="X234" s="329"/>
      <c r="Y234" s="296"/>
      <c r="Z234" s="305"/>
      <c r="AA234" s="306"/>
      <c r="AB234" s="311"/>
      <c r="AC234" s="305"/>
      <c r="AD234" s="306"/>
      <c r="AE234" s="915"/>
      <c r="AF234" s="916"/>
      <c r="AG234" s="168"/>
    </row>
    <row r="235" spans="1:33" s="294" customFormat="1" ht="43.5" customHeight="1" x14ac:dyDescent="0.25">
      <c r="A235" s="1298"/>
      <c r="B235" s="1301"/>
      <c r="C235" s="1273"/>
      <c r="D235" s="1273"/>
      <c r="E235" s="1278"/>
      <c r="F235" s="1279"/>
      <c r="G235" s="1278"/>
      <c r="H235" s="1279"/>
      <c r="I235" s="1284"/>
      <c r="J235" s="1285"/>
      <c r="K235" s="1246"/>
      <c r="L235" s="1278"/>
      <c r="M235" s="1279"/>
      <c r="N235" s="539">
        <f t="shared" si="24"/>
        <v>24.060000000000009</v>
      </c>
      <c r="O235" s="1261" t="s">
        <v>847</v>
      </c>
      <c r="P235" s="1262"/>
      <c r="Q235" s="1262"/>
      <c r="R235" s="1262"/>
      <c r="S235" s="311"/>
      <c r="T235" s="305"/>
      <c r="U235" s="366"/>
      <c r="V235" s="380"/>
      <c r="W235" s="297"/>
      <c r="X235" s="329"/>
      <c r="Y235" s="296"/>
      <c r="Z235" s="305"/>
      <c r="AA235" s="306"/>
      <c r="AB235" s="311"/>
      <c r="AC235" s="305"/>
      <c r="AD235" s="306"/>
      <c r="AE235" s="915"/>
      <c r="AF235" s="916"/>
      <c r="AG235" s="367"/>
    </row>
    <row r="236" spans="1:33" s="294" customFormat="1" ht="53.25" customHeight="1" x14ac:dyDescent="0.25">
      <c r="A236" s="1298"/>
      <c r="B236" s="1301"/>
      <c r="C236" s="1273"/>
      <c r="D236" s="1273"/>
      <c r="E236" s="1278"/>
      <c r="F236" s="1279"/>
      <c r="G236" s="1278"/>
      <c r="H236" s="1279"/>
      <c r="I236" s="1284"/>
      <c r="J236" s="1285"/>
      <c r="K236" s="1246"/>
      <c r="L236" s="1278"/>
      <c r="M236" s="1279"/>
      <c r="N236" s="539">
        <f t="shared" si="24"/>
        <v>24.070000000000011</v>
      </c>
      <c r="O236" s="1261" t="s">
        <v>848</v>
      </c>
      <c r="P236" s="1262"/>
      <c r="Q236" s="1262"/>
      <c r="R236" s="1262"/>
      <c r="S236" s="311"/>
      <c r="T236" s="305"/>
      <c r="U236" s="366"/>
      <c r="V236" s="380"/>
      <c r="W236" s="297"/>
      <c r="X236" s="329"/>
      <c r="Y236" s="296"/>
      <c r="Z236" s="305"/>
      <c r="AA236" s="306"/>
      <c r="AB236" s="311"/>
      <c r="AC236" s="305"/>
      <c r="AD236" s="306"/>
      <c r="AE236" s="915"/>
      <c r="AF236" s="916"/>
      <c r="AG236" s="367"/>
    </row>
    <row r="237" spans="1:33" s="294" customFormat="1" ht="34.5" customHeight="1" thickBot="1" x14ac:dyDescent="0.3">
      <c r="A237" s="1298"/>
      <c r="B237" s="1301"/>
      <c r="C237" s="1273"/>
      <c r="D237" s="1273"/>
      <c r="E237" s="1278"/>
      <c r="F237" s="1279"/>
      <c r="G237" s="1278"/>
      <c r="H237" s="1279"/>
      <c r="I237" s="1284"/>
      <c r="J237" s="1285"/>
      <c r="K237" s="1247"/>
      <c r="L237" s="1278"/>
      <c r="M237" s="1279"/>
      <c r="N237" s="539">
        <f t="shared" si="24"/>
        <v>24.080000000000013</v>
      </c>
      <c r="O237" s="1293" t="s">
        <v>849</v>
      </c>
      <c r="P237" s="1294"/>
      <c r="Q237" s="1294"/>
      <c r="R237" s="1294"/>
      <c r="S237" s="311"/>
      <c r="T237" s="305"/>
      <c r="U237" s="306"/>
      <c r="V237" s="304"/>
      <c r="W237" s="305"/>
      <c r="X237" s="334"/>
      <c r="Y237" s="381"/>
      <c r="Z237" s="305"/>
      <c r="AA237" s="306"/>
      <c r="AB237" s="311"/>
      <c r="AC237" s="305"/>
      <c r="AD237" s="306"/>
      <c r="AE237" s="917"/>
      <c r="AF237" s="918"/>
      <c r="AG237" s="177"/>
    </row>
    <row r="238" spans="1:33" s="294" customFormat="1" ht="43.5" customHeight="1" x14ac:dyDescent="0.25">
      <c r="A238" s="1297">
        <v>25</v>
      </c>
      <c r="B238" s="1300" t="s">
        <v>1118</v>
      </c>
      <c r="C238" s="1272" t="s">
        <v>590</v>
      </c>
      <c r="D238" s="1275">
        <v>1</v>
      </c>
      <c r="E238" s="1276" t="s">
        <v>591</v>
      </c>
      <c r="F238" s="1277"/>
      <c r="G238" s="1276" t="s">
        <v>592</v>
      </c>
      <c r="H238" s="1277"/>
      <c r="I238" s="1282">
        <v>34103932</v>
      </c>
      <c r="J238" s="1283"/>
      <c r="K238" s="1248">
        <f>+I238*0.015</f>
        <v>511558.98</v>
      </c>
      <c r="L238" s="1276" t="s">
        <v>652</v>
      </c>
      <c r="M238" s="1277"/>
      <c r="N238" s="538">
        <v>25</v>
      </c>
      <c r="O238" s="1276" t="s">
        <v>850</v>
      </c>
      <c r="P238" s="1288"/>
      <c r="Q238" s="1288"/>
      <c r="R238" s="1288"/>
      <c r="S238" s="335"/>
      <c r="T238" s="344"/>
      <c r="U238" s="314"/>
      <c r="V238" s="557"/>
      <c r="W238" s="291"/>
      <c r="X238" s="632"/>
      <c r="Y238" s="290"/>
      <c r="Z238" s="344"/>
      <c r="AA238" s="332"/>
      <c r="AB238" s="335"/>
      <c r="AC238" s="344"/>
      <c r="AD238" s="332"/>
      <c r="AE238" s="913" t="s">
        <v>841</v>
      </c>
      <c r="AF238" s="914"/>
      <c r="AG238" s="370"/>
    </row>
    <row r="239" spans="1:33" s="294" customFormat="1" ht="43.5" customHeight="1" x14ac:dyDescent="0.25">
      <c r="A239" s="1298"/>
      <c r="B239" s="1301"/>
      <c r="C239" s="1273"/>
      <c r="D239" s="1289"/>
      <c r="E239" s="1278"/>
      <c r="F239" s="1279"/>
      <c r="G239" s="1278"/>
      <c r="H239" s="1279"/>
      <c r="I239" s="1284"/>
      <c r="J239" s="1285"/>
      <c r="K239" s="1246"/>
      <c r="L239" s="1278"/>
      <c r="M239" s="1279"/>
      <c r="N239" s="539">
        <f>N238+0.01</f>
        <v>25.01</v>
      </c>
      <c r="O239" s="1290" t="s">
        <v>842</v>
      </c>
      <c r="P239" s="1290"/>
      <c r="Q239" s="1290"/>
      <c r="R239" s="1261"/>
      <c r="S239" s="311"/>
      <c r="T239" s="305"/>
      <c r="U239" s="309"/>
      <c r="V239" s="323"/>
      <c r="W239" s="297"/>
      <c r="X239" s="376"/>
      <c r="Y239" s="296"/>
      <c r="Z239" s="305"/>
      <c r="AA239" s="306"/>
      <c r="AB239" s="311"/>
      <c r="AC239" s="305"/>
      <c r="AD239" s="306"/>
      <c r="AE239" s="915"/>
      <c r="AF239" s="916"/>
      <c r="AG239" s="168"/>
    </row>
    <row r="240" spans="1:33" s="294" customFormat="1" ht="43.5" customHeight="1" x14ac:dyDescent="0.25">
      <c r="A240" s="1298"/>
      <c r="B240" s="1301"/>
      <c r="C240" s="1273"/>
      <c r="D240" s="1289"/>
      <c r="E240" s="1278"/>
      <c r="F240" s="1279"/>
      <c r="G240" s="1278"/>
      <c r="H240" s="1279"/>
      <c r="I240" s="1284"/>
      <c r="J240" s="1285"/>
      <c r="K240" s="1246"/>
      <c r="L240" s="1278"/>
      <c r="M240" s="1279"/>
      <c r="N240" s="539">
        <f t="shared" ref="N240:N246" si="25">N239+0.01</f>
        <v>25.020000000000003</v>
      </c>
      <c r="O240" s="1291" t="s">
        <v>843</v>
      </c>
      <c r="P240" s="1292"/>
      <c r="Q240" s="1292"/>
      <c r="R240" s="1292"/>
      <c r="S240" s="311"/>
      <c r="T240" s="305"/>
      <c r="U240" s="309"/>
      <c r="V240" s="323"/>
      <c r="W240" s="308"/>
      <c r="X240" s="329"/>
      <c r="Y240" s="368"/>
      <c r="Z240" s="305"/>
      <c r="AA240" s="306"/>
      <c r="AB240" s="311"/>
      <c r="AC240" s="305"/>
      <c r="AD240" s="306"/>
      <c r="AE240" s="915"/>
      <c r="AF240" s="916"/>
      <c r="AG240" s="168"/>
    </row>
    <row r="241" spans="1:33" s="294" customFormat="1" ht="43.5" customHeight="1" x14ac:dyDescent="0.25">
      <c r="A241" s="1298"/>
      <c r="B241" s="1301"/>
      <c r="C241" s="1273"/>
      <c r="D241" s="1289"/>
      <c r="E241" s="1278"/>
      <c r="F241" s="1279"/>
      <c r="G241" s="1278"/>
      <c r="H241" s="1279"/>
      <c r="I241" s="1284"/>
      <c r="J241" s="1285"/>
      <c r="K241" s="1246"/>
      <c r="L241" s="1278"/>
      <c r="M241" s="1279"/>
      <c r="N241" s="539">
        <f t="shared" si="25"/>
        <v>25.030000000000005</v>
      </c>
      <c r="O241" s="1261" t="s">
        <v>844</v>
      </c>
      <c r="P241" s="1262"/>
      <c r="Q241" s="1262"/>
      <c r="R241" s="1262"/>
      <c r="S241" s="311"/>
      <c r="T241" s="305"/>
      <c r="U241" s="366"/>
      <c r="V241" s="323"/>
      <c r="W241" s="297"/>
      <c r="X241" s="376"/>
      <c r="Y241" s="296"/>
      <c r="Z241" s="305"/>
      <c r="AA241" s="306"/>
      <c r="AB241" s="311"/>
      <c r="AC241" s="305"/>
      <c r="AD241" s="306"/>
      <c r="AE241" s="915"/>
      <c r="AF241" s="916"/>
      <c r="AG241" s="168"/>
    </row>
    <row r="242" spans="1:33" s="294" customFormat="1" ht="43.5" customHeight="1" x14ac:dyDescent="0.25">
      <c r="A242" s="1298"/>
      <c r="B242" s="1301"/>
      <c r="C242" s="1273"/>
      <c r="D242" s="1289"/>
      <c r="E242" s="1278"/>
      <c r="F242" s="1279"/>
      <c r="G242" s="1278"/>
      <c r="H242" s="1279"/>
      <c r="I242" s="1284"/>
      <c r="J242" s="1285"/>
      <c r="K242" s="1246"/>
      <c r="L242" s="1278"/>
      <c r="M242" s="1279"/>
      <c r="N242" s="539">
        <f t="shared" si="25"/>
        <v>25.040000000000006</v>
      </c>
      <c r="O242" s="1261" t="s">
        <v>845</v>
      </c>
      <c r="P242" s="1262"/>
      <c r="Q242" s="1262"/>
      <c r="R242" s="1262"/>
      <c r="S242" s="311"/>
      <c r="T242" s="305"/>
      <c r="U242" s="366"/>
      <c r="V242" s="323"/>
      <c r="W242" s="308"/>
      <c r="X242" s="329"/>
      <c r="Y242" s="296"/>
      <c r="Z242" s="305"/>
      <c r="AA242" s="306"/>
      <c r="AB242" s="311"/>
      <c r="AC242" s="305"/>
      <c r="AD242" s="306"/>
      <c r="AE242" s="915"/>
      <c r="AF242" s="916"/>
      <c r="AG242" s="168"/>
    </row>
    <row r="243" spans="1:33" s="294" customFormat="1" ht="43.5" customHeight="1" x14ac:dyDescent="0.25">
      <c r="A243" s="1298"/>
      <c r="B243" s="1301"/>
      <c r="C243" s="1273"/>
      <c r="D243" s="1289"/>
      <c r="E243" s="1278"/>
      <c r="F243" s="1279"/>
      <c r="G243" s="1278"/>
      <c r="H243" s="1279"/>
      <c r="I243" s="1284"/>
      <c r="J243" s="1285"/>
      <c r="K243" s="1246"/>
      <c r="L243" s="1278"/>
      <c r="M243" s="1279"/>
      <c r="N243" s="539">
        <f t="shared" si="25"/>
        <v>25.050000000000008</v>
      </c>
      <c r="O243" s="1261" t="s">
        <v>846</v>
      </c>
      <c r="P243" s="1262"/>
      <c r="Q243" s="1262"/>
      <c r="R243" s="1262"/>
      <c r="S243" s="311"/>
      <c r="T243" s="305"/>
      <c r="U243" s="366"/>
      <c r="V243" s="380"/>
      <c r="W243" s="297"/>
      <c r="X243" s="329"/>
      <c r="Y243" s="296"/>
      <c r="Z243" s="305"/>
      <c r="AA243" s="306"/>
      <c r="AB243" s="311"/>
      <c r="AC243" s="305"/>
      <c r="AD243" s="306"/>
      <c r="AE243" s="915"/>
      <c r="AF243" s="916"/>
      <c r="AG243" s="168"/>
    </row>
    <row r="244" spans="1:33" s="294" customFormat="1" ht="43.5" customHeight="1" x14ac:dyDescent="0.25">
      <c r="A244" s="1298"/>
      <c r="B244" s="1301"/>
      <c r="C244" s="1273"/>
      <c r="D244" s="1273"/>
      <c r="E244" s="1278"/>
      <c r="F244" s="1279"/>
      <c r="G244" s="1278"/>
      <c r="H244" s="1279"/>
      <c r="I244" s="1284"/>
      <c r="J244" s="1285"/>
      <c r="K244" s="1246"/>
      <c r="L244" s="1278"/>
      <c r="M244" s="1279"/>
      <c r="N244" s="539">
        <f t="shared" si="25"/>
        <v>25.060000000000009</v>
      </c>
      <c r="O244" s="1261" t="s">
        <v>847</v>
      </c>
      <c r="P244" s="1262"/>
      <c r="Q244" s="1262"/>
      <c r="R244" s="1262"/>
      <c r="S244" s="311"/>
      <c r="T244" s="305"/>
      <c r="U244" s="366"/>
      <c r="V244" s="380"/>
      <c r="W244" s="297"/>
      <c r="X244" s="329"/>
      <c r="Y244" s="296"/>
      <c r="Z244" s="305"/>
      <c r="AA244" s="306"/>
      <c r="AB244" s="311"/>
      <c r="AC244" s="305"/>
      <c r="AD244" s="306"/>
      <c r="AE244" s="915"/>
      <c r="AF244" s="916"/>
      <c r="AG244" s="367"/>
    </row>
    <row r="245" spans="1:33" s="294" customFormat="1" ht="53.25" customHeight="1" x14ac:dyDescent="0.25">
      <c r="A245" s="1298"/>
      <c r="B245" s="1301"/>
      <c r="C245" s="1273"/>
      <c r="D245" s="1273"/>
      <c r="E245" s="1278"/>
      <c r="F245" s="1279"/>
      <c r="G245" s="1278"/>
      <c r="H245" s="1279"/>
      <c r="I245" s="1284"/>
      <c r="J245" s="1285"/>
      <c r="K245" s="1246"/>
      <c r="L245" s="1278"/>
      <c r="M245" s="1279"/>
      <c r="N245" s="539">
        <f t="shared" si="25"/>
        <v>25.070000000000011</v>
      </c>
      <c r="O245" s="1261" t="s">
        <v>848</v>
      </c>
      <c r="P245" s="1262"/>
      <c r="Q245" s="1262"/>
      <c r="R245" s="1262"/>
      <c r="S245" s="311"/>
      <c r="T245" s="305"/>
      <c r="U245" s="366"/>
      <c r="V245" s="380"/>
      <c r="W245" s="297"/>
      <c r="X245" s="329"/>
      <c r="Y245" s="296"/>
      <c r="Z245" s="305"/>
      <c r="AA245" s="306"/>
      <c r="AB245" s="311"/>
      <c r="AC245" s="305"/>
      <c r="AD245" s="306"/>
      <c r="AE245" s="915"/>
      <c r="AF245" s="916"/>
      <c r="AG245" s="367"/>
    </row>
    <row r="246" spans="1:33" s="294" customFormat="1" ht="59.25" customHeight="1" thickBot="1" x14ac:dyDescent="0.3">
      <c r="A246" s="1299"/>
      <c r="B246" s="1302"/>
      <c r="C246" s="1274"/>
      <c r="D246" s="1274"/>
      <c r="E246" s="1280"/>
      <c r="F246" s="1281"/>
      <c r="G246" s="1280"/>
      <c r="H246" s="1281"/>
      <c r="I246" s="1286"/>
      <c r="J246" s="1287"/>
      <c r="K246" s="1247"/>
      <c r="L246" s="1280"/>
      <c r="M246" s="1281"/>
      <c r="N246" s="630">
        <f t="shared" si="25"/>
        <v>25.080000000000013</v>
      </c>
      <c r="O246" s="1293" t="s">
        <v>849</v>
      </c>
      <c r="P246" s="1294"/>
      <c r="Q246" s="1294"/>
      <c r="R246" s="1294"/>
      <c r="S246" s="312"/>
      <c r="T246" s="313"/>
      <c r="U246" s="310"/>
      <c r="V246" s="548"/>
      <c r="W246" s="313"/>
      <c r="X246" s="555"/>
      <c r="Y246" s="634"/>
      <c r="Z246" s="313"/>
      <c r="AA246" s="310"/>
      <c r="AB246" s="312"/>
      <c r="AC246" s="313"/>
      <c r="AD246" s="310"/>
      <c r="AE246" s="917"/>
      <c r="AF246" s="918"/>
      <c r="AG246" s="177"/>
    </row>
    <row r="247" spans="1:33" s="294" customFormat="1" ht="43.5" customHeight="1" x14ac:dyDescent="0.25">
      <c r="A247" s="1298">
        <v>26</v>
      </c>
      <c r="B247" s="1301" t="s">
        <v>1119</v>
      </c>
      <c r="C247" s="1273" t="s">
        <v>590</v>
      </c>
      <c r="D247" s="1289">
        <v>1</v>
      </c>
      <c r="E247" s="1278" t="s">
        <v>591</v>
      </c>
      <c r="F247" s="1279"/>
      <c r="G247" s="1278" t="s">
        <v>592</v>
      </c>
      <c r="H247" s="1279"/>
      <c r="I247" s="1284">
        <v>64319638</v>
      </c>
      <c r="J247" s="1285"/>
      <c r="K247" s="1246">
        <f>+I247*0.015</f>
        <v>964794.57</v>
      </c>
      <c r="L247" s="1278" t="s">
        <v>652</v>
      </c>
      <c r="M247" s="1279"/>
      <c r="N247" s="628">
        <v>26</v>
      </c>
      <c r="O247" s="1278" t="s">
        <v>850</v>
      </c>
      <c r="P247" s="1295"/>
      <c r="Q247" s="1295"/>
      <c r="R247" s="1295"/>
      <c r="S247" s="330"/>
      <c r="T247" s="346"/>
      <c r="U247" s="320"/>
      <c r="V247" s="322"/>
      <c r="W247" s="319"/>
      <c r="X247" s="375"/>
      <c r="Y247" s="318"/>
      <c r="Z247" s="346"/>
      <c r="AA247" s="331"/>
      <c r="AB247" s="330"/>
      <c r="AC247" s="346"/>
      <c r="AD247" s="331"/>
      <c r="AE247" s="913" t="s">
        <v>841</v>
      </c>
      <c r="AF247" s="914"/>
      <c r="AG247" s="370"/>
    </row>
    <row r="248" spans="1:33" s="294" customFormat="1" ht="43.5" customHeight="1" x14ac:dyDescent="0.25">
      <c r="A248" s="1298"/>
      <c r="B248" s="1301"/>
      <c r="C248" s="1273"/>
      <c r="D248" s="1289"/>
      <c r="E248" s="1278"/>
      <c r="F248" s="1279"/>
      <c r="G248" s="1278"/>
      <c r="H248" s="1279"/>
      <c r="I248" s="1284"/>
      <c r="J248" s="1285"/>
      <c r="K248" s="1246"/>
      <c r="L248" s="1278"/>
      <c r="M248" s="1279"/>
      <c r="N248" s="539">
        <f>N247+0.01</f>
        <v>26.01</v>
      </c>
      <c r="O248" s="1290" t="s">
        <v>842</v>
      </c>
      <c r="P248" s="1290"/>
      <c r="Q248" s="1290"/>
      <c r="R248" s="1261"/>
      <c r="S248" s="311"/>
      <c r="T248" s="305"/>
      <c r="U248" s="309"/>
      <c r="V248" s="323"/>
      <c r="W248" s="297"/>
      <c r="X248" s="376"/>
      <c r="Y248" s="296"/>
      <c r="Z248" s="305"/>
      <c r="AA248" s="306"/>
      <c r="AB248" s="311"/>
      <c r="AC248" s="305"/>
      <c r="AD248" s="306"/>
      <c r="AE248" s="915"/>
      <c r="AF248" s="916"/>
      <c r="AG248" s="168"/>
    </row>
    <row r="249" spans="1:33" s="294" customFormat="1" ht="43.5" customHeight="1" x14ac:dyDescent="0.25">
      <c r="A249" s="1298"/>
      <c r="B249" s="1301"/>
      <c r="C249" s="1273"/>
      <c r="D249" s="1289"/>
      <c r="E249" s="1278"/>
      <c r="F249" s="1279"/>
      <c r="G249" s="1278"/>
      <c r="H249" s="1279"/>
      <c r="I249" s="1284"/>
      <c r="J249" s="1285"/>
      <c r="K249" s="1246"/>
      <c r="L249" s="1278"/>
      <c r="M249" s="1279"/>
      <c r="N249" s="539">
        <f t="shared" ref="N249:N255" si="26">N248+0.01</f>
        <v>26.020000000000003</v>
      </c>
      <c r="O249" s="1291" t="s">
        <v>843</v>
      </c>
      <c r="P249" s="1292"/>
      <c r="Q249" s="1292"/>
      <c r="R249" s="1292"/>
      <c r="S249" s="311"/>
      <c r="T249" s="305"/>
      <c r="U249" s="309"/>
      <c r="V249" s="323"/>
      <c r="W249" s="308"/>
      <c r="X249" s="329"/>
      <c r="Y249" s="368"/>
      <c r="Z249" s="305"/>
      <c r="AA249" s="306"/>
      <c r="AB249" s="311"/>
      <c r="AC249" s="305"/>
      <c r="AD249" s="306"/>
      <c r="AE249" s="915"/>
      <c r="AF249" s="916"/>
      <c r="AG249" s="168"/>
    </row>
    <row r="250" spans="1:33" s="294" customFormat="1" ht="43.5" customHeight="1" x14ac:dyDescent="0.25">
      <c r="A250" s="1298"/>
      <c r="B250" s="1301"/>
      <c r="C250" s="1273"/>
      <c r="D250" s="1289"/>
      <c r="E250" s="1278"/>
      <c r="F250" s="1279"/>
      <c r="G250" s="1278"/>
      <c r="H250" s="1279"/>
      <c r="I250" s="1284"/>
      <c r="J250" s="1285"/>
      <c r="K250" s="1246"/>
      <c r="L250" s="1278"/>
      <c r="M250" s="1279"/>
      <c r="N250" s="539">
        <f t="shared" si="26"/>
        <v>26.030000000000005</v>
      </c>
      <c r="O250" s="1261" t="s">
        <v>844</v>
      </c>
      <c r="P250" s="1262"/>
      <c r="Q250" s="1262"/>
      <c r="R250" s="1262"/>
      <c r="S250" s="311"/>
      <c r="T250" s="305"/>
      <c r="U250" s="366"/>
      <c r="V250" s="323"/>
      <c r="W250" s="297"/>
      <c r="X250" s="376"/>
      <c r="Y250" s="296"/>
      <c r="Z250" s="305"/>
      <c r="AA250" s="306"/>
      <c r="AB250" s="311"/>
      <c r="AC250" s="305"/>
      <c r="AD250" s="306"/>
      <c r="AE250" s="915"/>
      <c r="AF250" s="916"/>
      <c r="AG250" s="168"/>
    </row>
    <row r="251" spans="1:33" s="294" customFormat="1" ht="43.5" customHeight="1" x14ac:dyDescent="0.25">
      <c r="A251" s="1298"/>
      <c r="B251" s="1301"/>
      <c r="C251" s="1273"/>
      <c r="D251" s="1289"/>
      <c r="E251" s="1278"/>
      <c r="F251" s="1279"/>
      <c r="G251" s="1278"/>
      <c r="H251" s="1279"/>
      <c r="I251" s="1284"/>
      <c r="J251" s="1285"/>
      <c r="K251" s="1246"/>
      <c r="L251" s="1278"/>
      <c r="M251" s="1279"/>
      <c r="N251" s="539">
        <f t="shared" si="26"/>
        <v>26.040000000000006</v>
      </c>
      <c r="O251" s="1261" t="s">
        <v>845</v>
      </c>
      <c r="P251" s="1262"/>
      <c r="Q251" s="1262"/>
      <c r="R251" s="1262"/>
      <c r="S251" s="311"/>
      <c r="T251" s="305"/>
      <c r="U251" s="366"/>
      <c r="V251" s="323"/>
      <c r="W251" s="308"/>
      <c r="X251" s="329"/>
      <c r="Y251" s="296"/>
      <c r="Z251" s="305"/>
      <c r="AA251" s="306"/>
      <c r="AB251" s="311"/>
      <c r="AC251" s="305"/>
      <c r="AD251" s="306"/>
      <c r="AE251" s="915"/>
      <c r="AF251" s="916"/>
      <c r="AG251" s="168"/>
    </row>
    <row r="252" spans="1:33" s="294" customFormat="1" ht="43.5" customHeight="1" x14ac:dyDescent="0.25">
      <c r="A252" s="1298"/>
      <c r="B252" s="1301"/>
      <c r="C252" s="1273"/>
      <c r="D252" s="1289"/>
      <c r="E252" s="1278"/>
      <c r="F252" s="1279"/>
      <c r="G252" s="1278"/>
      <c r="H252" s="1279"/>
      <c r="I252" s="1284"/>
      <c r="J252" s="1285"/>
      <c r="K252" s="1246"/>
      <c r="L252" s="1278"/>
      <c r="M252" s="1279"/>
      <c r="N252" s="539">
        <f t="shared" si="26"/>
        <v>26.050000000000008</v>
      </c>
      <c r="O252" s="1261" t="s">
        <v>846</v>
      </c>
      <c r="P252" s="1262"/>
      <c r="Q252" s="1262"/>
      <c r="R252" s="1262"/>
      <c r="S252" s="311"/>
      <c r="T252" s="305"/>
      <c r="U252" s="366"/>
      <c r="V252" s="380"/>
      <c r="W252" s="297"/>
      <c r="X252" s="329"/>
      <c r="Y252" s="296"/>
      <c r="Z252" s="305"/>
      <c r="AA252" s="306"/>
      <c r="AB252" s="311"/>
      <c r="AC252" s="305"/>
      <c r="AD252" s="306"/>
      <c r="AE252" s="915"/>
      <c r="AF252" s="916"/>
      <c r="AG252" s="168"/>
    </row>
    <row r="253" spans="1:33" s="294" customFormat="1" ht="43.5" customHeight="1" x14ac:dyDescent="0.25">
      <c r="A253" s="1298"/>
      <c r="B253" s="1301"/>
      <c r="C253" s="1273"/>
      <c r="D253" s="1273"/>
      <c r="E253" s="1278"/>
      <c r="F253" s="1279"/>
      <c r="G253" s="1278"/>
      <c r="H253" s="1279"/>
      <c r="I253" s="1284"/>
      <c r="J253" s="1285"/>
      <c r="K253" s="1246"/>
      <c r="L253" s="1278"/>
      <c r="M253" s="1279"/>
      <c r="N253" s="539">
        <f t="shared" si="26"/>
        <v>26.060000000000009</v>
      </c>
      <c r="O253" s="1261" t="s">
        <v>847</v>
      </c>
      <c r="P253" s="1262"/>
      <c r="Q253" s="1262"/>
      <c r="R253" s="1262"/>
      <c r="S253" s="311"/>
      <c r="T253" s="305"/>
      <c r="U253" s="366"/>
      <c r="V253" s="380"/>
      <c r="W253" s="297"/>
      <c r="X253" s="329"/>
      <c r="Y253" s="296"/>
      <c r="Z253" s="305"/>
      <c r="AA253" s="306"/>
      <c r="AB253" s="311"/>
      <c r="AC253" s="305"/>
      <c r="AD253" s="306"/>
      <c r="AE253" s="915"/>
      <c r="AF253" s="916"/>
      <c r="AG253" s="367"/>
    </row>
    <row r="254" spans="1:33" s="294" customFormat="1" ht="53.25" customHeight="1" x14ac:dyDescent="0.25">
      <c r="A254" s="1298"/>
      <c r="B254" s="1301"/>
      <c r="C254" s="1273"/>
      <c r="D254" s="1273"/>
      <c r="E254" s="1278"/>
      <c r="F254" s="1279"/>
      <c r="G254" s="1278"/>
      <c r="H254" s="1279"/>
      <c r="I254" s="1284"/>
      <c r="J254" s="1285"/>
      <c r="K254" s="1246"/>
      <c r="L254" s="1278"/>
      <c r="M254" s="1279"/>
      <c r="N254" s="539">
        <f t="shared" si="26"/>
        <v>26.070000000000011</v>
      </c>
      <c r="O254" s="1261" t="s">
        <v>848</v>
      </c>
      <c r="P254" s="1262"/>
      <c r="Q254" s="1262"/>
      <c r="R254" s="1262"/>
      <c r="S254" s="311"/>
      <c r="T254" s="305"/>
      <c r="U254" s="366"/>
      <c r="V254" s="380"/>
      <c r="W254" s="297"/>
      <c r="X254" s="329"/>
      <c r="Y254" s="296"/>
      <c r="Z254" s="305"/>
      <c r="AA254" s="306"/>
      <c r="AB254" s="311"/>
      <c r="AC254" s="305"/>
      <c r="AD254" s="306"/>
      <c r="AE254" s="915"/>
      <c r="AF254" s="916"/>
      <c r="AG254" s="367"/>
    </row>
    <row r="255" spans="1:33" s="294" customFormat="1" ht="20.25" customHeight="1" thickBot="1" x14ac:dyDescent="0.3">
      <c r="A255" s="1298"/>
      <c r="B255" s="1301"/>
      <c r="C255" s="1273"/>
      <c r="D255" s="1273"/>
      <c r="E255" s="1278"/>
      <c r="F255" s="1279"/>
      <c r="G255" s="1278"/>
      <c r="H255" s="1279"/>
      <c r="I255" s="1284"/>
      <c r="J255" s="1285"/>
      <c r="K255" s="1247"/>
      <c r="L255" s="1278"/>
      <c r="M255" s="1279"/>
      <c r="N255" s="539">
        <f t="shared" si="26"/>
        <v>26.080000000000013</v>
      </c>
      <c r="O255" s="1293" t="s">
        <v>849</v>
      </c>
      <c r="P255" s="1294"/>
      <c r="Q255" s="1294"/>
      <c r="R255" s="1294"/>
      <c r="S255" s="311"/>
      <c r="T255" s="305"/>
      <c r="U255" s="306"/>
      <c r="V255" s="304"/>
      <c r="W255" s="305"/>
      <c r="X255" s="334"/>
      <c r="Y255" s="381"/>
      <c r="Z255" s="305"/>
      <c r="AA255" s="306"/>
      <c r="AB255" s="311"/>
      <c r="AC255" s="305"/>
      <c r="AD255" s="306"/>
      <c r="AE255" s="917"/>
      <c r="AF255" s="918"/>
      <c r="AG255" s="177"/>
    </row>
    <row r="256" spans="1:33" s="294" customFormat="1" ht="43.5" customHeight="1" x14ac:dyDescent="0.25">
      <c r="A256" s="1297">
        <v>27</v>
      </c>
      <c r="B256" s="1300" t="s">
        <v>1120</v>
      </c>
      <c r="C256" s="1272" t="s">
        <v>590</v>
      </c>
      <c r="D256" s="1275">
        <v>1</v>
      </c>
      <c r="E256" s="1276" t="s">
        <v>591</v>
      </c>
      <c r="F256" s="1277"/>
      <c r="G256" s="1276" t="s">
        <v>592</v>
      </c>
      <c r="H256" s="1277"/>
      <c r="I256" s="1282">
        <v>51183845</v>
      </c>
      <c r="J256" s="1283"/>
      <c r="K256" s="1248">
        <f>+I256*0.015</f>
        <v>767757.67499999993</v>
      </c>
      <c r="L256" s="1276" t="s">
        <v>652</v>
      </c>
      <c r="M256" s="1277"/>
      <c r="N256" s="538">
        <v>27</v>
      </c>
      <c r="O256" s="1276" t="s">
        <v>850</v>
      </c>
      <c r="P256" s="1288"/>
      <c r="Q256" s="1288"/>
      <c r="R256" s="1288"/>
      <c r="S256" s="335"/>
      <c r="T256" s="344"/>
      <c r="U256" s="314"/>
      <c r="V256" s="557"/>
      <c r="W256" s="291"/>
      <c r="X256" s="632"/>
      <c r="Y256" s="290"/>
      <c r="Z256" s="344"/>
      <c r="AA256" s="332"/>
      <c r="AB256" s="335"/>
      <c r="AC256" s="344"/>
      <c r="AD256" s="332"/>
      <c r="AE256" s="913" t="s">
        <v>841</v>
      </c>
      <c r="AF256" s="914"/>
      <c r="AG256" s="370"/>
    </row>
    <row r="257" spans="1:33" s="294" customFormat="1" ht="43.5" customHeight="1" x14ac:dyDescent="0.25">
      <c r="A257" s="1298"/>
      <c r="B257" s="1301"/>
      <c r="C257" s="1273"/>
      <c r="D257" s="1289"/>
      <c r="E257" s="1278"/>
      <c r="F257" s="1279"/>
      <c r="G257" s="1278"/>
      <c r="H257" s="1279"/>
      <c r="I257" s="1284"/>
      <c r="J257" s="1285"/>
      <c r="K257" s="1246"/>
      <c r="L257" s="1278"/>
      <c r="M257" s="1279"/>
      <c r="N257" s="539">
        <f>N256+0.01</f>
        <v>27.01</v>
      </c>
      <c r="O257" s="1290" t="s">
        <v>842</v>
      </c>
      <c r="P257" s="1290"/>
      <c r="Q257" s="1290"/>
      <c r="R257" s="1261"/>
      <c r="S257" s="311"/>
      <c r="T257" s="305"/>
      <c r="U257" s="309"/>
      <c r="V257" s="323"/>
      <c r="W257" s="297"/>
      <c r="X257" s="376"/>
      <c r="Y257" s="296"/>
      <c r="Z257" s="305"/>
      <c r="AA257" s="306"/>
      <c r="AB257" s="311"/>
      <c r="AC257" s="305"/>
      <c r="AD257" s="306"/>
      <c r="AE257" s="915"/>
      <c r="AF257" s="916"/>
      <c r="AG257" s="168"/>
    </row>
    <row r="258" spans="1:33" s="294" customFormat="1" ht="43.5" customHeight="1" x14ac:dyDescent="0.25">
      <c r="A258" s="1298"/>
      <c r="B258" s="1301"/>
      <c r="C258" s="1273"/>
      <c r="D258" s="1289"/>
      <c r="E258" s="1278"/>
      <c r="F258" s="1279"/>
      <c r="G258" s="1278"/>
      <c r="H258" s="1279"/>
      <c r="I258" s="1284"/>
      <c r="J258" s="1285"/>
      <c r="K258" s="1246"/>
      <c r="L258" s="1278"/>
      <c r="M258" s="1279"/>
      <c r="N258" s="539">
        <f t="shared" ref="N258:N264" si="27">N257+0.01</f>
        <v>27.020000000000003</v>
      </c>
      <c r="O258" s="1291" t="s">
        <v>843</v>
      </c>
      <c r="P258" s="1292"/>
      <c r="Q258" s="1292"/>
      <c r="R258" s="1292"/>
      <c r="S258" s="311"/>
      <c r="T258" s="305"/>
      <c r="U258" s="309"/>
      <c r="V258" s="323"/>
      <c r="W258" s="308"/>
      <c r="X258" s="329"/>
      <c r="Y258" s="368"/>
      <c r="Z258" s="305"/>
      <c r="AA258" s="306"/>
      <c r="AB258" s="311"/>
      <c r="AC258" s="305"/>
      <c r="AD258" s="306"/>
      <c r="AE258" s="915"/>
      <c r="AF258" s="916"/>
      <c r="AG258" s="168"/>
    </row>
    <row r="259" spans="1:33" s="294" customFormat="1" ht="43.5" customHeight="1" x14ac:dyDescent="0.25">
      <c r="A259" s="1298"/>
      <c r="B259" s="1301"/>
      <c r="C259" s="1273"/>
      <c r="D259" s="1289"/>
      <c r="E259" s="1278"/>
      <c r="F259" s="1279"/>
      <c r="G259" s="1278"/>
      <c r="H259" s="1279"/>
      <c r="I259" s="1284"/>
      <c r="J259" s="1285"/>
      <c r="K259" s="1246"/>
      <c r="L259" s="1278"/>
      <c r="M259" s="1279"/>
      <c r="N259" s="539">
        <f t="shared" si="27"/>
        <v>27.030000000000005</v>
      </c>
      <c r="O259" s="1261" t="s">
        <v>844</v>
      </c>
      <c r="P259" s="1262"/>
      <c r="Q259" s="1262"/>
      <c r="R259" s="1262"/>
      <c r="S259" s="311"/>
      <c r="T259" s="305"/>
      <c r="U259" s="366"/>
      <c r="V259" s="323"/>
      <c r="W259" s="297"/>
      <c r="X259" s="376"/>
      <c r="Y259" s="296"/>
      <c r="Z259" s="305"/>
      <c r="AA259" s="306"/>
      <c r="AB259" s="311"/>
      <c r="AC259" s="305"/>
      <c r="AD259" s="306"/>
      <c r="AE259" s="915"/>
      <c r="AF259" s="916"/>
      <c r="AG259" s="168"/>
    </row>
    <row r="260" spans="1:33" s="294" customFormat="1" ht="43.5" customHeight="1" x14ac:dyDescent="0.25">
      <c r="A260" s="1298"/>
      <c r="B260" s="1301"/>
      <c r="C260" s="1273"/>
      <c r="D260" s="1289"/>
      <c r="E260" s="1278"/>
      <c r="F260" s="1279"/>
      <c r="G260" s="1278"/>
      <c r="H260" s="1279"/>
      <c r="I260" s="1284"/>
      <c r="J260" s="1285"/>
      <c r="K260" s="1246"/>
      <c r="L260" s="1278"/>
      <c r="M260" s="1279"/>
      <c r="N260" s="539">
        <f t="shared" si="27"/>
        <v>27.040000000000006</v>
      </c>
      <c r="O260" s="1261" t="s">
        <v>845</v>
      </c>
      <c r="P260" s="1262"/>
      <c r="Q260" s="1262"/>
      <c r="R260" s="1262"/>
      <c r="S260" s="311"/>
      <c r="T260" s="305"/>
      <c r="U260" s="366"/>
      <c r="V260" s="323"/>
      <c r="W260" s="308"/>
      <c r="X260" s="329"/>
      <c r="Y260" s="296"/>
      <c r="Z260" s="305"/>
      <c r="AA260" s="306"/>
      <c r="AB260" s="311"/>
      <c r="AC260" s="305"/>
      <c r="AD260" s="306"/>
      <c r="AE260" s="915"/>
      <c r="AF260" s="916"/>
      <c r="AG260" s="168"/>
    </row>
    <row r="261" spans="1:33" s="294" customFormat="1" ht="43.5" customHeight="1" x14ac:dyDescent="0.25">
      <c r="A261" s="1298"/>
      <c r="B261" s="1301"/>
      <c r="C261" s="1273"/>
      <c r="D261" s="1289"/>
      <c r="E261" s="1278"/>
      <c r="F261" s="1279"/>
      <c r="G261" s="1278"/>
      <c r="H261" s="1279"/>
      <c r="I261" s="1284"/>
      <c r="J261" s="1285"/>
      <c r="K261" s="1246"/>
      <c r="L261" s="1278"/>
      <c r="M261" s="1279"/>
      <c r="N261" s="539">
        <f t="shared" si="27"/>
        <v>27.050000000000008</v>
      </c>
      <c r="O261" s="1261" t="s">
        <v>846</v>
      </c>
      <c r="P261" s="1262"/>
      <c r="Q261" s="1262"/>
      <c r="R261" s="1262"/>
      <c r="S261" s="311"/>
      <c r="T261" s="305"/>
      <c r="U261" s="366"/>
      <c r="V261" s="380"/>
      <c r="W261" s="297"/>
      <c r="X261" s="329"/>
      <c r="Y261" s="296"/>
      <c r="Z261" s="305"/>
      <c r="AA261" s="306"/>
      <c r="AB261" s="311"/>
      <c r="AC261" s="305"/>
      <c r="AD261" s="306"/>
      <c r="AE261" s="915"/>
      <c r="AF261" s="916"/>
      <c r="AG261" s="168"/>
    </row>
    <row r="262" spans="1:33" s="294" customFormat="1" ht="43.5" customHeight="1" x14ac:dyDescent="0.25">
      <c r="A262" s="1298"/>
      <c r="B262" s="1301"/>
      <c r="C262" s="1273"/>
      <c r="D262" s="1273"/>
      <c r="E262" s="1278"/>
      <c r="F262" s="1279"/>
      <c r="G262" s="1278"/>
      <c r="H262" s="1279"/>
      <c r="I262" s="1284"/>
      <c r="J262" s="1285"/>
      <c r="K262" s="1246"/>
      <c r="L262" s="1278"/>
      <c r="M262" s="1279"/>
      <c r="N262" s="539">
        <f t="shared" si="27"/>
        <v>27.060000000000009</v>
      </c>
      <c r="O262" s="1261" t="s">
        <v>847</v>
      </c>
      <c r="P262" s="1262"/>
      <c r="Q262" s="1262"/>
      <c r="R262" s="1262"/>
      <c r="S262" s="311"/>
      <c r="T262" s="305"/>
      <c r="U262" s="366"/>
      <c r="V262" s="380"/>
      <c r="W262" s="297"/>
      <c r="X262" s="329"/>
      <c r="Y262" s="296"/>
      <c r="Z262" s="305"/>
      <c r="AA262" s="306"/>
      <c r="AB262" s="311"/>
      <c r="AC262" s="305"/>
      <c r="AD262" s="306"/>
      <c r="AE262" s="915"/>
      <c r="AF262" s="916"/>
      <c r="AG262" s="367"/>
    </row>
    <row r="263" spans="1:33" s="294" customFormat="1" ht="53.25" customHeight="1" x14ac:dyDescent="0.25">
      <c r="A263" s="1298"/>
      <c r="B263" s="1301"/>
      <c r="C263" s="1273"/>
      <c r="D263" s="1273"/>
      <c r="E263" s="1278"/>
      <c r="F263" s="1279"/>
      <c r="G263" s="1278"/>
      <c r="H263" s="1279"/>
      <c r="I263" s="1284"/>
      <c r="J263" s="1285"/>
      <c r="K263" s="1246"/>
      <c r="L263" s="1278"/>
      <c r="M263" s="1279"/>
      <c r="N263" s="539">
        <f t="shared" si="27"/>
        <v>27.070000000000011</v>
      </c>
      <c r="O263" s="1261" t="s">
        <v>848</v>
      </c>
      <c r="P263" s="1262"/>
      <c r="Q263" s="1262"/>
      <c r="R263" s="1262"/>
      <c r="S263" s="311"/>
      <c r="T263" s="305"/>
      <c r="U263" s="366"/>
      <c r="V263" s="380"/>
      <c r="W263" s="297"/>
      <c r="X263" s="329"/>
      <c r="Y263" s="296"/>
      <c r="Z263" s="305"/>
      <c r="AA263" s="306"/>
      <c r="AB263" s="311"/>
      <c r="AC263" s="305"/>
      <c r="AD263" s="306"/>
      <c r="AE263" s="915"/>
      <c r="AF263" s="916"/>
      <c r="AG263" s="367"/>
    </row>
    <row r="264" spans="1:33" s="294" customFormat="1" ht="34.5" customHeight="1" thickBot="1" x14ac:dyDescent="0.3">
      <c r="A264" s="1299"/>
      <c r="B264" s="1302"/>
      <c r="C264" s="1274"/>
      <c r="D264" s="1274"/>
      <c r="E264" s="1280"/>
      <c r="F264" s="1281"/>
      <c r="G264" s="1280"/>
      <c r="H264" s="1281"/>
      <c r="I264" s="1286"/>
      <c r="J264" s="1287"/>
      <c r="K264" s="1247"/>
      <c r="L264" s="1280"/>
      <c r="M264" s="1281"/>
      <c r="N264" s="630">
        <f t="shared" si="27"/>
        <v>27.080000000000013</v>
      </c>
      <c r="O264" s="1293" t="s">
        <v>849</v>
      </c>
      <c r="P264" s="1294"/>
      <c r="Q264" s="1294"/>
      <c r="R264" s="1294"/>
      <c r="S264" s="312"/>
      <c r="T264" s="313"/>
      <c r="U264" s="310"/>
      <c r="V264" s="548"/>
      <c r="W264" s="313"/>
      <c r="X264" s="555"/>
      <c r="Y264" s="634"/>
      <c r="Z264" s="313"/>
      <c r="AA264" s="310"/>
      <c r="AB264" s="312"/>
      <c r="AC264" s="313"/>
      <c r="AD264" s="310"/>
      <c r="AE264" s="917"/>
      <c r="AF264" s="918"/>
      <c r="AG264" s="177"/>
    </row>
    <row r="265" spans="1:33" s="294" customFormat="1" ht="43.5" customHeight="1" x14ac:dyDescent="0.25">
      <c r="A265" s="1298">
        <v>28</v>
      </c>
      <c r="B265" s="1301" t="s">
        <v>1121</v>
      </c>
      <c r="C265" s="1273" t="s">
        <v>590</v>
      </c>
      <c r="D265" s="1289">
        <v>1</v>
      </c>
      <c r="E265" s="1278" t="s">
        <v>591</v>
      </c>
      <c r="F265" s="1279"/>
      <c r="G265" s="1278" t="s">
        <v>592</v>
      </c>
      <c r="H265" s="1279"/>
      <c r="I265" s="1284">
        <v>19449861</v>
      </c>
      <c r="J265" s="1285"/>
      <c r="K265" s="1246">
        <f>+I265*0.015</f>
        <v>291747.91499999998</v>
      </c>
      <c r="L265" s="1278" t="s">
        <v>652</v>
      </c>
      <c r="M265" s="1279"/>
      <c r="N265" s="628">
        <v>28</v>
      </c>
      <c r="O265" s="1278" t="s">
        <v>850</v>
      </c>
      <c r="P265" s="1295"/>
      <c r="Q265" s="1295"/>
      <c r="R265" s="1295"/>
      <c r="S265" s="330"/>
      <c r="T265" s="346"/>
      <c r="U265" s="331"/>
      <c r="V265" s="611"/>
      <c r="W265" s="346"/>
      <c r="X265" s="556"/>
      <c r="Y265" s="330"/>
      <c r="Z265" s="346"/>
      <c r="AA265" s="331"/>
      <c r="AB265" s="330"/>
      <c r="AC265" s="324"/>
      <c r="AD265" s="629"/>
      <c r="AE265" s="913" t="s">
        <v>841</v>
      </c>
      <c r="AF265" s="914"/>
      <c r="AG265" s="370"/>
    </row>
    <row r="266" spans="1:33" s="294" customFormat="1" ht="43.5" customHeight="1" x14ac:dyDescent="0.25">
      <c r="A266" s="1298"/>
      <c r="B266" s="1301"/>
      <c r="C266" s="1273"/>
      <c r="D266" s="1289"/>
      <c r="E266" s="1278"/>
      <c r="F266" s="1279"/>
      <c r="G266" s="1278"/>
      <c r="H266" s="1279"/>
      <c r="I266" s="1284"/>
      <c r="J266" s="1285"/>
      <c r="K266" s="1246"/>
      <c r="L266" s="1278"/>
      <c r="M266" s="1279"/>
      <c r="N266" s="539">
        <f>N265+0.01</f>
        <v>28.01</v>
      </c>
      <c r="O266" s="1290" t="s">
        <v>842</v>
      </c>
      <c r="P266" s="1290"/>
      <c r="Q266" s="1290"/>
      <c r="R266" s="1261"/>
      <c r="S266" s="311"/>
      <c r="T266" s="305"/>
      <c r="U266" s="306"/>
      <c r="V266" s="304"/>
      <c r="W266" s="305"/>
      <c r="X266" s="334"/>
      <c r="Y266" s="311"/>
      <c r="Z266" s="305"/>
      <c r="AA266" s="306"/>
      <c r="AB266" s="311"/>
      <c r="AC266" s="308"/>
      <c r="AD266" s="309"/>
      <c r="AE266" s="915"/>
      <c r="AF266" s="916"/>
      <c r="AG266" s="168"/>
    </row>
    <row r="267" spans="1:33" s="294" customFormat="1" ht="43.5" customHeight="1" x14ac:dyDescent="0.25">
      <c r="A267" s="1298"/>
      <c r="B267" s="1301"/>
      <c r="C267" s="1273"/>
      <c r="D267" s="1289"/>
      <c r="E267" s="1278"/>
      <c r="F267" s="1279"/>
      <c r="G267" s="1278"/>
      <c r="H267" s="1279"/>
      <c r="I267" s="1284"/>
      <c r="J267" s="1285"/>
      <c r="K267" s="1246"/>
      <c r="L267" s="1278"/>
      <c r="M267" s="1279"/>
      <c r="N267" s="539">
        <f t="shared" ref="N267:N273" si="28">N266+0.01</f>
        <v>28.020000000000003</v>
      </c>
      <c r="O267" s="1291" t="s">
        <v>843</v>
      </c>
      <c r="P267" s="1292"/>
      <c r="Q267" s="1292"/>
      <c r="R267" s="1292"/>
      <c r="S267" s="311"/>
      <c r="T267" s="305"/>
      <c r="U267" s="306"/>
      <c r="V267" s="304"/>
      <c r="W267" s="305"/>
      <c r="X267" s="334"/>
      <c r="Y267" s="311"/>
      <c r="Z267" s="305"/>
      <c r="AA267" s="306"/>
      <c r="AB267" s="311"/>
      <c r="AC267" s="308"/>
      <c r="AD267" s="309"/>
      <c r="AE267" s="915"/>
      <c r="AF267" s="916"/>
      <c r="AG267" s="168"/>
    </row>
    <row r="268" spans="1:33" s="294" customFormat="1" ht="43.5" customHeight="1" x14ac:dyDescent="0.25">
      <c r="A268" s="1298"/>
      <c r="B268" s="1301"/>
      <c r="C268" s="1273"/>
      <c r="D268" s="1289"/>
      <c r="E268" s="1278"/>
      <c r="F268" s="1279"/>
      <c r="G268" s="1278"/>
      <c r="H268" s="1279"/>
      <c r="I268" s="1284"/>
      <c r="J268" s="1285"/>
      <c r="K268" s="1246"/>
      <c r="L268" s="1278"/>
      <c r="M268" s="1279"/>
      <c r="N268" s="539">
        <f t="shared" si="28"/>
        <v>28.030000000000005</v>
      </c>
      <c r="O268" s="1261" t="s">
        <v>844</v>
      </c>
      <c r="P268" s="1262"/>
      <c r="Q268" s="1262"/>
      <c r="R268" s="1262"/>
      <c r="S268" s="311"/>
      <c r="T268" s="305"/>
      <c r="U268" s="306"/>
      <c r="V268" s="304"/>
      <c r="W268" s="305"/>
      <c r="X268" s="334"/>
      <c r="Y268" s="311"/>
      <c r="Z268" s="305"/>
      <c r="AA268" s="306"/>
      <c r="AB268" s="311"/>
      <c r="AC268" s="308"/>
      <c r="AD268" s="309"/>
      <c r="AE268" s="915"/>
      <c r="AF268" s="916"/>
      <c r="AG268" s="168"/>
    </row>
    <row r="269" spans="1:33" s="294" customFormat="1" ht="43.5" customHeight="1" x14ac:dyDescent="0.25">
      <c r="A269" s="1298"/>
      <c r="B269" s="1301"/>
      <c r="C269" s="1273"/>
      <c r="D269" s="1289"/>
      <c r="E269" s="1278"/>
      <c r="F269" s="1279"/>
      <c r="G269" s="1278"/>
      <c r="H269" s="1279"/>
      <c r="I269" s="1284"/>
      <c r="J269" s="1285"/>
      <c r="K269" s="1246"/>
      <c r="L269" s="1278"/>
      <c r="M269" s="1279"/>
      <c r="N269" s="539">
        <f t="shared" si="28"/>
        <v>28.040000000000006</v>
      </c>
      <c r="O269" s="1261" t="s">
        <v>845</v>
      </c>
      <c r="P269" s="1262"/>
      <c r="Q269" s="1262"/>
      <c r="R269" s="1262"/>
      <c r="S269" s="311"/>
      <c r="T269" s="305"/>
      <c r="U269" s="306"/>
      <c r="V269" s="304"/>
      <c r="W269" s="305"/>
      <c r="X269" s="334"/>
      <c r="Y269" s="311"/>
      <c r="Z269" s="305"/>
      <c r="AA269" s="306"/>
      <c r="AB269" s="311"/>
      <c r="AC269" s="308"/>
      <c r="AD269" s="309"/>
      <c r="AE269" s="915"/>
      <c r="AF269" s="916"/>
      <c r="AG269" s="168"/>
    </row>
    <row r="270" spans="1:33" s="294" customFormat="1" ht="43.5" customHeight="1" x14ac:dyDescent="0.25">
      <c r="A270" s="1298"/>
      <c r="B270" s="1301"/>
      <c r="C270" s="1273"/>
      <c r="D270" s="1289"/>
      <c r="E270" s="1278"/>
      <c r="F270" s="1279"/>
      <c r="G270" s="1278"/>
      <c r="H270" s="1279"/>
      <c r="I270" s="1284"/>
      <c r="J270" s="1285"/>
      <c r="K270" s="1246"/>
      <c r="L270" s="1278"/>
      <c r="M270" s="1279"/>
      <c r="N270" s="539">
        <f t="shared" si="28"/>
        <v>28.050000000000008</v>
      </c>
      <c r="O270" s="1261" t="s">
        <v>846</v>
      </c>
      <c r="P270" s="1262"/>
      <c r="Q270" s="1262"/>
      <c r="R270" s="1262"/>
      <c r="S270" s="311"/>
      <c r="T270" s="305"/>
      <c r="U270" s="306"/>
      <c r="V270" s="304"/>
      <c r="W270" s="305"/>
      <c r="X270" s="334"/>
      <c r="Y270" s="311"/>
      <c r="Z270" s="305"/>
      <c r="AA270" s="306"/>
      <c r="AB270" s="311"/>
      <c r="AC270" s="308"/>
      <c r="AD270" s="309"/>
      <c r="AE270" s="915"/>
      <c r="AF270" s="916"/>
      <c r="AG270" s="168"/>
    </row>
    <row r="271" spans="1:33" s="294" customFormat="1" ht="43.5" customHeight="1" x14ac:dyDescent="0.25">
      <c r="A271" s="1298"/>
      <c r="B271" s="1301"/>
      <c r="C271" s="1273"/>
      <c r="D271" s="1273"/>
      <c r="E271" s="1278"/>
      <c r="F271" s="1279"/>
      <c r="G271" s="1278"/>
      <c r="H271" s="1279"/>
      <c r="I271" s="1284"/>
      <c r="J271" s="1285"/>
      <c r="K271" s="1246"/>
      <c r="L271" s="1278"/>
      <c r="M271" s="1279"/>
      <c r="N271" s="539">
        <f t="shared" si="28"/>
        <v>28.060000000000009</v>
      </c>
      <c r="O271" s="1261" t="s">
        <v>847</v>
      </c>
      <c r="P271" s="1262"/>
      <c r="Q271" s="1262"/>
      <c r="R271" s="1262"/>
      <c r="S271" s="311"/>
      <c r="T271" s="305"/>
      <c r="U271" s="306"/>
      <c r="V271" s="304"/>
      <c r="W271" s="305"/>
      <c r="X271" s="334"/>
      <c r="Y271" s="311"/>
      <c r="Z271" s="305"/>
      <c r="AA271" s="306"/>
      <c r="AB271" s="311"/>
      <c r="AC271" s="308"/>
      <c r="AD271" s="309"/>
      <c r="AE271" s="915"/>
      <c r="AF271" s="916"/>
      <c r="AG271" s="367"/>
    </row>
    <row r="272" spans="1:33" s="294" customFormat="1" ht="53.25" customHeight="1" x14ac:dyDescent="0.25">
      <c r="A272" s="1298"/>
      <c r="B272" s="1301"/>
      <c r="C272" s="1273"/>
      <c r="D272" s="1273"/>
      <c r="E272" s="1278"/>
      <c r="F272" s="1279"/>
      <c r="G272" s="1278"/>
      <c r="H272" s="1279"/>
      <c r="I272" s="1284"/>
      <c r="J272" s="1285"/>
      <c r="K272" s="1246"/>
      <c r="L272" s="1278"/>
      <c r="M272" s="1279"/>
      <c r="N272" s="539">
        <f t="shared" si="28"/>
        <v>28.070000000000011</v>
      </c>
      <c r="O272" s="1261" t="s">
        <v>848</v>
      </c>
      <c r="P272" s="1262"/>
      <c r="Q272" s="1262"/>
      <c r="R272" s="1262"/>
      <c r="S272" s="311"/>
      <c r="T272" s="305"/>
      <c r="U272" s="306"/>
      <c r="V272" s="304"/>
      <c r="W272" s="305"/>
      <c r="X272" s="334"/>
      <c r="Y272" s="311"/>
      <c r="Z272" s="305"/>
      <c r="AA272" s="306"/>
      <c r="AB272" s="311"/>
      <c r="AC272" s="308"/>
      <c r="AD272" s="309"/>
      <c r="AE272" s="915"/>
      <c r="AF272" s="916"/>
      <c r="AG272" s="367"/>
    </row>
    <row r="273" spans="1:33" s="294" customFormat="1" ht="41.25" customHeight="1" thickBot="1" x14ac:dyDescent="0.3">
      <c r="A273" s="1298"/>
      <c r="B273" s="1301"/>
      <c r="C273" s="1273"/>
      <c r="D273" s="1273"/>
      <c r="E273" s="1278"/>
      <c r="F273" s="1279"/>
      <c r="G273" s="1278"/>
      <c r="H273" s="1279"/>
      <c r="I273" s="1284"/>
      <c r="J273" s="1285"/>
      <c r="K273" s="1247"/>
      <c r="L273" s="1278"/>
      <c r="M273" s="1279"/>
      <c r="N273" s="539">
        <f t="shared" si="28"/>
        <v>28.080000000000013</v>
      </c>
      <c r="O273" s="1293" t="s">
        <v>849</v>
      </c>
      <c r="P273" s="1294"/>
      <c r="Q273" s="1294"/>
      <c r="R273" s="1294"/>
      <c r="S273" s="311"/>
      <c r="T273" s="305"/>
      <c r="U273" s="306"/>
      <c r="V273" s="304"/>
      <c r="W273" s="305"/>
      <c r="X273" s="334"/>
      <c r="Y273" s="311"/>
      <c r="Z273" s="305"/>
      <c r="AA273" s="306"/>
      <c r="AB273" s="311"/>
      <c r="AC273" s="305"/>
      <c r="AD273" s="337"/>
      <c r="AE273" s="917"/>
      <c r="AF273" s="918"/>
      <c r="AG273" s="177"/>
    </row>
    <row r="274" spans="1:33" s="294" customFormat="1" ht="43.5" customHeight="1" x14ac:dyDescent="0.25">
      <c r="A274" s="1297">
        <v>29</v>
      </c>
      <c r="B274" s="1300" t="s">
        <v>1143</v>
      </c>
      <c r="C274" s="1272" t="s">
        <v>590</v>
      </c>
      <c r="D274" s="1275">
        <v>1</v>
      </c>
      <c r="E274" s="1276" t="s">
        <v>591</v>
      </c>
      <c r="F274" s="1277"/>
      <c r="G274" s="1276" t="s">
        <v>592</v>
      </c>
      <c r="H274" s="1277"/>
      <c r="I274" s="1282">
        <v>25591922</v>
      </c>
      <c r="J274" s="1283"/>
      <c r="K274" s="1248">
        <f>+I274*0.015</f>
        <v>383878.82999999996</v>
      </c>
      <c r="L274" s="1276" t="s">
        <v>652</v>
      </c>
      <c r="M274" s="1277"/>
      <c r="N274" s="538">
        <v>29</v>
      </c>
      <c r="O274" s="1276" t="s">
        <v>850</v>
      </c>
      <c r="P274" s="1288"/>
      <c r="Q274" s="1288"/>
      <c r="R274" s="1288"/>
      <c r="S274" s="335"/>
      <c r="T274" s="344"/>
      <c r="U274" s="332"/>
      <c r="V274" s="550"/>
      <c r="W274" s="344"/>
      <c r="X274" s="549"/>
      <c r="Y274" s="335"/>
      <c r="Z274" s="344"/>
      <c r="AA274" s="332"/>
      <c r="AB274" s="293"/>
      <c r="AC274" s="291"/>
      <c r="AD274" s="292"/>
      <c r="AE274" s="913" t="s">
        <v>841</v>
      </c>
      <c r="AF274" s="914"/>
      <c r="AG274" s="370"/>
    </row>
    <row r="275" spans="1:33" s="294" customFormat="1" ht="43.5" customHeight="1" x14ac:dyDescent="0.25">
      <c r="A275" s="1298"/>
      <c r="B275" s="1301"/>
      <c r="C275" s="1273"/>
      <c r="D275" s="1289"/>
      <c r="E275" s="1278"/>
      <c r="F275" s="1279"/>
      <c r="G275" s="1278"/>
      <c r="H275" s="1279"/>
      <c r="I275" s="1284"/>
      <c r="J275" s="1285"/>
      <c r="K275" s="1246"/>
      <c r="L275" s="1278"/>
      <c r="M275" s="1279"/>
      <c r="N275" s="539">
        <f>N274+0.01</f>
        <v>29.01</v>
      </c>
      <c r="O275" s="1290" t="s">
        <v>842</v>
      </c>
      <c r="P275" s="1290"/>
      <c r="Q275" s="1290"/>
      <c r="R275" s="1261"/>
      <c r="S275" s="311"/>
      <c r="T275" s="305"/>
      <c r="U275" s="306"/>
      <c r="V275" s="547"/>
      <c r="W275" s="305"/>
      <c r="X275" s="546"/>
      <c r="Y275" s="311"/>
      <c r="Z275" s="305"/>
      <c r="AA275" s="306"/>
      <c r="AB275" s="300"/>
      <c r="AC275" s="297"/>
      <c r="AD275" s="298"/>
      <c r="AE275" s="915"/>
      <c r="AF275" s="916"/>
      <c r="AG275" s="168"/>
    </row>
    <row r="276" spans="1:33" s="294" customFormat="1" ht="43.5" customHeight="1" x14ac:dyDescent="0.25">
      <c r="A276" s="1298"/>
      <c r="B276" s="1301"/>
      <c r="C276" s="1273"/>
      <c r="D276" s="1289"/>
      <c r="E276" s="1278"/>
      <c r="F276" s="1279"/>
      <c r="G276" s="1278"/>
      <c r="H276" s="1279"/>
      <c r="I276" s="1284"/>
      <c r="J276" s="1285"/>
      <c r="K276" s="1246"/>
      <c r="L276" s="1278"/>
      <c r="M276" s="1279"/>
      <c r="N276" s="539">
        <f t="shared" ref="N276:N282" si="29">N275+0.01</f>
        <v>29.020000000000003</v>
      </c>
      <c r="O276" s="1291" t="s">
        <v>843</v>
      </c>
      <c r="P276" s="1292"/>
      <c r="Q276" s="1292"/>
      <c r="R276" s="1292"/>
      <c r="S276" s="311"/>
      <c r="T276" s="305"/>
      <c r="U276" s="306"/>
      <c r="V276" s="547"/>
      <c r="W276" s="305"/>
      <c r="X276" s="546"/>
      <c r="Y276" s="311"/>
      <c r="Z276" s="305"/>
      <c r="AA276" s="306"/>
      <c r="AB276" s="300"/>
      <c r="AC276" s="297"/>
      <c r="AD276" s="298"/>
      <c r="AE276" s="915"/>
      <c r="AF276" s="916"/>
      <c r="AG276" s="168"/>
    </row>
    <row r="277" spans="1:33" s="294" customFormat="1" ht="43.5" customHeight="1" x14ac:dyDescent="0.25">
      <c r="A277" s="1298"/>
      <c r="B277" s="1301"/>
      <c r="C277" s="1273"/>
      <c r="D277" s="1289"/>
      <c r="E277" s="1278"/>
      <c r="F277" s="1279"/>
      <c r="G277" s="1278"/>
      <c r="H277" s="1279"/>
      <c r="I277" s="1284"/>
      <c r="J277" s="1285"/>
      <c r="K277" s="1246"/>
      <c r="L277" s="1278"/>
      <c r="M277" s="1279"/>
      <c r="N277" s="539">
        <f t="shared" si="29"/>
        <v>29.030000000000005</v>
      </c>
      <c r="O277" s="1261" t="s">
        <v>844</v>
      </c>
      <c r="P277" s="1262"/>
      <c r="Q277" s="1262"/>
      <c r="R277" s="1262"/>
      <c r="S277" s="311"/>
      <c r="T277" s="305"/>
      <c r="U277" s="306"/>
      <c r="V277" s="547"/>
      <c r="W277" s="305"/>
      <c r="X277" s="546"/>
      <c r="Y277" s="311"/>
      <c r="Z277" s="305"/>
      <c r="AA277" s="306"/>
      <c r="AB277" s="300"/>
      <c r="AC277" s="297"/>
      <c r="AD277" s="298"/>
      <c r="AE277" s="915"/>
      <c r="AF277" s="916"/>
      <c r="AG277" s="168"/>
    </row>
    <row r="278" spans="1:33" s="294" customFormat="1" ht="43.5" customHeight="1" x14ac:dyDescent="0.25">
      <c r="A278" s="1298"/>
      <c r="B278" s="1301"/>
      <c r="C278" s="1273"/>
      <c r="D278" s="1289"/>
      <c r="E278" s="1278"/>
      <c r="F278" s="1279"/>
      <c r="G278" s="1278"/>
      <c r="H278" s="1279"/>
      <c r="I278" s="1284"/>
      <c r="J278" s="1285"/>
      <c r="K278" s="1246"/>
      <c r="L278" s="1278"/>
      <c r="M278" s="1279"/>
      <c r="N278" s="539">
        <f t="shared" si="29"/>
        <v>29.040000000000006</v>
      </c>
      <c r="O278" s="1261" t="s">
        <v>845</v>
      </c>
      <c r="P278" s="1262"/>
      <c r="Q278" s="1262"/>
      <c r="R278" s="1262"/>
      <c r="S278" s="311"/>
      <c r="T278" s="305"/>
      <c r="U278" s="306"/>
      <c r="V278" s="547"/>
      <c r="W278" s="305"/>
      <c r="X278" s="546"/>
      <c r="Y278" s="311"/>
      <c r="Z278" s="305"/>
      <c r="AA278" s="306"/>
      <c r="AB278" s="300"/>
      <c r="AC278" s="297"/>
      <c r="AD278" s="298"/>
      <c r="AE278" s="915"/>
      <c r="AF278" s="916"/>
      <c r="AG278" s="168"/>
    </row>
    <row r="279" spans="1:33" s="294" customFormat="1" ht="43.5" customHeight="1" x14ac:dyDescent="0.25">
      <c r="A279" s="1298"/>
      <c r="B279" s="1301"/>
      <c r="C279" s="1273"/>
      <c r="D279" s="1289"/>
      <c r="E279" s="1278"/>
      <c r="F279" s="1279"/>
      <c r="G279" s="1278"/>
      <c r="H279" s="1279"/>
      <c r="I279" s="1284"/>
      <c r="J279" s="1285"/>
      <c r="K279" s="1246"/>
      <c r="L279" s="1278"/>
      <c r="M279" s="1279"/>
      <c r="N279" s="539">
        <f t="shared" si="29"/>
        <v>29.050000000000008</v>
      </c>
      <c r="O279" s="1261" t="s">
        <v>846</v>
      </c>
      <c r="P279" s="1262"/>
      <c r="Q279" s="1262"/>
      <c r="R279" s="1262"/>
      <c r="S279" s="311"/>
      <c r="T279" s="305"/>
      <c r="U279" s="306"/>
      <c r="V279" s="547"/>
      <c r="W279" s="305"/>
      <c r="X279" s="546"/>
      <c r="Y279" s="311"/>
      <c r="Z279" s="305"/>
      <c r="AA279" s="306"/>
      <c r="AB279" s="300"/>
      <c r="AC279" s="297"/>
      <c r="AD279" s="298"/>
      <c r="AE279" s="915"/>
      <c r="AF279" s="916"/>
      <c r="AG279" s="168"/>
    </row>
    <row r="280" spans="1:33" s="294" customFormat="1" ht="43.5" customHeight="1" x14ac:dyDescent="0.25">
      <c r="A280" s="1298"/>
      <c r="B280" s="1301"/>
      <c r="C280" s="1273"/>
      <c r="D280" s="1273"/>
      <c r="E280" s="1278"/>
      <c r="F280" s="1279"/>
      <c r="G280" s="1278"/>
      <c r="H280" s="1279"/>
      <c r="I280" s="1284"/>
      <c r="J280" s="1285"/>
      <c r="K280" s="1246"/>
      <c r="L280" s="1278"/>
      <c r="M280" s="1279"/>
      <c r="N280" s="539">
        <f t="shared" si="29"/>
        <v>29.060000000000009</v>
      </c>
      <c r="O280" s="1261" t="s">
        <v>847</v>
      </c>
      <c r="P280" s="1262"/>
      <c r="Q280" s="1262"/>
      <c r="R280" s="1262"/>
      <c r="S280" s="311"/>
      <c r="T280" s="305"/>
      <c r="U280" s="306"/>
      <c r="V280" s="547"/>
      <c r="W280" s="305"/>
      <c r="X280" s="546"/>
      <c r="Y280" s="311"/>
      <c r="Z280" s="305"/>
      <c r="AA280" s="306"/>
      <c r="AB280" s="300"/>
      <c r="AC280" s="297"/>
      <c r="AD280" s="298"/>
      <c r="AE280" s="915"/>
      <c r="AF280" s="916"/>
      <c r="AG280" s="367"/>
    </row>
    <row r="281" spans="1:33" s="294" customFormat="1" ht="53.25" customHeight="1" x14ac:dyDescent="0.25">
      <c r="A281" s="1298"/>
      <c r="B281" s="1301"/>
      <c r="C281" s="1273"/>
      <c r="D281" s="1273"/>
      <c r="E281" s="1278"/>
      <c r="F281" s="1279"/>
      <c r="G281" s="1278"/>
      <c r="H281" s="1279"/>
      <c r="I281" s="1284"/>
      <c r="J281" s="1285"/>
      <c r="K281" s="1246"/>
      <c r="L281" s="1278"/>
      <c r="M281" s="1279"/>
      <c r="N281" s="539">
        <f t="shared" si="29"/>
        <v>29.070000000000011</v>
      </c>
      <c r="O281" s="1261" t="s">
        <v>848</v>
      </c>
      <c r="P281" s="1262"/>
      <c r="Q281" s="1262"/>
      <c r="R281" s="1262"/>
      <c r="S281" s="311"/>
      <c r="T281" s="305"/>
      <c r="U281" s="306"/>
      <c r="V281" s="547"/>
      <c r="W281" s="305"/>
      <c r="X281" s="546"/>
      <c r="Y281" s="311"/>
      <c r="Z281" s="305"/>
      <c r="AA281" s="306"/>
      <c r="AB281" s="300"/>
      <c r="AC281" s="365"/>
      <c r="AD281" s="298"/>
      <c r="AE281" s="915"/>
      <c r="AF281" s="916"/>
      <c r="AG281" s="367"/>
    </row>
    <row r="282" spans="1:33" s="294" customFormat="1" ht="39" customHeight="1" thickBot="1" x14ac:dyDescent="0.3">
      <c r="A282" s="1299"/>
      <c r="B282" s="1302"/>
      <c r="C282" s="1274"/>
      <c r="D282" s="1274"/>
      <c r="E282" s="1280"/>
      <c r="F282" s="1281"/>
      <c r="G282" s="1280"/>
      <c r="H282" s="1281"/>
      <c r="I282" s="1286"/>
      <c r="J282" s="1287"/>
      <c r="K282" s="1247"/>
      <c r="L282" s="1280"/>
      <c r="M282" s="1281"/>
      <c r="N282" s="630">
        <f t="shared" si="29"/>
        <v>29.080000000000013</v>
      </c>
      <c r="O282" s="1293" t="s">
        <v>849</v>
      </c>
      <c r="P282" s="1294"/>
      <c r="Q282" s="1294"/>
      <c r="R282" s="1294"/>
      <c r="S282" s="312"/>
      <c r="T282" s="313"/>
      <c r="U282" s="310"/>
      <c r="V282" s="548"/>
      <c r="W282" s="313"/>
      <c r="X282" s="555"/>
      <c r="Y282" s="312"/>
      <c r="Z282" s="313"/>
      <c r="AA282" s="310"/>
      <c r="AB282" s="312"/>
      <c r="AC282" s="631"/>
      <c r="AD282" s="310"/>
      <c r="AE282" s="917"/>
      <c r="AF282" s="918"/>
      <c r="AG282" s="177"/>
    </row>
    <row r="283" spans="1:33" s="294" customFormat="1" ht="43.5" customHeight="1" x14ac:dyDescent="0.25">
      <c r="A283" s="1298">
        <v>30</v>
      </c>
      <c r="B283" s="1301" t="s">
        <v>1144</v>
      </c>
      <c r="C283" s="1273" t="s">
        <v>590</v>
      </c>
      <c r="D283" s="1289">
        <v>1</v>
      </c>
      <c r="E283" s="1278" t="s">
        <v>591</v>
      </c>
      <c r="F283" s="1279"/>
      <c r="G283" s="1278" t="s">
        <v>592</v>
      </c>
      <c r="H283" s="1279"/>
      <c r="I283" s="1284">
        <v>18261662</v>
      </c>
      <c r="J283" s="1285"/>
      <c r="K283" s="1246">
        <f>+I283*0.015</f>
        <v>273924.93</v>
      </c>
      <c r="L283" s="1278" t="s">
        <v>652</v>
      </c>
      <c r="M283" s="1279"/>
      <c r="N283" s="628">
        <v>30</v>
      </c>
      <c r="O283" s="1278" t="s">
        <v>850</v>
      </c>
      <c r="P283" s="1295"/>
      <c r="Q283" s="1295"/>
      <c r="R283" s="1295"/>
      <c r="S283" s="330"/>
      <c r="T283" s="346"/>
      <c r="U283" s="331"/>
      <c r="V283" s="611"/>
      <c r="W283" s="346"/>
      <c r="X283" s="556"/>
      <c r="Y283" s="330"/>
      <c r="Z283" s="346"/>
      <c r="AA283" s="331"/>
      <c r="AB283" s="330"/>
      <c r="AC283" s="346"/>
      <c r="AD283" s="336"/>
      <c r="AE283" s="913" t="s">
        <v>841</v>
      </c>
      <c r="AF283" s="914"/>
      <c r="AG283" s="370"/>
    </row>
    <row r="284" spans="1:33" s="294" customFormat="1" ht="43.5" customHeight="1" x14ac:dyDescent="0.25">
      <c r="A284" s="1298"/>
      <c r="B284" s="1301"/>
      <c r="C284" s="1273"/>
      <c r="D284" s="1289"/>
      <c r="E284" s="1278"/>
      <c r="F284" s="1279"/>
      <c r="G284" s="1278"/>
      <c r="H284" s="1279"/>
      <c r="I284" s="1284"/>
      <c r="J284" s="1285"/>
      <c r="K284" s="1246"/>
      <c r="L284" s="1278"/>
      <c r="M284" s="1279"/>
      <c r="N284" s="539">
        <f>N283+0.01</f>
        <v>30.01</v>
      </c>
      <c r="O284" s="1290" t="s">
        <v>842</v>
      </c>
      <c r="P284" s="1290"/>
      <c r="Q284" s="1290"/>
      <c r="R284" s="1261"/>
      <c r="S284" s="311"/>
      <c r="T284" s="305"/>
      <c r="U284" s="306"/>
      <c r="V284" s="304"/>
      <c r="W284" s="305"/>
      <c r="X284" s="334"/>
      <c r="Y284" s="311"/>
      <c r="Z284" s="305"/>
      <c r="AA284" s="306"/>
      <c r="AB284" s="311"/>
      <c r="AC284" s="305"/>
      <c r="AD284" s="337"/>
      <c r="AE284" s="915"/>
      <c r="AF284" s="916"/>
      <c r="AG284" s="168"/>
    </row>
    <row r="285" spans="1:33" s="294" customFormat="1" ht="43.5" customHeight="1" x14ac:dyDescent="0.25">
      <c r="A285" s="1298"/>
      <c r="B285" s="1301"/>
      <c r="C285" s="1273"/>
      <c r="D285" s="1289"/>
      <c r="E285" s="1278"/>
      <c r="F285" s="1279"/>
      <c r="G285" s="1278"/>
      <c r="H285" s="1279"/>
      <c r="I285" s="1284"/>
      <c r="J285" s="1285"/>
      <c r="K285" s="1246"/>
      <c r="L285" s="1278"/>
      <c r="M285" s="1279"/>
      <c r="N285" s="539">
        <f t="shared" ref="N285:N291" si="30">N284+0.01</f>
        <v>30.020000000000003</v>
      </c>
      <c r="O285" s="1291" t="s">
        <v>843</v>
      </c>
      <c r="P285" s="1292"/>
      <c r="Q285" s="1292"/>
      <c r="R285" s="1292"/>
      <c r="S285" s="311"/>
      <c r="T285" s="305"/>
      <c r="U285" s="306"/>
      <c r="V285" s="304"/>
      <c r="W285" s="305"/>
      <c r="X285" s="334"/>
      <c r="Y285" s="311"/>
      <c r="Z285" s="305"/>
      <c r="AA285" s="306"/>
      <c r="AB285" s="311"/>
      <c r="AC285" s="305"/>
      <c r="AD285" s="337"/>
      <c r="AE285" s="915"/>
      <c r="AF285" s="916"/>
      <c r="AG285" s="168"/>
    </row>
    <row r="286" spans="1:33" s="294" customFormat="1" ht="43.5" customHeight="1" x14ac:dyDescent="0.25">
      <c r="A286" s="1298"/>
      <c r="B286" s="1301"/>
      <c r="C286" s="1273"/>
      <c r="D286" s="1289"/>
      <c r="E286" s="1278"/>
      <c r="F286" s="1279"/>
      <c r="G286" s="1278"/>
      <c r="H286" s="1279"/>
      <c r="I286" s="1284"/>
      <c r="J286" s="1285"/>
      <c r="K286" s="1246"/>
      <c r="L286" s="1278"/>
      <c r="M286" s="1279"/>
      <c r="N286" s="539">
        <f t="shared" si="30"/>
        <v>30.030000000000005</v>
      </c>
      <c r="O286" s="1261" t="s">
        <v>844</v>
      </c>
      <c r="P286" s="1262"/>
      <c r="Q286" s="1262"/>
      <c r="R286" s="1262"/>
      <c r="S286" s="311"/>
      <c r="T286" s="305"/>
      <c r="U286" s="306"/>
      <c r="V286" s="304"/>
      <c r="W286" s="305"/>
      <c r="X286" s="334"/>
      <c r="Y286" s="311"/>
      <c r="Z286" s="305"/>
      <c r="AA286" s="306"/>
      <c r="AB286" s="311"/>
      <c r="AC286" s="305"/>
      <c r="AD286" s="337"/>
      <c r="AE286" s="915"/>
      <c r="AF286" s="916"/>
      <c r="AG286" s="168"/>
    </row>
    <row r="287" spans="1:33" s="294" customFormat="1" ht="43.5" customHeight="1" x14ac:dyDescent="0.25">
      <c r="A287" s="1298"/>
      <c r="B287" s="1301"/>
      <c r="C287" s="1273"/>
      <c r="D287" s="1289"/>
      <c r="E287" s="1278"/>
      <c r="F287" s="1279"/>
      <c r="G287" s="1278"/>
      <c r="H287" s="1279"/>
      <c r="I287" s="1284"/>
      <c r="J287" s="1285"/>
      <c r="K287" s="1246"/>
      <c r="L287" s="1278"/>
      <c r="M287" s="1279"/>
      <c r="N287" s="539">
        <f t="shared" si="30"/>
        <v>30.040000000000006</v>
      </c>
      <c r="O287" s="1261" t="s">
        <v>845</v>
      </c>
      <c r="P287" s="1262"/>
      <c r="Q287" s="1262"/>
      <c r="R287" s="1262"/>
      <c r="S287" s="311"/>
      <c r="T287" s="305"/>
      <c r="U287" s="306"/>
      <c r="V287" s="304"/>
      <c r="W287" s="305"/>
      <c r="X287" s="334"/>
      <c r="Y287" s="311"/>
      <c r="Z287" s="305"/>
      <c r="AA287" s="306"/>
      <c r="AB287" s="311"/>
      <c r="AC287" s="305"/>
      <c r="AD287" s="337"/>
      <c r="AE287" s="915"/>
      <c r="AF287" s="916"/>
      <c r="AG287" s="168"/>
    </row>
    <row r="288" spans="1:33" s="294" customFormat="1" ht="43.5" customHeight="1" x14ac:dyDescent="0.25">
      <c r="A288" s="1298"/>
      <c r="B288" s="1301"/>
      <c r="C288" s="1273"/>
      <c r="D288" s="1289"/>
      <c r="E288" s="1278"/>
      <c r="F288" s="1279"/>
      <c r="G288" s="1278"/>
      <c r="H288" s="1279"/>
      <c r="I288" s="1284"/>
      <c r="J288" s="1285"/>
      <c r="K288" s="1246"/>
      <c r="L288" s="1278"/>
      <c r="M288" s="1279"/>
      <c r="N288" s="539">
        <f t="shared" si="30"/>
        <v>30.050000000000008</v>
      </c>
      <c r="O288" s="1261" t="s">
        <v>846</v>
      </c>
      <c r="P288" s="1262"/>
      <c r="Q288" s="1262"/>
      <c r="R288" s="1262"/>
      <c r="S288" s="311"/>
      <c r="T288" s="305"/>
      <c r="U288" s="306"/>
      <c r="V288" s="304"/>
      <c r="W288" s="305"/>
      <c r="X288" s="334"/>
      <c r="Y288" s="311"/>
      <c r="Z288" s="305"/>
      <c r="AA288" s="306"/>
      <c r="AB288" s="311"/>
      <c r="AC288" s="305"/>
      <c r="AD288" s="337"/>
      <c r="AE288" s="915"/>
      <c r="AF288" s="916"/>
      <c r="AG288" s="168"/>
    </row>
    <row r="289" spans="1:33" s="294" customFormat="1" ht="43.5" customHeight="1" x14ac:dyDescent="0.25">
      <c r="A289" s="1298"/>
      <c r="B289" s="1301"/>
      <c r="C289" s="1273"/>
      <c r="D289" s="1273"/>
      <c r="E289" s="1278"/>
      <c r="F289" s="1279"/>
      <c r="G289" s="1278"/>
      <c r="H289" s="1279"/>
      <c r="I289" s="1284"/>
      <c r="J289" s="1285"/>
      <c r="K289" s="1246"/>
      <c r="L289" s="1278"/>
      <c r="M289" s="1279"/>
      <c r="N289" s="539">
        <f t="shared" si="30"/>
        <v>30.060000000000009</v>
      </c>
      <c r="O289" s="1261" t="s">
        <v>847</v>
      </c>
      <c r="P289" s="1262"/>
      <c r="Q289" s="1262"/>
      <c r="R289" s="1262"/>
      <c r="S289" s="311"/>
      <c r="T289" s="305"/>
      <c r="U289" s="306"/>
      <c r="V289" s="304"/>
      <c r="W289" s="305"/>
      <c r="X289" s="334"/>
      <c r="Y289" s="311"/>
      <c r="Z289" s="305"/>
      <c r="AA289" s="306"/>
      <c r="AB289" s="311"/>
      <c r="AC289" s="305"/>
      <c r="AD289" s="337"/>
      <c r="AE289" s="915"/>
      <c r="AF289" s="916"/>
      <c r="AG289" s="367"/>
    </row>
    <row r="290" spans="1:33" s="294" customFormat="1" ht="53.25" customHeight="1" x14ac:dyDescent="0.25">
      <c r="A290" s="1298"/>
      <c r="B290" s="1301"/>
      <c r="C290" s="1273"/>
      <c r="D290" s="1273"/>
      <c r="E290" s="1278"/>
      <c r="F290" s="1279"/>
      <c r="G290" s="1278"/>
      <c r="H290" s="1279"/>
      <c r="I290" s="1284"/>
      <c r="J290" s="1285"/>
      <c r="K290" s="1246"/>
      <c r="L290" s="1278"/>
      <c r="M290" s="1279"/>
      <c r="N290" s="539">
        <f t="shared" si="30"/>
        <v>30.070000000000011</v>
      </c>
      <c r="O290" s="1261" t="s">
        <v>848</v>
      </c>
      <c r="P290" s="1262"/>
      <c r="Q290" s="1262"/>
      <c r="R290" s="1262"/>
      <c r="S290" s="311"/>
      <c r="T290" s="305"/>
      <c r="U290" s="306"/>
      <c r="V290" s="304"/>
      <c r="W290" s="305"/>
      <c r="X290" s="382"/>
      <c r="Y290" s="311"/>
      <c r="Z290" s="305"/>
      <c r="AA290" s="306"/>
      <c r="AB290" s="311"/>
      <c r="AC290" s="305"/>
      <c r="AD290" s="337"/>
      <c r="AE290" s="915"/>
      <c r="AF290" s="916"/>
      <c r="AG290" s="367"/>
    </row>
    <row r="291" spans="1:33" s="294" customFormat="1" ht="45.75" customHeight="1" thickBot="1" x14ac:dyDescent="0.3">
      <c r="A291" s="1298"/>
      <c r="B291" s="1301"/>
      <c r="C291" s="1273"/>
      <c r="D291" s="1273"/>
      <c r="E291" s="1278"/>
      <c r="F291" s="1279"/>
      <c r="G291" s="1278"/>
      <c r="H291" s="1279"/>
      <c r="I291" s="1284"/>
      <c r="J291" s="1285"/>
      <c r="K291" s="1247"/>
      <c r="L291" s="1278"/>
      <c r="M291" s="1279"/>
      <c r="N291" s="539">
        <f t="shared" si="30"/>
        <v>30.080000000000013</v>
      </c>
      <c r="O291" s="1293" t="s">
        <v>849</v>
      </c>
      <c r="P291" s="1294"/>
      <c r="Q291" s="1294"/>
      <c r="R291" s="1294"/>
      <c r="S291" s="312"/>
      <c r="T291" s="313"/>
      <c r="U291" s="310"/>
      <c r="V291" s="304"/>
      <c r="W291" s="305"/>
      <c r="X291" s="334"/>
      <c r="Y291" s="312"/>
      <c r="Z291" s="313"/>
      <c r="AA291" s="310"/>
      <c r="AB291" s="312"/>
      <c r="AC291" s="313"/>
      <c r="AD291" s="372"/>
      <c r="AE291" s="917"/>
      <c r="AF291" s="918"/>
      <c r="AG291" s="177"/>
    </row>
    <row r="292" spans="1:33" s="294" customFormat="1" ht="65.25" customHeight="1" x14ac:dyDescent="0.25">
      <c r="A292" s="1266">
        <v>31</v>
      </c>
      <c r="B292" s="1269" t="s">
        <v>1124</v>
      </c>
      <c r="C292" s="1272" t="s">
        <v>590</v>
      </c>
      <c r="D292" s="1275">
        <v>1</v>
      </c>
      <c r="E292" s="1276" t="s">
        <v>591</v>
      </c>
      <c r="F292" s="1277"/>
      <c r="G292" s="1276" t="s">
        <v>592</v>
      </c>
      <c r="H292" s="1277"/>
      <c r="I292" s="1282">
        <v>38773359</v>
      </c>
      <c r="J292" s="1283"/>
      <c r="K292" s="1248">
        <f>+I292*0.015</f>
        <v>581600.38500000001</v>
      </c>
      <c r="L292" s="1276" t="s">
        <v>652</v>
      </c>
      <c r="M292" s="1277"/>
      <c r="N292" s="538">
        <v>1</v>
      </c>
      <c r="O292" s="1276" t="s">
        <v>840</v>
      </c>
      <c r="P292" s="1288"/>
      <c r="Q292" s="1288"/>
      <c r="R292" s="1288"/>
      <c r="S292" s="290"/>
      <c r="T292" s="291"/>
      <c r="U292" s="292"/>
      <c r="V292" s="290"/>
      <c r="W292" s="291"/>
      <c r="X292" s="292"/>
      <c r="Y292" s="293"/>
      <c r="Z292" s="291"/>
      <c r="AA292" s="292"/>
      <c r="AB292" s="290"/>
      <c r="AC292" s="291"/>
      <c r="AD292" s="292"/>
      <c r="AE292" s="913" t="s">
        <v>841</v>
      </c>
      <c r="AF292" s="914"/>
      <c r="AG292" s="292"/>
    </row>
    <row r="293" spans="1:33" s="294" customFormat="1" ht="49.5" customHeight="1" x14ac:dyDescent="0.25">
      <c r="A293" s="1267"/>
      <c r="B293" s="1270"/>
      <c r="C293" s="1273"/>
      <c r="D293" s="1273"/>
      <c r="E293" s="1278"/>
      <c r="F293" s="1279"/>
      <c r="G293" s="1278"/>
      <c r="H293" s="1279"/>
      <c r="I293" s="1284"/>
      <c r="J293" s="1285"/>
      <c r="K293" s="1246"/>
      <c r="L293" s="1278"/>
      <c r="M293" s="1279"/>
      <c r="N293" s="539">
        <f>N292+0.01</f>
        <v>1.01</v>
      </c>
      <c r="O293" s="1290" t="s">
        <v>842</v>
      </c>
      <c r="P293" s="1290"/>
      <c r="Q293" s="1290"/>
      <c r="R293" s="1261"/>
      <c r="S293" s="296"/>
      <c r="T293" s="297"/>
      <c r="U293" s="298"/>
      <c r="V293" s="296"/>
      <c r="W293" s="297"/>
      <c r="X293" s="298"/>
      <c r="Y293" s="300"/>
      <c r="Z293" s="308"/>
      <c r="AA293" s="298"/>
      <c r="AB293" s="296"/>
      <c r="AC293" s="297"/>
      <c r="AD293" s="298"/>
      <c r="AE293" s="915"/>
      <c r="AF293" s="916"/>
      <c r="AG293" s="298"/>
    </row>
    <row r="294" spans="1:33" s="294" customFormat="1" ht="51" customHeight="1" x14ac:dyDescent="0.25">
      <c r="A294" s="1267"/>
      <c r="B294" s="1270"/>
      <c r="C294" s="1273"/>
      <c r="D294" s="1273"/>
      <c r="E294" s="1278"/>
      <c r="F294" s="1279"/>
      <c r="G294" s="1278"/>
      <c r="H294" s="1279"/>
      <c r="I294" s="1284"/>
      <c r="J294" s="1285"/>
      <c r="K294" s="1246"/>
      <c r="L294" s="1278"/>
      <c r="M294" s="1279"/>
      <c r="N294" s="539">
        <f t="shared" ref="N294:N300" si="31">N293+0.01</f>
        <v>1.02</v>
      </c>
      <c r="O294" s="1291" t="s">
        <v>843</v>
      </c>
      <c r="P294" s="1292"/>
      <c r="Q294" s="1292"/>
      <c r="R294" s="1292"/>
      <c r="S294" s="300"/>
      <c r="T294" s="308"/>
      <c r="U294" s="309"/>
      <c r="V294" s="300"/>
      <c r="W294" s="308"/>
      <c r="X294" s="309"/>
      <c r="Y294" s="300"/>
      <c r="Z294" s="308"/>
      <c r="AA294" s="309"/>
      <c r="AB294" s="300"/>
      <c r="AC294" s="365"/>
      <c r="AD294" s="366"/>
      <c r="AE294" s="915"/>
      <c r="AF294" s="916"/>
      <c r="AG294" s="367"/>
    </row>
    <row r="295" spans="1:33" s="294" customFormat="1" ht="57" customHeight="1" x14ac:dyDescent="0.25">
      <c r="A295" s="1267"/>
      <c r="B295" s="1270"/>
      <c r="C295" s="1273"/>
      <c r="D295" s="1273"/>
      <c r="E295" s="1278"/>
      <c r="F295" s="1279"/>
      <c r="G295" s="1278"/>
      <c r="H295" s="1279"/>
      <c r="I295" s="1284"/>
      <c r="J295" s="1285"/>
      <c r="K295" s="1246"/>
      <c r="L295" s="1278"/>
      <c r="M295" s="1279"/>
      <c r="N295" s="539">
        <f t="shared" si="31"/>
        <v>1.03</v>
      </c>
      <c r="O295" s="1261" t="s">
        <v>844</v>
      </c>
      <c r="P295" s="1262"/>
      <c r="Q295" s="1262"/>
      <c r="R295" s="1262"/>
      <c r="S295" s="296"/>
      <c r="T295" s="297"/>
      <c r="U295" s="298"/>
      <c r="V295" s="296"/>
      <c r="W295" s="297"/>
      <c r="X295" s="298"/>
      <c r="Y295" s="368"/>
      <c r="Z295" s="308"/>
      <c r="AA295" s="298"/>
      <c r="AB295" s="296"/>
      <c r="AC295" s="297"/>
      <c r="AD295" s="298"/>
      <c r="AE295" s="915"/>
      <c r="AF295" s="916"/>
      <c r="AG295" s="473"/>
    </row>
    <row r="296" spans="1:33" s="294" customFormat="1" ht="61.5" customHeight="1" x14ac:dyDescent="0.25">
      <c r="A296" s="1267"/>
      <c r="B296" s="1270"/>
      <c r="C296" s="1273"/>
      <c r="D296" s="1273"/>
      <c r="E296" s="1278"/>
      <c r="F296" s="1279"/>
      <c r="G296" s="1278"/>
      <c r="H296" s="1279"/>
      <c r="I296" s="1284"/>
      <c r="J296" s="1285"/>
      <c r="K296" s="1246"/>
      <c r="L296" s="1278"/>
      <c r="M296" s="1279"/>
      <c r="N296" s="539">
        <f t="shared" si="31"/>
        <v>1.04</v>
      </c>
      <c r="O296" s="1261" t="s">
        <v>845</v>
      </c>
      <c r="P296" s="1262"/>
      <c r="Q296" s="1262"/>
      <c r="R296" s="1262"/>
      <c r="S296" s="296"/>
      <c r="T296" s="297"/>
      <c r="U296" s="298"/>
      <c r="V296" s="296"/>
      <c r="W296" s="297"/>
      <c r="X296" s="298"/>
      <c r="Y296" s="368"/>
      <c r="Z296" s="308"/>
      <c r="AA296" s="309"/>
      <c r="AB296" s="300"/>
      <c r="AC296" s="297"/>
      <c r="AD296" s="298"/>
      <c r="AE296" s="915"/>
      <c r="AF296" s="916"/>
      <c r="AG296" s="473"/>
    </row>
    <row r="297" spans="1:33" s="294" customFormat="1" ht="66.75" customHeight="1" x14ac:dyDescent="0.25">
      <c r="A297" s="1267"/>
      <c r="B297" s="1270"/>
      <c r="C297" s="1273"/>
      <c r="D297" s="1273"/>
      <c r="E297" s="1278"/>
      <c r="F297" s="1279"/>
      <c r="G297" s="1278"/>
      <c r="H297" s="1279"/>
      <c r="I297" s="1284"/>
      <c r="J297" s="1285"/>
      <c r="K297" s="1246"/>
      <c r="L297" s="1278"/>
      <c r="M297" s="1279"/>
      <c r="N297" s="539">
        <f t="shared" si="31"/>
        <v>1.05</v>
      </c>
      <c r="O297" s="1261" t="s">
        <v>846</v>
      </c>
      <c r="P297" s="1262"/>
      <c r="Q297" s="1262"/>
      <c r="R297" s="1262"/>
      <c r="S297" s="296"/>
      <c r="T297" s="297"/>
      <c r="U297" s="298"/>
      <c r="V297" s="296"/>
      <c r="W297" s="297"/>
      <c r="X297" s="298"/>
      <c r="Y297" s="368"/>
      <c r="Z297" s="365"/>
      <c r="AA297" s="298"/>
      <c r="AB297" s="300"/>
      <c r="AC297" s="297"/>
      <c r="AD297" s="298"/>
      <c r="AE297" s="915"/>
      <c r="AF297" s="916"/>
      <c r="AG297" s="473"/>
    </row>
    <row r="298" spans="1:33" s="294" customFormat="1" ht="66.75" customHeight="1" x14ac:dyDescent="0.25">
      <c r="A298" s="1267"/>
      <c r="B298" s="1270"/>
      <c r="C298" s="1273"/>
      <c r="D298" s="1273"/>
      <c r="E298" s="1278"/>
      <c r="F298" s="1279"/>
      <c r="G298" s="1278"/>
      <c r="H298" s="1279"/>
      <c r="I298" s="1284"/>
      <c r="J298" s="1285"/>
      <c r="K298" s="1246"/>
      <c r="L298" s="1278"/>
      <c r="M298" s="1279"/>
      <c r="N298" s="539">
        <f t="shared" si="31"/>
        <v>1.06</v>
      </c>
      <c r="O298" s="1261" t="s">
        <v>847</v>
      </c>
      <c r="P298" s="1262"/>
      <c r="Q298" s="1262"/>
      <c r="R298" s="1262"/>
      <c r="S298" s="296"/>
      <c r="T298" s="297"/>
      <c r="U298" s="298"/>
      <c r="V298" s="296"/>
      <c r="W298" s="297"/>
      <c r="X298" s="298"/>
      <c r="Y298" s="368"/>
      <c r="Z298" s="365"/>
      <c r="AA298" s="298"/>
      <c r="AB298" s="300"/>
      <c r="AC298" s="297"/>
      <c r="AD298" s="298"/>
      <c r="AE298" s="915"/>
      <c r="AF298" s="916"/>
      <c r="AG298" s="473"/>
    </row>
    <row r="299" spans="1:33" s="294" customFormat="1" ht="66.75" customHeight="1" x14ac:dyDescent="0.25">
      <c r="A299" s="1267"/>
      <c r="B299" s="1270"/>
      <c r="C299" s="1273"/>
      <c r="D299" s="1273"/>
      <c r="E299" s="1278"/>
      <c r="F299" s="1279"/>
      <c r="G299" s="1278"/>
      <c r="H299" s="1279"/>
      <c r="I299" s="1284"/>
      <c r="J299" s="1285"/>
      <c r="K299" s="1246"/>
      <c r="L299" s="1278"/>
      <c r="M299" s="1279"/>
      <c r="N299" s="539">
        <f t="shared" si="31"/>
        <v>1.07</v>
      </c>
      <c r="O299" s="1261" t="s">
        <v>848</v>
      </c>
      <c r="P299" s="1262"/>
      <c r="Q299" s="1262"/>
      <c r="R299" s="1262"/>
      <c r="S299" s="296"/>
      <c r="T299" s="297"/>
      <c r="U299" s="298"/>
      <c r="V299" s="296"/>
      <c r="W299" s="297"/>
      <c r="X299" s="298"/>
      <c r="Y299" s="368"/>
      <c r="Z299" s="365"/>
      <c r="AA299" s="298"/>
      <c r="AB299" s="300"/>
      <c r="AC299" s="297"/>
      <c r="AD299" s="298"/>
      <c r="AE299" s="915"/>
      <c r="AF299" s="916"/>
      <c r="AG299" s="473"/>
    </row>
    <row r="300" spans="1:33" s="294" customFormat="1" ht="48" customHeight="1" thickBot="1" x14ac:dyDescent="0.3">
      <c r="A300" s="1268"/>
      <c r="B300" s="1271"/>
      <c r="C300" s="1274"/>
      <c r="D300" s="1274"/>
      <c r="E300" s="1280"/>
      <c r="F300" s="1281"/>
      <c r="G300" s="1280"/>
      <c r="H300" s="1281"/>
      <c r="I300" s="1286"/>
      <c r="J300" s="1287"/>
      <c r="K300" s="1247"/>
      <c r="L300" s="1280"/>
      <c r="M300" s="1281"/>
      <c r="N300" s="630">
        <f t="shared" si="31"/>
        <v>1.08</v>
      </c>
      <c r="O300" s="1293" t="s">
        <v>849</v>
      </c>
      <c r="P300" s="1294"/>
      <c r="Q300" s="1294"/>
      <c r="R300" s="1294"/>
      <c r="S300" s="312"/>
      <c r="T300" s="313"/>
      <c r="U300" s="310"/>
      <c r="V300" s="312"/>
      <c r="W300" s="313"/>
      <c r="X300" s="310"/>
      <c r="Y300" s="312"/>
      <c r="Z300" s="313"/>
      <c r="AA300" s="310"/>
      <c r="AB300" s="312"/>
      <c r="AC300" s="631"/>
      <c r="AD300" s="310"/>
      <c r="AE300" s="917"/>
      <c r="AF300" s="918"/>
      <c r="AG300" s="473"/>
    </row>
    <row r="301" spans="1:33" s="294" customFormat="1" ht="49.5" customHeight="1" x14ac:dyDescent="0.25">
      <c r="A301" s="1267">
        <v>32</v>
      </c>
      <c r="B301" s="1270" t="s">
        <v>1125</v>
      </c>
      <c r="C301" s="1273" t="s">
        <v>590</v>
      </c>
      <c r="D301" s="1289">
        <v>1</v>
      </c>
      <c r="E301" s="1278" t="s">
        <v>591</v>
      </c>
      <c r="F301" s="1279"/>
      <c r="G301" s="1278" t="s">
        <v>592</v>
      </c>
      <c r="H301" s="1279"/>
      <c r="I301" s="1284">
        <v>103393163</v>
      </c>
      <c r="J301" s="1285"/>
      <c r="K301" s="1246">
        <f>+I301*0.015</f>
        <v>1550897.4449999998</v>
      </c>
      <c r="L301" s="1278" t="s">
        <v>652</v>
      </c>
      <c r="M301" s="1279"/>
      <c r="N301" s="628">
        <v>2</v>
      </c>
      <c r="O301" s="1278" t="s">
        <v>840</v>
      </c>
      <c r="P301" s="1295"/>
      <c r="Q301" s="1295"/>
      <c r="R301" s="1295"/>
      <c r="S301" s="318"/>
      <c r="T301" s="324"/>
      <c r="U301" s="321"/>
      <c r="V301" s="318"/>
      <c r="W301" s="319"/>
      <c r="X301" s="321"/>
      <c r="Y301" s="318"/>
      <c r="Z301" s="319"/>
      <c r="AA301" s="321"/>
      <c r="AB301" s="318"/>
      <c r="AC301" s="319"/>
      <c r="AD301" s="321"/>
      <c r="AE301" s="913" t="s">
        <v>841</v>
      </c>
      <c r="AF301" s="914"/>
      <c r="AG301" s="370"/>
    </row>
    <row r="302" spans="1:33" s="294" customFormat="1" ht="49.5" customHeight="1" x14ac:dyDescent="0.25">
      <c r="A302" s="1267">
        <f t="shared" ref="A302:A327" si="32">A301+1</f>
        <v>33</v>
      </c>
      <c r="B302" s="1270"/>
      <c r="C302" s="1273"/>
      <c r="D302" s="1273"/>
      <c r="E302" s="1278"/>
      <c r="F302" s="1279"/>
      <c r="G302" s="1278"/>
      <c r="H302" s="1279"/>
      <c r="I302" s="1284"/>
      <c r="J302" s="1285"/>
      <c r="K302" s="1246"/>
      <c r="L302" s="1278"/>
      <c r="M302" s="1279"/>
      <c r="N302" s="539">
        <f>N301+0.01</f>
        <v>2.0099999999999998</v>
      </c>
      <c r="O302" s="1290" t="s">
        <v>842</v>
      </c>
      <c r="P302" s="1290"/>
      <c r="Q302" s="1290"/>
      <c r="R302" s="1261"/>
      <c r="S302" s="296"/>
      <c r="T302" s="308"/>
      <c r="U302" s="309"/>
      <c r="V302" s="296"/>
      <c r="W302" s="297"/>
      <c r="X302" s="298"/>
      <c r="Y302" s="296"/>
      <c r="Z302" s="297"/>
      <c r="AA302" s="298"/>
      <c r="AB302" s="296"/>
      <c r="AC302" s="297"/>
      <c r="AD302" s="298"/>
      <c r="AE302" s="915"/>
      <c r="AF302" s="916"/>
      <c r="AG302" s="367"/>
    </row>
    <row r="303" spans="1:33" s="294" customFormat="1" ht="66.75" customHeight="1" x14ac:dyDescent="0.25">
      <c r="A303" s="1267">
        <f t="shared" si="32"/>
        <v>34</v>
      </c>
      <c r="B303" s="1270"/>
      <c r="C303" s="1273"/>
      <c r="D303" s="1273"/>
      <c r="E303" s="1278"/>
      <c r="F303" s="1279"/>
      <c r="G303" s="1278"/>
      <c r="H303" s="1279"/>
      <c r="I303" s="1284"/>
      <c r="J303" s="1285"/>
      <c r="K303" s="1246"/>
      <c r="L303" s="1278"/>
      <c r="M303" s="1279"/>
      <c r="N303" s="539">
        <f t="shared" ref="N303:N309" si="33">N302+0.01</f>
        <v>2.0199999999999996</v>
      </c>
      <c r="O303" s="1291" t="s">
        <v>843</v>
      </c>
      <c r="P303" s="1292"/>
      <c r="Q303" s="1292"/>
      <c r="R303" s="1292"/>
      <c r="S303" s="296"/>
      <c r="T303" s="308"/>
      <c r="U303" s="309"/>
      <c r="V303" s="300"/>
      <c r="W303" s="308"/>
      <c r="X303" s="366"/>
      <c r="Y303" s="296"/>
      <c r="Z303" s="297"/>
      <c r="AA303" s="298"/>
      <c r="AB303" s="296"/>
      <c r="AC303" s="297"/>
      <c r="AD303" s="298"/>
      <c r="AE303" s="915"/>
      <c r="AF303" s="916"/>
      <c r="AG303" s="367"/>
    </row>
    <row r="304" spans="1:33" s="294" customFormat="1" ht="66.75" customHeight="1" x14ac:dyDescent="0.25">
      <c r="A304" s="1267"/>
      <c r="B304" s="1270"/>
      <c r="C304" s="1273"/>
      <c r="D304" s="1273"/>
      <c r="E304" s="1278"/>
      <c r="F304" s="1279"/>
      <c r="G304" s="1278"/>
      <c r="H304" s="1279"/>
      <c r="I304" s="1284"/>
      <c r="J304" s="1285"/>
      <c r="K304" s="1246"/>
      <c r="L304" s="1278"/>
      <c r="M304" s="1279"/>
      <c r="N304" s="539">
        <f t="shared" si="33"/>
        <v>2.0299999999999994</v>
      </c>
      <c r="O304" s="1261" t="s">
        <v>844</v>
      </c>
      <c r="P304" s="1262"/>
      <c r="Q304" s="1262"/>
      <c r="R304" s="1262"/>
      <c r="S304" s="296"/>
      <c r="T304" s="365"/>
      <c r="U304" s="309"/>
      <c r="V304" s="296"/>
      <c r="W304" s="297"/>
      <c r="X304" s="298"/>
      <c r="Y304" s="296"/>
      <c r="Z304" s="297"/>
      <c r="AA304" s="298"/>
      <c r="AB304" s="296"/>
      <c r="AC304" s="297"/>
      <c r="AD304" s="298"/>
      <c r="AE304" s="915"/>
      <c r="AF304" s="916"/>
      <c r="AG304" s="473"/>
    </row>
    <row r="305" spans="1:33" s="294" customFormat="1" ht="66.75" customHeight="1" x14ac:dyDescent="0.25">
      <c r="A305" s="1267"/>
      <c r="B305" s="1270"/>
      <c r="C305" s="1273"/>
      <c r="D305" s="1273"/>
      <c r="E305" s="1278"/>
      <c r="F305" s="1279"/>
      <c r="G305" s="1278"/>
      <c r="H305" s="1279"/>
      <c r="I305" s="1284"/>
      <c r="J305" s="1285"/>
      <c r="K305" s="1246"/>
      <c r="L305" s="1278"/>
      <c r="M305" s="1279"/>
      <c r="N305" s="539">
        <f t="shared" si="33"/>
        <v>2.0399999999999991</v>
      </c>
      <c r="O305" s="1261" t="s">
        <v>845</v>
      </c>
      <c r="P305" s="1262"/>
      <c r="Q305" s="1262"/>
      <c r="R305" s="1262"/>
      <c r="S305" s="296"/>
      <c r="T305" s="365"/>
      <c r="U305" s="309"/>
      <c r="V305" s="300"/>
      <c r="W305" s="308"/>
      <c r="X305" s="298"/>
      <c r="Y305" s="296"/>
      <c r="Z305" s="297"/>
      <c r="AA305" s="298"/>
      <c r="AB305" s="296"/>
      <c r="AC305" s="297"/>
      <c r="AD305" s="298"/>
      <c r="AE305" s="915"/>
      <c r="AF305" s="916"/>
      <c r="AG305" s="473"/>
    </row>
    <row r="306" spans="1:33" s="294" customFormat="1" ht="66.75" customHeight="1" x14ac:dyDescent="0.25">
      <c r="A306" s="1267"/>
      <c r="B306" s="1270"/>
      <c r="C306" s="1273"/>
      <c r="D306" s="1273"/>
      <c r="E306" s="1278"/>
      <c r="F306" s="1279"/>
      <c r="G306" s="1278"/>
      <c r="H306" s="1279"/>
      <c r="I306" s="1284"/>
      <c r="J306" s="1285"/>
      <c r="K306" s="1246"/>
      <c r="L306" s="1278"/>
      <c r="M306" s="1279"/>
      <c r="N306" s="539">
        <f t="shared" si="33"/>
        <v>2.0499999999999989</v>
      </c>
      <c r="O306" s="1261" t="s">
        <v>846</v>
      </c>
      <c r="P306" s="1262"/>
      <c r="Q306" s="1262"/>
      <c r="R306" s="1262"/>
      <c r="S306" s="296"/>
      <c r="T306" s="365"/>
      <c r="U306" s="366"/>
      <c r="V306" s="296"/>
      <c r="W306" s="308"/>
      <c r="X306" s="298"/>
      <c r="Y306" s="296"/>
      <c r="Z306" s="297"/>
      <c r="AA306" s="298"/>
      <c r="AB306" s="296"/>
      <c r="AC306" s="297"/>
      <c r="AD306" s="298"/>
      <c r="AE306" s="915"/>
      <c r="AF306" s="916"/>
      <c r="AG306" s="473"/>
    </row>
    <row r="307" spans="1:33" s="294" customFormat="1" ht="66.75" customHeight="1" x14ac:dyDescent="0.25">
      <c r="A307" s="1267"/>
      <c r="B307" s="1270"/>
      <c r="C307" s="1273"/>
      <c r="D307" s="1273"/>
      <c r="E307" s="1278"/>
      <c r="F307" s="1279"/>
      <c r="G307" s="1278"/>
      <c r="H307" s="1279"/>
      <c r="I307" s="1284"/>
      <c r="J307" s="1285"/>
      <c r="K307" s="1246"/>
      <c r="L307" s="1278"/>
      <c r="M307" s="1279"/>
      <c r="N307" s="539">
        <f t="shared" si="33"/>
        <v>2.0599999999999987</v>
      </c>
      <c r="O307" s="1261" t="s">
        <v>847</v>
      </c>
      <c r="P307" s="1262"/>
      <c r="Q307" s="1262"/>
      <c r="R307" s="1262"/>
      <c r="S307" s="296"/>
      <c r="T307" s="365"/>
      <c r="U307" s="366"/>
      <c r="V307" s="296"/>
      <c r="W307" s="308"/>
      <c r="X307" s="298"/>
      <c r="Y307" s="296"/>
      <c r="Z307" s="297"/>
      <c r="AA307" s="298"/>
      <c r="AB307" s="296"/>
      <c r="AC307" s="297"/>
      <c r="AD307" s="298"/>
      <c r="AE307" s="915"/>
      <c r="AF307" s="916"/>
      <c r="AG307" s="473"/>
    </row>
    <row r="308" spans="1:33" s="294" customFormat="1" ht="66.75" customHeight="1" x14ac:dyDescent="0.25">
      <c r="A308" s="1267"/>
      <c r="B308" s="1270"/>
      <c r="C308" s="1273"/>
      <c r="D308" s="1273"/>
      <c r="E308" s="1278"/>
      <c r="F308" s="1279"/>
      <c r="G308" s="1278"/>
      <c r="H308" s="1279"/>
      <c r="I308" s="1284"/>
      <c r="J308" s="1285"/>
      <c r="K308" s="1246"/>
      <c r="L308" s="1278"/>
      <c r="M308" s="1279"/>
      <c r="N308" s="539">
        <f t="shared" si="33"/>
        <v>2.0699999999999985</v>
      </c>
      <c r="O308" s="1261" t="s">
        <v>848</v>
      </c>
      <c r="P308" s="1262"/>
      <c r="Q308" s="1262"/>
      <c r="R308" s="1262"/>
      <c r="S308" s="296"/>
      <c r="T308" s="365"/>
      <c r="U308" s="366"/>
      <c r="V308" s="296"/>
      <c r="W308" s="308"/>
      <c r="X308" s="298"/>
      <c r="Y308" s="296"/>
      <c r="Z308" s="297"/>
      <c r="AA308" s="298"/>
      <c r="AB308" s="296"/>
      <c r="AC308" s="297"/>
      <c r="AD308" s="298"/>
      <c r="AE308" s="915"/>
      <c r="AF308" s="916"/>
      <c r="AG308" s="473"/>
    </row>
    <row r="309" spans="1:33" s="294" customFormat="1" ht="66.75" customHeight="1" thickBot="1" x14ac:dyDescent="0.3">
      <c r="A309" s="1267"/>
      <c r="B309" s="1270"/>
      <c r="C309" s="1273"/>
      <c r="D309" s="1273"/>
      <c r="E309" s="1278"/>
      <c r="F309" s="1279"/>
      <c r="G309" s="1278"/>
      <c r="H309" s="1279"/>
      <c r="I309" s="1284"/>
      <c r="J309" s="1285"/>
      <c r="K309" s="1247"/>
      <c r="L309" s="1278"/>
      <c r="M309" s="1279"/>
      <c r="N309" s="539">
        <f t="shared" si="33"/>
        <v>2.0799999999999983</v>
      </c>
      <c r="O309" s="1293" t="s">
        <v>849</v>
      </c>
      <c r="P309" s="1294"/>
      <c r="Q309" s="1294"/>
      <c r="R309" s="1294"/>
      <c r="S309" s="371"/>
      <c r="T309" s="313"/>
      <c r="U309" s="310"/>
      <c r="V309" s="312"/>
      <c r="W309" s="313"/>
      <c r="X309" s="372"/>
      <c r="Y309" s="371"/>
      <c r="Z309" s="373"/>
      <c r="AA309" s="374"/>
      <c r="AB309" s="371"/>
      <c r="AC309" s="373"/>
      <c r="AD309" s="374"/>
      <c r="AE309" s="917"/>
      <c r="AF309" s="918"/>
      <c r="AG309" s="473"/>
    </row>
    <row r="310" spans="1:33" s="294" customFormat="1" ht="40.5" customHeight="1" x14ac:dyDescent="0.25">
      <c r="A310" s="1266">
        <v>33</v>
      </c>
      <c r="B310" s="1269" t="s">
        <v>1126</v>
      </c>
      <c r="C310" s="1272" t="s">
        <v>590</v>
      </c>
      <c r="D310" s="1275">
        <v>1</v>
      </c>
      <c r="E310" s="1276" t="s">
        <v>591</v>
      </c>
      <c r="F310" s="1277"/>
      <c r="G310" s="1276" t="s">
        <v>592</v>
      </c>
      <c r="H310" s="1277"/>
      <c r="I310" s="1282">
        <v>81882899</v>
      </c>
      <c r="J310" s="1283"/>
      <c r="K310" s="1248">
        <f>+I310*0.05</f>
        <v>4094144.95</v>
      </c>
      <c r="L310" s="1276" t="s">
        <v>652</v>
      </c>
      <c r="M310" s="1277"/>
      <c r="N310" s="538">
        <v>3</v>
      </c>
      <c r="O310" s="1276" t="s">
        <v>850</v>
      </c>
      <c r="P310" s="1288"/>
      <c r="Q310" s="1288"/>
      <c r="R310" s="1288"/>
      <c r="S310" s="290"/>
      <c r="T310" s="291"/>
      <c r="U310" s="292"/>
      <c r="V310" s="557"/>
      <c r="W310" s="291"/>
      <c r="X310" s="632"/>
      <c r="Y310" s="290"/>
      <c r="Z310" s="291"/>
      <c r="AA310" s="292"/>
      <c r="AB310" s="293"/>
      <c r="AC310" s="291"/>
      <c r="AD310" s="292"/>
      <c r="AE310" s="913" t="s">
        <v>841</v>
      </c>
      <c r="AF310" s="914"/>
      <c r="AG310" s="370"/>
    </row>
    <row r="311" spans="1:33" s="294" customFormat="1" ht="40.5" customHeight="1" x14ac:dyDescent="0.25">
      <c r="A311" s="1267"/>
      <c r="B311" s="1270"/>
      <c r="C311" s="1273"/>
      <c r="D311" s="1289"/>
      <c r="E311" s="1278"/>
      <c r="F311" s="1279"/>
      <c r="G311" s="1278"/>
      <c r="H311" s="1279"/>
      <c r="I311" s="1284"/>
      <c r="J311" s="1285"/>
      <c r="K311" s="1246"/>
      <c r="L311" s="1278"/>
      <c r="M311" s="1279"/>
      <c r="N311" s="539">
        <f>N310+0.01</f>
        <v>3.01</v>
      </c>
      <c r="O311" s="1290" t="s">
        <v>842</v>
      </c>
      <c r="P311" s="1290"/>
      <c r="Q311" s="1290"/>
      <c r="R311" s="1261"/>
      <c r="S311" s="296"/>
      <c r="T311" s="297"/>
      <c r="U311" s="298"/>
      <c r="V311" s="558"/>
      <c r="W311" s="297"/>
      <c r="X311" s="376"/>
      <c r="Y311" s="296"/>
      <c r="Z311" s="297"/>
      <c r="AA311" s="298"/>
      <c r="AB311" s="300"/>
      <c r="AC311" s="308"/>
      <c r="AD311" s="298"/>
      <c r="AE311" s="915"/>
      <c r="AF311" s="916"/>
      <c r="AG311" s="474"/>
    </row>
    <row r="312" spans="1:33" s="294" customFormat="1" ht="40.5" customHeight="1" x14ac:dyDescent="0.25">
      <c r="A312" s="1267"/>
      <c r="B312" s="1270"/>
      <c r="C312" s="1273"/>
      <c r="D312" s="1289"/>
      <c r="E312" s="1278"/>
      <c r="F312" s="1279"/>
      <c r="G312" s="1278"/>
      <c r="H312" s="1279"/>
      <c r="I312" s="1284"/>
      <c r="J312" s="1285"/>
      <c r="K312" s="1246"/>
      <c r="L312" s="1278"/>
      <c r="M312" s="1279"/>
      <c r="N312" s="539">
        <f t="shared" ref="N312:N318" si="34">N311+0.01</f>
        <v>3.0199999999999996</v>
      </c>
      <c r="O312" s="1291" t="s">
        <v>843</v>
      </c>
      <c r="P312" s="1292"/>
      <c r="Q312" s="1292"/>
      <c r="R312" s="1292"/>
      <c r="S312" s="296"/>
      <c r="T312" s="297"/>
      <c r="U312" s="298"/>
      <c r="V312" s="558"/>
      <c r="W312" s="297"/>
      <c r="X312" s="376"/>
      <c r="Y312" s="296"/>
      <c r="Z312" s="297"/>
      <c r="AA312" s="298"/>
      <c r="AB312" s="300"/>
      <c r="AC312" s="308"/>
      <c r="AD312" s="309"/>
      <c r="AE312" s="915"/>
      <c r="AF312" s="916"/>
      <c r="AG312" s="474"/>
    </row>
    <row r="313" spans="1:33" s="294" customFormat="1" ht="40.5" customHeight="1" x14ac:dyDescent="0.25">
      <c r="A313" s="1267"/>
      <c r="B313" s="1270"/>
      <c r="C313" s="1273"/>
      <c r="D313" s="1289"/>
      <c r="E313" s="1278"/>
      <c r="F313" s="1279"/>
      <c r="G313" s="1278"/>
      <c r="H313" s="1279"/>
      <c r="I313" s="1284"/>
      <c r="J313" s="1285"/>
      <c r="K313" s="1246"/>
      <c r="L313" s="1278"/>
      <c r="M313" s="1279"/>
      <c r="N313" s="539">
        <f t="shared" si="34"/>
        <v>3.0299999999999994</v>
      </c>
      <c r="O313" s="1261" t="s">
        <v>844</v>
      </c>
      <c r="P313" s="1262"/>
      <c r="Q313" s="1262"/>
      <c r="R313" s="1262"/>
      <c r="S313" s="296"/>
      <c r="T313" s="297"/>
      <c r="U313" s="298"/>
      <c r="V313" s="558"/>
      <c r="W313" s="297"/>
      <c r="X313" s="376"/>
      <c r="Y313" s="296"/>
      <c r="Z313" s="297"/>
      <c r="AA313" s="298"/>
      <c r="AB313" s="368"/>
      <c r="AC313" s="308"/>
      <c r="AD313" s="298"/>
      <c r="AE313" s="915"/>
      <c r="AF313" s="916"/>
      <c r="AG313" s="474"/>
    </row>
    <row r="314" spans="1:33" s="294" customFormat="1" ht="40.5" customHeight="1" x14ac:dyDescent="0.25">
      <c r="A314" s="1267"/>
      <c r="B314" s="1270"/>
      <c r="C314" s="1273"/>
      <c r="D314" s="1289"/>
      <c r="E314" s="1278"/>
      <c r="F314" s="1279"/>
      <c r="G314" s="1278"/>
      <c r="H314" s="1279"/>
      <c r="I314" s="1284"/>
      <c r="J314" s="1285"/>
      <c r="K314" s="1246"/>
      <c r="L314" s="1278"/>
      <c r="M314" s="1279"/>
      <c r="N314" s="539">
        <f t="shared" si="34"/>
        <v>3.0399999999999991</v>
      </c>
      <c r="O314" s="1261" t="s">
        <v>845</v>
      </c>
      <c r="P314" s="1262"/>
      <c r="Q314" s="1262"/>
      <c r="R314" s="1262"/>
      <c r="S314" s="296"/>
      <c r="T314" s="297"/>
      <c r="U314" s="298"/>
      <c r="V314" s="558"/>
      <c r="W314" s="297"/>
      <c r="X314" s="376"/>
      <c r="Y314" s="296"/>
      <c r="Z314" s="297"/>
      <c r="AA314" s="298"/>
      <c r="AB314" s="368"/>
      <c r="AC314" s="308"/>
      <c r="AD314" s="309"/>
      <c r="AE314" s="915"/>
      <c r="AF314" s="916"/>
      <c r="AG314" s="474"/>
    </row>
    <row r="315" spans="1:33" s="294" customFormat="1" ht="40.5" customHeight="1" x14ac:dyDescent="0.25">
      <c r="A315" s="1267"/>
      <c r="B315" s="1270"/>
      <c r="C315" s="1273"/>
      <c r="D315" s="1289"/>
      <c r="E315" s="1278"/>
      <c r="F315" s="1279"/>
      <c r="G315" s="1278"/>
      <c r="H315" s="1279"/>
      <c r="I315" s="1284"/>
      <c r="J315" s="1285"/>
      <c r="K315" s="1246"/>
      <c r="L315" s="1278"/>
      <c r="M315" s="1279"/>
      <c r="N315" s="539">
        <f t="shared" si="34"/>
        <v>3.0499999999999989</v>
      </c>
      <c r="O315" s="1261" t="s">
        <v>846</v>
      </c>
      <c r="P315" s="1262"/>
      <c r="Q315" s="1262"/>
      <c r="R315" s="1262"/>
      <c r="S315" s="296"/>
      <c r="T315" s="297"/>
      <c r="U315" s="298"/>
      <c r="V315" s="558"/>
      <c r="W315" s="297"/>
      <c r="X315" s="376"/>
      <c r="Y315" s="296"/>
      <c r="Z315" s="297"/>
      <c r="AA315" s="298"/>
      <c r="AB315" s="368"/>
      <c r="AC315" s="365"/>
      <c r="AD315" s="309"/>
      <c r="AE315" s="915"/>
      <c r="AF315" s="916"/>
      <c r="AG315" s="474"/>
    </row>
    <row r="316" spans="1:33" s="294" customFormat="1" ht="55.5" customHeight="1" x14ac:dyDescent="0.25">
      <c r="A316" s="1267">
        <f>A310+1</f>
        <v>34</v>
      </c>
      <c r="B316" s="1270"/>
      <c r="C316" s="1273"/>
      <c r="D316" s="1273"/>
      <c r="E316" s="1278"/>
      <c r="F316" s="1279"/>
      <c r="G316" s="1278"/>
      <c r="H316" s="1279"/>
      <c r="I316" s="1284"/>
      <c r="J316" s="1285"/>
      <c r="K316" s="1246"/>
      <c r="L316" s="1278"/>
      <c r="M316" s="1279"/>
      <c r="N316" s="539">
        <f t="shared" si="34"/>
        <v>3.0599999999999987</v>
      </c>
      <c r="O316" s="1261" t="s">
        <v>847</v>
      </c>
      <c r="P316" s="1262"/>
      <c r="Q316" s="1262"/>
      <c r="R316" s="1262"/>
      <c r="S316" s="296"/>
      <c r="T316" s="297"/>
      <c r="U316" s="298"/>
      <c r="V316" s="558"/>
      <c r="W316" s="297"/>
      <c r="X316" s="376"/>
      <c r="Y316" s="296"/>
      <c r="Z316" s="297"/>
      <c r="AA316" s="298"/>
      <c r="AB316" s="368"/>
      <c r="AC316" s="365"/>
      <c r="AD316" s="309"/>
      <c r="AE316" s="915"/>
      <c r="AF316" s="916"/>
      <c r="AG316" s="367"/>
    </row>
    <row r="317" spans="1:33" s="294" customFormat="1" ht="65.25" customHeight="1" x14ac:dyDescent="0.25">
      <c r="A317" s="1267">
        <f t="shared" si="32"/>
        <v>35</v>
      </c>
      <c r="B317" s="1270"/>
      <c r="C317" s="1273"/>
      <c r="D317" s="1273"/>
      <c r="E317" s="1278"/>
      <c r="F317" s="1279"/>
      <c r="G317" s="1278"/>
      <c r="H317" s="1279"/>
      <c r="I317" s="1284"/>
      <c r="J317" s="1285"/>
      <c r="K317" s="1246"/>
      <c r="L317" s="1278"/>
      <c r="M317" s="1279"/>
      <c r="N317" s="539">
        <f t="shared" si="34"/>
        <v>3.0699999999999985</v>
      </c>
      <c r="O317" s="1261" t="s">
        <v>848</v>
      </c>
      <c r="P317" s="1262"/>
      <c r="Q317" s="1262"/>
      <c r="R317" s="1262"/>
      <c r="S317" s="296"/>
      <c r="T317" s="297"/>
      <c r="U317" s="298"/>
      <c r="V317" s="558"/>
      <c r="W317" s="297"/>
      <c r="X317" s="376"/>
      <c r="Y317" s="296"/>
      <c r="Z317" s="297"/>
      <c r="AA317" s="298"/>
      <c r="AB317" s="368"/>
      <c r="AC317" s="365"/>
      <c r="AD317" s="309"/>
      <c r="AE317" s="915"/>
      <c r="AF317" s="916"/>
      <c r="AG317" s="367"/>
    </row>
    <row r="318" spans="1:33" s="294" customFormat="1" ht="42" customHeight="1" thickBot="1" x14ac:dyDescent="0.3">
      <c r="A318" s="1268">
        <f t="shared" si="32"/>
        <v>36</v>
      </c>
      <c r="B318" s="1271"/>
      <c r="C318" s="1274"/>
      <c r="D318" s="1274"/>
      <c r="E318" s="1280"/>
      <c r="F318" s="1281"/>
      <c r="G318" s="1280"/>
      <c r="H318" s="1281"/>
      <c r="I318" s="1286"/>
      <c r="J318" s="1287"/>
      <c r="K318" s="1247"/>
      <c r="L318" s="1280"/>
      <c r="M318" s="1281"/>
      <c r="N318" s="630">
        <f t="shared" si="34"/>
        <v>3.0799999999999983</v>
      </c>
      <c r="O318" s="1293" t="s">
        <v>849</v>
      </c>
      <c r="P318" s="1294"/>
      <c r="Q318" s="1294"/>
      <c r="R318" s="1294"/>
      <c r="S318" s="312"/>
      <c r="T318" s="313"/>
      <c r="U318" s="310"/>
      <c r="V318" s="548"/>
      <c r="W318" s="313"/>
      <c r="X318" s="555"/>
      <c r="Y318" s="312"/>
      <c r="Z318" s="313"/>
      <c r="AA318" s="310"/>
      <c r="AB318" s="312"/>
      <c r="AC318" s="313"/>
      <c r="AD318" s="372"/>
      <c r="AE318" s="917"/>
      <c r="AF318" s="918"/>
      <c r="AG318" s="473"/>
    </row>
    <row r="319" spans="1:33" s="294" customFormat="1" ht="45.75" customHeight="1" x14ac:dyDescent="0.25">
      <c r="A319" s="1267">
        <v>34</v>
      </c>
      <c r="B319" s="1270" t="s">
        <v>1127</v>
      </c>
      <c r="C319" s="1273" t="s">
        <v>590</v>
      </c>
      <c r="D319" s="1289">
        <v>1</v>
      </c>
      <c r="E319" s="1278" t="s">
        <v>591</v>
      </c>
      <c r="F319" s="1279"/>
      <c r="G319" s="1278" t="s">
        <v>592</v>
      </c>
      <c r="H319" s="1279"/>
      <c r="I319" s="1284">
        <v>17914345</v>
      </c>
      <c r="J319" s="1285"/>
      <c r="K319" s="1246">
        <f>+I319*0.015</f>
        <v>268715.17499999999</v>
      </c>
      <c r="L319" s="1278" t="s">
        <v>652</v>
      </c>
      <c r="M319" s="1279"/>
      <c r="N319" s="628">
        <v>4</v>
      </c>
      <c r="O319" s="1278" t="s">
        <v>850</v>
      </c>
      <c r="P319" s="1295"/>
      <c r="Q319" s="1295"/>
      <c r="R319" s="1295"/>
      <c r="S319" s="318"/>
      <c r="T319" s="324"/>
      <c r="U319" s="321"/>
      <c r="V319" s="322"/>
      <c r="W319" s="319"/>
      <c r="X319" s="375"/>
      <c r="Y319" s="318"/>
      <c r="Z319" s="319"/>
      <c r="AA319" s="321"/>
      <c r="AB319" s="318"/>
      <c r="AC319" s="319"/>
      <c r="AD319" s="321"/>
      <c r="AE319" s="913" t="s">
        <v>841</v>
      </c>
      <c r="AF319" s="914"/>
      <c r="AG319" s="370"/>
    </row>
    <row r="320" spans="1:33" s="294" customFormat="1" ht="45.75" customHeight="1" x14ac:dyDescent="0.25">
      <c r="A320" s="1267"/>
      <c r="B320" s="1270"/>
      <c r="C320" s="1273"/>
      <c r="D320" s="1289"/>
      <c r="E320" s="1278"/>
      <c r="F320" s="1279"/>
      <c r="G320" s="1278"/>
      <c r="H320" s="1279"/>
      <c r="I320" s="1284"/>
      <c r="J320" s="1285"/>
      <c r="K320" s="1246"/>
      <c r="L320" s="1278"/>
      <c r="M320" s="1279"/>
      <c r="N320" s="539">
        <f>N319+0.01</f>
        <v>4.01</v>
      </c>
      <c r="O320" s="1290" t="s">
        <v>842</v>
      </c>
      <c r="P320" s="1290"/>
      <c r="Q320" s="1290"/>
      <c r="R320" s="1261"/>
      <c r="S320" s="296"/>
      <c r="T320" s="308"/>
      <c r="U320" s="309"/>
      <c r="V320" s="477"/>
      <c r="W320" s="297"/>
      <c r="X320" s="376"/>
      <c r="Y320" s="296"/>
      <c r="Z320" s="297"/>
      <c r="AA320" s="298"/>
      <c r="AB320" s="296"/>
      <c r="AC320" s="297"/>
      <c r="AD320" s="298"/>
      <c r="AE320" s="915"/>
      <c r="AF320" s="916"/>
      <c r="AG320" s="474"/>
    </row>
    <row r="321" spans="1:33" s="294" customFormat="1" ht="45.75" customHeight="1" x14ac:dyDescent="0.25">
      <c r="A321" s="1267"/>
      <c r="B321" s="1270"/>
      <c r="C321" s="1273"/>
      <c r="D321" s="1289"/>
      <c r="E321" s="1278"/>
      <c r="F321" s="1279"/>
      <c r="G321" s="1278"/>
      <c r="H321" s="1279"/>
      <c r="I321" s="1284"/>
      <c r="J321" s="1285"/>
      <c r="K321" s="1246"/>
      <c r="L321" s="1278"/>
      <c r="M321" s="1279"/>
      <c r="N321" s="539">
        <f t="shared" ref="N321:N327" si="35">N320+0.01</f>
        <v>4.0199999999999996</v>
      </c>
      <c r="O321" s="1291" t="s">
        <v>843</v>
      </c>
      <c r="P321" s="1292"/>
      <c r="Q321" s="1292"/>
      <c r="R321" s="1292"/>
      <c r="S321" s="296"/>
      <c r="T321" s="308"/>
      <c r="U321" s="309"/>
      <c r="V321" s="323"/>
      <c r="W321" s="308"/>
      <c r="X321" s="377"/>
      <c r="Y321" s="296"/>
      <c r="Z321" s="297"/>
      <c r="AA321" s="298"/>
      <c r="AB321" s="296"/>
      <c r="AC321" s="297"/>
      <c r="AD321" s="298"/>
      <c r="AE321" s="915"/>
      <c r="AF321" s="916"/>
      <c r="AG321" s="474"/>
    </row>
    <row r="322" spans="1:33" s="294" customFormat="1" ht="45.75" customHeight="1" x14ac:dyDescent="0.25">
      <c r="A322" s="1267"/>
      <c r="B322" s="1270"/>
      <c r="C322" s="1273"/>
      <c r="D322" s="1289"/>
      <c r="E322" s="1278"/>
      <c r="F322" s="1279"/>
      <c r="G322" s="1278"/>
      <c r="H322" s="1279"/>
      <c r="I322" s="1284"/>
      <c r="J322" s="1285"/>
      <c r="K322" s="1246"/>
      <c r="L322" s="1278"/>
      <c r="M322" s="1279"/>
      <c r="N322" s="539">
        <f t="shared" si="35"/>
        <v>4.0299999999999994</v>
      </c>
      <c r="O322" s="1261" t="s">
        <v>844</v>
      </c>
      <c r="P322" s="1262"/>
      <c r="Q322" s="1262"/>
      <c r="R322" s="1262"/>
      <c r="S322" s="296"/>
      <c r="T322" s="365"/>
      <c r="U322" s="309"/>
      <c r="V322" s="477"/>
      <c r="W322" s="297"/>
      <c r="X322" s="376"/>
      <c r="Y322" s="296"/>
      <c r="Z322" s="297"/>
      <c r="AA322" s="298"/>
      <c r="AB322" s="296"/>
      <c r="AC322" s="297"/>
      <c r="AD322" s="298"/>
      <c r="AE322" s="915"/>
      <c r="AF322" s="916"/>
      <c r="AG322" s="474"/>
    </row>
    <row r="323" spans="1:33" s="294" customFormat="1" ht="45.75" customHeight="1" x14ac:dyDescent="0.25">
      <c r="A323" s="1267"/>
      <c r="B323" s="1270"/>
      <c r="C323" s="1273"/>
      <c r="D323" s="1289"/>
      <c r="E323" s="1278"/>
      <c r="F323" s="1279"/>
      <c r="G323" s="1278"/>
      <c r="H323" s="1279"/>
      <c r="I323" s="1284"/>
      <c r="J323" s="1285"/>
      <c r="K323" s="1246"/>
      <c r="L323" s="1278"/>
      <c r="M323" s="1279"/>
      <c r="N323" s="539">
        <f t="shared" si="35"/>
        <v>4.0399999999999991</v>
      </c>
      <c r="O323" s="1261" t="s">
        <v>845</v>
      </c>
      <c r="P323" s="1262"/>
      <c r="Q323" s="1262"/>
      <c r="R323" s="1262"/>
      <c r="S323" s="296"/>
      <c r="T323" s="365"/>
      <c r="U323" s="309"/>
      <c r="V323" s="323"/>
      <c r="W323" s="308"/>
      <c r="X323" s="376"/>
      <c r="Y323" s="296"/>
      <c r="Z323" s="297"/>
      <c r="AA323" s="298"/>
      <c r="AB323" s="296"/>
      <c r="AC323" s="297"/>
      <c r="AD323" s="298"/>
      <c r="AE323" s="915"/>
      <c r="AF323" s="916"/>
      <c r="AG323" s="474"/>
    </row>
    <row r="324" spans="1:33" s="294" customFormat="1" ht="45.75" customHeight="1" x14ac:dyDescent="0.25">
      <c r="A324" s="1267"/>
      <c r="B324" s="1270"/>
      <c r="C324" s="1273"/>
      <c r="D324" s="1289"/>
      <c r="E324" s="1278"/>
      <c r="F324" s="1279"/>
      <c r="G324" s="1278"/>
      <c r="H324" s="1279"/>
      <c r="I324" s="1284"/>
      <c r="J324" s="1285"/>
      <c r="K324" s="1246"/>
      <c r="L324" s="1278"/>
      <c r="M324" s="1279"/>
      <c r="N324" s="539">
        <f t="shared" si="35"/>
        <v>4.0499999999999989</v>
      </c>
      <c r="O324" s="1261" t="s">
        <v>846</v>
      </c>
      <c r="P324" s="1262"/>
      <c r="Q324" s="1262"/>
      <c r="R324" s="1262"/>
      <c r="S324" s="296"/>
      <c r="T324" s="365"/>
      <c r="U324" s="366"/>
      <c r="V324" s="477"/>
      <c r="W324" s="308"/>
      <c r="X324" s="376"/>
      <c r="Y324" s="296"/>
      <c r="Z324" s="297"/>
      <c r="AA324" s="298"/>
      <c r="AB324" s="296"/>
      <c r="AC324" s="297"/>
      <c r="AD324" s="298"/>
      <c r="AE324" s="915"/>
      <c r="AF324" s="916"/>
      <c r="AG324" s="474"/>
    </row>
    <row r="325" spans="1:33" s="294" customFormat="1" ht="45.75" customHeight="1" x14ac:dyDescent="0.25">
      <c r="A325" s="1267">
        <f>A319+1</f>
        <v>35</v>
      </c>
      <c r="B325" s="1270"/>
      <c r="C325" s="1273"/>
      <c r="D325" s="1273"/>
      <c r="E325" s="1278"/>
      <c r="F325" s="1279"/>
      <c r="G325" s="1278"/>
      <c r="H325" s="1279"/>
      <c r="I325" s="1284"/>
      <c r="J325" s="1285"/>
      <c r="K325" s="1246"/>
      <c r="L325" s="1278"/>
      <c r="M325" s="1279"/>
      <c r="N325" s="539">
        <f t="shared" si="35"/>
        <v>4.0599999999999987</v>
      </c>
      <c r="O325" s="1261" t="s">
        <v>847</v>
      </c>
      <c r="P325" s="1262"/>
      <c r="Q325" s="1262"/>
      <c r="R325" s="1262"/>
      <c r="S325" s="296"/>
      <c r="T325" s="365"/>
      <c r="U325" s="366"/>
      <c r="V325" s="477"/>
      <c r="W325" s="308"/>
      <c r="X325" s="376"/>
      <c r="Y325" s="296"/>
      <c r="Z325" s="297"/>
      <c r="AA325" s="298"/>
      <c r="AB325" s="296"/>
      <c r="AC325" s="297"/>
      <c r="AD325" s="298"/>
      <c r="AE325" s="915"/>
      <c r="AF325" s="916"/>
      <c r="AG325" s="367"/>
    </row>
    <row r="326" spans="1:33" s="294" customFormat="1" ht="65.25" customHeight="1" x14ac:dyDescent="0.25">
      <c r="A326" s="1267">
        <f t="shared" si="32"/>
        <v>36</v>
      </c>
      <c r="B326" s="1270"/>
      <c r="C326" s="1273"/>
      <c r="D326" s="1273"/>
      <c r="E326" s="1278"/>
      <c r="F326" s="1279"/>
      <c r="G326" s="1278"/>
      <c r="H326" s="1279"/>
      <c r="I326" s="1284"/>
      <c r="J326" s="1285"/>
      <c r="K326" s="1246"/>
      <c r="L326" s="1278"/>
      <c r="M326" s="1279"/>
      <c r="N326" s="539">
        <f t="shared" si="35"/>
        <v>4.0699999999999985</v>
      </c>
      <c r="O326" s="1261" t="s">
        <v>848</v>
      </c>
      <c r="P326" s="1262"/>
      <c r="Q326" s="1262"/>
      <c r="R326" s="1262"/>
      <c r="S326" s="296"/>
      <c r="T326" s="365"/>
      <c r="U326" s="366"/>
      <c r="V326" s="477"/>
      <c r="W326" s="308"/>
      <c r="X326" s="376"/>
      <c r="Y326" s="296"/>
      <c r="Z326" s="297"/>
      <c r="AA326" s="298"/>
      <c r="AB326" s="296"/>
      <c r="AC326" s="297"/>
      <c r="AD326" s="298"/>
      <c r="AE326" s="915"/>
      <c r="AF326" s="916"/>
      <c r="AG326" s="367"/>
    </row>
    <row r="327" spans="1:33" s="294" customFormat="1" ht="34.5" customHeight="1" thickBot="1" x14ac:dyDescent="0.3">
      <c r="A327" s="1267">
        <f t="shared" si="32"/>
        <v>37</v>
      </c>
      <c r="B327" s="1270"/>
      <c r="C327" s="1273"/>
      <c r="D327" s="1273"/>
      <c r="E327" s="1278"/>
      <c r="F327" s="1279"/>
      <c r="G327" s="1278"/>
      <c r="H327" s="1279"/>
      <c r="I327" s="1284"/>
      <c r="J327" s="1285"/>
      <c r="K327" s="1247"/>
      <c r="L327" s="1278"/>
      <c r="M327" s="1279"/>
      <c r="N327" s="539">
        <f t="shared" si="35"/>
        <v>4.0799999999999983</v>
      </c>
      <c r="O327" s="1293" t="s">
        <v>849</v>
      </c>
      <c r="P327" s="1294"/>
      <c r="Q327" s="1294"/>
      <c r="R327" s="1294"/>
      <c r="S327" s="311"/>
      <c r="T327" s="305"/>
      <c r="U327" s="306"/>
      <c r="V327" s="482"/>
      <c r="W327" s="305"/>
      <c r="X327" s="378"/>
      <c r="Y327" s="311"/>
      <c r="Z327" s="305"/>
      <c r="AA327" s="306"/>
      <c r="AB327" s="311"/>
      <c r="AC327" s="305"/>
      <c r="AD327" s="306"/>
      <c r="AE327" s="917"/>
      <c r="AF327" s="918"/>
      <c r="AG327" s="473"/>
    </row>
    <row r="328" spans="1:33" s="294" customFormat="1" ht="63.75" customHeight="1" x14ac:dyDescent="0.25">
      <c r="A328" s="1266">
        <v>35</v>
      </c>
      <c r="B328" s="1269" t="s">
        <v>1128</v>
      </c>
      <c r="C328" s="1272" t="s">
        <v>590</v>
      </c>
      <c r="D328" s="1275">
        <v>1</v>
      </c>
      <c r="E328" s="1276" t="s">
        <v>591</v>
      </c>
      <c r="F328" s="1277"/>
      <c r="G328" s="1276" t="s">
        <v>592</v>
      </c>
      <c r="H328" s="1277"/>
      <c r="I328" s="1282">
        <v>31834192</v>
      </c>
      <c r="J328" s="1283"/>
      <c r="K328" s="1248">
        <f>+I328*0.015</f>
        <v>477512.88</v>
      </c>
      <c r="L328" s="1276" t="s">
        <v>652</v>
      </c>
      <c r="M328" s="1277"/>
      <c r="N328" s="538">
        <v>5</v>
      </c>
      <c r="O328" s="1276" t="s">
        <v>850</v>
      </c>
      <c r="P328" s="1288"/>
      <c r="Q328" s="1288"/>
      <c r="R328" s="1288"/>
      <c r="S328" s="290"/>
      <c r="T328" s="291"/>
      <c r="U328" s="292"/>
      <c r="V328" s="557"/>
      <c r="W328" s="291"/>
      <c r="X328" s="632"/>
      <c r="Y328" s="290"/>
      <c r="Z328" s="291"/>
      <c r="AA328" s="292"/>
      <c r="AB328" s="290"/>
      <c r="AC328" s="307"/>
      <c r="AD328" s="292"/>
      <c r="AE328" s="913" t="s">
        <v>841</v>
      </c>
      <c r="AF328" s="914"/>
      <c r="AG328" s="370"/>
    </row>
    <row r="329" spans="1:33" s="294" customFormat="1" ht="45.75" customHeight="1" x14ac:dyDescent="0.25">
      <c r="A329" s="1267"/>
      <c r="B329" s="1270"/>
      <c r="C329" s="1273"/>
      <c r="D329" s="1289"/>
      <c r="E329" s="1278"/>
      <c r="F329" s="1279"/>
      <c r="G329" s="1278"/>
      <c r="H329" s="1279"/>
      <c r="I329" s="1284"/>
      <c r="J329" s="1285"/>
      <c r="K329" s="1246"/>
      <c r="L329" s="1278"/>
      <c r="M329" s="1279"/>
      <c r="N329" s="539">
        <f>N328+0.01</f>
        <v>5.01</v>
      </c>
      <c r="O329" s="1290" t="s">
        <v>842</v>
      </c>
      <c r="P329" s="1290"/>
      <c r="Q329" s="1290"/>
      <c r="R329" s="1261"/>
      <c r="S329" s="296"/>
      <c r="T329" s="297"/>
      <c r="U329" s="298"/>
      <c r="V329" s="558"/>
      <c r="W329" s="297"/>
      <c r="X329" s="376"/>
      <c r="Y329" s="296"/>
      <c r="Z329" s="297"/>
      <c r="AA329" s="298"/>
      <c r="AB329" s="296"/>
      <c r="AC329" s="308"/>
      <c r="AD329" s="298"/>
      <c r="AE329" s="915"/>
      <c r="AF329" s="916"/>
      <c r="AG329" s="474"/>
    </row>
    <row r="330" spans="1:33" s="294" customFormat="1" ht="45.75" customHeight="1" x14ac:dyDescent="0.25">
      <c r="A330" s="1267"/>
      <c r="B330" s="1270"/>
      <c r="C330" s="1273"/>
      <c r="D330" s="1289"/>
      <c r="E330" s="1278"/>
      <c r="F330" s="1279"/>
      <c r="G330" s="1278"/>
      <c r="H330" s="1279"/>
      <c r="I330" s="1284"/>
      <c r="J330" s="1285"/>
      <c r="K330" s="1246"/>
      <c r="L330" s="1278"/>
      <c r="M330" s="1279"/>
      <c r="N330" s="539">
        <f t="shared" ref="N330:N336" si="36">N329+0.01</f>
        <v>5.0199999999999996</v>
      </c>
      <c r="O330" s="1291" t="s">
        <v>843</v>
      </c>
      <c r="P330" s="1292"/>
      <c r="Q330" s="1292"/>
      <c r="R330" s="1292"/>
      <c r="S330" s="296"/>
      <c r="T330" s="297"/>
      <c r="U330" s="298"/>
      <c r="V330" s="558"/>
      <c r="W330" s="297"/>
      <c r="X330" s="376"/>
      <c r="Y330" s="296"/>
      <c r="Z330" s="297"/>
      <c r="AA330" s="298"/>
      <c r="AB330" s="296"/>
      <c r="AC330" s="308"/>
      <c r="AD330" s="298"/>
      <c r="AE330" s="915"/>
      <c r="AF330" s="916"/>
      <c r="AG330" s="474"/>
    </row>
    <row r="331" spans="1:33" s="294" customFormat="1" ht="45.75" customHeight="1" x14ac:dyDescent="0.25">
      <c r="A331" s="1267"/>
      <c r="B331" s="1270"/>
      <c r="C331" s="1273"/>
      <c r="D331" s="1289"/>
      <c r="E331" s="1278"/>
      <c r="F331" s="1279"/>
      <c r="G331" s="1278"/>
      <c r="H331" s="1279"/>
      <c r="I331" s="1284"/>
      <c r="J331" s="1285"/>
      <c r="K331" s="1246"/>
      <c r="L331" s="1278"/>
      <c r="M331" s="1279"/>
      <c r="N331" s="539">
        <f t="shared" si="36"/>
        <v>5.0299999999999994</v>
      </c>
      <c r="O331" s="1261" t="s">
        <v>844</v>
      </c>
      <c r="P331" s="1262"/>
      <c r="Q331" s="1262"/>
      <c r="R331" s="1262"/>
      <c r="S331" s="296"/>
      <c r="T331" s="297"/>
      <c r="U331" s="298"/>
      <c r="V331" s="558"/>
      <c r="W331" s="297"/>
      <c r="X331" s="376"/>
      <c r="Y331" s="296"/>
      <c r="Z331" s="297"/>
      <c r="AA331" s="298"/>
      <c r="AB331" s="296"/>
      <c r="AC331" s="308"/>
      <c r="AD331" s="298"/>
      <c r="AE331" s="915"/>
      <c r="AF331" s="916"/>
      <c r="AG331" s="474"/>
    </row>
    <row r="332" spans="1:33" s="294" customFormat="1" ht="71.25" customHeight="1" x14ac:dyDescent="0.25">
      <c r="A332" s="1267"/>
      <c r="B332" s="1270"/>
      <c r="C332" s="1273"/>
      <c r="D332" s="1289"/>
      <c r="E332" s="1278"/>
      <c r="F332" s="1279"/>
      <c r="G332" s="1278"/>
      <c r="H332" s="1279"/>
      <c r="I332" s="1284"/>
      <c r="J332" s="1285"/>
      <c r="K332" s="1246"/>
      <c r="L332" s="1278"/>
      <c r="M332" s="1279"/>
      <c r="N332" s="539">
        <f t="shared" si="36"/>
        <v>5.0399999999999991</v>
      </c>
      <c r="O332" s="1261" t="s">
        <v>845</v>
      </c>
      <c r="P332" s="1262"/>
      <c r="Q332" s="1262"/>
      <c r="R332" s="1262"/>
      <c r="S332" s="296"/>
      <c r="T332" s="297"/>
      <c r="U332" s="298"/>
      <c r="V332" s="558"/>
      <c r="W332" s="297"/>
      <c r="X332" s="376"/>
      <c r="Y332" s="296"/>
      <c r="Z332" s="297"/>
      <c r="AA332" s="298"/>
      <c r="AB332" s="296"/>
      <c r="AC332" s="308"/>
      <c r="AD332" s="298"/>
      <c r="AE332" s="915"/>
      <c r="AF332" s="916"/>
      <c r="AG332" s="474"/>
    </row>
    <row r="333" spans="1:33" s="294" customFormat="1" ht="45.75" customHeight="1" x14ac:dyDescent="0.25">
      <c r="A333" s="1267"/>
      <c r="B333" s="1270"/>
      <c r="C333" s="1273"/>
      <c r="D333" s="1289"/>
      <c r="E333" s="1278"/>
      <c r="F333" s="1279"/>
      <c r="G333" s="1278"/>
      <c r="H333" s="1279"/>
      <c r="I333" s="1284"/>
      <c r="J333" s="1285"/>
      <c r="K333" s="1246"/>
      <c r="L333" s="1278"/>
      <c r="M333" s="1279"/>
      <c r="N333" s="539">
        <f t="shared" si="36"/>
        <v>5.0499999999999989</v>
      </c>
      <c r="O333" s="1261" t="s">
        <v>846</v>
      </c>
      <c r="P333" s="1262"/>
      <c r="Q333" s="1262"/>
      <c r="R333" s="1262"/>
      <c r="S333" s="296"/>
      <c r="T333" s="297"/>
      <c r="U333" s="298"/>
      <c r="V333" s="558"/>
      <c r="W333" s="297"/>
      <c r="X333" s="376"/>
      <c r="Y333" s="296"/>
      <c r="Z333" s="297"/>
      <c r="AA333" s="298"/>
      <c r="AB333" s="296"/>
      <c r="AC333" s="308"/>
      <c r="AD333" s="298"/>
      <c r="AE333" s="915"/>
      <c r="AF333" s="916"/>
      <c r="AG333" s="474"/>
    </row>
    <row r="334" spans="1:33" s="294" customFormat="1" ht="45.75" customHeight="1" x14ac:dyDescent="0.25">
      <c r="A334" s="1267"/>
      <c r="B334" s="1270"/>
      <c r="C334" s="1273"/>
      <c r="D334" s="1273"/>
      <c r="E334" s="1278"/>
      <c r="F334" s="1279"/>
      <c r="G334" s="1278"/>
      <c r="H334" s="1279"/>
      <c r="I334" s="1284"/>
      <c r="J334" s="1285"/>
      <c r="K334" s="1246"/>
      <c r="L334" s="1278"/>
      <c r="M334" s="1279"/>
      <c r="N334" s="539">
        <f t="shared" si="36"/>
        <v>5.0599999999999987</v>
      </c>
      <c r="O334" s="1261" t="s">
        <v>847</v>
      </c>
      <c r="P334" s="1262"/>
      <c r="Q334" s="1262"/>
      <c r="R334" s="1262"/>
      <c r="S334" s="296"/>
      <c r="T334" s="297"/>
      <c r="U334" s="298"/>
      <c r="V334" s="558"/>
      <c r="W334" s="297"/>
      <c r="X334" s="376"/>
      <c r="Y334" s="296"/>
      <c r="Z334" s="297"/>
      <c r="AA334" s="298"/>
      <c r="AB334" s="296"/>
      <c r="AC334" s="308"/>
      <c r="AD334" s="298"/>
      <c r="AE334" s="915"/>
      <c r="AF334" s="916"/>
      <c r="AG334" s="367"/>
    </row>
    <row r="335" spans="1:33" s="294" customFormat="1" ht="65.25" customHeight="1" x14ac:dyDescent="0.25">
      <c r="A335" s="1267"/>
      <c r="B335" s="1270"/>
      <c r="C335" s="1273"/>
      <c r="D335" s="1273"/>
      <c r="E335" s="1278"/>
      <c r="F335" s="1279"/>
      <c r="G335" s="1278"/>
      <c r="H335" s="1279"/>
      <c r="I335" s="1284"/>
      <c r="J335" s="1285"/>
      <c r="K335" s="1246"/>
      <c r="L335" s="1278"/>
      <c r="M335" s="1279"/>
      <c r="N335" s="539">
        <f t="shared" si="36"/>
        <v>5.0699999999999985</v>
      </c>
      <c r="O335" s="1261" t="s">
        <v>848</v>
      </c>
      <c r="P335" s="1262"/>
      <c r="Q335" s="1262"/>
      <c r="R335" s="1262"/>
      <c r="S335" s="296"/>
      <c r="T335" s="297"/>
      <c r="U335" s="298"/>
      <c r="V335" s="558"/>
      <c r="W335" s="297"/>
      <c r="X335" s="376"/>
      <c r="Y335" s="296"/>
      <c r="Z335" s="297"/>
      <c r="AA335" s="298"/>
      <c r="AB335" s="296"/>
      <c r="AC335" s="308"/>
      <c r="AD335" s="366"/>
      <c r="AE335" s="915"/>
      <c r="AF335" s="916"/>
      <c r="AG335" s="367"/>
    </row>
    <row r="336" spans="1:33" s="294" customFormat="1" ht="38.25" customHeight="1" thickBot="1" x14ac:dyDescent="0.3">
      <c r="A336" s="1268"/>
      <c r="B336" s="1271"/>
      <c r="C336" s="1274"/>
      <c r="D336" s="1274"/>
      <c r="E336" s="1280"/>
      <c r="F336" s="1281"/>
      <c r="G336" s="1280"/>
      <c r="H336" s="1281"/>
      <c r="I336" s="1286"/>
      <c r="J336" s="1287"/>
      <c r="K336" s="1247"/>
      <c r="L336" s="1280"/>
      <c r="M336" s="1281"/>
      <c r="N336" s="630">
        <f t="shared" si="36"/>
        <v>5.0799999999999983</v>
      </c>
      <c r="O336" s="1293" t="s">
        <v>849</v>
      </c>
      <c r="P336" s="1294"/>
      <c r="Q336" s="1294"/>
      <c r="R336" s="1294"/>
      <c r="S336" s="312"/>
      <c r="T336" s="313"/>
      <c r="U336" s="310"/>
      <c r="V336" s="548"/>
      <c r="W336" s="313"/>
      <c r="X336" s="555"/>
      <c r="Y336" s="312"/>
      <c r="Z336" s="313"/>
      <c r="AA336" s="310"/>
      <c r="AB336" s="312"/>
      <c r="AC336" s="313"/>
      <c r="AD336" s="372"/>
      <c r="AE336" s="917"/>
      <c r="AF336" s="918"/>
      <c r="AG336" s="473"/>
    </row>
    <row r="337" spans="1:33" s="294" customFormat="1" ht="45.75" customHeight="1" x14ac:dyDescent="0.25">
      <c r="A337" s="1267">
        <v>36</v>
      </c>
      <c r="B337" s="1270" t="s">
        <v>1129</v>
      </c>
      <c r="C337" s="1273" t="s">
        <v>590</v>
      </c>
      <c r="D337" s="1289">
        <v>1</v>
      </c>
      <c r="E337" s="1278" t="s">
        <v>591</v>
      </c>
      <c r="F337" s="1279"/>
      <c r="G337" s="1278" t="s">
        <v>592</v>
      </c>
      <c r="H337" s="1279"/>
      <c r="I337" s="1284">
        <v>5983331</v>
      </c>
      <c r="J337" s="1285"/>
      <c r="K337" s="1246">
        <f>+I337*0.015</f>
        <v>89749.964999999997</v>
      </c>
      <c r="L337" s="1278" t="s">
        <v>652</v>
      </c>
      <c r="M337" s="1279"/>
      <c r="N337" s="628">
        <v>6</v>
      </c>
      <c r="O337" s="1278" t="s">
        <v>850</v>
      </c>
      <c r="P337" s="1295"/>
      <c r="Q337" s="1295"/>
      <c r="R337" s="1295"/>
      <c r="S337" s="318"/>
      <c r="T337" s="319"/>
      <c r="U337" s="321"/>
      <c r="V337" s="322"/>
      <c r="W337" s="319"/>
      <c r="X337" s="375"/>
      <c r="Y337" s="318"/>
      <c r="Z337" s="324"/>
      <c r="AA337" s="321"/>
      <c r="AB337" s="318"/>
      <c r="AC337" s="319"/>
      <c r="AD337" s="321"/>
      <c r="AE337" s="913" t="s">
        <v>841</v>
      </c>
      <c r="AF337" s="914"/>
      <c r="AG337" s="370"/>
    </row>
    <row r="338" spans="1:33" s="294" customFormat="1" ht="45.75" customHeight="1" x14ac:dyDescent="0.25">
      <c r="A338" s="1267"/>
      <c r="B338" s="1270"/>
      <c r="C338" s="1273"/>
      <c r="D338" s="1289"/>
      <c r="E338" s="1278"/>
      <c r="F338" s="1279"/>
      <c r="G338" s="1278"/>
      <c r="H338" s="1279"/>
      <c r="I338" s="1284"/>
      <c r="J338" s="1285"/>
      <c r="K338" s="1246"/>
      <c r="L338" s="1278"/>
      <c r="M338" s="1279"/>
      <c r="N338" s="539">
        <f>N337+0.01</f>
        <v>6.01</v>
      </c>
      <c r="O338" s="1290" t="s">
        <v>842</v>
      </c>
      <c r="P338" s="1290"/>
      <c r="Q338" s="1290"/>
      <c r="R338" s="1261"/>
      <c r="S338" s="296"/>
      <c r="T338" s="297"/>
      <c r="U338" s="298"/>
      <c r="V338" s="477"/>
      <c r="W338" s="297"/>
      <c r="X338" s="376"/>
      <c r="Y338" s="296"/>
      <c r="Z338" s="308"/>
      <c r="AA338" s="309"/>
      <c r="AB338" s="296"/>
      <c r="AC338" s="297"/>
      <c r="AD338" s="298"/>
      <c r="AE338" s="915"/>
      <c r="AF338" s="916"/>
      <c r="AG338" s="474"/>
    </row>
    <row r="339" spans="1:33" s="294" customFormat="1" ht="45.75" customHeight="1" x14ac:dyDescent="0.25">
      <c r="A339" s="1267"/>
      <c r="B339" s="1270"/>
      <c r="C339" s="1273"/>
      <c r="D339" s="1289"/>
      <c r="E339" s="1278"/>
      <c r="F339" s="1279"/>
      <c r="G339" s="1278"/>
      <c r="H339" s="1279"/>
      <c r="I339" s="1284"/>
      <c r="J339" s="1285"/>
      <c r="K339" s="1246"/>
      <c r="L339" s="1278"/>
      <c r="M339" s="1279"/>
      <c r="N339" s="539">
        <f t="shared" ref="N339:N345" si="37">N338+0.01</f>
        <v>6.02</v>
      </c>
      <c r="O339" s="1291" t="s">
        <v>843</v>
      </c>
      <c r="P339" s="1292"/>
      <c r="Q339" s="1292"/>
      <c r="R339" s="1292"/>
      <c r="S339" s="296"/>
      <c r="T339" s="297"/>
      <c r="U339" s="298"/>
      <c r="V339" s="477"/>
      <c r="W339" s="297"/>
      <c r="X339" s="376"/>
      <c r="Y339" s="296"/>
      <c r="Z339" s="308"/>
      <c r="AA339" s="309"/>
      <c r="AB339" s="300"/>
      <c r="AC339" s="308"/>
      <c r="AD339" s="366"/>
      <c r="AE339" s="915"/>
      <c r="AF339" s="916"/>
      <c r="AG339" s="474"/>
    </row>
    <row r="340" spans="1:33" s="294" customFormat="1" ht="45.75" customHeight="1" x14ac:dyDescent="0.25">
      <c r="A340" s="1267"/>
      <c r="B340" s="1270"/>
      <c r="C340" s="1273"/>
      <c r="D340" s="1289"/>
      <c r="E340" s="1278"/>
      <c r="F340" s="1279"/>
      <c r="G340" s="1278"/>
      <c r="H340" s="1279"/>
      <c r="I340" s="1284"/>
      <c r="J340" s="1285"/>
      <c r="K340" s="1246"/>
      <c r="L340" s="1278"/>
      <c r="M340" s="1279"/>
      <c r="N340" s="539">
        <f t="shared" si="37"/>
        <v>6.0299999999999994</v>
      </c>
      <c r="O340" s="1261" t="s">
        <v>844</v>
      </c>
      <c r="P340" s="1262"/>
      <c r="Q340" s="1262"/>
      <c r="R340" s="1262"/>
      <c r="S340" s="296"/>
      <c r="T340" s="297"/>
      <c r="U340" s="298"/>
      <c r="V340" s="477"/>
      <c r="W340" s="297"/>
      <c r="X340" s="376"/>
      <c r="Y340" s="296"/>
      <c r="Z340" s="365"/>
      <c r="AA340" s="309"/>
      <c r="AB340" s="296"/>
      <c r="AC340" s="297"/>
      <c r="AD340" s="298"/>
      <c r="AE340" s="915"/>
      <c r="AF340" s="916"/>
      <c r="AG340" s="474"/>
    </row>
    <row r="341" spans="1:33" s="294" customFormat="1" ht="45.75" customHeight="1" x14ac:dyDescent="0.25">
      <c r="A341" s="1267"/>
      <c r="B341" s="1270"/>
      <c r="C341" s="1273"/>
      <c r="D341" s="1289"/>
      <c r="E341" s="1278"/>
      <c r="F341" s="1279"/>
      <c r="G341" s="1278"/>
      <c r="H341" s="1279"/>
      <c r="I341" s="1284"/>
      <c r="J341" s="1285"/>
      <c r="K341" s="1246"/>
      <c r="L341" s="1278"/>
      <c r="M341" s="1279"/>
      <c r="N341" s="539">
        <f t="shared" si="37"/>
        <v>6.0399999999999991</v>
      </c>
      <c r="O341" s="1261" t="s">
        <v>845</v>
      </c>
      <c r="P341" s="1262"/>
      <c r="Q341" s="1262"/>
      <c r="R341" s="1262"/>
      <c r="S341" s="296"/>
      <c r="T341" s="297"/>
      <c r="U341" s="298"/>
      <c r="V341" s="477"/>
      <c r="W341" s="297"/>
      <c r="X341" s="376"/>
      <c r="Y341" s="296"/>
      <c r="Z341" s="365"/>
      <c r="AA341" s="309"/>
      <c r="AB341" s="300"/>
      <c r="AC341" s="308"/>
      <c r="AD341" s="298"/>
      <c r="AE341" s="915"/>
      <c r="AF341" s="916"/>
      <c r="AG341" s="474"/>
    </row>
    <row r="342" spans="1:33" s="294" customFormat="1" ht="45.75" customHeight="1" x14ac:dyDescent="0.25">
      <c r="A342" s="1267"/>
      <c r="B342" s="1270"/>
      <c r="C342" s="1273"/>
      <c r="D342" s="1289"/>
      <c r="E342" s="1278"/>
      <c r="F342" s="1279"/>
      <c r="G342" s="1278"/>
      <c r="H342" s="1279"/>
      <c r="I342" s="1284"/>
      <c r="J342" s="1285"/>
      <c r="K342" s="1246"/>
      <c r="L342" s="1278"/>
      <c r="M342" s="1279"/>
      <c r="N342" s="539">
        <f t="shared" si="37"/>
        <v>6.0499999999999989</v>
      </c>
      <c r="O342" s="1261" t="s">
        <v>846</v>
      </c>
      <c r="P342" s="1262"/>
      <c r="Q342" s="1262"/>
      <c r="R342" s="1262"/>
      <c r="S342" s="296"/>
      <c r="T342" s="297"/>
      <c r="U342" s="298"/>
      <c r="V342" s="477"/>
      <c r="W342" s="297"/>
      <c r="X342" s="376"/>
      <c r="Y342" s="296"/>
      <c r="Z342" s="365"/>
      <c r="AA342" s="366"/>
      <c r="AB342" s="296"/>
      <c r="AC342" s="308"/>
      <c r="AD342" s="298"/>
      <c r="AE342" s="915"/>
      <c r="AF342" s="916"/>
      <c r="AG342" s="474"/>
    </row>
    <row r="343" spans="1:33" s="294" customFormat="1" ht="45.75" customHeight="1" x14ac:dyDescent="0.25">
      <c r="A343" s="1267"/>
      <c r="B343" s="1270"/>
      <c r="C343" s="1273"/>
      <c r="D343" s="1273"/>
      <c r="E343" s="1278"/>
      <c r="F343" s="1279"/>
      <c r="G343" s="1278"/>
      <c r="H343" s="1279"/>
      <c r="I343" s="1284"/>
      <c r="J343" s="1285"/>
      <c r="K343" s="1246"/>
      <c r="L343" s="1278"/>
      <c r="M343" s="1279"/>
      <c r="N343" s="539">
        <f t="shared" si="37"/>
        <v>6.0599999999999987</v>
      </c>
      <c r="O343" s="1261" t="s">
        <v>847</v>
      </c>
      <c r="P343" s="1262"/>
      <c r="Q343" s="1262"/>
      <c r="R343" s="1262"/>
      <c r="S343" s="296"/>
      <c r="T343" s="297"/>
      <c r="U343" s="298"/>
      <c r="V343" s="477"/>
      <c r="W343" s="297"/>
      <c r="X343" s="376"/>
      <c r="Y343" s="296"/>
      <c r="Z343" s="365"/>
      <c r="AA343" s="366"/>
      <c r="AB343" s="296"/>
      <c r="AC343" s="308"/>
      <c r="AD343" s="298"/>
      <c r="AE343" s="915"/>
      <c r="AF343" s="916"/>
      <c r="AG343" s="367"/>
    </row>
    <row r="344" spans="1:33" s="294" customFormat="1" ht="65.25" customHeight="1" x14ac:dyDescent="0.25">
      <c r="A344" s="1267"/>
      <c r="B344" s="1270"/>
      <c r="C344" s="1273"/>
      <c r="D344" s="1273"/>
      <c r="E344" s="1278"/>
      <c r="F344" s="1279"/>
      <c r="G344" s="1278"/>
      <c r="H344" s="1279"/>
      <c r="I344" s="1284"/>
      <c r="J344" s="1285"/>
      <c r="K344" s="1246"/>
      <c r="L344" s="1278"/>
      <c r="M344" s="1279"/>
      <c r="N344" s="539">
        <f t="shared" si="37"/>
        <v>6.0699999999999985</v>
      </c>
      <c r="O344" s="1261" t="s">
        <v>848</v>
      </c>
      <c r="P344" s="1262"/>
      <c r="Q344" s="1262"/>
      <c r="R344" s="1262"/>
      <c r="S344" s="296"/>
      <c r="T344" s="297"/>
      <c r="U344" s="298"/>
      <c r="V344" s="477"/>
      <c r="W344" s="297"/>
      <c r="X344" s="376"/>
      <c r="Y344" s="296"/>
      <c r="Z344" s="365"/>
      <c r="AA344" s="366"/>
      <c r="AB344" s="296"/>
      <c r="AC344" s="308"/>
      <c r="AD344" s="298"/>
      <c r="AE344" s="915"/>
      <c r="AF344" s="916"/>
      <c r="AG344" s="367"/>
    </row>
    <row r="345" spans="1:33" s="294" customFormat="1" ht="42" customHeight="1" thickBot="1" x14ac:dyDescent="0.3">
      <c r="A345" s="1296"/>
      <c r="B345" s="1271"/>
      <c r="C345" s="1274"/>
      <c r="D345" s="1274"/>
      <c r="E345" s="1280"/>
      <c r="F345" s="1281"/>
      <c r="G345" s="1280"/>
      <c r="H345" s="1281"/>
      <c r="I345" s="1286"/>
      <c r="J345" s="1287"/>
      <c r="K345" s="1247"/>
      <c r="L345" s="1278"/>
      <c r="M345" s="1279"/>
      <c r="N345" s="539">
        <f t="shared" si="37"/>
        <v>6.0799999999999983</v>
      </c>
      <c r="O345" s="1293" t="s">
        <v>849</v>
      </c>
      <c r="P345" s="1294"/>
      <c r="Q345" s="1294"/>
      <c r="R345" s="1294"/>
      <c r="S345" s="311"/>
      <c r="T345" s="305"/>
      <c r="U345" s="306"/>
      <c r="V345" s="482"/>
      <c r="W345" s="305"/>
      <c r="X345" s="476"/>
      <c r="Y345" s="311"/>
      <c r="Z345" s="305"/>
      <c r="AA345" s="306"/>
      <c r="AB345" s="311"/>
      <c r="AC345" s="305"/>
      <c r="AD345" s="337"/>
      <c r="AE345" s="917"/>
      <c r="AF345" s="918"/>
      <c r="AG345" s="379"/>
    </row>
    <row r="346" spans="1:33" s="294" customFormat="1" ht="43.5" customHeight="1" x14ac:dyDescent="0.25">
      <c r="A346" s="1266">
        <v>37</v>
      </c>
      <c r="B346" s="1269" t="s">
        <v>1130</v>
      </c>
      <c r="C346" s="1272" t="s">
        <v>590</v>
      </c>
      <c r="D346" s="1275">
        <v>1</v>
      </c>
      <c r="E346" s="1276" t="s">
        <v>591</v>
      </c>
      <c r="F346" s="1277"/>
      <c r="G346" s="1276" t="s">
        <v>592</v>
      </c>
      <c r="H346" s="1277"/>
      <c r="I346" s="1282">
        <v>70057950</v>
      </c>
      <c r="J346" s="1283"/>
      <c r="K346" s="1248">
        <f>+I346*0.015</f>
        <v>1050869.25</v>
      </c>
      <c r="L346" s="1276" t="s">
        <v>652</v>
      </c>
      <c r="M346" s="1277"/>
      <c r="N346" s="538">
        <v>7</v>
      </c>
      <c r="O346" s="1276" t="s">
        <v>850</v>
      </c>
      <c r="P346" s="1288"/>
      <c r="Q346" s="1288"/>
      <c r="R346" s="1288"/>
      <c r="S346" s="290"/>
      <c r="T346" s="291"/>
      <c r="U346" s="292"/>
      <c r="V346" s="557"/>
      <c r="W346" s="291"/>
      <c r="X346" s="632"/>
      <c r="Y346" s="290"/>
      <c r="Z346" s="307"/>
      <c r="AA346" s="292"/>
      <c r="AB346" s="290"/>
      <c r="AC346" s="291"/>
      <c r="AD346" s="292"/>
      <c r="AE346" s="913" t="s">
        <v>841</v>
      </c>
      <c r="AF346" s="914"/>
      <c r="AG346" s="370"/>
    </row>
    <row r="347" spans="1:33" s="294" customFormat="1" ht="43.5" customHeight="1" x14ac:dyDescent="0.25">
      <c r="A347" s="1267"/>
      <c r="B347" s="1270"/>
      <c r="C347" s="1273"/>
      <c r="D347" s="1289"/>
      <c r="E347" s="1278"/>
      <c r="F347" s="1279"/>
      <c r="G347" s="1278"/>
      <c r="H347" s="1279"/>
      <c r="I347" s="1284"/>
      <c r="J347" s="1285"/>
      <c r="K347" s="1246"/>
      <c r="L347" s="1278"/>
      <c r="M347" s="1279"/>
      <c r="N347" s="539">
        <f>N346+0.01</f>
        <v>7.01</v>
      </c>
      <c r="O347" s="1290" t="s">
        <v>842</v>
      </c>
      <c r="P347" s="1290"/>
      <c r="Q347" s="1290"/>
      <c r="R347" s="1261"/>
      <c r="S347" s="296"/>
      <c r="T347" s="297"/>
      <c r="U347" s="298"/>
      <c r="V347" s="558"/>
      <c r="W347" s="297"/>
      <c r="X347" s="376"/>
      <c r="Y347" s="296"/>
      <c r="Z347" s="308"/>
      <c r="AA347" s="309"/>
      <c r="AB347" s="296"/>
      <c r="AC347" s="297"/>
      <c r="AD347" s="298"/>
      <c r="AE347" s="915"/>
      <c r="AF347" s="916"/>
      <c r="AG347" s="474"/>
    </row>
    <row r="348" spans="1:33" s="294" customFormat="1" ht="43.5" customHeight="1" x14ac:dyDescent="0.25">
      <c r="A348" s="1267"/>
      <c r="B348" s="1270"/>
      <c r="C348" s="1273"/>
      <c r="D348" s="1289"/>
      <c r="E348" s="1278"/>
      <c r="F348" s="1279"/>
      <c r="G348" s="1278"/>
      <c r="H348" s="1279"/>
      <c r="I348" s="1284"/>
      <c r="J348" s="1285"/>
      <c r="K348" s="1246"/>
      <c r="L348" s="1278"/>
      <c r="M348" s="1279"/>
      <c r="N348" s="539">
        <f t="shared" ref="N348:N354" si="38">N347+0.01</f>
        <v>7.02</v>
      </c>
      <c r="O348" s="1291" t="s">
        <v>843</v>
      </c>
      <c r="P348" s="1292"/>
      <c r="Q348" s="1292"/>
      <c r="R348" s="1292"/>
      <c r="S348" s="296"/>
      <c r="T348" s="297"/>
      <c r="U348" s="298"/>
      <c r="V348" s="558"/>
      <c r="W348" s="297"/>
      <c r="X348" s="376"/>
      <c r="Y348" s="296"/>
      <c r="Z348" s="308"/>
      <c r="AA348" s="309"/>
      <c r="AB348" s="300"/>
      <c r="AC348" s="308"/>
      <c r="AD348" s="366"/>
      <c r="AE348" s="915"/>
      <c r="AF348" s="916"/>
      <c r="AG348" s="474"/>
    </row>
    <row r="349" spans="1:33" s="294" customFormat="1" ht="43.5" customHeight="1" x14ac:dyDescent="0.25">
      <c r="A349" s="1267"/>
      <c r="B349" s="1270"/>
      <c r="C349" s="1273"/>
      <c r="D349" s="1289"/>
      <c r="E349" s="1278"/>
      <c r="F349" s="1279"/>
      <c r="G349" s="1278"/>
      <c r="H349" s="1279"/>
      <c r="I349" s="1284"/>
      <c r="J349" s="1285"/>
      <c r="K349" s="1246"/>
      <c r="L349" s="1278"/>
      <c r="M349" s="1279"/>
      <c r="N349" s="539">
        <f t="shared" si="38"/>
        <v>7.0299999999999994</v>
      </c>
      <c r="O349" s="1261" t="s">
        <v>844</v>
      </c>
      <c r="P349" s="1262"/>
      <c r="Q349" s="1262"/>
      <c r="R349" s="1262"/>
      <c r="S349" s="296"/>
      <c r="T349" s="297"/>
      <c r="U349" s="298"/>
      <c r="V349" s="558"/>
      <c r="W349" s="297"/>
      <c r="X349" s="376"/>
      <c r="Y349" s="296"/>
      <c r="Z349" s="365"/>
      <c r="AA349" s="309"/>
      <c r="AB349" s="296"/>
      <c r="AC349" s="297"/>
      <c r="AD349" s="298"/>
      <c r="AE349" s="915"/>
      <c r="AF349" s="916"/>
      <c r="AG349" s="474"/>
    </row>
    <row r="350" spans="1:33" s="294" customFormat="1" ht="43.5" customHeight="1" x14ac:dyDescent="0.25">
      <c r="A350" s="1267"/>
      <c r="B350" s="1270"/>
      <c r="C350" s="1273"/>
      <c r="D350" s="1289"/>
      <c r="E350" s="1278"/>
      <c r="F350" s="1279"/>
      <c r="G350" s="1278"/>
      <c r="H350" s="1279"/>
      <c r="I350" s="1284"/>
      <c r="J350" s="1285"/>
      <c r="K350" s="1246"/>
      <c r="L350" s="1278"/>
      <c r="M350" s="1279"/>
      <c r="N350" s="539">
        <f t="shared" si="38"/>
        <v>7.0399999999999991</v>
      </c>
      <c r="O350" s="1261" t="s">
        <v>845</v>
      </c>
      <c r="P350" s="1262"/>
      <c r="Q350" s="1262"/>
      <c r="R350" s="1262"/>
      <c r="S350" s="296"/>
      <c r="T350" s="297"/>
      <c r="U350" s="298"/>
      <c r="V350" s="558"/>
      <c r="W350" s="297"/>
      <c r="X350" s="376"/>
      <c r="Y350" s="296"/>
      <c r="Z350" s="365"/>
      <c r="AA350" s="309"/>
      <c r="AB350" s="300"/>
      <c r="AC350" s="308"/>
      <c r="AD350" s="298"/>
      <c r="AE350" s="915"/>
      <c r="AF350" s="916"/>
      <c r="AG350" s="474"/>
    </row>
    <row r="351" spans="1:33" s="294" customFormat="1" ht="43.5" customHeight="1" x14ac:dyDescent="0.25">
      <c r="A351" s="1267"/>
      <c r="B351" s="1270"/>
      <c r="C351" s="1273"/>
      <c r="D351" s="1289"/>
      <c r="E351" s="1278"/>
      <c r="F351" s="1279"/>
      <c r="G351" s="1278"/>
      <c r="H351" s="1279"/>
      <c r="I351" s="1284"/>
      <c r="J351" s="1285"/>
      <c r="K351" s="1246"/>
      <c r="L351" s="1278"/>
      <c r="M351" s="1279"/>
      <c r="N351" s="539">
        <f t="shared" si="38"/>
        <v>7.0499999999999989</v>
      </c>
      <c r="O351" s="1261" t="s">
        <v>846</v>
      </c>
      <c r="P351" s="1262"/>
      <c r="Q351" s="1262"/>
      <c r="R351" s="1262"/>
      <c r="S351" s="296"/>
      <c r="T351" s="297"/>
      <c r="U351" s="298"/>
      <c r="V351" s="558"/>
      <c r="W351" s="297"/>
      <c r="X351" s="376"/>
      <c r="Y351" s="296"/>
      <c r="Z351" s="365"/>
      <c r="AA351" s="366"/>
      <c r="AB351" s="296"/>
      <c r="AC351" s="308"/>
      <c r="AD351" s="298"/>
      <c r="AE351" s="915"/>
      <c r="AF351" s="916"/>
      <c r="AG351" s="474"/>
    </row>
    <row r="352" spans="1:33" s="294" customFormat="1" ht="43.5" customHeight="1" x14ac:dyDescent="0.25">
      <c r="A352" s="1267"/>
      <c r="B352" s="1270"/>
      <c r="C352" s="1273"/>
      <c r="D352" s="1273"/>
      <c r="E352" s="1278"/>
      <c r="F352" s="1279"/>
      <c r="G352" s="1278"/>
      <c r="H352" s="1279"/>
      <c r="I352" s="1284"/>
      <c r="J352" s="1285"/>
      <c r="K352" s="1246"/>
      <c r="L352" s="1278"/>
      <c r="M352" s="1279"/>
      <c r="N352" s="539">
        <f t="shared" si="38"/>
        <v>7.0599999999999987</v>
      </c>
      <c r="O352" s="1261" t="s">
        <v>847</v>
      </c>
      <c r="P352" s="1262"/>
      <c r="Q352" s="1262"/>
      <c r="R352" s="1262"/>
      <c r="S352" s="296"/>
      <c r="T352" s="297"/>
      <c r="U352" s="298"/>
      <c r="V352" s="558"/>
      <c r="W352" s="297"/>
      <c r="X352" s="376"/>
      <c r="Y352" s="296"/>
      <c r="Z352" s="365"/>
      <c r="AA352" s="366"/>
      <c r="AB352" s="296"/>
      <c r="AC352" s="308"/>
      <c r="AD352" s="298"/>
      <c r="AE352" s="915"/>
      <c r="AF352" s="916"/>
      <c r="AG352" s="367"/>
    </row>
    <row r="353" spans="1:33" s="294" customFormat="1" ht="65.25" customHeight="1" x14ac:dyDescent="0.25">
      <c r="A353" s="1267"/>
      <c r="B353" s="1270"/>
      <c r="C353" s="1273"/>
      <c r="D353" s="1273"/>
      <c r="E353" s="1278"/>
      <c r="F353" s="1279"/>
      <c r="G353" s="1278"/>
      <c r="H353" s="1279"/>
      <c r="I353" s="1284"/>
      <c r="J353" s="1285"/>
      <c r="K353" s="1246"/>
      <c r="L353" s="1278"/>
      <c r="M353" s="1279"/>
      <c r="N353" s="539">
        <f t="shared" si="38"/>
        <v>7.0699999999999985</v>
      </c>
      <c r="O353" s="1261" t="s">
        <v>848</v>
      </c>
      <c r="P353" s="1262"/>
      <c r="Q353" s="1262"/>
      <c r="R353" s="1262"/>
      <c r="S353" s="296"/>
      <c r="T353" s="297"/>
      <c r="U353" s="298"/>
      <c r="V353" s="558"/>
      <c r="W353" s="297"/>
      <c r="X353" s="376"/>
      <c r="Y353" s="296"/>
      <c r="Z353" s="365"/>
      <c r="AA353" s="366"/>
      <c r="AB353" s="296"/>
      <c r="AC353" s="308"/>
      <c r="AD353" s="298"/>
      <c r="AE353" s="915"/>
      <c r="AF353" s="916"/>
      <c r="AG353" s="367"/>
    </row>
    <row r="354" spans="1:33" s="294" customFormat="1" ht="48.75" customHeight="1" thickBot="1" x14ac:dyDescent="0.3">
      <c r="A354" s="1268"/>
      <c r="B354" s="1271"/>
      <c r="C354" s="1274"/>
      <c r="D354" s="1274"/>
      <c r="E354" s="1280"/>
      <c r="F354" s="1281"/>
      <c r="G354" s="1280"/>
      <c r="H354" s="1281"/>
      <c r="I354" s="1286"/>
      <c r="J354" s="1287"/>
      <c r="K354" s="1247"/>
      <c r="L354" s="1280"/>
      <c r="M354" s="1281"/>
      <c r="N354" s="630">
        <f t="shared" si="38"/>
        <v>7.0799999999999983</v>
      </c>
      <c r="O354" s="1293" t="s">
        <v>849</v>
      </c>
      <c r="P354" s="1294"/>
      <c r="Q354" s="1294"/>
      <c r="R354" s="1294"/>
      <c r="S354" s="312"/>
      <c r="T354" s="313"/>
      <c r="U354" s="310"/>
      <c r="V354" s="548"/>
      <c r="W354" s="313"/>
      <c r="X354" s="555"/>
      <c r="Y354" s="312"/>
      <c r="Z354" s="313"/>
      <c r="AA354" s="310"/>
      <c r="AB354" s="312"/>
      <c r="AC354" s="313"/>
      <c r="AD354" s="372"/>
      <c r="AE354" s="917"/>
      <c r="AF354" s="918"/>
      <c r="AG354" s="473"/>
    </row>
    <row r="355" spans="1:33" s="294" customFormat="1" ht="43.5" customHeight="1" x14ac:dyDescent="0.25">
      <c r="A355" s="1267">
        <v>38</v>
      </c>
      <c r="B355" s="1270" t="s">
        <v>1131</v>
      </c>
      <c r="C355" s="1273" t="s">
        <v>590</v>
      </c>
      <c r="D355" s="1289">
        <v>1</v>
      </c>
      <c r="E355" s="1278" t="s">
        <v>591</v>
      </c>
      <c r="F355" s="1279"/>
      <c r="G355" s="1278" t="s">
        <v>592</v>
      </c>
      <c r="H355" s="1279"/>
      <c r="I355" s="1284">
        <v>13819638</v>
      </c>
      <c r="J355" s="1285"/>
      <c r="K355" s="1246">
        <f>+I355*0.015</f>
        <v>207294.56999999998</v>
      </c>
      <c r="L355" s="1278" t="s">
        <v>652</v>
      </c>
      <c r="M355" s="1279"/>
      <c r="N355" s="628">
        <v>8</v>
      </c>
      <c r="O355" s="1278" t="s">
        <v>850</v>
      </c>
      <c r="P355" s="1295"/>
      <c r="Q355" s="1295"/>
      <c r="R355" s="1295"/>
      <c r="S355" s="318"/>
      <c r="T355" s="319"/>
      <c r="U355" s="321"/>
      <c r="V355" s="322"/>
      <c r="W355" s="319"/>
      <c r="X355" s="375"/>
      <c r="Y355" s="318"/>
      <c r="Z355" s="324"/>
      <c r="AA355" s="321"/>
      <c r="AB355" s="318"/>
      <c r="AC355" s="319"/>
      <c r="AD355" s="321"/>
      <c r="AE355" s="913" t="s">
        <v>841</v>
      </c>
      <c r="AF355" s="914"/>
      <c r="AG355" s="370"/>
    </row>
    <row r="356" spans="1:33" s="294" customFormat="1" ht="43.5" customHeight="1" x14ac:dyDescent="0.25">
      <c r="A356" s="1267"/>
      <c r="B356" s="1270"/>
      <c r="C356" s="1273"/>
      <c r="D356" s="1289"/>
      <c r="E356" s="1278"/>
      <c r="F356" s="1279"/>
      <c r="G356" s="1278"/>
      <c r="H356" s="1279"/>
      <c r="I356" s="1284"/>
      <c r="J356" s="1285"/>
      <c r="K356" s="1246"/>
      <c r="L356" s="1278"/>
      <c r="M356" s="1279"/>
      <c r="N356" s="539">
        <f>N355+0.01</f>
        <v>8.01</v>
      </c>
      <c r="O356" s="1290" t="s">
        <v>842</v>
      </c>
      <c r="P356" s="1290"/>
      <c r="Q356" s="1290"/>
      <c r="R356" s="1261"/>
      <c r="S356" s="296"/>
      <c r="T356" s="297"/>
      <c r="U356" s="298"/>
      <c r="V356" s="477"/>
      <c r="W356" s="297"/>
      <c r="X356" s="376"/>
      <c r="Y356" s="296"/>
      <c r="Z356" s="308"/>
      <c r="AA356" s="309"/>
      <c r="AB356" s="296"/>
      <c r="AC356" s="297"/>
      <c r="AD356" s="298"/>
      <c r="AE356" s="915"/>
      <c r="AF356" s="916"/>
      <c r="AG356" s="474"/>
    </row>
    <row r="357" spans="1:33" s="294" customFormat="1" ht="43.5" customHeight="1" x14ac:dyDescent="0.25">
      <c r="A357" s="1267"/>
      <c r="B357" s="1270"/>
      <c r="C357" s="1273"/>
      <c r="D357" s="1289"/>
      <c r="E357" s="1278"/>
      <c r="F357" s="1279"/>
      <c r="G357" s="1278"/>
      <c r="H357" s="1279"/>
      <c r="I357" s="1284"/>
      <c r="J357" s="1285"/>
      <c r="K357" s="1246"/>
      <c r="L357" s="1278"/>
      <c r="M357" s="1279"/>
      <c r="N357" s="539">
        <f t="shared" ref="N357:N363" si="39">N356+0.01</f>
        <v>8.02</v>
      </c>
      <c r="O357" s="1291" t="s">
        <v>843</v>
      </c>
      <c r="P357" s="1292"/>
      <c r="Q357" s="1292"/>
      <c r="R357" s="1292"/>
      <c r="S357" s="296"/>
      <c r="T357" s="297"/>
      <c r="U357" s="298"/>
      <c r="V357" s="477"/>
      <c r="W357" s="297"/>
      <c r="X357" s="376"/>
      <c r="Y357" s="296"/>
      <c r="Z357" s="308"/>
      <c r="AA357" s="309"/>
      <c r="AB357" s="300"/>
      <c r="AC357" s="308"/>
      <c r="AD357" s="366"/>
      <c r="AE357" s="915"/>
      <c r="AF357" s="916"/>
      <c r="AG357" s="474"/>
    </row>
    <row r="358" spans="1:33" s="294" customFormat="1" ht="43.5" customHeight="1" x14ac:dyDescent="0.25">
      <c r="A358" s="1267"/>
      <c r="B358" s="1270"/>
      <c r="C358" s="1273"/>
      <c r="D358" s="1289"/>
      <c r="E358" s="1278"/>
      <c r="F358" s="1279"/>
      <c r="G358" s="1278"/>
      <c r="H358" s="1279"/>
      <c r="I358" s="1284"/>
      <c r="J358" s="1285"/>
      <c r="K358" s="1246"/>
      <c r="L358" s="1278"/>
      <c r="M358" s="1279"/>
      <c r="N358" s="539">
        <f t="shared" si="39"/>
        <v>8.0299999999999994</v>
      </c>
      <c r="O358" s="1261" t="s">
        <v>844</v>
      </c>
      <c r="P358" s="1262"/>
      <c r="Q358" s="1262"/>
      <c r="R358" s="1262"/>
      <c r="S358" s="296"/>
      <c r="T358" s="297"/>
      <c r="U358" s="298"/>
      <c r="V358" s="477"/>
      <c r="W358" s="297"/>
      <c r="X358" s="376"/>
      <c r="Y358" s="296"/>
      <c r="Z358" s="365"/>
      <c r="AA358" s="309"/>
      <c r="AB358" s="296"/>
      <c r="AC358" s="297"/>
      <c r="AD358" s="298"/>
      <c r="AE358" s="915"/>
      <c r="AF358" s="916"/>
      <c r="AG358" s="474"/>
    </row>
    <row r="359" spans="1:33" s="294" customFormat="1" ht="43.5" customHeight="1" x14ac:dyDescent="0.25">
      <c r="A359" s="1267"/>
      <c r="B359" s="1270"/>
      <c r="C359" s="1273"/>
      <c r="D359" s="1289"/>
      <c r="E359" s="1278"/>
      <c r="F359" s="1279"/>
      <c r="G359" s="1278"/>
      <c r="H359" s="1279"/>
      <c r="I359" s="1284"/>
      <c r="J359" s="1285"/>
      <c r="K359" s="1246"/>
      <c r="L359" s="1278"/>
      <c r="M359" s="1279"/>
      <c r="N359" s="539">
        <f t="shared" si="39"/>
        <v>8.0399999999999991</v>
      </c>
      <c r="O359" s="1261" t="s">
        <v>845</v>
      </c>
      <c r="P359" s="1262"/>
      <c r="Q359" s="1262"/>
      <c r="R359" s="1262"/>
      <c r="S359" s="296"/>
      <c r="T359" s="297"/>
      <c r="U359" s="298"/>
      <c r="V359" s="477"/>
      <c r="W359" s="297"/>
      <c r="X359" s="376"/>
      <c r="Y359" s="296"/>
      <c r="Z359" s="365"/>
      <c r="AA359" s="309"/>
      <c r="AB359" s="300"/>
      <c r="AC359" s="308"/>
      <c r="AD359" s="298"/>
      <c r="AE359" s="915"/>
      <c r="AF359" s="916"/>
      <c r="AG359" s="474"/>
    </row>
    <row r="360" spans="1:33" s="294" customFormat="1" ht="43.5" customHeight="1" x14ac:dyDescent="0.25">
      <c r="A360" s="1267"/>
      <c r="B360" s="1270"/>
      <c r="C360" s="1273"/>
      <c r="D360" s="1289"/>
      <c r="E360" s="1278"/>
      <c r="F360" s="1279"/>
      <c r="G360" s="1278"/>
      <c r="H360" s="1279"/>
      <c r="I360" s="1284"/>
      <c r="J360" s="1285"/>
      <c r="K360" s="1246"/>
      <c r="L360" s="1278"/>
      <c r="M360" s="1279"/>
      <c r="N360" s="539">
        <f t="shared" si="39"/>
        <v>8.0499999999999989</v>
      </c>
      <c r="O360" s="1261" t="s">
        <v>846</v>
      </c>
      <c r="P360" s="1262"/>
      <c r="Q360" s="1262"/>
      <c r="R360" s="1262"/>
      <c r="S360" s="296"/>
      <c r="T360" s="297"/>
      <c r="U360" s="298"/>
      <c r="V360" s="477"/>
      <c r="W360" s="297"/>
      <c r="X360" s="376"/>
      <c r="Y360" s="296"/>
      <c r="Z360" s="365"/>
      <c r="AA360" s="366"/>
      <c r="AB360" s="296"/>
      <c r="AC360" s="308"/>
      <c r="AD360" s="298"/>
      <c r="AE360" s="915"/>
      <c r="AF360" s="916"/>
      <c r="AG360" s="474"/>
    </row>
    <row r="361" spans="1:33" s="294" customFormat="1" ht="43.5" customHeight="1" x14ac:dyDescent="0.25">
      <c r="A361" s="1267"/>
      <c r="B361" s="1270"/>
      <c r="C361" s="1273"/>
      <c r="D361" s="1273"/>
      <c r="E361" s="1278"/>
      <c r="F361" s="1279"/>
      <c r="G361" s="1278"/>
      <c r="H361" s="1279"/>
      <c r="I361" s="1284"/>
      <c r="J361" s="1285"/>
      <c r="K361" s="1246"/>
      <c r="L361" s="1278"/>
      <c r="M361" s="1279"/>
      <c r="N361" s="539">
        <f t="shared" si="39"/>
        <v>8.0599999999999987</v>
      </c>
      <c r="O361" s="1261" t="s">
        <v>847</v>
      </c>
      <c r="P361" s="1262"/>
      <c r="Q361" s="1262"/>
      <c r="R361" s="1262"/>
      <c r="S361" s="296"/>
      <c r="T361" s="297"/>
      <c r="U361" s="298"/>
      <c r="V361" s="477"/>
      <c r="W361" s="297"/>
      <c r="X361" s="376"/>
      <c r="Y361" s="296"/>
      <c r="Z361" s="365"/>
      <c r="AA361" s="366"/>
      <c r="AB361" s="296"/>
      <c r="AC361" s="308"/>
      <c r="AD361" s="298"/>
      <c r="AE361" s="915"/>
      <c r="AF361" s="916"/>
      <c r="AG361" s="367"/>
    </row>
    <row r="362" spans="1:33" s="294" customFormat="1" ht="60.75" customHeight="1" x14ac:dyDescent="0.25">
      <c r="A362" s="1267"/>
      <c r="B362" s="1270"/>
      <c r="C362" s="1273"/>
      <c r="D362" s="1273"/>
      <c r="E362" s="1278"/>
      <c r="F362" s="1279"/>
      <c r="G362" s="1278"/>
      <c r="H362" s="1279"/>
      <c r="I362" s="1284"/>
      <c r="J362" s="1285"/>
      <c r="K362" s="1246"/>
      <c r="L362" s="1278"/>
      <c r="M362" s="1279"/>
      <c r="N362" s="539">
        <f t="shared" si="39"/>
        <v>8.0699999999999985</v>
      </c>
      <c r="O362" s="1261" t="s">
        <v>848</v>
      </c>
      <c r="P362" s="1262"/>
      <c r="Q362" s="1262"/>
      <c r="R362" s="1262"/>
      <c r="S362" s="296"/>
      <c r="T362" s="297"/>
      <c r="U362" s="298"/>
      <c r="V362" s="477"/>
      <c r="W362" s="297"/>
      <c r="X362" s="376"/>
      <c r="Y362" s="296"/>
      <c r="Z362" s="365"/>
      <c r="AA362" s="366"/>
      <c r="AB362" s="296"/>
      <c r="AC362" s="308"/>
      <c r="AD362" s="298"/>
      <c r="AE362" s="915"/>
      <c r="AF362" s="916"/>
      <c r="AG362" s="367"/>
    </row>
    <row r="363" spans="1:33" s="294" customFormat="1" ht="39.75" customHeight="1" thickBot="1" x14ac:dyDescent="0.3">
      <c r="A363" s="1267"/>
      <c r="B363" s="1270"/>
      <c r="C363" s="1273"/>
      <c r="D363" s="1273"/>
      <c r="E363" s="1278"/>
      <c r="F363" s="1279"/>
      <c r="G363" s="1278"/>
      <c r="H363" s="1279"/>
      <c r="I363" s="1284"/>
      <c r="J363" s="1285"/>
      <c r="K363" s="1247"/>
      <c r="L363" s="1278"/>
      <c r="M363" s="1279"/>
      <c r="N363" s="539">
        <f t="shared" si="39"/>
        <v>8.0799999999999983</v>
      </c>
      <c r="O363" s="1293" t="s">
        <v>849</v>
      </c>
      <c r="P363" s="1294"/>
      <c r="Q363" s="1294"/>
      <c r="R363" s="1294"/>
      <c r="S363" s="311"/>
      <c r="T363" s="305"/>
      <c r="U363" s="306"/>
      <c r="V363" s="482"/>
      <c r="W363" s="305"/>
      <c r="X363" s="476"/>
      <c r="Y363" s="311"/>
      <c r="Z363" s="305"/>
      <c r="AA363" s="306"/>
      <c r="AB363" s="311"/>
      <c r="AC363" s="305"/>
      <c r="AD363" s="337"/>
      <c r="AE363" s="917"/>
      <c r="AF363" s="918"/>
      <c r="AG363" s="473"/>
    </row>
    <row r="364" spans="1:33" s="294" customFormat="1" ht="43.5" customHeight="1" x14ac:dyDescent="0.25">
      <c r="A364" s="1266">
        <v>39</v>
      </c>
      <c r="B364" s="1269" t="s">
        <v>1132</v>
      </c>
      <c r="C364" s="1272" t="s">
        <v>590</v>
      </c>
      <c r="D364" s="1275">
        <v>1</v>
      </c>
      <c r="E364" s="1276" t="s">
        <v>591</v>
      </c>
      <c r="F364" s="1277"/>
      <c r="G364" s="1276" t="s">
        <v>592</v>
      </c>
      <c r="H364" s="1277"/>
      <c r="I364" s="1282">
        <v>5118384</v>
      </c>
      <c r="J364" s="1283"/>
      <c r="K364" s="1248">
        <f>+I364*0.015</f>
        <v>76775.759999999995</v>
      </c>
      <c r="L364" s="1276" t="s">
        <v>652</v>
      </c>
      <c r="M364" s="1277"/>
      <c r="N364" s="538">
        <v>9</v>
      </c>
      <c r="O364" s="1276" t="s">
        <v>850</v>
      </c>
      <c r="P364" s="1288"/>
      <c r="Q364" s="1288"/>
      <c r="R364" s="1288"/>
      <c r="S364" s="290"/>
      <c r="T364" s="291"/>
      <c r="U364" s="292"/>
      <c r="V364" s="557"/>
      <c r="W364" s="291"/>
      <c r="X364" s="632"/>
      <c r="Y364" s="290"/>
      <c r="Z364" s="307"/>
      <c r="AA364" s="292"/>
      <c r="AB364" s="290"/>
      <c r="AC364" s="291"/>
      <c r="AD364" s="292"/>
      <c r="AE364" s="913" t="s">
        <v>841</v>
      </c>
      <c r="AF364" s="914"/>
      <c r="AG364" s="370"/>
    </row>
    <row r="365" spans="1:33" s="294" customFormat="1" ht="43.5" customHeight="1" x14ac:dyDescent="0.25">
      <c r="A365" s="1267"/>
      <c r="B365" s="1270"/>
      <c r="C365" s="1273"/>
      <c r="D365" s="1289"/>
      <c r="E365" s="1278"/>
      <c r="F365" s="1279"/>
      <c r="G365" s="1278"/>
      <c r="H365" s="1279"/>
      <c r="I365" s="1284"/>
      <c r="J365" s="1285"/>
      <c r="K365" s="1246"/>
      <c r="L365" s="1278"/>
      <c r="M365" s="1279"/>
      <c r="N365" s="539">
        <f>N364+0.01</f>
        <v>9.01</v>
      </c>
      <c r="O365" s="1290" t="s">
        <v>842</v>
      </c>
      <c r="P365" s="1290"/>
      <c r="Q365" s="1290"/>
      <c r="R365" s="1261"/>
      <c r="S365" s="296"/>
      <c r="T365" s="297"/>
      <c r="U365" s="298"/>
      <c r="V365" s="558"/>
      <c r="W365" s="297"/>
      <c r="X365" s="376"/>
      <c r="Y365" s="296"/>
      <c r="Z365" s="308"/>
      <c r="AA365" s="309"/>
      <c r="AB365" s="296"/>
      <c r="AC365" s="297"/>
      <c r="AD365" s="298"/>
      <c r="AE365" s="915"/>
      <c r="AF365" s="916"/>
      <c r="AG365" s="474"/>
    </row>
    <row r="366" spans="1:33" s="294" customFormat="1" ht="43.5" customHeight="1" x14ac:dyDescent="0.25">
      <c r="A366" s="1267"/>
      <c r="B366" s="1270"/>
      <c r="C366" s="1273"/>
      <c r="D366" s="1289"/>
      <c r="E366" s="1278"/>
      <c r="F366" s="1279"/>
      <c r="G366" s="1278"/>
      <c r="H366" s="1279"/>
      <c r="I366" s="1284"/>
      <c r="J366" s="1285"/>
      <c r="K366" s="1246"/>
      <c r="L366" s="1278"/>
      <c r="M366" s="1279"/>
      <c r="N366" s="539">
        <f t="shared" ref="N366:N372" si="40">N365+0.01</f>
        <v>9.02</v>
      </c>
      <c r="O366" s="1291" t="s">
        <v>843</v>
      </c>
      <c r="P366" s="1292"/>
      <c r="Q366" s="1292"/>
      <c r="R366" s="1292"/>
      <c r="S366" s="296"/>
      <c r="T366" s="297"/>
      <c r="U366" s="298"/>
      <c r="V366" s="558"/>
      <c r="W366" s="297"/>
      <c r="X366" s="376"/>
      <c r="Y366" s="296"/>
      <c r="Z366" s="308"/>
      <c r="AA366" s="309"/>
      <c r="AB366" s="300"/>
      <c r="AC366" s="308"/>
      <c r="AD366" s="366"/>
      <c r="AE366" s="915"/>
      <c r="AF366" s="916"/>
      <c r="AG366" s="474"/>
    </row>
    <row r="367" spans="1:33" s="294" customFormat="1" ht="43.5" customHeight="1" x14ac:dyDescent="0.25">
      <c r="A367" s="1267"/>
      <c r="B367" s="1270"/>
      <c r="C367" s="1273"/>
      <c r="D367" s="1289"/>
      <c r="E367" s="1278"/>
      <c r="F367" s="1279"/>
      <c r="G367" s="1278"/>
      <c r="H367" s="1279"/>
      <c r="I367" s="1284"/>
      <c r="J367" s="1285"/>
      <c r="K367" s="1246"/>
      <c r="L367" s="1278"/>
      <c r="M367" s="1279"/>
      <c r="N367" s="539">
        <f t="shared" si="40"/>
        <v>9.0299999999999994</v>
      </c>
      <c r="O367" s="1261" t="s">
        <v>844</v>
      </c>
      <c r="P367" s="1262"/>
      <c r="Q367" s="1262"/>
      <c r="R367" s="1262"/>
      <c r="S367" s="296"/>
      <c r="T367" s="297"/>
      <c r="U367" s="298"/>
      <c r="V367" s="558"/>
      <c r="W367" s="297"/>
      <c r="X367" s="376"/>
      <c r="Y367" s="296"/>
      <c r="Z367" s="365"/>
      <c r="AA367" s="309"/>
      <c r="AB367" s="296"/>
      <c r="AC367" s="297"/>
      <c r="AD367" s="298"/>
      <c r="AE367" s="915"/>
      <c r="AF367" s="916"/>
      <c r="AG367" s="474"/>
    </row>
    <row r="368" spans="1:33" s="294" customFormat="1" ht="77.25" customHeight="1" x14ac:dyDescent="0.25">
      <c r="A368" s="1267"/>
      <c r="B368" s="1270"/>
      <c r="C368" s="1273"/>
      <c r="D368" s="1289"/>
      <c r="E368" s="1278"/>
      <c r="F368" s="1279"/>
      <c r="G368" s="1278"/>
      <c r="H368" s="1279"/>
      <c r="I368" s="1284"/>
      <c r="J368" s="1285"/>
      <c r="K368" s="1246"/>
      <c r="L368" s="1278"/>
      <c r="M368" s="1279"/>
      <c r="N368" s="539">
        <f t="shared" si="40"/>
        <v>9.0399999999999991</v>
      </c>
      <c r="O368" s="1261" t="s">
        <v>845</v>
      </c>
      <c r="P368" s="1262"/>
      <c r="Q368" s="1262"/>
      <c r="R368" s="1262"/>
      <c r="S368" s="296"/>
      <c r="T368" s="297"/>
      <c r="U368" s="298"/>
      <c r="V368" s="558"/>
      <c r="W368" s="297"/>
      <c r="X368" s="376"/>
      <c r="Y368" s="296"/>
      <c r="Z368" s="365"/>
      <c r="AA368" s="309"/>
      <c r="AB368" s="300"/>
      <c r="AC368" s="308"/>
      <c r="AD368" s="298"/>
      <c r="AE368" s="915"/>
      <c r="AF368" s="916"/>
      <c r="AG368" s="474"/>
    </row>
    <row r="369" spans="1:33" s="294" customFormat="1" ht="43.5" customHeight="1" x14ac:dyDescent="0.25">
      <c r="A369" s="1267"/>
      <c r="B369" s="1270"/>
      <c r="C369" s="1273"/>
      <c r="D369" s="1273"/>
      <c r="E369" s="1278"/>
      <c r="F369" s="1279"/>
      <c r="G369" s="1278"/>
      <c r="H369" s="1279"/>
      <c r="I369" s="1284"/>
      <c r="J369" s="1285"/>
      <c r="K369" s="1246"/>
      <c r="L369" s="1278"/>
      <c r="M369" s="1279"/>
      <c r="N369" s="539">
        <f t="shared" si="40"/>
        <v>9.0499999999999989</v>
      </c>
      <c r="O369" s="1261" t="s">
        <v>846</v>
      </c>
      <c r="P369" s="1262"/>
      <c r="Q369" s="1262"/>
      <c r="R369" s="1262"/>
      <c r="S369" s="296"/>
      <c r="T369" s="297"/>
      <c r="U369" s="298"/>
      <c r="V369" s="558"/>
      <c r="W369" s="297"/>
      <c r="X369" s="376"/>
      <c r="Y369" s="296"/>
      <c r="Z369" s="365"/>
      <c r="AA369" s="366"/>
      <c r="AB369" s="296"/>
      <c r="AC369" s="308"/>
      <c r="AD369" s="298"/>
      <c r="AE369" s="915"/>
      <c r="AF369" s="916"/>
      <c r="AG369" s="367"/>
    </row>
    <row r="370" spans="1:33" s="294" customFormat="1" ht="60.75" customHeight="1" x14ac:dyDescent="0.25">
      <c r="A370" s="1267"/>
      <c r="B370" s="1270"/>
      <c r="C370" s="1273"/>
      <c r="D370" s="1273"/>
      <c r="E370" s="1278"/>
      <c r="F370" s="1279"/>
      <c r="G370" s="1278"/>
      <c r="H370" s="1279"/>
      <c r="I370" s="1284"/>
      <c r="J370" s="1285"/>
      <c r="K370" s="1246"/>
      <c r="L370" s="1278"/>
      <c r="M370" s="1279"/>
      <c r="N370" s="539">
        <f t="shared" si="40"/>
        <v>9.0599999999999987</v>
      </c>
      <c r="O370" s="1261" t="s">
        <v>847</v>
      </c>
      <c r="P370" s="1262"/>
      <c r="Q370" s="1262"/>
      <c r="R370" s="1262"/>
      <c r="S370" s="296"/>
      <c r="T370" s="297"/>
      <c r="U370" s="298"/>
      <c r="V370" s="558"/>
      <c r="W370" s="297"/>
      <c r="X370" s="376"/>
      <c r="Y370" s="296"/>
      <c r="Z370" s="365"/>
      <c r="AA370" s="366"/>
      <c r="AB370" s="296"/>
      <c r="AC370" s="308"/>
      <c r="AD370" s="298"/>
      <c r="AE370" s="915"/>
      <c r="AF370" s="916"/>
      <c r="AG370" s="367"/>
    </row>
    <row r="371" spans="1:33" s="294" customFormat="1" ht="60.75" customHeight="1" x14ac:dyDescent="0.25">
      <c r="A371" s="1267"/>
      <c r="B371" s="1270"/>
      <c r="C371" s="1273"/>
      <c r="D371" s="1273"/>
      <c r="E371" s="1278"/>
      <c r="F371" s="1279"/>
      <c r="G371" s="1278"/>
      <c r="H371" s="1279"/>
      <c r="I371" s="1284"/>
      <c r="J371" s="1285"/>
      <c r="K371" s="1246"/>
      <c r="L371" s="1278"/>
      <c r="M371" s="1279"/>
      <c r="N371" s="539">
        <f t="shared" si="40"/>
        <v>9.0699999999999985</v>
      </c>
      <c r="O371" s="1261" t="s">
        <v>848</v>
      </c>
      <c r="P371" s="1262"/>
      <c r="Q371" s="1262"/>
      <c r="R371" s="1262"/>
      <c r="S371" s="296"/>
      <c r="T371" s="297"/>
      <c r="U371" s="298"/>
      <c r="V371" s="558"/>
      <c r="W371" s="297"/>
      <c r="X371" s="376"/>
      <c r="Y371" s="296"/>
      <c r="Z371" s="365"/>
      <c r="AA371" s="366"/>
      <c r="AB371" s="296"/>
      <c r="AC371" s="308"/>
      <c r="AD371" s="298"/>
      <c r="AE371" s="915"/>
      <c r="AF371" s="916"/>
      <c r="AG371" s="473"/>
    </row>
    <row r="372" spans="1:33" s="294" customFormat="1" ht="53.25" customHeight="1" thickBot="1" x14ac:dyDescent="0.3">
      <c r="A372" s="1268"/>
      <c r="B372" s="1271"/>
      <c r="C372" s="1274"/>
      <c r="D372" s="1274"/>
      <c r="E372" s="1280"/>
      <c r="F372" s="1281"/>
      <c r="G372" s="1280"/>
      <c r="H372" s="1281"/>
      <c r="I372" s="1286"/>
      <c r="J372" s="1287"/>
      <c r="K372" s="1247"/>
      <c r="L372" s="1280"/>
      <c r="M372" s="1281"/>
      <c r="N372" s="630">
        <f t="shared" si="40"/>
        <v>9.0799999999999983</v>
      </c>
      <c r="O372" s="1293" t="s">
        <v>849</v>
      </c>
      <c r="P372" s="1294"/>
      <c r="Q372" s="1294"/>
      <c r="R372" s="1294"/>
      <c r="S372" s="312"/>
      <c r="T372" s="313"/>
      <c r="U372" s="310"/>
      <c r="V372" s="548"/>
      <c r="W372" s="313"/>
      <c r="X372" s="555"/>
      <c r="Y372" s="312"/>
      <c r="Z372" s="313"/>
      <c r="AA372" s="310"/>
      <c r="AB372" s="312"/>
      <c r="AC372" s="313"/>
      <c r="AD372" s="372"/>
      <c r="AE372" s="917"/>
      <c r="AF372" s="918"/>
      <c r="AG372" s="473"/>
    </row>
    <row r="373" spans="1:33" s="294" customFormat="1" ht="43.5" customHeight="1" x14ac:dyDescent="0.25">
      <c r="A373" s="1267">
        <v>40</v>
      </c>
      <c r="B373" s="1270" t="s">
        <v>1145</v>
      </c>
      <c r="C373" s="1273" t="s">
        <v>590</v>
      </c>
      <c r="D373" s="1289">
        <v>1</v>
      </c>
      <c r="E373" s="1278" t="s">
        <v>591</v>
      </c>
      <c r="F373" s="1279"/>
      <c r="G373" s="1278" t="s">
        <v>592</v>
      </c>
      <c r="H373" s="1279"/>
      <c r="I373" s="1284">
        <v>43506268</v>
      </c>
      <c r="J373" s="1285"/>
      <c r="K373" s="1246">
        <f>+I373*0.015</f>
        <v>652594.02</v>
      </c>
      <c r="L373" s="1278" t="s">
        <v>652</v>
      </c>
      <c r="M373" s="1279"/>
      <c r="N373" s="628">
        <v>10</v>
      </c>
      <c r="O373" s="1278" t="s">
        <v>850</v>
      </c>
      <c r="P373" s="1295"/>
      <c r="Q373" s="1295"/>
      <c r="R373" s="1295"/>
      <c r="S373" s="318"/>
      <c r="T373" s="319"/>
      <c r="U373" s="321"/>
      <c r="V373" s="322"/>
      <c r="W373" s="319"/>
      <c r="X373" s="375"/>
      <c r="Y373" s="318"/>
      <c r="Z373" s="324"/>
      <c r="AA373" s="321"/>
      <c r="AB373" s="318"/>
      <c r="AC373" s="319"/>
      <c r="AD373" s="321"/>
      <c r="AE373" s="913" t="s">
        <v>841</v>
      </c>
      <c r="AF373" s="914"/>
      <c r="AG373" s="370"/>
    </row>
    <row r="374" spans="1:33" s="294" customFormat="1" ht="43.5" customHeight="1" x14ac:dyDescent="0.25">
      <c r="A374" s="1267"/>
      <c r="B374" s="1270"/>
      <c r="C374" s="1273"/>
      <c r="D374" s="1289"/>
      <c r="E374" s="1278"/>
      <c r="F374" s="1279"/>
      <c r="G374" s="1278"/>
      <c r="H374" s="1279"/>
      <c r="I374" s="1284"/>
      <c r="J374" s="1285"/>
      <c r="K374" s="1246"/>
      <c r="L374" s="1278"/>
      <c r="M374" s="1279"/>
      <c r="N374" s="539">
        <f>N373+0.01</f>
        <v>10.01</v>
      </c>
      <c r="O374" s="1290" t="s">
        <v>842</v>
      </c>
      <c r="P374" s="1290"/>
      <c r="Q374" s="1290"/>
      <c r="R374" s="1261"/>
      <c r="S374" s="296"/>
      <c r="T374" s="297"/>
      <c r="U374" s="298"/>
      <c r="V374" s="477"/>
      <c r="W374" s="297"/>
      <c r="X374" s="376"/>
      <c r="Y374" s="296"/>
      <c r="Z374" s="308"/>
      <c r="AA374" s="309"/>
      <c r="AB374" s="296"/>
      <c r="AC374" s="297"/>
      <c r="AD374" s="298"/>
      <c r="AE374" s="915"/>
      <c r="AF374" s="916"/>
      <c r="AG374" s="474"/>
    </row>
    <row r="375" spans="1:33" s="294" customFormat="1" ht="43.5" customHeight="1" x14ac:dyDescent="0.25">
      <c r="A375" s="1267"/>
      <c r="B375" s="1270"/>
      <c r="C375" s="1273"/>
      <c r="D375" s="1289"/>
      <c r="E375" s="1278"/>
      <c r="F375" s="1279"/>
      <c r="G375" s="1278"/>
      <c r="H375" s="1279"/>
      <c r="I375" s="1284"/>
      <c r="J375" s="1285"/>
      <c r="K375" s="1246"/>
      <c r="L375" s="1278"/>
      <c r="M375" s="1279"/>
      <c r="N375" s="539">
        <f t="shared" ref="N375:N381" si="41">N374+0.01</f>
        <v>10.02</v>
      </c>
      <c r="O375" s="1291" t="s">
        <v>843</v>
      </c>
      <c r="P375" s="1292"/>
      <c r="Q375" s="1292"/>
      <c r="R375" s="1292"/>
      <c r="S375" s="296"/>
      <c r="T375" s="297"/>
      <c r="U375" s="298"/>
      <c r="V375" s="477"/>
      <c r="W375" s="297"/>
      <c r="X375" s="376"/>
      <c r="Y375" s="296"/>
      <c r="Z375" s="308"/>
      <c r="AA375" s="309"/>
      <c r="AB375" s="300"/>
      <c r="AC375" s="308"/>
      <c r="AD375" s="366"/>
      <c r="AE375" s="915"/>
      <c r="AF375" s="916"/>
      <c r="AG375" s="474"/>
    </row>
    <row r="376" spans="1:33" s="294" customFormat="1" ht="43.5" customHeight="1" x14ac:dyDescent="0.25">
      <c r="A376" s="1267"/>
      <c r="B376" s="1270"/>
      <c r="C376" s="1273"/>
      <c r="D376" s="1289"/>
      <c r="E376" s="1278"/>
      <c r="F376" s="1279"/>
      <c r="G376" s="1278"/>
      <c r="H376" s="1279"/>
      <c r="I376" s="1284"/>
      <c r="J376" s="1285"/>
      <c r="K376" s="1246"/>
      <c r="L376" s="1278"/>
      <c r="M376" s="1279"/>
      <c r="N376" s="539">
        <f t="shared" si="41"/>
        <v>10.029999999999999</v>
      </c>
      <c r="O376" s="1261" t="s">
        <v>844</v>
      </c>
      <c r="P376" s="1262"/>
      <c r="Q376" s="1262"/>
      <c r="R376" s="1262"/>
      <c r="S376" s="296"/>
      <c r="T376" s="297"/>
      <c r="U376" s="298"/>
      <c r="V376" s="477"/>
      <c r="W376" s="297"/>
      <c r="X376" s="376"/>
      <c r="Y376" s="296"/>
      <c r="Z376" s="365"/>
      <c r="AA376" s="309"/>
      <c r="AB376" s="296"/>
      <c r="AC376" s="297"/>
      <c r="AD376" s="298"/>
      <c r="AE376" s="915"/>
      <c r="AF376" s="916"/>
      <c r="AG376" s="474"/>
    </row>
    <row r="377" spans="1:33" s="294" customFormat="1" ht="43.5" customHeight="1" x14ac:dyDescent="0.25">
      <c r="A377" s="1267"/>
      <c r="B377" s="1270"/>
      <c r="C377" s="1273"/>
      <c r="D377" s="1289"/>
      <c r="E377" s="1278"/>
      <c r="F377" s="1279"/>
      <c r="G377" s="1278"/>
      <c r="H377" s="1279"/>
      <c r="I377" s="1284"/>
      <c r="J377" s="1285"/>
      <c r="K377" s="1246"/>
      <c r="L377" s="1278"/>
      <c r="M377" s="1279"/>
      <c r="N377" s="539">
        <f t="shared" si="41"/>
        <v>10.039999999999999</v>
      </c>
      <c r="O377" s="1261" t="s">
        <v>845</v>
      </c>
      <c r="P377" s="1262"/>
      <c r="Q377" s="1262"/>
      <c r="R377" s="1262"/>
      <c r="S377" s="296"/>
      <c r="T377" s="297"/>
      <c r="U377" s="298"/>
      <c r="V377" s="477"/>
      <c r="W377" s="297"/>
      <c r="X377" s="376"/>
      <c r="Y377" s="296"/>
      <c r="Z377" s="365"/>
      <c r="AA377" s="309"/>
      <c r="AB377" s="300"/>
      <c r="AC377" s="308"/>
      <c r="AD377" s="298"/>
      <c r="AE377" s="915"/>
      <c r="AF377" s="916"/>
      <c r="AG377" s="474"/>
    </row>
    <row r="378" spans="1:33" s="294" customFormat="1" ht="43.5" customHeight="1" x14ac:dyDescent="0.25">
      <c r="A378" s="1267"/>
      <c r="B378" s="1270"/>
      <c r="C378" s="1273"/>
      <c r="D378" s="1289"/>
      <c r="E378" s="1278"/>
      <c r="F378" s="1279"/>
      <c r="G378" s="1278"/>
      <c r="H378" s="1279"/>
      <c r="I378" s="1284"/>
      <c r="J378" s="1285"/>
      <c r="K378" s="1246"/>
      <c r="L378" s="1278"/>
      <c r="M378" s="1279"/>
      <c r="N378" s="539">
        <f t="shared" si="41"/>
        <v>10.049999999999999</v>
      </c>
      <c r="O378" s="1261" t="s">
        <v>846</v>
      </c>
      <c r="P378" s="1262"/>
      <c r="Q378" s="1262"/>
      <c r="R378" s="1262"/>
      <c r="S378" s="296"/>
      <c r="T378" s="297"/>
      <c r="U378" s="298"/>
      <c r="V378" s="477"/>
      <c r="W378" s="297"/>
      <c r="X378" s="376"/>
      <c r="Y378" s="296"/>
      <c r="Z378" s="365"/>
      <c r="AA378" s="366"/>
      <c r="AB378" s="296"/>
      <c r="AC378" s="308"/>
      <c r="AD378" s="298"/>
      <c r="AE378" s="915"/>
      <c r="AF378" s="916"/>
      <c r="AG378" s="474"/>
    </row>
    <row r="379" spans="1:33" s="294" customFormat="1" ht="43.5" customHeight="1" x14ac:dyDescent="0.25">
      <c r="A379" s="1267"/>
      <c r="B379" s="1270"/>
      <c r="C379" s="1273"/>
      <c r="D379" s="1273"/>
      <c r="E379" s="1278"/>
      <c r="F379" s="1279"/>
      <c r="G379" s="1278"/>
      <c r="H379" s="1279"/>
      <c r="I379" s="1284"/>
      <c r="J379" s="1285"/>
      <c r="K379" s="1246"/>
      <c r="L379" s="1278"/>
      <c r="M379" s="1279"/>
      <c r="N379" s="539">
        <f t="shared" si="41"/>
        <v>10.059999999999999</v>
      </c>
      <c r="O379" s="1261" t="s">
        <v>847</v>
      </c>
      <c r="P379" s="1262"/>
      <c r="Q379" s="1262"/>
      <c r="R379" s="1262"/>
      <c r="S379" s="296"/>
      <c r="T379" s="297"/>
      <c r="U379" s="298"/>
      <c r="V379" s="477"/>
      <c r="W379" s="297"/>
      <c r="X379" s="376"/>
      <c r="Y379" s="296"/>
      <c r="Z379" s="365"/>
      <c r="AA379" s="366"/>
      <c r="AB379" s="296"/>
      <c r="AC379" s="308"/>
      <c r="AD379" s="298"/>
      <c r="AE379" s="915"/>
      <c r="AF379" s="916"/>
      <c r="AG379" s="367"/>
    </row>
    <row r="380" spans="1:33" s="294" customFormat="1" ht="60.75" customHeight="1" x14ac:dyDescent="0.25">
      <c r="A380" s="1267"/>
      <c r="B380" s="1270"/>
      <c r="C380" s="1273"/>
      <c r="D380" s="1273"/>
      <c r="E380" s="1278"/>
      <c r="F380" s="1279"/>
      <c r="G380" s="1278"/>
      <c r="H380" s="1279"/>
      <c r="I380" s="1284"/>
      <c r="J380" s="1285"/>
      <c r="K380" s="1246"/>
      <c r="L380" s="1278"/>
      <c r="M380" s="1279"/>
      <c r="N380" s="539">
        <f t="shared" si="41"/>
        <v>10.069999999999999</v>
      </c>
      <c r="O380" s="1261" t="s">
        <v>848</v>
      </c>
      <c r="P380" s="1262"/>
      <c r="Q380" s="1262"/>
      <c r="R380" s="1262"/>
      <c r="S380" s="296"/>
      <c r="T380" s="297"/>
      <c r="U380" s="298"/>
      <c r="V380" s="477"/>
      <c r="W380" s="297"/>
      <c r="X380" s="376"/>
      <c r="Y380" s="296"/>
      <c r="Z380" s="365"/>
      <c r="AA380" s="366"/>
      <c r="AB380" s="296"/>
      <c r="AC380" s="308"/>
      <c r="AD380" s="298"/>
      <c r="AE380" s="915"/>
      <c r="AF380" s="916"/>
      <c r="AG380" s="367"/>
    </row>
    <row r="381" spans="1:33" s="294" customFormat="1" ht="50.25" customHeight="1" thickBot="1" x14ac:dyDescent="0.3">
      <c r="A381" s="1267"/>
      <c r="B381" s="1270"/>
      <c r="C381" s="1273"/>
      <c r="D381" s="1273"/>
      <c r="E381" s="1278"/>
      <c r="F381" s="1279"/>
      <c r="G381" s="1278"/>
      <c r="H381" s="1279"/>
      <c r="I381" s="1284"/>
      <c r="J381" s="1285"/>
      <c r="K381" s="1247"/>
      <c r="L381" s="1278"/>
      <c r="M381" s="1279"/>
      <c r="N381" s="539">
        <f t="shared" si="41"/>
        <v>10.079999999999998</v>
      </c>
      <c r="O381" s="1293" t="s">
        <v>849</v>
      </c>
      <c r="P381" s="1294"/>
      <c r="Q381" s="1294"/>
      <c r="R381" s="1294"/>
      <c r="S381" s="311"/>
      <c r="T381" s="305"/>
      <c r="U381" s="306"/>
      <c r="V381" s="482"/>
      <c r="W381" s="305"/>
      <c r="X381" s="476"/>
      <c r="Y381" s="311"/>
      <c r="Z381" s="305"/>
      <c r="AA381" s="306"/>
      <c r="AB381" s="311"/>
      <c r="AC381" s="305"/>
      <c r="AD381" s="337"/>
      <c r="AE381" s="917"/>
      <c r="AF381" s="918"/>
      <c r="AG381" s="473"/>
    </row>
    <row r="382" spans="1:33" s="294" customFormat="1" ht="43.5" customHeight="1" x14ac:dyDescent="0.25">
      <c r="A382" s="1266">
        <v>41</v>
      </c>
      <c r="B382" s="1269" t="s">
        <v>1134</v>
      </c>
      <c r="C382" s="1272" t="s">
        <v>590</v>
      </c>
      <c r="D382" s="1275">
        <v>1</v>
      </c>
      <c r="E382" s="1276" t="s">
        <v>591</v>
      </c>
      <c r="F382" s="1277"/>
      <c r="G382" s="1276" t="s">
        <v>592</v>
      </c>
      <c r="H382" s="1277"/>
      <c r="I382" s="1282">
        <v>29686630</v>
      </c>
      <c r="J382" s="1283"/>
      <c r="K382" s="1248">
        <f>+I382*0.015</f>
        <v>445299.45</v>
      </c>
      <c r="L382" s="1276" t="s">
        <v>652</v>
      </c>
      <c r="M382" s="1277"/>
      <c r="N382" s="538">
        <v>11</v>
      </c>
      <c r="O382" s="1276" t="s">
        <v>850</v>
      </c>
      <c r="P382" s="1288"/>
      <c r="Q382" s="1288"/>
      <c r="R382" s="1288"/>
      <c r="S382" s="290"/>
      <c r="T382" s="291"/>
      <c r="U382" s="292"/>
      <c r="V382" s="557"/>
      <c r="W382" s="291"/>
      <c r="X382" s="632"/>
      <c r="Y382" s="290"/>
      <c r="Z382" s="291"/>
      <c r="AA382" s="292"/>
      <c r="AB382" s="290"/>
      <c r="AC382" s="307"/>
      <c r="AD382" s="292"/>
      <c r="AE382" s="913" t="s">
        <v>841</v>
      </c>
      <c r="AF382" s="914"/>
      <c r="AG382" s="370"/>
    </row>
    <row r="383" spans="1:33" s="294" customFormat="1" ht="43.5" customHeight="1" x14ac:dyDescent="0.25">
      <c r="A383" s="1267"/>
      <c r="B383" s="1270"/>
      <c r="C383" s="1273"/>
      <c r="D383" s="1289"/>
      <c r="E383" s="1278"/>
      <c r="F383" s="1279"/>
      <c r="G383" s="1278"/>
      <c r="H383" s="1279"/>
      <c r="I383" s="1284"/>
      <c r="J383" s="1285"/>
      <c r="K383" s="1246"/>
      <c r="L383" s="1278"/>
      <c r="M383" s="1279"/>
      <c r="N383" s="539">
        <f>N382+0.01</f>
        <v>11.01</v>
      </c>
      <c r="O383" s="1290" t="s">
        <v>842</v>
      </c>
      <c r="P383" s="1290"/>
      <c r="Q383" s="1290"/>
      <c r="R383" s="1261"/>
      <c r="S383" s="296"/>
      <c r="T383" s="297"/>
      <c r="U383" s="298"/>
      <c r="V383" s="558"/>
      <c r="W383" s="297"/>
      <c r="X383" s="376"/>
      <c r="Y383" s="296"/>
      <c r="Z383" s="297"/>
      <c r="AA383" s="298"/>
      <c r="AB383" s="296"/>
      <c r="AC383" s="308"/>
      <c r="AD383" s="298"/>
      <c r="AE383" s="915"/>
      <c r="AF383" s="916"/>
      <c r="AG383" s="474"/>
    </row>
    <row r="384" spans="1:33" s="294" customFormat="1" ht="43.5" customHeight="1" x14ac:dyDescent="0.25">
      <c r="A384" s="1267"/>
      <c r="B384" s="1270"/>
      <c r="C384" s="1273"/>
      <c r="D384" s="1289"/>
      <c r="E384" s="1278"/>
      <c r="F384" s="1279"/>
      <c r="G384" s="1278"/>
      <c r="H384" s="1279"/>
      <c r="I384" s="1284"/>
      <c r="J384" s="1285"/>
      <c r="K384" s="1246"/>
      <c r="L384" s="1278"/>
      <c r="M384" s="1279"/>
      <c r="N384" s="539">
        <f t="shared" ref="N384:N390" si="42">N383+0.01</f>
        <v>11.02</v>
      </c>
      <c r="O384" s="1291" t="s">
        <v>843</v>
      </c>
      <c r="P384" s="1292"/>
      <c r="Q384" s="1292"/>
      <c r="R384" s="1292"/>
      <c r="S384" s="296"/>
      <c r="T384" s="297"/>
      <c r="U384" s="298"/>
      <c r="V384" s="558"/>
      <c r="W384" s="297"/>
      <c r="X384" s="376"/>
      <c r="Y384" s="296"/>
      <c r="Z384" s="297"/>
      <c r="AA384" s="298"/>
      <c r="AB384" s="296"/>
      <c r="AC384" s="308"/>
      <c r="AD384" s="298"/>
      <c r="AE384" s="915"/>
      <c r="AF384" s="916"/>
      <c r="AG384" s="474"/>
    </row>
    <row r="385" spans="1:33" s="294" customFormat="1" ht="43.5" customHeight="1" x14ac:dyDescent="0.25">
      <c r="A385" s="1267"/>
      <c r="B385" s="1270"/>
      <c r="C385" s="1273"/>
      <c r="D385" s="1289"/>
      <c r="E385" s="1278"/>
      <c r="F385" s="1279"/>
      <c r="G385" s="1278"/>
      <c r="H385" s="1279"/>
      <c r="I385" s="1284"/>
      <c r="J385" s="1285"/>
      <c r="K385" s="1246"/>
      <c r="L385" s="1278"/>
      <c r="M385" s="1279"/>
      <c r="N385" s="539">
        <f t="shared" si="42"/>
        <v>11.03</v>
      </c>
      <c r="O385" s="1261" t="s">
        <v>844</v>
      </c>
      <c r="P385" s="1262"/>
      <c r="Q385" s="1262"/>
      <c r="R385" s="1262"/>
      <c r="S385" s="296"/>
      <c r="T385" s="297"/>
      <c r="U385" s="298"/>
      <c r="V385" s="558"/>
      <c r="W385" s="297"/>
      <c r="X385" s="376"/>
      <c r="Y385" s="296"/>
      <c r="Z385" s="297"/>
      <c r="AA385" s="298"/>
      <c r="AB385" s="296"/>
      <c r="AC385" s="308"/>
      <c r="AD385" s="298"/>
      <c r="AE385" s="915"/>
      <c r="AF385" s="916"/>
      <c r="AG385" s="474"/>
    </row>
    <row r="386" spans="1:33" s="294" customFormat="1" ht="43.5" customHeight="1" x14ac:dyDescent="0.25">
      <c r="A386" s="1267"/>
      <c r="B386" s="1270"/>
      <c r="C386" s="1273"/>
      <c r="D386" s="1289"/>
      <c r="E386" s="1278"/>
      <c r="F386" s="1279"/>
      <c r="G386" s="1278"/>
      <c r="H386" s="1279"/>
      <c r="I386" s="1284"/>
      <c r="J386" s="1285"/>
      <c r="K386" s="1246"/>
      <c r="L386" s="1278"/>
      <c r="M386" s="1279"/>
      <c r="N386" s="539">
        <f t="shared" si="42"/>
        <v>11.04</v>
      </c>
      <c r="O386" s="1261" t="s">
        <v>845</v>
      </c>
      <c r="P386" s="1262"/>
      <c r="Q386" s="1262"/>
      <c r="R386" s="1262"/>
      <c r="S386" s="296"/>
      <c r="T386" s="297"/>
      <c r="U386" s="298"/>
      <c r="V386" s="558"/>
      <c r="W386" s="297"/>
      <c r="X386" s="376"/>
      <c r="Y386" s="296"/>
      <c r="Z386" s="297"/>
      <c r="AA386" s="298"/>
      <c r="AB386" s="296"/>
      <c r="AC386" s="308"/>
      <c r="AD386" s="298"/>
      <c r="AE386" s="915"/>
      <c r="AF386" s="916"/>
      <c r="AG386" s="474"/>
    </row>
    <row r="387" spans="1:33" s="294" customFormat="1" ht="43.5" customHeight="1" x14ac:dyDescent="0.25">
      <c r="A387" s="1267"/>
      <c r="B387" s="1270"/>
      <c r="C387" s="1273"/>
      <c r="D387" s="1289"/>
      <c r="E387" s="1278"/>
      <c r="F387" s="1279"/>
      <c r="G387" s="1278"/>
      <c r="H387" s="1279"/>
      <c r="I387" s="1284"/>
      <c r="J387" s="1285"/>
      <c r="K387" s="1246"/>
      <c r="L387" s="1278"/>
      <c r="M387" s="1279"/>
      <c r="N387" s="539">
        <f t="shared" si="42"/>
        <v>11.049999999999999</v>
      </c>
      <c r="O387" s="1261" t="s">
        <v>846</v>
      </c>
      <c r="P387" s="1262"/>
      <c r="Q387" s="1262"/>
      <c r="R387" s="1262"/>
      <c r="S387" s="296"/>
      <c r="T387" s="297"/>
      <c r="U387" s="298"/>
      <c r="V387" s="558"/>
      <c r="W387" s="297"/>
      <c r="X387" s="376"/>
      <c r="Y387" s="296"/>
      <c r="Z387" s="297"/>
      <c r="AA387" s="298"/>
      <c r="AB387" s="296"/>
      <c r="AC387" s="308"/>
      <c r="AD387" s="298"/>
      <c r="AE387" s="915"/>
      <c r="AF387" s="916"/>
      <c r="AG387" s="474"/>
    </row>
    <row r="388" spans="1:33" s="294" customFormat="1" ht="43.5" customHeight="1" x14ac:dyDescent="0.25">
      <c r="A388" s="1267"/>
      <c r="B388" s="1270"/>
      <c r="C388" s="1273"/>
      <c r="D388" s="1273"/>
      <c r="E388" s="1278"/>
      <c r="F388" s="1279"/>
      <c r="G388" s="1278"/>
      <c r="H388" s="1279"/>
      <c r="I388" s="1284"/>
      <c r="J388" s="1285"/>
      <c r="K388" s="1246"/>
      <c r="L388" s="1278"/>
      <c r="M388" s="1279"/>
      <c r="N388" s="539">
        <f t="shared" si="42"/>
        <v>11.059999999999999</v>
      </c>
      <c r="O388" s="1261" t="s">
        <v>847</v>
      </c>
      <c r="P388" s="1262"/>
      <c r="Q388" s="1262"/>
      <c r="R388" s="1262"/>
      <c r="S388" s="296"/>
      <c r="T388" s="297"/>
      <c r="U388" s="298"/>
      <c r="V388" s="558"/>
      <c r="W388" s="297"/>
      <c r="X388" s="376"/>
      <c r="Y388" s="296"/>
      <c r="Z388" s="297"/>
      <c r="AA388" s="298"/>
      <c r="AB388" s="296"/>
      <c r="AC388" s="308"/>
      <c r="AD388" s="298"/>
      <c r="AE388" s="915"/>
      <c r="AF388" s="916"/>
      <c r="AG388" s="367"/>
    </row>
    <row r="389" spans="1:33" s="294" customFormat="1" ht="60.75" customHeight="1" x14ac:dyDescent="0.25">
      <c r="A389" s="1267"/>
      <c r="B389" s="1270"/>
      <c r="C389" s="1273"/>
      <c r="D389" s="1273"/>
      <c r="E389" s="1278"/>
      <c r="F389" s="1279"/>
      <c r="G389" s="1278"/>
      <c r="H389" s="1279"/>
      <c r="I389" s="1284"/>
      <c r="J389" s="1285"/>
      <c r="K389" s="1246"/>
      <c r="L389" s="1278"/>
      <c r="M389" s="1279"/>
      <c r="N389" s="539">
        <f t="shared" si="42"/>
        <v>11.069999999999999</v>
      </c>
      <c r="O389" s="1261" t="s">
        <v>848</v>
      </c>
      <c r="P389" s="1262"/>
      <c r="Q389" s="1262"/>
      <c r="R389" s="1262"/>
      <c r="S389" s="296"/>
      <c r="T389" s="297"/>
      <c r="U389" s="298"/>
      <c r="V389" s="558"/>
      <c r="W389" s="297"/>
      <c r="X389" s="376"/>
      <c r="Y389" s="296"/>
      <c r="Z389" s="297"/>
      <c r="AA389" s="298"/>
      <c r="AB389" s="296"/>
      <c r="AC389" s="308"/>
      <c r="AD389" s="366"/>
      <c r="AE389" s="915"/>
      <c r="AF389" s="916"/>
      <c r="AG389" s="367"/>
    </row>
    <row r="390" spans="1:33" s="294" customFormat="1" ht="42.75" customHeight="1" thickBot="1" x14ac:dyDescent="0.3">
      <c r="A390" s="1268"/>
      <c r="B390" s="1271"/>
      <c r="C390" s="1274"/>
      <c r="D390" s="1274"/>
      <c r="E390" s="1280"/>
      <c r="F390" s="1281"/>
      <c r="G390" s="1280"/>
      <c r="H390" s="1281"/>
      <c r="I390" s="1286"/>
      <c r="J390" s="1287"/>
      <c r="K390" s="1247"/>
      <c r="L390" s="1280"/>
      <c r="M390" s="1281"/>
      <c r="N390" s="630">
        <f t="shared" si="42"/>
        <v>11.079999999999998</v>
      </c>
      <c r="O390" s="1293" t="s">
        <v>849</v>
      </c>
      <c r="P390" s="1294"/>
      <c r="Q390" s="1294"/>
      <c r="R390" s="1294"/>
      <c r="S390" s="312"/>
      <c r="T390" s="313"/>
      <c r="U390" s="310"/>
      <c r="V390" s="548"/>
      <c r="W390" s="313"/>
      <c r="X390" s="555"/>
      <c r="Y390" s="312"/>
      <c r="Z390" s="313"/>
      <c r="AA390" s="310"/>
      <c r="AB390" s="312"/>
      <c r="AC390" s="313"/>
      <c r="AD390" s="372"/>
      <c r="AE390" s="917"/>
      <c r="AF390" s="918"/>
      <c r="AG390" s="473"/>
    </row>
    <row r="391" spans="1:33" s="294" customFormat="1" ht="54" customHeight="1" x14ac:dyDescent="0.25">
      <c r="A391" s="1267">
        <v>42</v>
      </c>
      <c r="B391" s="1270" t="s">
        <v>1135</v>
      </c>
      <c r="C391" s="1273" t="s">
        <v>590</v>
      </c>
      <c r="D391" s="1289">
        <v>1</v>
      </c>
      <c r="E391" s="1278" t="s">
        <v>591</v>
      </c>
      <c r="F391" s="1279"/>
      <c r="G391" s="1278" t="s">
        <v>592</v>
      </c>
      <c r="H391" s="1279"/>
      <c r="I391" s="1284">
        <v>20473538</v>
      </c>
      <c r="J391" s="1285"/>
      <c r="K391" s="1246">
        <f>+I391*0.015</f>
        <v>307103.07</v>
      </c>
      <c r="L391" s="1278" t="s">
        <v>652</v>
      </c>
      <c r="M391" s="1279"/>
      <c r="N391" s="628">
        <v>12</v>
      </c>
      <c r="O391" s="1278" t="s">
        <v>850</v>
      </c>
      <c r="P391" s="1295"/>
      <c r="Q391" s="1295"/>
      <c r="R391" s="1295"/>
      <c r="S391" s="318"/>
      <c r="T391" s="319"/>
      <c r="U391" s="321"/>
      <c r="V391" s="322"/>
      <c r="W391" s="319"/>
      <c r="X391" s="375"/>
      <c r="Y391" s="318"/>
      <c r="Z391" s="319"/>
      <c r="AA391" s="321"/>
      <c r="AB391" s="612"/>
      <c r="AC391" s="319"/>
      <c r="AD391" s="321"/>
      <c r="AE391" s="913" t="s">
        <v>841</v>
      </c>
      <c r="AF391" s="914"/>
      <c r="AG391" s="370"/>
    </row>
    <row r="392" spans="1:33" s="294" customFormat="1" ht="43.5" customHeight="1" x14ac:dyDescent="0.25">
      <c r="A392" s="1267"/>
      <c r="B392" s="1270"/>
      <c r="C392" s="1273"/>
      <c r="D392" s="1289"/>
      <c r="E392" s="1278"/>
      <c r="F392" s="1279"/>
      <c r="G392" s="1278"/>
      <c r="H392" s="1279"/>
      <c r="I392" s="1284"/>
      <c r="J392" s="1285"/>
      <c r="K392" s="1246"/>
      <c r="L392" s="1278"/>
      <c r="M392" s="1279"/>
      <c r="N392" s="539">
        <f>N391+0.01</f>
        <v>12.01</v>
      </c>
      <c r="O392" s="1290" t="s">
        <v>842</v>
      </c>
      <c r="P392" s="1290"/>
      <c r="Q392" s="1290"/>
      <c r="R392" s="1261"/>
      <c r="S392" s="296"/>
      <c r="T392" s="297"/>
      <c r="U392" s="298"/>
      <c r="V392" s="477"/>
      <c r="W392" s="297"/>
      <c r="X392" s="376"/>
      <c r="Y392" s="296"/>
      <c r="Z392" s="297"/>
      <c r="AA392" s="298"/>
      <c r="AB392" s="300"/>
      <c r="AC392" s="297"/>
      <c r="AD392" s="298"/>
      <c r="AE392" s="915"/>
      <c r="AF392" s="916"/>
      <c r="AG392" s="474"/>
    </row>
    <row r="393" spans="1:33" s="294" customFormat="1" ht="43.5" customHeight="1" x14ac:dyDescent="0.25">
      <c r="A393" s="1267"/>
      <c r="B393" s="1270"/>
      <c r="C393" s="1273"/>
      <c r="D393" s="1289"/>
      <c r="E393" s="1278"/>
      <c r="F393" s="1279"/>
      <c r="G393" s="1278"/>
      <c r="H393" s="1279"/>
      <c r="I393" s="1284"/>
      <c r="J393" s="1285"/>
      <c r="K393" s="1246"/>
      <c r="L393" s="1278"/>
      <c r="M393" s="1279"/>
      <c r="N393" s="539">
        <f t="shared" ref="N393:N399" si="43">N392+0.01</f>
        <v>12.02</v>
      </c>
      <c r="O393" s="1291" t="s">
        <v>843</v>
      </c>
      <c r="P393" s="1292"/>
      <c r="Q393" s="1292"/>
      <c r="R393" s="1292"/>
      <c r="S393" s="296"/>
      <c r="T393" s="297"/>
      <c r="U393" s="298"/>
      <c r="V393" s="477"/>
      <c r="W393" s="297"/>
      <c r="X393" s="376"/>
      <c r="Y393" s="296"/>
      <c r="Z393" s="297"/>
      <c r="AA393" s="298"/>
      <c r="AB393" s="300"/>
      <c r="AC393" s="297"/>
      <c r="AD393" s="298"/>
      <c r="AE393" s="915"/>
      <c r="AF393" s="916"/>
      <c r="AG393" s="474"/>
    </row>
    <row r="394" spans="1:33" s="294" customFormat="1" ht="43.5" customHeight="1" x14ac:dyDescent="0.25">
      <c r="A394" s="1267"/>
      <c r="B394" s="1270"/>
      <c r="C394" s="1273"/>
      <c r="D394" s="1289"/>
      <c r="E394" s="1278"/>
      <c r="F394" s="1279"/>
      <c r="G394" s="1278"/>
      <c r="H394" s="1279"/>
      <c r="I394" s="1284"/>
      <c r="J394" s="1285"/>
      <c r="K394" s="1246"/>
      <c r="L394" s="1278"/>
      <c r="M394" s="1279"/>
      <c r="N394" s="539">
        <f t="shared" si="43"/>
        <v>12.03</v>
      </c>
      <c r="O394" s="1261" t="s">
        <v>844</v>
      </c>
      <c r="P394" s="1262"/>
      <c r="Q394" s="1262"/>
      <c r="R394" s="1262"/>
      <c r="S394" s="296"/>
      <c r="T394" s="297"/>
      <c r="U394" s="298"/>
      <c r="V394" s="477"/>
      <c r="W394" s="297"/>
      <c r="X394" s="376"/>
      <c r="Y394" s="296"/>
      <c r="Z394" s="297"/>
      <c r="AA394" s="298"/>
      <c r="AB394" s="300"/>
      <c r="AC394" s="297"/>
      <c r="AD394" s="298"/>
      <c r="AE394" s="915"/>
      <c r="AF394" s="916"/>
      <c r="AG394" s="474"/>
    </row>
    <row r="395" spans="1:33" s="294" customFormat="1" ht="69.75" customHeight="1" x14ac:dyDescent="0.25">
      <c r="A395" s="1267"/>
      <c r="B395" s="1270"/>
      <c r="C395" s="1273"/>
      <c r="D395" s="1289"/>
      <c r="E395" s="1278"/>
      <c r="F395" s="1279"/>
      <c r="G395" s="1278"/>
      <c r="H395" s="1279"/>
      <c r="I395" s="1284"/>
      <c r="J395" s="1285"/>
      <c r="K395" s="1246"/>
      <c r="L395" s="1278"/>
      <c r="M395" s="1279"/>
      <c r="N395" s="539">
        <f t="shared" si="43"/>
        <v>12.04</v>
      </c>
      <c r="O395" s="1261" t="s">
        <v>845</v>
      </c>
      <c r="P395" s="1262"/>
      <c r="Q395" s="1262"/>
      <c r="R395" s="1262"/>
      <c r="S395" s="296"/>
      <c r="T395" s="297"/>
      <c r="U395" s="298"/>
      <c r="V395" s="477"/>
      <c r="W395" s="297"/>
      <c r="X395" s="376"/>
      <c r="Y395" s="296"/>
      <c r="Z395" s="297"/>
      <c r="AA395" s="298"/>
      <c r="AB395" s="300"/>
      <c r="AC395" s="297"/>
      <c r="AD395" s="298"/>
      <c r="AE395" s="915"/>
      <c r="AF395" s="916"/>
      <c r="AG395" s="474"/>
    </row>
    <row r="396" spans="1:33" s="294" customFormat="1" ht="43.5" customHeight="1" x14ac:dyDescent="0.25">
      <c r="A396" s="1267"/>
      <c r="B396" s="1270"/>
      <c r="C396" s="1273"/>
      <c r="D396" s="1289"/>
      <c r="E396" s="1278"/>
      <c r="F396" s="1279"/>
      <c r="G396" s="1278"/>
      <c r="H396" s="1279"/>
      <c r="I396" s="1284"/>
      <c r="J396" s="1285"/>
      <c r="K396" s="1246"/>
      <c r="L396" s="1278"/>
      <c r="M396" s="1279"/>
      <c r="N396" s="539">
        <f t="shared" si="43"/>
        <v>12.049999999999999</v>
      </c>
      <c r="O396" s="1261" t="s">
        <v>846</v>
      </c>
      <c r="P396" s="1262"/>
      <c r="Q396" s="1262"/>
      <c r="R396" s="1262"/>
      <c r="S396" s="296"/>
      <c r="T396" s="297"/>
      <c r="U396" s="298"/>
      <c r="V396" s="477"/>
      <c r="W396" s="297"/>
      <c r="X396" s="376"/>
      <c r="Y396" s="296"/>
      <c r="Z396" s="297"/>
      <c r="AA396" s="298"/>
      <c r="AB396" s="300"/>
      <c r="AC396" s="297"/>
      <c r="AD396" s="298"/>
      <c r="AE396" s="915"/>
      <c r="AF396" s="916"/>
      <c r="AG396" s="474"/>
    </row>
    <row r="397" spans="1:33" s="294" customFormat="1" ht="43.5" customHeight="1" x14ac:dyDescent="0.25">
      <c r="A397" s="1267"/>
      <c r="B397" s="1270"/>
      <c r="C397" s="1273"/>
      <c r="D397" s="1273"/>
      <c r="E397" s="1278"/>
      <c r="F397" s="1279"/>
      <c r="G397" s="1278"/>
      <c r="H397" s="1279"/>
      <c r="I397" s="1284"/>
      <c r="J397" s="1285"/>
      <c r="K397" s="1246"/>
      <c r="L397" s="1278"/>
      <c r="M397" s="1279"/>
      <c r="N397" s="539">
        <f t="shared" si="43"/>
        <v>12.059999999999999</v>
      </c>
      <c r="O397" s="1261" t="s">
        <v>847</v>
      </c>
      <c r="P397" s="1262"/>
      <c r="Q397" s="1262"/>
      <c r="R397" s="1262"/>
      <c r="S397" s="296"/>
      <c r="T397" s="297"/>
      <c r="U397" s="298"/>
      <c r="V397" s="477"/>
      <c r="W397" s="297"/>
      <c r="X397" s="376"/>
      <c r="Y397" s="296"/>
      <c r="Z397" s="297"/>
      <c r="AA397" s="298"/>
      <c r="AB397" s="300"/>
      <c r="AC397" s="297"/>
      <c r="AD397" s="298"/>
      <c r="AE397" s="915"/>
      <c r="AF397" s="916"/>
      <c r="AG397" s="367"/>
    </row>
    <row r="398" spans="1:33" s="294" customFormat="1" ht="60.75" customHeight="1" x14ac:dyDescent="0.25">
      <c r="A398" s="1267"/>
      <c r="B398" s="1270"/>
      <c r="C398" s="1273"/>
      <c r="D398" s="1273"/>
      <c r="E398" s="1278"/>
      <c r="F398" s="1279"/>
      <c r="G398" s="1278"/>
      <c r="H398" s="1279"/>
      <c r="I398" s="1284"/>
      <c r="J398" s="1285"/>
      <c r="K398" s="1246"/>
      <c r="L398" s="1278"/>
      <c r="M398" s="1279"/>
      <c r="N398" s="539">
        <f t="shared" si="43"/>
        <v>12.069999999999999</v>
      </c>
      <c r="O398" s="1261" t="s">
        <v>848</v>
      </c>
      <c r="P398" s="1262"/>
      <c r="Q398" s="1262"/>
      <c r="R398" s="1262"/>
      <c r="S398" s="296"/>
      <c r="T398" s="297"/>
      <c r="U398" s="298"/>
      <c r="V398" s="477"/>
      <c r="W398" s="297"/>
      <c r="X398" s="376"/>
      <c r="Y398" s="296"/>
      <c r="Z398" s="297"/>
      <c r="AA398" s="298"/>
      <c r="AB398" s="300"/>
      <c r="AC398" s="365"/>
      <c r="AD398" s="298"/>
      <c r="AE398" s="915"/>
      <c r="AF398" s="916"/>
      <c r="AG398" s="367"/>
    </row>
    <row r="399" spans="1:33" s="294" customFormat="1" ht="36.75" customHeight="1" thickBot="1" x14ac:dyDescent="0.3">
      <c r="A399" s="1267"/>
      <c r="B399" s="1270"/>
      <c r="C399" s="1273"/>
      <c r="D399" s="1273"/>
      <c r="E399" s="1278"/>
      <c r="F399" s="1279"/>
      <c r="G399" s="1278"/>
      <c r="H399" s="1279"/>
      <c r="I399" s="1284"/>
      <c r="J399" s="1285"/>
      <c r="K399" s="1247"/>
      <c r="L399" s="1278"/>
      <c r="M399" s="1279"/>
      <c r="N399" s="539">
        <f t="shared" si="43"/>
        <v>12.079999999999998</v>
      </c>
      <c r="O399" s="1293" t="s">
        <v>849</v>
      </c>
      <c r="P399" s="1294"/>
      <c r="Q399" s="1294"/>
      <c r="R399" s="1294"/>
      <c r="S399" s="311"/>
      <c r="T399" s="305"/>
      <c r="U399" s="306"/>
      <c r="V399" s="482"/>
      <c r="W399" s="305"/>
      <c r="X399" s="476"/>
      <c r="Y399" s="311"/>
      <c r="Z399" s="305"/>
      <c r="AA399" s="306"/>
      <c r="AB399" s="311"/>
      <c r="AC399" s="369"/>
      <c r="AD399" s="306"/>
      <c r="AE399" s="917"/>
      <c r="AF399" s="918"/>
      <c r="AG399" s="473"/>
    </row>
    <row r="400" spans="1:33" s="294" customFormat="1" ht="43.5" customHeight="1" x14ac:dyDescent="0.25">
      <c r="A400" s="1266">
        <v>43</v>
      </c>
      <c r="B400" s="1269" t="s">
        <v>1136</v>
      </c>
      <c r="C400" s="1272" t="s">
        <v>590</v>
      </c>
      <c r="D400" s="1275">
        <v>1</v>
      </c>
      <c r="E400" s="1276" t="s">
        <v>591</v>
      </c>
      <c r="F400" s="1277"/>
      <c r="G400" s="1276" t="s">
        <v>592</v>
      </c>
      <c r="H400" s="1277"/>
      <c r="I400" s="1282">
        <v>35379176</v>
      </c>
      <c r="J400" s="1283"/>
      <c r="K400" s="1248">
        <f>+I400*0.015</f>
        <v>530687.64</v>
      </c>
      <c r="L400" s="1276" t="s">
        <v>652</v>
      </c>
      <c r="M400" s="1277"/>
      <c r="N400" s="538">
        <v>13</v>
      </c>
      <c r="O400" s="1276" t="s">
        <v>850</v>
      </c>
      <c r="P400" s="1288"/>
      <c r="Q400" s="1288"/>
      <c r="R400" s="1288"/>
      <c r="S400" s="290"/>
      <c r="T400" s="291"/>
      <c r="U400" s="292"/>
      <c r="V400" s="557"/>
      <c r="W400" s="291"/>
      <c r="X400" s="632"/>
      <c r="Y400" s="290"/>
      <c r="Z400" s="307"/>
      <c r="AA400" s="292"/>
      <c r="AB400" s="290"/>
      <c r="AC400" s="291"/>
      <c r="AD400" s="292"/>
      <c r="AE400" s="913" t="s">
        <v>841</v>
      </c>
      <c r="AF400" s="914"/>
      <c r="AG400" s="370"/>
    </row>
    <row r="401" spans="1:33" s="294" customFormat="1" ht="43.5" customHeight="1" x14ac:dyDescent="0.25">
      <c r="A401" s="1267"/>
      <c r="B401" s="1270"/>
      <c r="C401" s="1273"/>
      <c r="D401" s="1289"/>
      <c r="E401" s="1278"/>
      <c r="F401" s="1279"/>
      <c r="G401" s="1278"/>
      <c r="H401" s="1279"/>
      <c r="I401" s="1284"/>
      <c r="J401" s="1285"/>
      <c r="K401" s="1246"/>
      <c r="L401" s="1278"/>
      <c r="M401" s="1279"/>
      <c r="N401" s="539">
        <f>N400+0.01</f>
        <v>13.01</v>
      </c>
      <c r="O401" s="1290" t="s">
        <v>842</v>
      </c>
      <c r="P401" s="1290"/>
      <c r="Q401" s="1290"/>
      <c r="R401" s="1261"/>
      <c r="S401" s="296"/>
      <c r="T401" s="297"/>
      <c r="U401" s="298"/>
      <c r="V401" s="558"/>
      <c r="W401" s="297"/>
      <c r="X401" s="376"/>
      <c r="Y401" s="296"/>
      <c r="Z401" s="308"/>
      <c r="AA401" s="309"/>
      <c r="AB401" s="296"/>
      <c r="AC401" s="297"/>
      <c r="AD401" s="298"/>
      <c r="AE401" s="915"/>
      <c r="AF401" s="916"/>
      <c r="AG401" s="474"/>
    </row>
    <row r="402" spans="1:33" s="294" customFormat="1" ht="43.5" customHeight="1" x14ac:dyDescent="0.25">
      <c r="A402" s="1267"/>
      <c r="B402" s="1270"/>
      <c r="C402" s="1273"/>
      <c r="D402" s="1289"/>
      <c r="E402" s="1278"/>
      <c r="F402" s="1279"/>
      <c r="G402" s="1278"/>
      <c r="H402" s="1279"/>
      <c r="I402" s="1284"/>
      <c r="J402" s="1285"/>
      <c r="K402" s="1246"/>
      <c r="L402" s="1278"/>
      <c r="M402" s="1279"/>
      <c r="N402" s="539">
        <f t="shared" ref="N402:N408" si="44">N401+0.01</f>
        <v>13.02</v>
      </c>
      <c r="O402" s="1291" t="s">
        <v>843</v>
      </c>
      <c r="P402" s="1292"/>
      <c r="Q402" s="1292"/>
      <c r="R402" s="1292"/>
      <c r="S402" s="296"/>
      <c r="T402" s="297"/>
      <c r="U402" s="298"/>
      <c r="V402" s="558"/>
      <c r="W402" s="297"/>
      <c r="X402" s="376"/>
      <c r="Y402" s="296"/>
      <c r="Z402" s="308"/>
      <c r="AA402" s="309"/>
      <c r="AB402" s="300"/>
      <c r="AC402" s="308"/>
      <c r="AD402" s="366"/>
      <c r="AE402" s="915"/>
      <c r="AF402" s="916"/>
      <c r="AG402" s="474"/>
    </row>
    <row r="403" spans="1:33" s="294" customFormat="1" ht="48" customHeight="1" x14ac:dyDescent="0.25">
      <c r="A403" s="1267"/>
      <c r="B403" s="1270"/>
      <c r="C403" s="1273"/>
      <c r="D403" s="1289"/>
      <c r="E403" s="1278"/>
      <c r="F403" s="1279"/>
      <c r="G403" s="1278"/>
      <c r="H403" s="1279"/>
      <c r="I403" s="1284"/>
      <c r="J403" s="1285"/>
      <c r="K403" s="1246"/>
      <c r="L403" s="1278"/>
      <c r="M403" s="1279"/>
      <c r="N403" s="539">
        <f t="shared" si="44"/>
        <v>13.03</v>
      </c>
      <c r="O403" s="1261" t="s">
        <v>844</v>
      </c>
      <c r="P403" s="1262"/>
      <c r="Q403" s="1262"/>
      <c r="R403" s="1262"/>
      <c r="S403" s="296"/>
      <c r="T403" s="297"/>
      <c r="U403" s="298"/>
      <c r="V403" s="558"/>
      <c r="W403" s="297"/>
      <c r="X403" s="376"/>
      <c r="Y403" s="296"/>
      <c r="Z403" s="365"/>
      <c r="AA403" s="309"/>
      <c r="AB403" s="296"/>
      <c r="AC403" s="297"/>
      <c r="AD403" s="298"/>
      <c r="AE403" s="915"/>
      <c r="AF403" s="916"/>
      <c r="AG403" s="474"/>
    </row>
    <row r="404" spans="1:33" s="294" customFormat="1" ht="48" customHeight="1" x14ac:dyDescent="0.25">
      <c r="A404" s="1267"/>
      <c r="B404" s="1270"/>
      <c r="C404" s="1273"/>
      <c r="D404" s="1289"/>
      <c r="E404" s="1278"/>
      <c r="F404" s="1279"/>
      <c r="G404" s="1278"/>
      <c r="H404" s="1279"/>
      <c r="I404" s="1284"/>
      <c r="J404" s="1285"/>
      <c r="K404" s="1246"/>
      <c r="L404" s="1278"/>
      <c r="M404" s="1279"/>
      <c r="N404" s="539">
        <f t="shared" si="44"/>
        <v>13.04</v>
      </c>
      <c r="O404" s="1261" t="s">
        <v>845</v>
      </c>
      <c r="P404" s="1262"/>
      <c r="Q404" s="1262"/>
      <c r="R404" s="1262"/>
      <c r="S404" s="296"/>
      <c r="T404" s="297"/>
      <c r="U404" s="298"/>
      <c r="V404" s="558"/>
      <c r="W404" s="297"/>
      <c r="X404" s="376"/>
      <c r="Y404" s="296"/>
      <c r="Z404" s="365"/>
      <c r="AA404" s="309"/>
      <c r="AB404" s="300"/>
      <c r="AC404" s="308"/>
      <c r="AD404" s="298"/>
      <c r="AE404" s="915"/>
      <c r="AF404" s="916"/>
      <c r="AG404" s="474"/>
    </row>
    <row r="405" spans="1:33" s="294" customFormat="1" ht="48" customHeight="1" x14ac:dyDescent="0.25">
      <c r="A405" s="1267"/>
      <c r="B405" s="1270"/>
      <c r="C405" s="1273"/>
      <c r="D405" s="1289"/>
      <c r="E405" s="1278"/>
      <c r="F405" s="1279"/>
      <c r="G405" s="1278"/>
      <c r="H405" s="1279"/>
      <c r="I405" s="1284"/>
      <c r="J405" s="1285"/>
      <c r="K405" s="1246"/>
      <c r="L405" s="1278"/>
      <c r="M405" s="1279"/>
      <c r="N405" s="539">
        <f t="shared" si="44"/>
        <v>13.049999999999999</v>
      </c>
      <c r="O405" s="1261" t="s">
        <v>846</v>
      </c>
      <c r="P405" s="1262"/>
      <c r="Q405" s="1262"/>
      <c r="R405" s="1262"/>
      <c r="S405" s="296"/>
      <c r="T405" s="297"/>
      <c r="U405" s="298"/>
      <c r="V405" s="558"/>
      <c r="W405" s="297"/>
      <c r="X405" s="376"/>
      <c r="Y405" s="296"/>
      <c r="Z405" s="365"/>
      <c r="AA405" s="366"/>
      <c r="AB405" s="296"/>
      <c r="AC405" s="308"/>
      <c r="AD405" s="298"/>
      <c r="AE405" s="915"/>
      <c r="AF405" s="916"/>
      <c r="AG405" s="474"/>
    </row>
    <row r="406" spans="1:33" s="294" customFormat="1" ht="43.5" customHeight="1" x14ac:dyDescent="0.25">
      <c r="A406" s="1267"/>
      <c r="B406" s="1270"/>
      <c r="C406" s="1273"/>
      <c r="D406" s="1273"/>
      <c r="E406" s="1278"/>
      <c r="F406" s="1279"/>
      <c r="G406" s="1278"/>
      <c r="H406" s="1279"/>
      <c r="I406" s="1284"/>
      <c r="J406" s="1285"/>
      <c r="K406" s="1246"/>
      <c r="L406" s="1278"/>
      <c r="M406" s="1279"/>
      <c r="N406" s="539">
        <f t="shared" si="44"/>
        <v>13.059999999999999</v>
      </c>
      <c r="O406" s="1261" t="s">
        <v>847</v>
      </c>
      <c r="P406" s="1262"/>
      <c r="Q406" s="1262"/>
      <c r="R406" s="1262"/>
      <c r="S406" s="296"/>
      <c r="T406" s="297"/>
      <c r="U406" s="298"/>
      <c r="V406" s="558"/>
      <c r="W406" s="297"/>
      <c r="X406" s="376"/>
      <c r="Y406" s="296"/>
      <c r="Z406" s="365"/>
      <c r="AA406" s="366"/>
      <c r="AB406" s="296"/>
      <c r="AC406" s="308"/>
      <c r="AD406" s="298"/>
      <c r="AE406" s="915"/>
      <c r="AF406" s="916"/>
      <c r="AG406" s="367"/>
    </row>
    <row r="407" spans="1:33" s="294" customFormat="1" ht="66" customHeight="1" x14ac:dyDescent="0.25">
      <c r="A407" s="1267"/>
      <c r="B407" s="1270"/>
      <c r="C407" s="1273"/>
      <c r="D407" s="1273"/>
      <c r="E407" s="1278"/>
      <c r="F407" s="1279"/>
      <c r="G407" s="1278"/>
      <c r="H407" s="1279"/>
      <c r="I407" s="1284"/>
      <c r="J407" s="1285"/>
      <c r="K407" s="1246"/>
      <c r="L407" s="1278"/>
      <c r="M407" s="1279"/>
      <c r="N407" s="539">
        <f t="shared" si="44"/>
        <v>13.069999999999999</v>
      </c>
      <c r="O407" s="1261" t="s">
        <v>848</v>
      </c>
      <c r="P407" s="1262"/>
      <c r="Q407" s="1262"/>
      <c r="R407" s="1262"/>
      <c r="S407" s="296"/>
      <c r="T407" s="297"/>
      <c r="U407" s="298"/>
      <c r="V407" s="558"/>
      <c r="W407" s="297"/>
      <c r="X407" s="376"/>
      <c r="Y407" s="296"/>
      <c r="Z407" s="365"/>
      <c r="AA407" s="366"/>
      <c r="AB407" s="296"/>
      <c r="AC407" s="308"/>
      <c r="AD407" s="298"/>
      <c r="AE407" s="915"/>
      <c r="AF407" s="916"/>
      <c r="AG407" s="367"/>
    </row>
    <row r="408" spans="1:33" s="294" customFormat="1" ht="42.75" customHeight="1" thickBot="1" x14ac:dyDescent="0.3">
      <c r="A408" s="1268"/>
      <c r="B408" s="1271"/>
      <c r="C408" s="1274"/>
      <c r="D408" s="1274"/>
      <c r="E408" s="1280"/>
      <c r="F408" s="1281"/>
      <c r="G408" s="1280"/>
      <c r="H408" s="1281"/>
      <c r="I408" s="1286"/>
      <c r="J408" s="1287"/>
      <c r="K408" s="1247"/>
      <c r="L408" s="1280"/>
      <c r="M408" s="1281"/>
      <c r="N408" s="630">
        <f t="shared" si="44"/>
        <v>13.079999999999998</v>
      </c>
      <c r="O408" s="1293" t="s">
        <v>849</v>
      </c>
      <c r="P408" s="1294"/>
      <c r="Q408" s="1294"/>
      <c r="R408" s="1294"/>
      <c r="S408" s="312"/>
      <c r="T408" s="313"/>
      <c r="U408" s="310"/>
      <c r="V408" s="548"/>
      <c r="W408" s="313"/>
      <c r="X408" s="555"/>
      <c r="Y408" s="312"/>
      <c r="Z408" s="313"/>
      <c r="AA408" s="310"/>
      <c r="AB408" s="312"/>
      <c r="AC408" s="313"/>
      <c r="AD408" s="372"/>
      <c r="AE408" s="917"/>
      <c r="AF408" s="918"/>
      <c r="AG408" s="473"/>
    </row>
    <row r="409" spans="1:33" s="294" customFormat="1" ht="49.5" customHeight="1" x14ac:dyDescent="0.25">
      <c r="A409" s="1267">
        <v>44</v>
      </c>
      <c r="B409" s="1270" t="s">
        <v>1137</v>
      </c>
      <c r="C409" s="1273" t="s">
        <v>590</v>
      </c>
      <c r="D409" s="1289">
        <v>1</v>
      </c>
      <c r="E409" s="1278" t="s">
        <v>591</v>
      </c>
      <c r="F409" s="1279"/>
      <c r="G409" s="1278" t="s">
        <v>592</v>
      </c>
      <c r="H409" s="1279"/>
      <c r="I409" s="1284">
        <v>7889415</v>
      </c>
      <c r="J409" s="1285"/>
      <c r="K409" s="1246">
        <f>+I409*0.015</f>
        <v>118341.22499999999</v>
      </c>
      <c r="L409" s="1278" t="s">
        <v>652</v>
      </c>
      <c r="M409" s="1279"/>
      <c r="N409" s="628">
        <v>14</v>
      </c>
      <c r="O409" s="1278" t="s">
        <v>850</v>
      </c>
      <c r="P409" s="1295"/>
      <c r="Q409" s="1295"/>
      <c r="R409" s="1295"/>
      <c r="S409" s="318"/>
      <c r="T409" s="319"/>
      <c r="U409" s="321"/>
      <c r="V409" s="322"/>
      <c r="W409" s="319"/>
      <c r="X409" s="375"/>
      <c r="Y409" s="318"/>
      <c r="Z409" s="319"/>
      <c r="AA409" s="321"/>
      <c r="AB409" s="318"/>
      <c r="AC409" s="319"/>
      <c r="AD409" s="320"/>
      <c r="AE409" s="913" t="s">
        <v>841</v>
      </c>
      <c r="AF409" s="914"/>
      <c r="AG409" s="370"/>
    </row>
    <row r="410" spans="1:33" s="294" customFormat="1" ht="49.5" customHeight="1" x14ac:dyDescent="0.25">
      <c r="A410" s="1267"/>
      <c r="B410" s="1270"/>
      <c r="C410" s="1273"/>
      <c r="D410" s="1289"/>
      <c r="E410" s="1278"/>
      <c r="F410" s="1279"/>
      <c r="G410" s="1278"/>
      <c r="H410" s="1279"/>
      <c r="I410" s="1284"/>
      <c r="J410" s="1285"/>
      <c r="K410" s="1246"/>
      <c r="L410" s="1278"/>
      <c r="M410" s="1279"/>
      <c r="N410" s="539">
        <f>N409+0.01</f>
        <v>14.01</v>
      </c>
      <c r="O410" s="1290" t="s">
        <v>842</v>
      </c>
      <c r="P410" s="1290"/>
      <c r="Q410" s="1290"/>
      <c r="R410" s="1261"/>
      <c r="S410" s="296"/>
      <c r="T410" s="297"/>
      <c r="U410" s="298"/>
      <c r="V410" s="477"/>
      <c r="W410" s="297"/>
      <c r="X410" s="376"/>
      <c r="Y410" s="296"/>
      <c r="Z410" s="297"/>
      <c r="AA410" s="298"/>
      <c r="AB410" s="296"/>
      <c r="AC410" s="297"/>
      <c r="AD410" s="309"/>
      <c r="AE410" s="915"/>
      <c r="AF410" s="916"/>
      <c r="AG410" s="474"/>
    </row>
    <row r="411" spans="1:33" s="294" customFormat="1" ht="49.5" customHeight="1" x14ac:dyDescent="0.25">
      <c r="A411" s="1267"/>
      <c r="B411" s="1270"/>
      <c r="C411" s="1273"/>
      <c r="D411" s="1289"/>
      <c r="E411" s="1278"/>
      <c r="F411" s="1279"/>
      <c r="G411" s="1278"/>
      <c r="H411" s="1279"/>
      <c r="I411" s="1284"/>
      <c r="J411" s="1285"/>
      <c r="K411" s="1246"/>
      <c r="L411" s="1278"/>
      <c r="M411" s="1279"/>
      <c r="N411" s="539">
        <f t="shared" ref="N411:N417" si="45">N410+0.01</f>
        <v>14.02</v>
      </c>
      <c r="O411" s="1291" t="s">
        <v>843</v>
      </c>
      <c r="P411" s="1292"/>
      <c r="Q411" s="1292"/>
      <c r="R411" s="1292"/>
      <c r="S411" s="296"/>
      <c r="T411" s="297"/>
      <c r="U411" s="298"/>
      <c r="V411" s="477"/>
      <c r="W411" s="297"/>
      <c r="X411" s="376"/>
      <c r="Y411" s="296"/>
      <c r="Z411" s="297"/>
      <c r="AA411" s="298"/>
      <c r="AB411" s="296"/>
      <c r="AC411" s="297"/>
      <c r="AD411" s="309"/>
      <c r="AE411" s="915"/>
      <c r="AF411" s="916"/>
      <c r="AG411" s="474"/>
    </row>
    <row r="412" spans="1:33" s="294" customFormat="1" ht="49.5" customHeight="1" x14ac:dyDescent="0.25">
      <c r="A412" s="1267"/>
      <c r="B412" s="1270"/>
      <c r="C412" s="1273"/>
      <c r="D412" s="1289"/>
      <c r="E412" s="1278"/>
      <c r="F412" s="1279"/>
      <c r="G412" s="1278"/>
      <c r="H412" s="1279"/>
      <c r="I412" s="1284"/>
      <c r="J412" s="1285"/>
      <c r="K412" s="1246"/>
      <c r="L412" s="1278"/>
      <c r="M412" s="1279"/>
      <c r="N412" s="539">
        <f t="shared" si="45"/>
        <v>14.03</v>
      </c>
      <c r="O412" s="1261" t="s">
        <v>844</v>
      </c>
      <c r="P412" s="1262"/>
      <c r="Q412" s="1262"/>
      <c r="R412" s="1262"/>
      <c r="S412" s="296"/>
      <c r="T412" s="297"/>
      <c r="U412" s="298"/>
      <c r="V412" s="477"/>
      <c r="W412" s="297"/>
      <c r="X412" s="376"/>
      <c r="Y412" s="296"/>
      <c r="Z412" s="297"/>
      <c r="AA412" s="298"/>
      <c r="AB412" s="296"/>
      <c r="AC412" s="297"/>
      <c r="AD412" s="309"/>
      <c r="AE412" s="915"/>
      <c r="AF412" s="916"/>
      <c r="AG412" s="474"/>
    </row>
    <row r="413" spans="1:33" s="294" customFormat="1" ht="49.5" customHeight="1" x14ac:dyDescent="0.25">
      <c r="A413" s="1267"/>
      <c r="B413" s="1270"/>
      <c r="C413" s="1273"/>
      <c r="D413" s="1289"/>
      <c r="E413" s="1278"/>
      <c r="F413" s="1279"/>
      <c r="G413" s="1278"/>
      <c r="H413" s="1279"/>
      <c r="I413" s="1284"/>
      <c r="J413" s="1285"/>
      <c r="K413" s="1246"/>
      <c r="L413" s="1278"/>
      <c r="M413" s="1279"/>
      <c r="N413" s="539">
        <f t="shared" si="45"/>
        <v>14.04</v>
      </c>
      <c r="O413" s="1261" t="s">
        <v>845</v>
      </c>
      <c r="P413" s="1262"/>
      <c r="Q413" s="1262"/>
      <c r="R413" s="1262"/>
      <c r="S413" s="296"/>
      <c r="T413" s="297"/>
      <c r="U413" s="298"/>
      <c r="V413" s="477"/>
      <c r="W413" s="297"/>
      <c r="X413" s="376"/>
      <c r="Y413" s="296"/>
      <c r="Z413" s="297"/>
      <c r="AA413" s="298"/>
      <c r="AB413" s="296"/>
      <c r="AC413" s="297"/>
      <c r="AD413" s="309"/>
      <c r="AE413" s="915"/>
      <c r="AF413" s="916"/>
      <c r="AG413" s="474"/>
    </row>
    <row r="414" spans="1:33" s="294" customFormat="1" ht="49.5" customHeight="1" x14ac:dyDescent="0.25">
      <c r="A414" s="1267"/>
      <c r="B414" s="1270"/>
      <c r="C414" s="1273"/>
      <c r="D414" s="1289"/>
      <c r="E414" s="1278"/>
      <c r="F414" s="1279"/>
      <c r="G414" s="1278"/>
      <c r="H414" s="1279"/>
      <c r="I414" s="1284"/>
      <c r="J414" s="1285"/>
      <c r="K414" s="1246"/>
      <c r="L414" s="1278"/>
      <c r="M414" s="1279"/>
      <c r="N414" s="539">
        <f t="shared" si="45"/>
        <v>14.049999999999999</v>
      </c>
      <c r="O414" s="1261" t="s">
        <v>846</v>
      </c>
      <c r="P414" s="1262"/>
      <c r="Q414" s="1262"/>
      <c r="R414" s="1262"/>
      <c r="S414" s="296"/>
      <c r="T414" s="297"/>
      <c r="U414" s="298"/>
      <c r="V414" s="477"/>
      <c r="W414" s="297"/>
      <c r="X414" s="376"/>
      <c r="Y414" s="296"/>
      <c r="Z414" s="297"/>
      <c r="AA414" s="298"/>
      <c r="AB414" s="296"/>
      <c r="AC414" s="297"/>
      <c r="AD414" s="309"/>
      <c r="AE414" s="915"/>
      <c r="AF414" s="916"/>
      <c r="AG414" s="474"/>
    </row>
    <row r="415" spans="1:33" s="294" customFormat="1" ht="43.5" customHeight="1" x14ac:dyDescent="0.25">
      <c r="A415" s="1267"/>
      <c r="B415" s="1270"/>
      <c r="C415" s="1273"/>
      <c r="D415" s="1273"/>
      <c r="E415" s="1278"/>
      <c r="F415" s="1279"/>
      <c r="G415" s="1278"/>
      <c r="H415" s="1279"/>
      <c r="I415" s="1284"/>
      <c r="J415" s="1285"/>
      <c r="K415" s="1246"/>
      <c r="L415" s="1278"/>
      <c r="M415" s="1279"/>
      <c r="N415" s="539">
        <f t="shared" si="45"/>
        <v>14.059999999999999</v>
      </c>
      <c r="O415" s="1261" t="s">
        <v>847</v>
      </c>
      <c r="P415" s="1262"/>
      <c r="Q415" s="1262"/>
      <c r="R415" s="1262"/>
      <c r="S415" s="296"/>
      <c r="T415" s="297"/>
      <c r="U415" s="298"/>
      <c r="V415" s="477"/>
      <c r="W415" s="297"/>
      <c r="X415" s="376"/>
      <c r="Y415" s="296"/>
      <c r="Z415" s="297"/>
      <c r="AA415" s="298"/>
      <c r="AB415" s="296"/>
      <c r="AC415" s="297"/>
      <c r="AD415" s="309"/>
      <c r="AE415" s="915"/>
      <c r="AF415" s="916"/>
      <c r="AG415" s="367"/>
    </row>
    <row r="416" spans="1:33" s="294" customFormat="1" ht="66" customHeight="1" x14ac:dyDescent="0.25">
      <c r="A416" s="1267"/>
      <c r="B416" s="1270"/>
      <c r="C416" s="1273"/>
      <c r="D416" s="1273"/>
      <c r="E416" s="1278"/>
      <c r="F416" s="1279"/>
      <c r="G416" s="1278"/>
      <c r="H416" s="1279"/>
      <c r="I416" s="1284"/>
      <c r="J416" s="1285"/>
      <c r="K416" s="1246"/>
      <c r="L416" s="1278"/>
      <c r="M416" s="1279"/>
      <c r="N416" s="539">
        <f t="shared" si="45"/>
        <v>14.069999999999999</v>
      </c>
      <c r="O416" s="1261" t="s">
        <v>848</v>
      </c>
      <c r="P416" s="1262"/>
      <c r="Q416" s="1262"/>
      <c r="R416" s="1262"/>
      <c r="S416" s="296"/>
      <c r="T416" s="297"/>
      <c r="U416" s="298"/>
      <c r="V416" s="477"/>
      <c r="W416" s="297"/>
      <c r="X416" s="376"/>
      <c r="Y416" s="296"/>
      <c r="Z416" s="297"/>
      <c r="AA416" s="298"/>
      <c r="AB416" s="296"/>
      <c r="AC416" s="297"/>
      <c r="AD416" s="309"/>
      <c r="AE416" s="915"/>
      <c r="AF416" s="916"/>
      <c r="AG416" s="367"/>
    </row>
    <row r="417" spans="1:33" s="294" customFormat="1" ht="53.25" customHeight="1" thickBot="1" x14ac:dyDescent="0.3">
      <c r="A417" s="1267"/>
      <c r="B417" s="1270"/>
      <c r="C417" s="1273"/>
      <c r="D417" s="1273"/>
      <c r="E417" s="1278"/>
      <c r="F417" s="1279"/>
      <c r="G417" s="1278"/>
      <c r="H417" s="1279"/>
      <c r="I417" s="1284"/>
      <c r="J417" s="1285"/>
      <c r="K417" s="1247"/>
      <c r="L417" s="1278"/>
      <c r="M417" s="1279"/>
      <c r="N417" s="539">
        <f t="shared" si="45"/>
        <v>14.079999999999998</v>
      </c>
      <c r="O417" s="1293" t="s">
        <v>849</v>
      </c>
      <c r="P417" s="1294"/>
      <c r="Q417" s="1294"/>
      <c r="R417" s="1294"/>
      <c r="S417" s="311"/>
      <c r="T417" s="305"/>
      <c r="U417" s="306"/>
      <c r="V417" s="482"/>
      <c r="W417" s="305"/>
      <c r="X417" s="476"/>
      <c r="Y417" s="311"/>
      <c r="Z417" s="305"/>
      <c r="AA417" s="306"/>
      <c r="AB417" s="311"/>
      <c r="AC417" s="305"/>
      <c r="AD417" s="337"/>
      <c r="AE417" s="917"/>
      <c r="AF417" s="918"/>
      <c r="AG417" s="473"/>
    </row>
    <row r="418" spans="1:33" s="294" customFormat="1" ht="66.75" customHeight="1" x14ac:dyDescent="0.25">
      <c r="A418" s="1266">
        <v>45</v>
      </c>
      <c r="B418" s="1269" t="s">
        <v>1138</v>
      </c>
      <c r="C418" s="1272" t="s">
        <v>590</v>
      </c>
      <c r="D418" s="1275">
        <v>1</v>
      </c>
      <c r="E418" s="1276" t="s">
        <v>591</v>
      </c>
      <c r="F418" s="1277"/>
      <c r="G418" s="1276" t="s">
        <v>592</v>
      </c>
      <c r="H418" s="1277"/>
      <c r="I418" s="1282">
        <v>18946602</v>
      </c>
      <c r="J418" s="1283"/>
      <c r="K418" s="1248">
        <f>+I418*0.015</f>
        <v>284199.02999999997</v>
      </c>
      <c r="L418" s="1276" t="s">
        <v>652</v>
      </c>
      <c r="M418" s="1277"/>
      <c r="N418" s="538">
        <v>15</v>
      </c>
      <c r="O418" s="1276" t="s">
        <v>850</v>
      </c>
      <c r="P418" s="1288"/>
      <c r="Q418" s="1288"/>
      <c r="R418" s="1288"/>
      <c r="S418" s="290"/>
      <c r="T418" s="307"/>
      <c r="U418" s="292"/>
      <c r="V418" s="557"/>
      <c r="W418" s="291"/>
      <c r="X418" s="632"/>
      <c r="Y418" s="290"/>
      <c r="Z418" s="291"/>
      <c r="AA418" s="292"/>
      <c r="AB418" s="290"/>
      <c r="AC418" s="291"/>
      <c r="AD418" s="315"/>
      <c r="AE418" s="913" t="s">
        <v>841</v>
      </c>
      <c r="AF418" s="914"/>
      <c r="AG418" s="370"/>
    </row>
    <row r="419" spans="1:33" s="294" customFormat="1" ht="43.5" customHeight="1" x14ac:dyDescent="0.25">
      <c r="A419" s="1267"/>
      <c r="B419" s="1270"/>
      <c r="C419" s="1273"/>
      <c r="D419" s="1289"/>
      <c r="E419" s="1278"/>
      <c r="F419" s="1279"/>
      <c r="G419" s="1278"/>
      <c r="H419" s="1279"/>
      <c r="I419" s="1284"/>
      <c r="J419" s="1285"/>
      <c r="K419" s="1246"/>
      <c r="L419" s="1278"/>
      <c r="M419" s="1279"/>
      <c r="N419" s="539">
        <f>N418+0.01</f>
        <v>15.01</v>
      </c>
      <c r="O419" s="1290" t="s">
        <v>842</v>
      </c>
      <c r="P419" s="1290"/>
      <c r="Q419" s="1290"/>
      <c r="R419" s="1261"/>
      <c r="S419" s="296"/>
      <c r="T419" s="308"/>
      <c r="U419" s="309"/>
      <c r="V419" s="558"/>
      <c r="W419" s="297"/>
      <c r="X419" s="376"/>
      <c r="Y419" s="296"/>
      <c r="Z419" s="297"/>
      <c r="AA419" s="298"/>
      <c r="AB419" s="296"/>
      <c r="AC419" s="297"/>
      <c r="AD419" s="316"/>
      <c r="AE419" s="915"/>
      <c r="AF419" s="916"/>
      <c r="AG419" s="474"/>
    </row>
    <row r="420" spans="1:33" s="294" customFormat="1" ht="43.5" customHeight="1" x14ac:dyDescent="0.25">
      <c r="A420" s="1267"/>
      <c r="B420" s="1270"/>
      <c r="C420" s="1273"/>
      <c r="D420" s="1289"/>
      <c r="E420" s="1278"/>
      <c r="F420" s="1279"/>
      <c r="G420" s="1278"/>
      <c r="H420" s="1279"/>
      <c r="I420" s="1284"/>
      <c r="J420" s="1285"/>
      <c r="K420" s="1246"/>
      <c r="L420" s="1278"/>
      <c r="M420" s="1279"/>
      <c r="N420" s="539">
        <f t="shared" ref="N420:N426" si="46">N419+0.01</f>
        <v>15.02</v>
      </c>
      <c r="O420" s="1291" t="s">
        <v>843</v>
      </c>
      <c r="P420" s="1292"/>
      <c r="Q420" s="1292"/>
      <c r="R420" s="1292"/>
      <c r="S420" s="296"/>
      <c r="T420" s="308"/>
      <c r="U420" s="309"/>
      <c r="V420" s="323"/>
      <c r="W420" s="308"/>
      <c r="X420" s="377"/>
      <c r="Y420" s="296"/>
      <c r="Z420" s="297"/>
      <c r="AA420" s="298"/>
      <c r="AB420" s="296"/>
      <c r="AC420" s="297"/>
      <c r="AD420" s="316"/>
      <c r="AE420" s="915"/>
      <c r="AF420" s="916"/>
      <c r="AG420" s="474"/>
    </row>
    <row r="421" spans="1:33" s="294" customFormat="1" ht="43.5" customHeight="1" x14ac:dyDescent="0.25">
      <c r="A421" s="1267"/>
      <c r="B421" s="1270"/>
      <c r="C421" s="1273"/>
      <c r="D421" s="1289"/>
      <c r="E421" s="1278"/>
      <c r="F421" s="1279"/>
      <c r="G421" s="1278"/>
      <c r="H421" s="1279"/>
      <c r="I421" s="1284"/>
      <c r="J421" s="1285"/>
      <c r="K421" s="1246"/>
      <c r="L421" s="1278"/>
      <c r="M421" s="1279"/>
      <c r="N421" s="539">
        <f t="shared" si="46"/>
        <v>15.03</v>
      </c>
      <c r="O421" s="1261" t="s">
        <v>844</v>
      </c>
      <c r="P421" s="1262"/>
      <c r="Q421" s="1262"/>
      <c r="R421" s="1262"/>
      <c r="S421" s="296"/>
      <c r="T421" s="365"/>
      <c r="U421" s="309"/>
      <c r="V421" s="558"/>
      <c r="W421" s="297"/>
      <c r="X421" s="376"/>
      <c r="Y421" s="296"/>
      <c r="Z421" s="297"/>
      <c r="AA421" s="298"/>
      <c r="AB421" s="296"/>
      <c r="AC421" s="297"/>
      <c r="AD421" s="316"/>
      <c r="AE421" s="915"/>
      <c r="AF421" s="916"/>
      <c r="AG421" s="474"/>
    </row>
    <row r="422" spans="1:33" s="294" customFormat="1" ht="77.25" customHeight="1" x14ac:dyDescent="0.25">
      <c r="A422" s="1267"/>
      <c r="B422" s="1270"/>
      <c r="C422" s="1273"/>
      <c r="D422" s="1289"/>
      <c r="E422" s="1278"/>
      <c r="F422" s="1279"/>
      <c r="G422" s="1278"/>
      <c r="H422" s="1279"/>
      <c r="I422" s="1284"/>
      <c r="J422" s="1285"/>
      <c r="K422" s="1246"/>
      <c r="L422" s="1278"/>
      <c r="M422" s="1279"/>
      <c r="N422" s="539">
        <f t="shared" si="46"/>
        <v>15.04</v>
      </c>
      <c r="O422" s="1261" t="s">
        <v>845</v>
      </c>
      <c r="P422" s="1262"/>
      <c r="Q422" s="1262"/>
      <c r="R422" s="1262"/>
      <c r="S422" s="296"/>
      <c r="T422" s="365"/>
      <c r="U422" s="309"/>
      <c r="V422" s="323"/>
      <c r="W422" s="308"/>
      <c r="X422" s="376"/>
      <c r="Y422" s="296"/>
      <c r="Z422" s="297"/>
      <c r="AA422" s="298"/>
      <c r="AB422" s="296"/>
      <c r="AC422" s="297"/>
      <c r="AD422" s="316"/>
      <c r="AE422" s="915"/>
      <c r="AF422" s="916"/>
      <c r="AG422" s="474"/>
    </row>
    <row r="423" spans="1:33" s="294" customFormat="1" ht="43.5" customHeight="1" x14ac:dyDescent="0.25">
      <c r="A423" s="1267"/>
      <c r="B423" s="1270"/>
      <c r="C423" s="1273"/>
      <c r="D423" s="1289"/>
      <c r="E423" s="1278"/>
      <c r="F423" s="1279"/>
      <c r="G423" s="1278"/>
      <c r="H423" s="1279"/>
      <c r="I423" s="1284"/>
      <c r="J423" s="1285"/>
      <c r="K423" s="1246"/>
      <c r="L423" s="1278"/>
      <c r="M423" s="1279"/>
      <c r="N423" s="539">
        <f t="shared" si="46"/>
        <v>15.049999999999999</v>
      </c>
      <c r="O423" s="1261" t="s">
        <v>846</v>
      </c>
      <c r="P423" s="1262"/>
      <c r="Q423" s="1262"/>
      <c r="R423" s="1262"/>
      <c r="S423" s="296"/>
      <c r="T423" s="365"/>
      <c r="U423" s="366"/>
      <c r="V423" s="558"/>
      <c r="W423" s="308"/>
      <c r="X423" s="376"/>
      <c r="Y423" s="296"/>
      <c r="Z423" s="297"/>
      <c r="AA423" s="298"/>
      <c r="AB423" s="296"/>
      <c r="AC423" s="297"/>
      <c r="AD423" s="316"/>
      <c r="AE423" s="915"/>
      <c r="AF423" s="916"/>
      <c r="AG423" s="474"/>
    </row>
    <row r="424" spans="1:33" s="294" customFormat="1" ht="43.5" customHeight="1" x14ac:dyDescent="0.25">
      <c r="A424" s="1267"/>
      <c r="B424" s="1270"/>
      <c r="C424" s="1273"/>
      <c r="D424" s="1273"/>
      <c r="E424" s="1278"/>
      <c r="F424" s="1279"/>
      <c r="G424" s="1278"/>
      <c r="H424" s="1279"/>
      <c r="I424" s="1284"/>
      <c r="J424" s="1285"/>
      <c r="K424" s="1246"/>
      <c r="L424" s="1278"/>
      <c r="M424" s="1279"/>
      <c r="N424" s="539">
        <f t="shared" si="46"/>
        <v>15.059999999999999</v>
      </c>
      <c r="O424" s="1261" t="s">
        <v>847</v>
      </c>
      <c r="P424" s="1262"/>
      <c r="Q424" s="1262"/>
      <c r="R424" s="1262"/>
      <c r="S424" s="296"/>
      <c r="T424" s="365"/>
      <c r="U424" s="366"/>
      <c r="V424" s="558"/>
      <c r="W424" s="308"/>
      <c r="X424" s="376"/>
      <c r="Y424" s="296"/>
      <c r="Z424" s="297"/>
      <c r="AA424" s="298"/>
      <c r="AB424" s="296"/>
      <c r="AC424" s="297"/>
      <c r="AD424" s="316"/>
      <c r="AE424" s="915"/>
      <c r="AF424" s="916"/>
      <c r="AG424" s="367"/>
    </row>
    <row r="425" spans="1:33" s="294" customFormat="1" ht="66" customHeight="1" x14ac:dyDescent="0.25">
      <c r="A425" s="1267"/>
      <c r="B425" s="1270"/>
      <c r="C425" s="1273"/>
      <c r="D425" s="1273"/>
      <c r="E425" s="1278"/>
      <c r="F425" s="1279"/>
      <c r="G425" s="1278"/>
      <c r="H425" s="1279"/>
      <c r="I425" s="1284"/>
      <c r="J425" s="1285"/>
      <c r="K425" s="1246"/>
      <c r="L425" s="1278"/>
      <c r="M425" s="1279"/>
      <c r="N425" s="539">
        <f t="shared" si="46"/>
        <v>15.069999999999999</v>
      </c>
      <c r="O425" s="1261" t="s">
        <v>848</v>
      </c>
      <c r="P425" s="1262"/>
      <c r="Q425" s="1262"/>
      <c r="R425" s="1262"/>
      <c r="S425" s="296"/>
      <c r="T425" s="365"/>
      <c r="U425" s="366"/>
      <c r="V425" s="558"/>
      <c r="W425" s="308"/>
      <c r="X425" s="376"/>
      <c r="Y425" s="296"/>
      <c r="Z425" s="297"/>
      <c r="AA425" s="298"/>
      <c r="AB425" s="296"/>
      <c r="AC425" s="297"/>
      <c r="AD425" s="316"/>
      <c r="AE425" s="915"/>
      <c r="AF425" s="916"/>
      <c r="AG425" s="367"/>
    </row>
    <row r="426" spans="1:33" s="294" customFormat="1" ht="54.75" customHeight="1" thickBot="1" x14ac:dyDescent="0.3">
      <c r="A426" s="1268"/>
      <c r="B426" s="1271"/>
      <c r="C426" s="1274"/>
      <c r="D426" s="1274"/>
      <c r="E426" s="1280"/>
      <c r="F426" s="1281"/>
      <c r="G426" s="1280"/>
      <c r="H426" s="1281"/>
      <c r="I426" s="1286"/>
      <c r="J426" s="1287"/>
      <c r="K426" s="1247"/>
      <c r="L426" s="1280"/>
      <c r="M426" s="1281"/>
      <c r="N426" s="630">
        <f t="shared" si="46"/>
        <v>15.079999999999998</v>
      </c>
      <c r="O426" s="1293" t="s">
        <v>849</v>
      </c>
      <c r="P426" s="1294"/>
      <c r="Q426" s="1294"/>
      <c r="R426" s="1294"/>
      <c r="S426" s="312"/>
      <c r="T426" s="313"/>
      <c r="U426" s="310"/>
      <c r="V426" s="548"/>
      <c r="W426" s="313"/>
      <c r="X426" s="633"/>
      <c r="Y426" s="312"/>
      <c r="Z426" s="313"/>
      <c r="AA426" s="310"/>
      <c r="AB426" s="312"/>
      <c r="AC426" s="313"/>
      <c r="AD426" s="310"/>
      <c r="AE426" s="917"/>
      <c r="AF426" s="918"/>
      <c r="AG426" s="473"/>
    </row>
    <row r="427" spans="1:33" s="294" customFormat="1" ht="62.25" customHeight="1" x14ac:dyDescent="0.25">
      <c r="A427" s="1267">
        <v>46</v>
      </c>
      <c r="B427" s="1270" t="s">
        <v>1083</v>
      </c>
      <c r="C427" s="1273" t="s">
        <v>590</v>
      </c>
      <c r="D427" s="1289">
        <v>1</v>
      </c>
      <c r="E427" s="1278" t="s">
        <v>591</v>
      </c>
      <c r="F427" s="1279"/>
      <c r="G427" s="1278" t="s">
        <v>592</v>
      </c>
      <c r="H427" s="1279"/>
      <c r="I427" s="1284">
        <v>312000000</v>
      </c>
      <c r="J427" s="1285"/>
      <c r="K427" s="1246">
        <f>+I427*0.015</f>
        <v>4680000</v>
      </c>
      <c r="L427" s="1278" t="s">
        <v>652</v>
      </c>
      <c r="M427" s="1279"/>
      <c r="N427" s="628">
        <v>16</v>
      </c>
      <c r="O427" s="1278" t="s">
        <v>850</v>
      </c>
      <c r="P427" s="1295"/>
      <c r="Q427" s="1295"/>
      <c r="R427" s="1295"/>
      <c r="S427" s="318"/>
      <c r="T427" s="319"/>
      <c r="U427" s="320"/>
      <c r="V427" s="322"/>
      <c r="W427" s="319"/>
      <c r="X427" s="375"/>
      <c r="Y427" s="318"/>
      <c r="Z427" s="319"/>
      <c r="AA427" s="321"/>
      <c r="AB427" s="318"/>
      <c r="AC427" s="319"/>
      <c r="AD427" s="610"/>
      <c r="AE427" s="913" t="s">
        <v>841</v>
      </c>
      <c r="AF427" s="914"/>
      <c r="AG427" s="370"/>
    </row>
    <row r="428" spans="1:33" s="294" customFormat="1" ht="43.5" customHeight="1" x14ac:dyDescent="0.25">
      <c r="A428" s="1267"/>
      <c r="B428" s="1270"/>
      <c r="C428" s="1273"/>
      <c r="D428" s="1289"/>
      <c r="E428" s="1278"/>
      <c r="F428" s="1279"/>
      <c r="G428" s="1278"/>
      <c r="H428" s="1279"/>
      <c r="I428" s="1284"/>
      <c r="J428" s="1285"/>
      <c r="K428" s="1246"/>
      <c r="L428" s="1278"/>
      <c r="M428" s="1279"/>
      <c r="N428" s="539">
        <f>N427+0.01</f>
        <v>16.010000000000002</v>
      </c>
      <c r="O428" s="1290" t="s">
        <v>842</v>
      </c>
      <c r="P428" s="1290"/>
      <c r="Q428" s="1290"/>
      <c r="R428" s="1261"/>
      <c r="S428" s="296"/>
      <c r="T428" s="297"/>
      <c r="U428" s="309"/>
      <c r="V428" s="323"/>
      <c r="W428" s="297"/>
      <c r="X428" s="376"/>
      <c r="Y428" s="296"/>
      <c r="Z428" s="297"/>
      <c r="AA428" s="298"/>
      <c r="AB428" s="296"/>
      <c r="AC428" s="297"/>
      <c r="AD428" s="316"/>
      <c r="AE428" s="915"/>
      <c r="AF428" s="916"/>
      <c r="AG428" s="474"/>
    </row>
    <row r="429" spans="1:33" s="294" customFormat="1" ht="43.5" customHeight="1" x14ac:dyDescent="0.25">
      <c r="A429" s="1267"/>
      <c r="B429" s="1270"/>
      <c r="C429" s="1273"/>
      <c r="D429" s="1289"/>
      <c r="E429" s="1278"/>
      <c r="F429" s="1279"/>
      <c r="G429" s="1278"/>
      <c r="H429" s="1279"/>
      <c r="I429" s="1284"/>
      <c r="J429" s="1285"/>
      <c r="K429" s="1246"/>
      <c r="L429" s="1278"/>
      <c r="M429" s="1279"/>
      <c r="N429" s="539">
        <f t="shared" ref="N429:N435" si="47">N428+0.01</f>
        <v>16.020000000000003</v>
      </c>
      <c r="O429" s="1291" t="s">
        <v>843</v>
      </c>
      <c r="P429" s="1292"/>
      <c r="Q429" s="1292"/>
      <c r="R429" s="1292"/>
      <c r="S429" s="296"/>
      <c r="T429" s="297"/>
      <c r="U429" s="309"/>
      <c r="V429" s="323"/>
      <c r="W429" s="308"/>
      <c r="X429" s="329"/>
      <c r="Y429" s="368"/>
      <c r="Z429" s="297"/>
      <c r="AA429" s="298"/>
      <c r="AB429" s="296"/>
      <c r="AC429" s="297"/>
      <c r="AD429" s="316"/>
      <c r="AE429" s="915"/>
      <c r="AF429" s="916"/>
      <c r="AG429" s="474"/>
    </row>
    <row r="430" spans="1:33" s="294" customFormat="1" ht="43.5" customHeight="1" x14ac:dyDescent="0.25">
      <c r="A430" s="1267"/>
      <c r="B430" s="1270"/>
      <c r="C430" s="1273"/>
      <c r="D430" s="1289"/>
      <c r="E430" s="1278"/>
      <c r="F430" s="1279"/>
      <c r="G430" s="1278"/>
      <c r="H430" s="1279"/>
      <c r="I430" s="1284"/>
      <c r="J430" s="1285"/>
      <c r="K430" s="1246"/>
      <c r="L430" s="1278"/>
      <c r="M430" s="1279"/>
      <c r="N430" s="539">
        <f t="shared" si="47"/>
        <v>16.030000000000005</v>
      </c>
      <c r="O430" s="1261" t="s">
        <v>844</v>
      </c>
      <c r="P430" s="1262"/>
      <c r="Q430" s="1262"/>
      <c r="R430" s="1262"/>
      <c r="S430" s="296"/>
      <c r="T430" s="297"/>
      <c r="U430" s="366"/>
      <c r="V430" s="323"/>
      <c r="W430" s="297"/>
      <c r="X430" s="376"/>
      <c r="Y430" s="296"/>
      <c r="Z430" s="297"/>
      <c r="AA430" s="298"/>
      <c r="AB430" s="296"/>
      <c r="AC430" s="297"/>
      <c r="AD430" s="316"/>
      <c r="AE430" s="915"/>
      <c r="AF430" s="916"/>
      <c r="AG430" s="474"/>
    </row>
    <row r="431" spans="1:33" s="294" customFormat="1" ht="43.5" customHeight="1" x14ac:dyDescent="0.25">
      <c r="A431" s="1267"/>
      <c r="B431" s="1270"/>
      <c r="C431" s="1273"/>
      <c r="D431" s="1289"/>
      <c r="E431" s="1278"/>
      <c r="F431" s="1279"/>
      <c r="G431" s="1278"/>
      <c r="H431" s="1279"/>
      <c r="I431" s="1284"/>
      <c r="J431" s="1285"/>
      <c r="K431" s="1246"/>
      <c r="L431" s="1278"/>
      <c r="M431" s="1279"/>
      <c r="N431" s="539">
        <f t="shared" si="47"/>
        <v>16.040000000000006</v>
      </c>
      <c r="O431" s="1261" t="s">
        <v>845</v>
      </c>
      <c r="P431" s="1262"/>
      <c r="Q431" s="1262"/>
      <c r="R431" s="1262"/>
      <c r="S431" s="296"/>
      <c r="T431" s="297"/>
      <c r="U431" s="366"/>
      <c r="V431" s="323"/>
      <c r="W431" s="308"/>
      <c r="X431" s="329"/>
      <c r="Y431" s="296"/>
      <c r="Z431" s="297"/>
      <c r="AA431" s="298"/>
      <c r="AB431" s="296"/>
      <c r="AC431" s="297"/>
      <c r="AD431" s="316"/>
      <c r="AE431" s="915"/>
      <c r="AF431" s="916"/>
      <c r="AG431" s="474"/>
    </row>
    <row r="432" spans="1:33" s="294" customFormat="1" ht="43.5" customHeight="1" x14ac:dyDescent="0.25">
      <c r="A432" s="1267"/>
      <c r="B432" s="1270"/>
      <c r="C432" s="1273"/>
      <c r="D432" s="1289"/>
      <c r="E432" s="1278"/>
      <c r="F432" s="1279"/>
      <c r="G432" s="1278"/>
      <c r="H432" s="1279"/>
      <c r="I432" s="1284"/>
      <c r="J432" s="1285"/>
      <c r="K432" s="1246"/>
      <c r="L432" s="1278"/>
      <c r="M432" s="1279"/>
      <c r="N432" s="539">
        <f t="shared" si="47"/>
        <v>16.050000000000008</v>
      </c>
      <c r="O432" s="1261" t="s">
        <v>846</v>
      </c>
      <c r="P432" s="1262"/>
      <c r="Q432" s="1262"/>
      <c r="R432" s="1262"/>
      <c r="S432" s="296"/>
      <c r="T432" s="297"/>
      <c r="U432" s="366"/>
      <c r="V432" s="380"/>
      <c r="W432" s="297"/>
      <c r="X432" s="329"/>
      <c r="Y432" s="296"/>
      <c r="Z432" s="297"/>
      <c r="AA432" s="298"/>
      <c r="AB432" s="296"/>
      <c r="AC432" s="297"/>
      <c r="AD432" s="316"/>
      <c r="AE432" s="915"/>
      <c r="AF432" s="916"/>
      <c r="AG432" s="474"/>
    </row>
    <row r="433" spans="1:33" s="294" customFormat="1" ht="43.5" customHeight="1" x14ac:dyDescent="0.25">
      <c r="A433" s="1267"/>
      <c r="B433" s="1270"/>
      <c r="C433" s="1273"/>
      <c r="D433" s="1273"/>
      <c r="E433" s="1278"/>
      <c r="F433" s="1279"/>
      <c r="G433" s="1278"/>
      <c r="H433" s="1279"/>
      <c r="I433" s="1284"/>
      <c r="J433" s="1285"/>
      <c r="K433" s="1246"/>
      <c r="L433" s="1278"/>
      <c r="M433" s="1279"/>
      <c r="N433" s="539">
        <f t="shared" si="47"/>
        <v>16.060000000000009</v>
      </c>
      <c r="O433" s="1261" t="s">
        <v>847</v>
      </c>
      <c r="P433" s="1262"/>
      <c r="Q433" s="1262"/>
      <c r="R433" s="1262"/>
      <c r="S433" s="296"/>
      <c r="T433" s="297"/>
      <c r="U433" s="366"/>
      <c r="V433" s="380"/>
      <c r="W433" s="297"/>
      <c r="X433" s="329"/>
      <c r="Y433" s="296"/>
      <c r="Z433" s="297"/>
      <c r="AA433" s="298"/>
      <c r="AB433" s="296"/>
      <c r="AC433" s="297"/>
      <c r="AD433" s="316"/>
      <c r="AE433" s="915"/>
      <c r="AF433" s="916"/>
      <c r="AG433" s="367"/>
    </row>
    <row r="434" spans="1:33" s="294" customFormat="1" ht="66" customHeight="1" x14ac:dyDescent="0.25">
      <c r="A434" s="1267"/>
      <c r="B434" s="1270"/>
      <c r="C434" s="1273"/>
      <c r="D434" s="1273"/>
      <c r="E434" s="1278"/>
      <c r="F434" s="1279"/>
      <c r="G434" s="1278"/>
      <c r="H434" s="1279"/>
      <c r="I434" s="1284"/>
      <c r="J434" s="1285"/>
      <c r="K434" s="1246"/>
      <c r="L434" s="1278"/>
      <c r="M434" s="1279"/>
      <c r="N434" s="539">
        <f t="shared" si="47"/>
        <v>16.070000000000011</v>
      </c>
      <c r="O434" s="1261" t="s">
        <v>848</v>
      </c>
      <c r="P434" s="1262"/>
      <c r="Q434" s="1262"/>
      <c r="R434" s="1262"/>
      <c r="S434" s="296"/>
      <c r="T434" s="297"/>
      <c r="U434" s="366"/>
      <c r="V434" s="380"/>
      <c r="W434" s="297"/>
      <c r="X434" s="329"/>
      <c r="Y434" s="296"/>
      <c r="Z434" s="297"/>
      <c r="AA434" s="298"/>
      <c r="AB434" s="296"/>
      <c r="AC434" s="297"/>
      <c r="AD434" s="316"/>
      <c r="AE434" s="915"/>
      <c r="AF434" s="916"/>
      <c r="AG434" s="367"/>
    </row>
    <row r="435" spans="1:33" s="294" customFormat="1" ht="45" customHeight="1" thickBot="1" x14ac:dyDescent="0.3">
      <c r="A435" s="1267"/>
      <c r="B435" s="1270"/>
      <c r="C435" s="1273"/>
      <c r="D435" s="1273"/>
      <c r="E435" s="1278"/>
      <c r="F435" s="1279"/>
      <c r="G435" s="1278"/>
      <c r="H435" s="1279"/>
      <c r="I435" s="1284"/>
      <c r="J435" s="1285"/>
      <c r="K435" s="1247"/>
      <c r="L435" s="1278"/>
      <c r="M435" s="1279"/>
      <c r="N435" s="539">
        <f t="shared" si="47"/>
        <v>16.080000000000013</v>
      </c>
      <c r="O435" s="1293" t="s">
        <v>849</v>
      </c>
      <c r="P435" s="1294"/>
      <c r="Q435" s="1294"/>
      <c r="R435" s="1294"/>
      <c r="S435" s="311"/>
      <c r="T435" s="305"/>
      <c r="U435" s="306"/>
      <c r="V435" s="482"/>
      <c r="W435" s="305"/>
      <c r="X435" s="476"/>
      <c r="Y435" s="381"/>
      <c r="Z435" s="305"/>
      <c r="AA435" s="306"/>
      <c r="AB435" s="311"/>
      <c r="AC435" s="305"/>
      <c r="AD435" s="306"/>
      <c r="AE435" s="917"/>
      <c r="AF435" s="918"/>
      <c r="AG435" s="473"/>
    </row>
    <row r="436" spans="1:33" s="294" customFormat="1" ht="43.5" customHeight="1" x14ac:dyDescent="0.25">
      <c r="A436" s="1266">
        <v>47</v>
      </c>
      <c r="B436" s="1269" t="s">
        <v>1084</v>
      </c>
      <c r="C436" s="1272" t="s">
        <v>590</v>
      </c>
      <c r="D436" s="1275">
        <v>1</v>
      </c>
      <c r="E436" s="1276" t="s">
        <v>591</v>
      </c>
      <c r="F436" s="1277"/>
      <c r="G436" s="1276" t="s">
        <v>592</v>
      </c>
      <c r="H436" s="1277"/>
      <c r="I436" s="1282">
        <v>206000000</v>
      </c>
      <c r="J436" s="1283"/>
      <c r="K436" s="1248">
        <f>+I436*0.015</f>
        <v>3090000</v>
      </c>
      <c r="L436" s="1276" t="s">
        <v>652</v>
      </c>
      <c r="M436" s="1277"/>
      <c r="N436" s="538">
        <v>17</v>
      </c>
      <c r="O436" s="1276" t="s">
        <v>850</v>
      </c>
      <c r="P436" s="1288"/>
      <c r="Q436" s="1288"/>
      <c r="R436" s="1288"/>
      <c r="S436" s="290"/>
      <c r="T436" s="291"/>
      <c r="U436" s="314"/>
      <c r="V436" s="557"/>
      <c r="W436" s="291"/>
      <c r="X436" s="632"/>
      <c r="Y436" s="290"/>
      <c r="Z436" s="291"/>
      <c r="AA436" s="292"/>
      <c r="AB436" s="290"/>
      <c r="AC436" s="291"/>
      <c r="AD436" s="315"/>
      <c r="AE436" s="913" t="s">
        <v>841</v>
      </c>
      <c r="AF436" s="914"/>
      <c r="AG436" s="370"/>
    </row>
    <row r="437" spans="1:33" s="294" customFormat="1" ht="43.5" customHeight="1" x14ac:dyDescent="0.25">
      <c r="A437" s="1267"/>
      <c r="B437" s="1270"/>
      <c r="C437" s="1273"/>
      <c r="D437" s="1289"/>
      <c r="E437" s="1278"/>
      <c r="F437" s="1279"/>
      <c r="G437" s="1278"/>
      <c r="H437" s="1279"/>
      <c r="I437" s="1284"/>
      <c r="J437" s="1285"/>
      <c r="K437" s="1246"/>
      <c r="L437" s="1278"/>
      <c r="M437" s="1279"/>
      <c r="N437" s="539">
        <f>N436+0.01</f>
        <v>17.010000000000002</v>
      </c>
      <c r="O437" s="1290" t="s">
        <v>842</v>
      </c>
      <c r="P437" s="1290"/>
      <c r="Q437" s="1290"/>
      <c r="R437" s="1261"/>
      <c r="S437" s="296"/>
      <c r="T437" s="297"/>
      <c r="U437" s="309"/>
      <c r="V437" s="323"/>
      <c r="W437" s="297"/>
      <c r="X437" s="376"/>
      <c r="Y437" s="296"/>
      <c r="Z437" s="297"/>
      <c r="AA437" s="298"/>
      <c r="AB437" s="296"/>
      <c r="AC437" s="297"/>
      <c r="AD437" s="316"/>
      <c r="AE437" s="915"/>
      <c r="AF437" s="916"/>
      <c r="AG437" s="474"/>
    </row>
    <row r="438" spans="1:33" s="294" customFormat="1" ht="43.5" customHeight="1" x14ac:dyDescent="0.25">
      <c r="A438" s="1267"/>
      <c r="B438" s="1270"/>
      <c r="C438" s="1273"/>
      <c r="D438" s="1289"/>
      <c r="E438" s="1278"/>
      <c r="F438" s="1279"/>
      <c r="G438" s="1278"/>
      <c r="H438" s="1279"/>
      <c r="I438" s="1284"/>
      <c r="J438" s="1285"/>
      <c r="K438" s="1246"/>
      <c r="L438" s="1278"/>
      <c r="M438" s="1279"/>
      <c r="N438" s="539">
        <f t="shared" ref="N438:N444" si="48">N437+0.01</f>
        <v>17.020000000000003</v>
      </c>
      <c r="O438" s="1291" t="s">
        <v>843</v>
      </c>
      <c r="P438" s="1292"/>
      <c r="Q438" s="1292"/>
      <c r="R438" s="1292"/>
      <c r="S438" s="296"/>
      <c r="T438" s="297"/>
      <c r="U438" s="309"/>
      <c r="V438" s="323"/>
      <c r="W438" s="308"/>
      <c r="X438" s="329"/>
      <c r="Y438" s="368"/>
      <c r="Z438" s="297"/>
      <c r="AA438" s="298"/>
      <c r="AB438" s="296"/>
      <c r="AC438" s="297"/>
      <c r="AD438" s="316"/>
      <c r="AE438" s="915"/>
      <c r="AF438" s="916"/>
      <c r="AG438" s="474"/>
    </row>
    <row r="439" spans="1:33" s="294" customFormat="1" ht="43.5" customHeight="1" x14ac:dyDescent="0.25">
      <c r="A439" s="1267"/>
      <c r="B439" s="1270"/>
      <c r="C439" s="1273"/>
      <c r="D439" s="1289"/>
      <c r="E439" s="1278"/>
      <c r="F439" s="1279"/>
      <c r="G439" s="1278"/>
      <c r="H439" s="1279"/>
      <c r="I439" s="1284"/>
      <c r="J439" s="1285"/>
      <c r="K439" s="1246"/>
      <c r="L439" s="1278"/>
      <c r="M439" s="1279"/>
      <c r="N439" s="539">
        <f t="shared" si="48"/>
        <v>17.030000000000005</v>
      </c>
      <c r="O439" s="1261" t="s">
        <v>844</v>
      </c>
      <c r="P439" s="1262"/>
      <c r="Q439" s="1262"/>
      <c r="R439" s="1262"/>
      <c r="S439" s="296"/>
      <c r="T439" s="297"/>
      <c r="U439" s="366"/>
      <c r="V439" s="323"/>
      <c r="W439" s="297"/>
      <c r="X439" s="376"/>
      <c r="Y439" s="296"/>
      <c r="Z439" s="297"/>
      <c r="AA439" s="298"/>
      <c r="AB439" s="296"/>
      <c r="AC439" s="297"/>
      <c r="AD439" s="316"/>
      <c r="AE439" s="915"/>
      <c r="AF439" s="916"/>
      <c r="AG439" s="474"/>
    </row>
    <row r="440" spans="1:33" s="294" customFormat="1" ht="43.5" customHeight="1" x14ac:dyDescent="0.25">
      <c r="A440" s="1267"/>
      <c r="B440" s="1270"/>
      <c r="C440" s="1273"/>
      <c r="D440" s="1289"/>
      <c r="E440" s="1278"/>
      <c r="F440" s="1279"/>
      <c r="G440" s="1278"/>
      <c r="H440" s="1279"/>
      <c r="I440" s="1284"/>
      <c r="J440" s="1285"/>
      <c r="K440" s="1246"/>
      <c r="L440" s="1278"/>
      <c r="M440" s="1279"/>
      <c r="N440" s="539">
        <f t="shared" si="48"/>
        <v>17.040000000000006</v>
      </c>
      <c r="O440" s="1261" t="s">
        <v>845</v>
      </c>
      <c r="P440" s="1262"/>
      <c r="Q440" s="1262"/>
      <c r="R440" s="1262"/>
      <c r="S440" s="296"/>
      <c r="T440" s="297"/>
      <c r="U440" s="366"/>
      <c r="V440" s="323"/>
      <c r="W440" s="308"/>
      <c r="X440" s="329"/>
      <c r="Y440" s="296"/>
      <c r="Z440" s="297"/>
      <c r="AA440" s="298"/>
      <c r="AB440" s="296"/>
      <c r="AC440" s="297"/>
      <c r="AD440" s="316"/>
      <c r="AE440" s="915"/>
      <c r="AF440" s="916"/>
      <c r="AG440" s="474"/>
    </row>
    <row r="441" spans="1:33" s="294" customFormat="1" ht="43.5" customHeight="1" x14ac:dyDescent="0.25">
      <c r="A441" s="1267"/>
      <c r="B441" s="1270"/>
      <c r="C441" s="1273"/>
      <c r="D441" s="1289"/>
      <c r="E441" s="1278"/>
      <c r="F441" s="1279"/>
      <c r="G441" s="1278"/>
      <c r="H441" s="1279"/>
      <c r="I441" s="1284"/>
      <c r="J441" s="1285"/>
      <c r="K441" s="1246"/>
      <c r="L441" s="1278"/>
      <c r="M441" s="1279"/>
      <c r="N441" s="539">
        <f t="shared" si="48"/>
        <v>17.050000000000008</v>
      </c>
      <c r="O441" s="1261" t="s">
        <v>846</v>
      </c>
      <c r="P441" s="1262"/>
      <c r="Q441" s="1262"/>
      <c r="R441" s="1262"/>
      <c r="S441" s="296"/>
      <c r="T441" s="297"/>
      <c r="U441" s="366"/>
      <c r="V441" s="380"/>
      <c r="W441" s="297"/>
      <c r="X441" s="329"/>
      <c r="Y441" s="296"/>
      <c r="Z441" s="297"/>
      <c r="AA441" s="298"/>
      <c r="AB441" s="296"/>
      <c r="AC441" s="297"/>
      <c r="AD441" s="316"/>
      <c r="AE441" s="915"/>
      <c r="AF441" s="916"/>
      <c r="AG441" s="474"/>
    </row>
    <row r="442" spans="1:33" s="294" customFormat="1" ht="43.5" customHeight="1" x14ac:dyDescent="0.25">
      <c r="A442" s="1267"/>
      <c r="B442" s="1270"/>
      <c r="C442" s="1273"/>
      <c r="D442" s="1273"/>
      <c r="E442" s="1278"/>
      <c r="F442" s="1279"/>
      <c r="G442" s="1278"/>
      <c r="H442" s="1279"/>
      <c r="I442" s="1284"/>
      <c r="J442" s="1285"/>
      <c r="K442" s="1246"/>
      <c r="L442" s="1278"/>
      <c r="M442" s="1279"/>
      <c r="N442" s="539">
        <f t="shared" si="48"/>
        <v>17.060000000000009</v>
      </c>
      <c r="O442" s="1261" t="s">
        <v>847</v>
      </c>
      <c r="P442" s="1262"/>
      <c r="Q442" s="1262"/>
      <c r="R442" s="1262"/>
      <c r="S442" s="296"/>
      <c r="T442" s="297"/>
      <c r="U442" s="366"/>
      <c r="V442" s="380"/>
      <c r="W442" s="297"/>
      <c r="X442" s="329"/>
      <c r="Y442" s="296"/>
      <c r="Z442" s="297"/>
      <c r="AA442" s="298"/>
      <c r="AB442" s="296"/>
      <c r="AC442" s="297"/>
      <c r="AD442" s="316"/>
      <c r="AE442" s="915"/>
      <c r="AF442" s="916"/>
      <c r="AG442" s="367"/>
    </row>
    <row r="443" spans="1:33" s="294" customFormat="1" ht="66" customHeight="1" x14ac:dyDescent="0.25">
      <c r="A443" s="1267"/>
      <c r="B443" s="1270"/>
      <c r="C443" s="1273"/>
      <c r="D443" s="1273"/>
      <c r="E443" s="1278"/>
      <c r="F443" s="1279"/>
      <c r="G443" s="1278"/>
      <c r="H443" s="1279"/>
      <c r="I443" s="1284"/>
      <c r="J443" s="1285"/>
      <c r="K443" s="1246"/>
      <c r="L443" s="1278"/>
      <c r="M443" s="1279"/>
      <c r="N443" s="539">
        <f t="shared" si="48"/>
        <v>17.070000000000011</v>
      </c>
      <c r="O443" s="1261" t="s">
        <v>848</v>
      </c>
      <c r="P443" s="1262"/>
      <c r="Q443" s="1262"/>
      <c r="R443" s="1262"/>
      <c r="S443" s="296"/>
      <c r="T443" s="297"/>
      <c r="U443" s="366"/>
      <c r="V443" s="380"/>
      <c r="W443" s="297"/>
      <c r="X443" s="329"/>
      <c r="Y443" s="296"/>
      <c r="Z443" s="297"/>
      <c r="AA443" s="298"/>
      <c r="AB443" s="296"/>
      <c r="AC443" s="297"/>
      <c r="AD443" s="316"/>
      <c r="AE443" s="915"/>
      <c r="AF443" s="916"/>
      <c r="AG443" s="367"/>
    </row>
    <row r="444" spans="1:33" s="294" customFormat="1" ht="41.25" customHeight="1" thickBot="1" x14ac:dyDescent="0.3">
      <c r="A444" s="1268"/>
      <c r="B444" s="1271"/>
      <c r="C444" s="1274"/>
      <c r="D444" s="1274"/>
      <c r="E444" s="1280"/>
      <c r="F444" s="1281"/>
      <c r="G444" s="1280"/>
      <c r="H444" s="1281"/>
      <c r="I444" s="1286"/>
      <c r="J444" s="1287"/>
      <c r="K444" s="1247"/>
      <c r="L444" s="1280"/>
      <c r="M444" s="1281"/>
      <c r="N444" s="630">
        <f t="shared" si="48"/>
        <v>17.080000000000013</v>
      </c>
      <c r="O444" s="1293" t="s">
        <v>849</v>
      </c>
      <c r="P444" s="1294"/>
      <c r="Q444" s="1294"/>
      <c r="R444" s="1294"/>
      <c r="S444" s="312"/>
      <c r="T444" s="313"/>
      <c r="U444" s="310"/>
      <c r="V444" s="548"/>
      <c r="W444" s="313"/>
      <c r="X444" s="555"/>
      <c r="Y444" s="634"/>
      <c r="Z444" s="313"/>
      <c r="AA444" s="310"/>
      <c r="AB444" s="312"/>
      <c r="AC444" s="313"/>
      <c r="AD444" s="310"/>
      <c r="AE444" s="917"/>
      <c r="AF444" s="918"/>
      <c r="AG444" s="473"/>
    </row>
    <row r="445" spans="1:33" s="294" customFormat="1" ht="43.5" customHeight="1" x14ac:dyDescent="0.25">
      <c r="A445" s="1267">
        <v>48</v>
      </c>
      <c r="B445" s="1270" t="s">
        <v>1085</v>
      </c>
      <c r="C445" s="1273" t="s">
        <v>590</v>
      </c>
      <c r="D445" s="1289">
        <v>1</v>
      </c>
      <c r="E445" s="1278" t="s">
        <v>591</v>
      </c>
      <c r="F445" s="1279"/>
      <c r="G445" s="1278" t="s">
        <v>592</v>
      </c>
      <c r="H445" s="1279"/>
      <c r="I445" s="1284">
        <v>270000000</v>
      </c>
      <c r="J445" s="1285"/>
      <c r="K445" s="1246">
        <f>+I445*0.015</f>
        <v>4050000</v>
      </c>
      <c r="L445" s="1278" t="s">
        <v>652</v>
      </c>
      <c r="M445" s="1279"/>
      <c r="N445" s="628">
        <v>18</v>
      </c>
      <c r="O445" s="1278" t="s">
        <v>850</v>
      </c>
      <c r="P445" s="1295"/>
      <c r="Q445" s="1295"/>
      <c r="R445" s="1295"/>
      <c r="S445" s="318"/>
      <c r="T445" s="319"/>
      <c r="U445" s="320"/>
      <c r="V445" s="322"/>
      <c r="W445" s="319"/>
      <c r="X445" s="375"/>
      <c r="Y445" s="318"/>
      <c r="Z445" s="319"/>
      <c r="AA445" s="321"/>
      <c r="AB445" s="318"/>
      <c r="AC445" s="319"/>
      <c r="AD445" s="610"/>
      <c r="AE445" s="913" t="s">
        <v>841</v>
      </c>
      <c r="AF445" s="914"/>
      <c r="AG445" s="370"/>
    </row>
    <row r="446" spans="1:33" s="294" customFormat="1" ht="43.5" customHeight="1" x14ac:dyDescent="0.25">
      <c r="A446" s="1267"/>
      <c r="B446" s="1270"/>
      <c r="C446" s="1273"/>
      <c r="D446" s="1289"/>
      <c r="E446" s="1278"/>
      <c r="F446" s="1279"/>
      <c r="G446" s="1278"/>
      <c r="H446" s="1279"/>
      <c r="I446" s="1284"/>
      <c r="J446" s="1285"/>
      <c r="K446" s="1246"/>
      <c r="L446" s="1278"/>
      <c r="M446" s="1279"/>
      <c r="N446" s="539">
        <f>N445+0.01</f>
        <v>18.010000000000002</v>
      </c>
      <c r="O446" s="1290" t="s">
        <v>842</v>
      </c>
      <c r="P446" s="1290"/>
      <c r="Q446" s="1290"/>
      <c r="R446" s="1261"/>
      <c r="S446" s="296"/>
      <c r="T446" s="297"/>
      <c r="U446" s="309"/>
      <c r="V446" s="323"/>
      <c r="W446" s="297"/>
      <c r="X446" s="376"/>
      <c r="Y446" s="296"/>
      <c r="Z446" s="297"/>
      <c r="AA446" s="298"/>
      <c r="AB446" s="296"/>
      <c r="AC446" s="297"/>
      <c r="AD446" s="316"/>
      <c r="AE446" s="915"/>
      <c r="AF446" s="916"/>
      <c r="AG446" s="474"/>
    </row>
    <row r="447" spans="1:33" s="294" customFormat="1" ht="43.5" customHeight="1" x14ac:dyDescent="0.25">
      <c r="A447" s="1267"/>
      <c r="B447" s="1270"/>
      <c r="C447" s="1273"/>
      <c r="D447" s="1289"/>
      <c r="E447" s="1278"/>
      <c r="F447" s="1279"/>
      <c r="G447" s="1278"/>
      <c r="H447" s="1279"/>
      <c r="I447" s="1284"/>
      <c r="J447" s="1285"/>
      <c r="K447" s="1246"/>
      <c r="L447" s="1278"/>
      <c r="M447" s="1279"/>
      <c r="N447" s="539">
        <f t="shared" ref="N447:N453" si="49">N446+0.01</f>
        <v>18.020000000000003</v>
      </c>
      <c r="O447" s="1291" t="s">
        <v>843</v>
      </c>
      <c r="P447" s="1292"/>
      <c r="Q447" s="1292"/>
      <c r="R447" s="1292"/>
      <c r="S447" s="296"/>
      <c r="T447" s="297"/>
      <c r="U447" s="309"/>
      <c r="V447" s="323"/>
      <c r="W447" s="308"/>
      <c r="X447" s="329"/>
      <c r="Y447" s="368"/>
      <c r="Z447" s="297"/>
      <c r="AA447" s="298"/>
      <c r="AB447" s="296"/>
      <c r="AC447" s="297"/>
      <c r="AD447" s="316"/>
      <c r="AE447" s="915"/>
      <c r="AF447" s="916"/>
      <c r="AG447" s="474"/>
    </row>
    <row r="448" spans="1:33" s="294" customFormat="1" ht="43.5" customHeight="1" x14ac:dyDescent="0.25">
      <c r="A448" s="1267"/>
      <c r="B448" s="1270"/>
      <c r="C448" s="1273"/>
      <c r="D448" s="1289"/>
      <c r="E448" s="1278"/>
      <c r="F448" s="1279"/>
      <c r="G448" s="1278"/>
      <c r="H448" s="1279"/>
      <c r="I448" s="1284"/>
      <c r="J448" s="1285"/>
      <c r="K448" s="1246"/>
      <c r="L448" s="1278"/>
      <c r="M448" s="1279"/>
      <c r="N448" s="539">
        <f t="shared" si="49"/>
        <v>18.030000000000005</v>
      </c>
      <c r="O448" s="1261" t="s">
        <v>844</v>
      </c>
      <c r="P448" s="1262"/>
      <c r="Q448" s="1262"/>
      <c r="R448" s="1262"/>
      <c r="S448" s="296"/>
      <c r="T448" s="297"/>
      <c r="U448" s="366"/>
      <c r="V448" s="323"/>
      <c r="W448" s="297"/>
      <c r="X448" s="376"/>
      <c r="Y448" s="296"/>
      <c r="Z448" s="297"/>
      <c r="AA448" s="298"/>
      <c r="AB448" s="296"/>
      <c r="AC448" s="297"/>
      <c r="AD448" s="316"/>
      <c r="AE448" s="915"/>
      <c r="AF448" s="916"/>
      <c r="AG448" s="474"/>
    </row>
    <row r="449" spans="1:33" s="294" customFormat="1" ht="43.5" customHeight="1" x14ac:dyDescent="0.25">
      <c r="A449" s="1267"/>
      <c r="B449" s="1270"/>
      <c r="C449" s="1273"/>
      <c r="D449" s="1289"/>
      <c r="E449" s="1278"/>
      <c r="F449" s="1279"/>
      <c r="G449" s="1278"/>
      <c r="H449" s="1279"/>
      <c r="I449" s="1284"/>
      <c r="J449" s="1285"/>
      <c r="K449" s="1246"/>
      <c r="L449" s="1278"/>
      <c r="M449" s="1279"/>
      <c r="N449" s="539">
        <f t="shared" si="49"/>
        <v>18.040000000000006</v>
      </c>
      <c r="O449" s="1261" t="s">
        <v>845</v>
      </c>
      <c r="P449" s="1262"/>
      <c r="Q449" s="1262"/>
      <c r="R449" s="1262"/>
      <c r="S449" s="296"/>
      <c r="T449" s="297"/>
      <c r="U449" s="366"/>
      <c r="V449" s="323"/>
      <c r="W449" s="308"/>
      <c r="X449" s="329"/>
      <c r="Y449" s="296"/>
      <c r="Z449" s="297"/>
      <c r="AA449" s="298"/>
      <c r="AB449" s="296"/>
      <c r="AC449" s="297"/>
      <c r="AD449" s="316"/>
      <c r="AE449" s="915"/>
      <c r="AF449" s="916"/>
      <c r="AG449" s="474"/>
    </row>
    <row r="450" spans="1:33" s="294" customFormat="1" ht="43.5" customHeight="1" x14ac:dyDescent="0.25">
      <c r="A450" s="1267"/>
      <c r="B450" s="1270"/>
      <c r="C450" s="1273"/>
      <c r="D450" s="1289"/>
      <c r="E450" s="1278"/>
      <c r="F450" s="1279"/>
      <c r="G450" s="1278"/>
      <c r="H450" s="1279"/>
      <c r="I450" s="1284"/>
      <c r="J450" s="1285"/>
      <c r="K450" s="1246"/>
      <c r="L450" s="1278"/>
      <c r="M450" s="1279"/>
      <c r="N450" s="539">
        <f t="shared" si="49"/>
        <v>18.050000000000008</v>
      </c>
      <c r="O450" s="1261" t="s">
        <v>846</v>
      </c>
      <c r="P450" s="1262"/>
      <c r="Q450" s="1262"/>
      <c r="R450" s="1262"/>
      <c r="S450" s="296"/>
      <c r="T450" s="297"/>
      <c r="U450" s="366"/>
      <c r="V450" s="380"/>
      <c r="W450" s="297"/>
      <c r="X450" s="329"/>
      <c r="Y450" s="296"/>
      <c r="Z450" s="297"/>
      <c r="AA450" s="298"/>
      <c r="AB450" s="296"/>
      <c r="AC450" s="297"/>
      <c r="AD450" s="316"/>
      <c r="AE450" s="915"/>
      <c r="AF450" s="916"/>
      <c r="AG450" s="474"/>
    </row>
    <row r="451" spans="1:33" s="294" customFormat="1" ht="43.5" customHeight="1" x14ac:dyDescent="0.25">
      <c r="A451" s="1267"/>
      <c r="B451" s="1270"/>
      <c r="C451" s="1273"/>
      <c r="D451" s="1273"/>
      <c r="E451" s="1278"/>
      <c r="F451" s="1279"/>
      <c r="G451" s="1278"/>
      <c r="H451" s="1279"/>
      <c r="I451" s="1284"/>
      <c r="J451" s="1285"/>
      <c r="K451" s="1246"/>
      <c r="L451" s="1278"/>
      <c r="M451" s="1279"/>
      <c r="N451" s="539">
        <f t="shared" si="49"/>
        <v>18.060000000000009</v>
      </c>
      <c r="O451" s="1261" t="s">
        <v>847</v>
      </c>
      <c r="P451" s="1262"/>
      <c r="Q451" s="1262"/>
      <c r="R451" s="1262"/>
      <c r="S451" s="296"/>
      <c r="T451" s="297"/>
      <c r="U451" s="366"/>
      <c r="V451" s="380"/>
      <c r="W451" s="297"/>
      <c r="X451" s="329"/>
      <c r="Y451" s="296"/>
      <c r="Z451" s="297"/>
      <c r="AA451" s="298"/>
      <c r="AB451" s="296"/>
      <c r="AC451" s="297"/>
      <c r="AD451" s="316"/>
      <c r="AE451" s="915"/>
      <c r="AF451" s="916"/>
      <c r="AG451" s="367"/>
    </row>
    <row r="452" spans="1:33" s="294" customFormat="1" ht="66" customHeight="1" x14ac:dyDescent="0.25">
      <c r="A452" s="1267"/>
      <c r="B452" s="1270"/>
      <c r="C452" s="1273"/>
      <c r="D452" s="1273"/>
      <c r="E452" s="1278"/>
      <c r="F452" s="1279"/>
      <c r="G452" s="1278"/>
      <c r="H452" s="1279"/>
      <c r="I452" s="1284"/>
      <c r="J452" s="1285"/>
      <c r="K452" s="1246"/>
      <c r="L452" s="1278"/>
      <c r="M452" s="1279"/>
      <c r="N452" s="539">
        <f t="shared" si="49"/>
        <v>18.070000000000011</v>
      </c>
      <c r="O452" s="1261" t="s">
        <v>848</v>
      </c>
      <c r="P452" s="1262"/>
      <c r="Q452" s="1262"/>
      <c r="R452" s="1262"/>
      <c r="S452" s="296"/>
      <c r="T452" s="297"/>
      <c r="U452" s="366"/>
      <c r="V452" s="380"/>
      <c r="W452" s="297"/>
      <c r="X452" s="329"/>
      <c r="Y452" s="296"/>
      <c r="Z452" s="297"/>
      <c r="AA452" s="298"/>
      <c r="AB452" s="296"/>
      <c r="AC452" s="297"/>
      <c r="AD452" s="316"/>
      <c r="AE452" s="915"/>
      <c r="AF452" s="916"/>
      <c r="AG452" s="367"/>
    </row>
    <row r="453" spans="1:33" s="294" customFormat="1" ht="34.5" customHeight="1" thickBot="1" x14ac:dyDescent="0.3">
      <c r="A453" s="1267"/>
      <c r="B453" s="1270"/>
      <c r="C453" s="1273"/>
      <c r="D453" s="1273"/>
      <c r="E453" s="1278"/>
      <c r="F453" s="1279"/>
      <c r="G453" s="1278"/>
      <c r="H453" s="1279"/>
      <c r="I453" s="1284"/>
      <c r="J453" s="1285"/>
      <c r="K453" s="1247"/>
      <c r="L453" s="1278"/>
      <c r="M453" s="1279"/>
      <c r="N453" s="539">
        <f t="shared" si="49"/>
        <v>18.080000000000013</v>
      </c>
      <c r="O453" s="1293" t="s">
        <v>849</v>
      </c>
      <c r="P453" s="1294"/>
      <c r="Q453" s="1294"/>
      <c r="R453" s="1294"/>
      <c r="S453" s="311"/>
      <c r="T453" s="305"/>
      <c r="U453" s="306"/>
      <c r="V453" s="482"/>
      <c r="W453" s="305"/>
      <c r="X453" s="476"/>
      <c r="Y453" s="381"/>
      <c r="Z453" s="305"/>
      <c r="AA453" s="306"/>
      <c r="AB453" s="311"/>
      <c r="AC453" s="305"/>
      <c r="AD453" s="306"/>
      <c r="AE453" s="917"/>
      <c r="AF453" s="918"/>
      <c r="AG453" s="473"/>
    </row>
    <row r="454" spans="1:33" s="294" customFormat="1" ht="43.5" customHeight="1" x14ac:dyDescent="0.25">
      <c r="A454" s="1266">
        <v>49</v>
      </c>
      <c r="B454" s="1269" t="s">
        <v>1086</v>
      </c>
      <c r="C454" s="1272" t="s">
        <v>590</v>
      </c>
      <c r="D454" s="1275">
        <v>1</v>
      </c>
      <c r="E454" s="1276" t="s">
        <v>591</v>
      </c>
      <c r="F454" s="1277"/>
      <c r="G454" s="1276" t="s">
        <v>592</v>
      </c>
      <c r="H454" s="1277"/>
      <c r="I454" s="1282">
        <v>35828691</v>
      </c>
      <c r="J454" s="1283"/>
      <c r="K454" s="1248">
        <f>+I454*0.015</f>
        <v>537430.36499999999</v>
      </c>
      <c r="L454" s="1276" t="s">
        <v>652</v>
      </c>
      <c r="M454" s="1277"/>
      <c r="N454" s="538">
        <v>19</v>
      </c>
      <c r="O454" s="1276" t="s">
        <v>850</v>
      </c>
      <c r="P454" s="1288"/>
      <c r="Q454" s="1288"/>
      <c r="R454" s="1288"/>
      <c r="S454" s="290"/>
      <c r="T454" s="291"/>
      <c r="U454" s="314"/>
      <c r="V454" s="557"/>
      <c r="W454" s="291"/>
      <c r="X454" s="632"/>
      <c r="Y454" s="290"/>
      <c r="Z454" s="291"/>
      <c r="AA454" s="292"/>
      <c r="AB454" s="290"/>
      <c r="AC454" s="291"/>
      <c r="AD454" s="315"/>
      <c r="AE454" s="913" t="s">
        <v>841</v>
      </c>
      <c r="AF454" s="914"/>
      <c r="AG454" s="370"/>
    </row>
    <row r="455" spans="1:33" s="294" customFormat="1" ht="43.5" customHeight="1" x14ac:dyDescent="0.25">
      <c r="A455" s="1267"/>
      <c r="B455" s="1270"/>
      <c r="C455" s="1273"/>
      <c r="D455" s="1289"/>
      <c r="E455" s="1278"/>
      <c r="F455" s="1279"/>
      <c r="G455" s="1278"/>
      <c r="H455" s="1279"/>
      <c r="I455" s="1284"/>
      <c r="J455" s="1285"/>
      <c r="K455" s="1246"/>
      <c r="L455" s="1278"/>
      <c r="M455" s="1279"/>
      <c r="N455" s="539">
        <f>N454+0.01</f>
        <v>19.010000000000002</v>
      </c>
      <c r="O455" s="1290" t="s">
        <v>842</v>
      </c>
      <c r="P455" s="1290"/>
      <c r="Q455" s="1290"/>
      <c r="R455" s="1261"/>
      <c r="S455" s="296"/>
      <c r="T455" s="297"/>
      <c r="U455" s="309"/>
      <c r="V455" s="323"/>
      <c r="W455" s="297"/>
      <c r="X455" s="376"/>
      <c r="Y455" s="296"/>
      <c r="Z455" s="297"/>
      <c r="AA455" s="298"/>
      <c r="AB455" s="296"/>
      <c r="AC455" s="297"/>
      <c r="AD455" s="316"/>
      <c r="AE455" s="915"/>
      <c r="AF455" s="916"/>
      <c r="AG455" s="474"/>
    </row>
    <row r="456" spans="1:33" s="294" customFormat="1" ht="43.5" customHeight="1" x14ac:dyDescent="0.25">
      <c r="A456" s="1267"/>
      <c r="B456" s="1270"/>
      <c r="C456" s="1273"/>
      <c r="D456" s="1289"/>
      <c r="E456" s="1278"/>
      <c r="F456" s="1279"/>
      <c r="G456" s="1278"/>
      <c r="H456" s="1279"/>
      <c r="I456" s="1284"/>
      <c r="J456" s="1285"/>
      <c r="K456" s="1246"/>
      <c r="L456" s="1278"/>
      <c r="M456" s="1279"/>
      <c r="N456" s="539">
        <f t="shared" ref="N456:N462" si="50">N455+0.01</f>
        <v>19.020000000000003</v>
      </c>
      <c r="O456" s="1291" t="s">
        <v>843</v>
      </c>
      <c r="P456" s="1292"/>
      <c r="Q456" s="1292"/>
      <c r="R456" s="1292"/>
      <c r="S456" s="296"/>
      <c r="T456" s="297"/>
      <c r="U456" s="309"/>
      <c r="V456" s="323"/>
      <c r="W456" s="308"/>
      <c r="X456" s="329"/>
      <c r="Y456" s="368"/>
      <c r="Z456" s="297"/>
      <c r="AA456" s="298"/>
      <c r="AB456" s="296"/>
      <c r="AC456" s="297"/>
      <c r="AD456" s="316"/>
      <c r="AE456" s="915"/>
      <c r="AF456" s="916"/>
      <c r="AG456" s="474"/>
    </row>
    <row r="457" spans="1:33" s="294" customFormat="1" ht="43.5" customHeight="1" x14ac:dyDescent="0.25">
      <c r="A457" s="1267"/>
      <c r="B457" s="1270"/>
      <c r="C457" s="1273"/>
      <c r="D457" s="1289"/>
      <c r="E457" s="1278"/>
      <c r="F457" s="1279"/>
      <c r="G457" s="1278"/>
      <c r="H457" s="1279"/>
      <c r="I457" s="1284"/>
      <c r="J457" s="1285"/>
      <c r="K457" s="1246"/>
      <c r="L457" s="1278"/>
      <c r="M457" s="1279"/>
      <c r="N457" s="539">
        <f t="shared" si="50"/>
        <v>19.030000000000005</v>
      </c>
      <c r="O457" s="1261" t="s">
        <v>844</v>
      </c>
      <c r="P457" s="1262"/>
      <c r="Q457" s="1262"/>
      <c r="R457" s="1262"/>
      <c r="S457" s="296"/>
      <c r="T457" s="297"/>
      <c r="U457" s="366"/>
      <c r="V457" s="323"/>
      <c r="W457" s="297"/>
      <c r="X457" s="376"/>
      <c r="Y457" s="296"/>
      <c r="Z457" s="297"/>
      <c r="AA457" s="298"/>
      <c r="AB457" s="296"/>
      <c r="AC457" s="297"/>
      <c r="AD457" s="316"/>
      <c r="AE457" s="915"/>
      <c r="AF457" s="916"/>
      <c r="AG457" s="474"/>
    </row>
    <row r="458" spans="1:33" s="294" customFormat="1" ht="54" customHeight="1" x14ac:dyDescent="0.25">
      <c r="A458" s="1267"/>
      <c r="B458" s="1270"/>
      <c r="C458" s="1273"/>
      <c r="D458" s="1289"/>
      <c r="E458" s="1278"/>
      <c r="F458" s="1279"/>
      <c r="G458" s="1278"/>
      <c r="H458" s="1279"/>
      <c r="I458" s="1284"/>
      <c r="J458" s="1285"/>
      <c r="K458" s="1246"/>
      <c r="L458" s="1278"/>
      <c r="M458" s="1279"/>
      <c r="N458" s="539">
        <f t="shared" si="50"/>
        <v>19.040000000000006</v>
      </c>
      <c r="O458" s="1261" t="s">
        <v>845</v>
      </c>
      <c r="P458" s="1262"/>
      <c r="Q458" s="1262"/>
      <c r="R458" s="1262"/>
      <c r="S458" s="296"/>
      <c r="T458" s="297"/>
      <c r="U458" s="366"/>
      <c r="V458" s="323"/>
      <c r="W458" s="308"/>
      <c r="X458" s="329"/>
      <c r="Y458" s="296"/>
      <c r="Z458" s="297"/>
      <c r="AA458" s="298"/>
      <c r="AB458" s="296"/>
      <c r="AC458" s="297"/>
      <c r="AD458" s="316"/>
      <c r="AE458" s="915"/>
      <c r="AF458" s="916"/>
      <c r="AG458" s="474"/>
    </row>
    <row r="459" spans="1:33" s="294" customFormat="1" ht="43.5" customHeight="1" x14ac:dyDescent="0.25">
      <c r="A459" s="1267"/>
      <c r="B459" s="1270"/>
      <c r="C459" s="1273"/>
      <c r="D459" s="1289"/>
      <c r="E459" s="1278"/>
      <c r="F459" s="1279"/>
      <c r="G459" s="1278"/>
      <c r="H459" s="1279"/>
      <c r="I459" s="1284"/>
      <c r="J459" s="1285"/>
      <c r="K459" s="1246"/>
      <c r="L459" s="1278"/>
      <c r="M459" s="1279"/>
      <c r="N459" s="539">
        <f t="shared" si="50"/>
        <v>19.050000000000008</v>
      </c>
      <c r="O459" s="1261" t="s">
        <v>846</v>
      </c>
      <c r="P459" s="1262"/>
      <c r="Q459" s="1262"/>
      <c r="R459" s="1262"/>
      <c r="S459" s="296"/>
      <c r="T459" s="297"/>
      <c r="U459" s="366"/>
      <c r="V459" s="380"/>
      <c r="W459" s="297"/>
      <c r="X459" s="329"/>
      <c r="Y459" s="296"/>
      <c r="Z459" s="297"/>
      <c r="AA459" s="298"/>
      <c r="AB459" s="296"/>
      <c r="AC459" s="297"/>
      <c r="AD459" s="316"/>
      <c r="AE459" s="915"/>
      <c r="AF459" s="916"/>
      <c r="AG459" s="474"/>
    </row>
    <row r="460" spans="1:33" s="294" customFormat="1" ht="43.5" customHeight="1" x14ac:dyDescent="0.25">
      <c r="A460" s="1267"/>
      <c r="B460" s="1270"/>
      <c r="C460" s="1273"/>
      <c r="D460" s="1273"/>
      <c r="E460" s="1278"/>
      <c r="F460" s="1279"/>
      <c r="G460" s="1278"/>
      <c r="H460" s="1279"/>
      <c r="I460" s="1284"/>
      <c r="J460" s="1285"/>
      <c r="K460" s="1246"/>
      <c r="L460" s="1278"/>
      <c r="M460" s="1279"/>
      <c r="N460" s="539">
        <f t="shared" si="50"/>
        <v>19.060000000000009</v>
      </c>
      <c r="O460" s="1261" t="s">
        <v>847</v>
      </c>
      <c r="P460" s="1262"/>
      <c r="Q460" s="1262"/>
      <c r="R460" s="1262"/>
      <c r="S460" s="296"/>
      <c r="T460" s="297"/>
      <c r="U460" s="366"/>
      <c r="V460" s="380"/>
      <c r="W460" s="297"/>
      <c r="X460" s="329"/>
      <c r="Y460" s="296"/>
      <c r="Z460" s="297"/>
      <c r="AA460" s="298"/>
      <c r="AB460" s="296"/>
      <c r="AC460" s="297"/>
      <c r="AD460" s="316"/>
      <c r="AE460" s="915"/>
      <c r="AF460" s="916"/>
      <c r="AG460" s="367"/>
    </row>
    <row r="461" spans="1:33" s="294" customFormat="1" ht="66" customHeight="1" x14ac:dyDescent="0.25">
      <c r="A461" s="1267"/>
      <c r="B461" s="1270"/>
      <c r="C461" s="1273"/>
      <c r="D461" s="1273"/>
      <c r="E461" s="1278"/>
      <c r="F461" s="1279"/>
      <c r="G461" s="1278"/>
      <c r="H461" s="1279"/>
      <c r="I461" s="1284"/>
      <c r="J461" s="1285"/>
      <c r="K461" s="1246"/>
      <c r="L461" s="1278"/>
      <c r="M461" s="1279"/>
      <c r="N461" s="539">
        <f t="shared" si="50"/>
        <v>19.070000000000011</v>
      </c>
      <c r="O461" s="1261" t="s">
        <v>848</v>
      </c>
      <c r="P461" s="1262"/>
      <c r="Q461" s="1262"/>
      <c r="R461" s="1262"/>
      <c r="S461" s="296"/>
      <c r="T461" s="297"/>
      <c r="U461" s="366"/>
      <c r="V461" s="380"/>
      <c r="W461" s="297"/>
      <c r="X461" s="329"/>
      <c r="Y461" s="296"/>
      <c r="Z461" s="297"/>
      <c r="AA461" s="298"/>
      <c r="AB461" s="296"/>
      <c r="AC461" s="297"/>
      <c r="AD461" s="316"/>
      <c r="AE461" s="915"/>
      <c r="AF461" s="916"/>
      <c r="AG461" s="367"/>
    </row>
    <row r="462" spans="1:33" s="294" customFormat="1" ht="36.75" customHeight="1" thickBot="1" x14ac:dyDescent="0.3">
      <c r="A462" s="1268"/>
      <c r="B462" s="1271"/>
      <c r="C462" s="1274"/>
      <c r="D462" s="1274"/>
      <c r="E462" s="1280"/>
      <c r="F462" s="1281"/>
      <c r="G462" s="1280"/>
      <c r="H462" s="1281"/>
      <c r="I462" s="1286"/>
      <c r="J462" s="1287"/>
      <c r="K462" s="1247"/>
      <c r="L462" s="1280"/>
      <c r="M462" s="1281"/>
      <c r="N462" s="630">
        <f t="shared" si="50"/>
        <v>19.080000000000013</v>
      </c>
      <c r="O462" s="1293" t="s">
        <v>849</v>
      </c>
      <c r="P462" s="1294"/>
      <c r="Q462" s="1294"/>
      <c r="R462" s="1294"/>
      <c r="S462" s="312"/>
      <c r="T462" s="313"/>
      <c r="U462" s="310"/>
      <c r="V462" s="548"/>
      <c r="W462" s="313"/>
      <c r="X462" s="555"/>
      <c r="Y462" s="634"/>
      <c r="Z462" s="313"/>
      <c r="AA462" s="310"/>
      <c r="AB462" s="312"/>
      <c r="AC462" s="313"/>
      <c r="AD462" s="310"/>
      <c r="AE462" s="917"/>
      <c r="AF462" s="918"/>
      <c r="AG462" s="473"/>
    </row>
    <row r="463" spans="1:33" s="294" customFormat="1" ht="43.5" customHeight="1" x14ac:dyDescent="0.25">
      <c r="A463" s="1267">
        <v>50</v>
      </c>
      <c r="B463" s="1270" t="s">
        <v>1146</v>
      </c>
      <c r="C463" s="1273" t="s">
        <v>590</v>
      </c>
      <c r="D463" s="1289">
        <v>1</v>
      </c>
      <c r="E463" s="1278" t="s">
        <v>591</v>
      </c>
      <c r="F463" s="1279"/>
      <c r="G463" s="1278" t="s">
        <v>592</v>
      </c>
      <c r="H463" s="1279"/>
      <c r="I463" s="1284">
        <v>500000000</v>
      </c>
      <c r="J463" s="1285"/>
      <c r="K463" s="1246">
        <f>+I463*0.015</f>
        <v>7500000</v>
      </c>
      <c r="L463" s="1278" t="s">
        <v>652</v>
      </c>
      <c r="M463" s="1279"/>
      <c r="N463" s="628">
        <v>20</v>
      </c>
      <c r="O463" s="1278" t="s">
        <v>850</v>
      </c>
      <c r="P463" s="1295"/>
      <c r="Q463" s="1295"/>
      <c r="R463" s="1295"/>
      <c r="S463" s="318"/>
      <c r="T463" s="319"/>
      <c r="U463" s="320"/>
      <c r="V463" s="322"/>
      <c r="W463" s="319"/>
      <c r="X463" s="375"/>
      <c r="Y463" s="318"/>
      <c r="Z463" s="319"/>
      <c r="AA463" s="321"/>
      <c r="AB463" s="318"/>
      <c r="AC463" s="319"/>
      <c r="AD463" s="610"/>
      <c r="AE463" s="913" t="s">
        <v>841</v>
      </c>
      <c r="AF463" s="914"/>
      <c r="AG463" s="370"/>
    </row>
    <row r="464" spans="1:33" s="294" customFormat="1" ht="43.5" customHeight="1" x14ac:dyDescent="0.25">
      <c r="A464" s="1267"/>
      <c r="B464" s="1270"/>
      <c r="C464" s="1273"/>
      <c r="D464" s="1289"/>
      <c r="E464" s="1278"/>
      <c r="F464" s="1279"/>
      <c r="G464" s="1278"/>
      <c r="H464" s="1279"/>
      <c r="I464" s="1284"/>
      <c r="J464" s="1285"/>
      <c r="K464" s="1246"/>
      <c r="L464" s="1278"/>
      <c r="M464" s="1279"/>
      <c r="N464" s="539">
        <f>N463+0.01</f>
        <v>20.010000000000002</v>
      </c>
      <c r="O464" s="1290" t="s">
        <v>842</v>
      </c>
      <c r="P464" s="1290"/>
      <c r="Q464" s="1290"/>
      <c r="R464" s="1261"/>
      <c r="S464" s="296"/>
      <c r="T464" s="297"/>
      <c r="U464" s="309"/>
      <c r="V464" s="323"/>
      <c r="W464" s="297"/>
      <c r="X464" s="376"/>
      <c r="Y464" s="296"/>
      <c r="Z464" s="297"/>
      <c r="AA464" s="298"/>
      <c r="AB464" s="296"/>
      <c r="AC464" s="297"/>
      <c r="AD464" s="316"/>
      <c r="AE464" s="915"/>
      <c r="AF464" s="916"/>
      <c r="AG464" s="474"/>
    </row>
    <row r="465" spans="1:33" s="294" customFormat="1" ht="43.5" customHeight="1" x14ac:dyDescent="0.25">
      <c r="A465" s="1267"/>
      <c r="B465" s="1270"/>
      <c r="C465" s="1273"/>
      <c r="D465" s="1289"/>
      <c r="E465" s="1278"/>
      <c r="F465" s="1279"/>
      <c r="G465" s="1278"/>
      <c r="H465" s="1279"/>
      <c r="I465" s="1284"/>
      <c r="J465" s="1285"/>
      <c r="K465" s="1246"/>
      <c r="L465" s="1278"/>
      <c r="M465" s="1279"/>
      <c r="N465" s="539">
        <f t="shared" ref="N465:N471" si="51">N464+0.01</f>
        <v>20.020000000000003</v>
      </c>
      <c r="O465" s="1291" t="s">
        <v>843</v>
      </c>
      <c r="P465" s="1292"/>
      <c r="Q465" s="1292"/>
      <c r="R465" s="1292"/>
      <c r="S465" s="296"/>
      <c r="T465" s="297"/>
      <c r="U465" s="309"/>
      <c r="V465" s="323"/>
      <c r="W465" s="308"/>
      <c r="X465" s="329"/>
      <c r="Y465" s="368"/>
      <c r="Z465" s="297"/>
      <c r="AA465" s="298"/>
      <c r="AB465" s="296"/>
      <c r="AC465" s="297"/>
      <c r="AD465" s="316"/>
      <c r="AE465" s="915"/>
      <c r="AF465" s="916"/>
      <c r="AG465" s="474"/>
    </row>
    <row r="466" spans="1:33" s="294" customFormat="1" ht="43.5" customHeight="1" x14ac:dyDescent="0.25">
      <c r="A466" s="1267"/>
      <c r="B466" s="1270"/>
      <c r="C466" s="1273"/>
      <c r="D466" s="1289"/>
      <c r="E466" s="1278"/>
      <c r="F466" s="1279"/>
      <c r="G466" s="1278"/>
      <c r="H466" s="1279"/>
      <c r="I466" s="1284"/>
      <c r="J466" s="1285"/>
      <c r="K466" s="1246"/>
      <c r="L466" s="1278"/>
      <c r="M466" s="1279"/>
      <c r="N466" s="539">
        <f t="shared" si="51"/>
        <v>20.030000000000005</v>
      </c>
      <c r="O466" s="1261" t="s">
        <v>844</v>
      </c>
      <c r="P466" s="1262"/>
      <c r="Q466" s="1262"/>
      <c r="R466" s="1262"/>
      <c r="S466" s="296"/>
      <c r="T466" s="297"/>
      <c r="U466" s="366"/>
      <c r="V466" s="323"/>
      <c r="W466" s="297"/>
      <c r="X466" s="376"/>
      <c r="Y466" s="296"/>
      <c r="Z466" s="297"/>
      <c r="AA466" s="298"/>
      <c r="AB466" s="296"/>
      <c r="AC466" s="297"/>
      <c r="AD466" s="316"/>
      <c r="AE466" s="915"/>
      <c r="AF466" s="916"/>
      <c r="AG466" s="474"/>
    </row>
    <row r="467" spans="1:33" s="294" customFormat="1" ht="72" customHeight="1" x14ac:dyDescent="0.25">
      <c r="A467" s="1267"/>
      <c r="B467" s="1270"/>
      <c r="C467" s="1273"/>
      <c r="D467" s="1289"/>
      <c r="E467" s="1278"/>
      <c r="F467" s="1279"/>
      <c r="G467" s="1278"/>
      <c r="H467" s="1279"/>
      <c r="I467" s="1284"/>
      <c r="J467" s="1285"/>
      <c r="K467" s="1246"/>
      <c r="L467" s="1278"/>
      <c r="M467" s="1279"/>
      <c r="N467" s="539">
        <f t="shared" si="51"/>
        <v>20.040000000000006</v>
      </c>
      <c r="O467" s="1261" t="s">
        <v>845</v>
      </c>
      <c r="P467" s="1262"/>
      <c r="Q467" s="1262"/>
      <c r="R467" s="1262"/>
      <c r="S467" s="296"/>
      <c r="T467" s="297"/>
      <c r="U467" s="366"/>
      <c r="V467" s="323"/>
      <c r="W467" s="308"/>
      <c r="X467" s="329"/>
      <c r="Y467" s="296"/>
      <c r="Z467" s="297"/>
      <c r="AA467" s="298"/>
      <c r="AB467" s="296"/>
      <c r="AC467" s="297"/>
      <c r="AD467" s="316"/>
      <c r="AE467" s="915"/>
      <c r="AF467" s="916"/>
      <c r="AG467" s="474"/>
    </row>
    <row r="468" spans="1:33" s="294" customFormat="1" ht="43.5" customHeight="1" x14ac:dyDescent="0.25">
      <c r="A468" s="1267"/>
      <c r="B468" s="1270"/>
      <c r="C468" s="1273"/>
      <c r="D468" s="1289"/>
      <c r="E468" s="1278"/>
      <c r="F468" s="1279"/>
      <c r="G468" s="1278"/>
      <c r="H468" s="1279"/>
      <c r="I468" s="1284"/>
      <c r="J468" s="1285"/>
      <c r="K468" s="1246"/>
      <c r="L468" s="1278"/>
      <c r="M468" s="1279"/>
      <c r="N468" s="539">
        <f t="shared" si="51"/>
        <v>20.050000000000008</v>
      </c>
      <c r="O468" s="1261" t="s">
        <v>846</v>
      </c>
      <c r="P468" s="1262"/>
      <c r="Q468" s="1262"/>
      <c r="R468" s="1262"/>
      <c r="S468" s="296"/>
      <c r="T468" s="297"/>
      <c r="U468" s="366"/>
      <c r="V468" s="380"/>
      <c r="W468" s="297"/>
      <c r="X468" s="329"/>
      <c r="Y468" s="296"/>
      <c r="Z468" s="297"/>
      <c r="AA468" s="298"/>
      <c r="AB468" s="296"/>
      <c r="AC468" s="297"/>
      <c r="AD468" s="316"/>
      <c r="AE468" s="915"/>
      <c r="AF468" s="916"/>
      <c r="AG468" s="474"/>
    </row>
    <row r="469" spans="1:33" s="294" customFormat="1" ht="43.5" customHeight="1" x14ac:dyDescent="0.25">
      <c r="A469" s="1267"/>
      <c r="B469" s="1270"/>
      <c r="C469" s="1273"/>
      <c r="D469" s="1273"/>
      <c r="E469" s="1278"/>
      <c r="F469" s="1279"/>
      <c r="G469" s="1278"/>
      <c r="H469" s="1279"/>
      <c r="I469" s="1284"/>
      <c r="J469" s="1285"/>
      <c r="K469" s="1246"/>
      <c r="L469" s="1278"/>
      <c r="M469" s="1279"/>
      <c r="N469" s="539">
        <f t="shared" si="51"/>
        <v>20.060000000000009</v>
      </c>
      <c r="O469" s="1261" t="s">
        <v>847</v>
      </c>
      <c r="P469" s="1262"/>
      <c r="Q469" s="1262"/>
      <c r="R469" s="1262"/>
      <c r="S469" s="296"/>
      <c r="T469" s="297"/>
      <c r="U469" s="366"/>
      <c r="V469" s="380"/>
      <c r="W469" s="297"/>
      <c r="X469" s="329"/>
      <c r="Y469" s="296"/>
      <c r="Z469" s="297"/>
      <c r="AA469" s="298"/>
      <c r="AB469" s="296"/>
      <c r="AC469" s="297"/>
      <c r="AD469" s="316"/>
      <c r="AE469" s="915"/>
      <c r="AF469" s="916"/>
      <c r="AG469" s="367"/>
    </row>
    <row r="470" spans="1:33" s="294" customFormat="1" ht="66" customHeight="1" x14ac:dyDescent="0.25">
      <c r="A470" s="1267"/>
      <c r="B470" s="1270"/>
      <c r="C470" s="1273"/>
      <c r="D470" s="1273"/>
      <c r="E470" s="1278"/>
      <c r="F470" s="1279"/>
      <c r="G470" s="1278"/>
      <c r="H470" s="1279"/>
      <c r="I470" s="1284"/>
      <c r="J470" s="1285"/>
      <c r="K470" s="1246"/>
      <c r="L470" s="1278"/>
      <c r="M470" s="1279"/>
      <c r="N470" s="539">
        <f t="shared" si="51"/>
        <v>20.070000000000011</v>
      </c>
      <c r="O470" s="1261" t="s">
        <v>848</v>
      </c>
      <c r="P470" s="1262"/>
      <c r="Q470" s="1262"/>
      <c r="R470" s="1262"/>
      <c r="S470" s="296"/>
      <c r="T470" s="297"/>
      <c r="U470" s="366"/>
      <c r="V470" s="380"/>
      <c r="W470" s="297"/>
      <c r="X470" s="329"/>
      <c r="Y470" s="296"/>
      <c r="Z470" s="297"/>
      <c r="AA470" s="298"/>
      <c r="AB470" s="296"/>
      <c r="AC470" s="297"/>
      <c r="AD470" s="316"/>
      <c r="AE470" s="915"/>
      <c r="AF470" s="916"/>
      <c r="AG470" s="367"/>
    </row>
    <row r="471" spans="1:33" s="294" customFormat="1" ht="39" customHeight="1" thickBot="1" x14ac:dyDescent="0.3">
      <c r="A471" s="1267"/>
      <c r="B471" s="1270"/>
      <c r="C471" s="1273"/>
      <c r="D471" s="1273"/>
      <c r="E471" s="1278"/>
      <c r="F471" s="1279"/>
      <c r="G471" s="1278"/>
      <c r="H471" s="1279"/>
      <c r="I471" s="1284"/>
      <c r="J471" s="1285"/>
      <c r="K471" s="1247"/>
      <c r="L471" s="1278"/>
      <c r="M471" s="1279"/>
      <c r="N471" s="539">
        <f t="shared" si="51"/>
        <v>20.080000000000013</v>
      </c>
      <c r="O471" s="1293" t="s">
        <v>849</v>
      </c>
      <c r="P471" s="1294"/>
      <c r="Q471" s="1294"/>
      <c r="R471" s="1294"/>
      <c r="S471" s="311"/>
      <c r="T471" s="305"/>
      <c r="U471" s="306"/>
      <c r="V471" s="482"/>
      <c r="W471" s="305"/>
      <c r="X471" s="476"/>
      <c r="Y471" s="381"/>
      <c r="Z471" s="305"/>
      <c r="AA471" s="306"/>
      <c r="AB471" s="311"/>
      <c r="AC471" s="305"/>
      <c r="AD471" s="306"/>
      <c r="AE471" s="917"/>
      <c r="AF471" s="918"/>
      <c r="AG471" s="473"/>
    </row>
    <row r="472" spans="1:33" s="294" customFormat="1" ht="43.5" customHeight="1" x14ac:dyDescent="0.25">
      <c r="A472" s="1266">
        <v>51</v>
      </c>
      <c r="B472" s="1269" t="s">
        <v>1147</v>
      </c>
      <c r="C472" s="1272" t="s">
        <v>590</v>
      </c>
      <c r="D472" s="1275">
        <v>1</v>
      </c>
      <c r="E472" s="1276" t="s">
        <v>591</v>
      </c>
      <c r="F472" s="1277"/>
      <c r="G472" s="1276" t="s">
        <v>592</v>
      </c>
      <c r="H472" s="1277"/>
      <c r="I472" s="1282">
        <v>480000000</v>
      </c>
      <c r="J472" s="1283"/>
      <c r="K472" s="1248">
        <f>+I472*0.015</f>
        <v>7200000</v>
      </c>
      <c r="L472" s="1276" t="s">
        <v>652</v>
      </c>
      <c r="M472" s="1277"/>
      <c r="N472" s="538">
        <v>21</v>
      </c>
      <c r="O472" s="1276" t="s">
        <v>850</v>
      </c>
      <c r="P472" s="1288"/>
      <c r="Q472" s="1288"/>
      <c r="R472" s="1288"/>
      <c r="S472" s="290"/>
      <c r="T472" s="291"/>
      <c r="U472" s="314"/>
      <c r="V472" s="557"/>
      <c r="W472" s="291"/>
      <c r="X472" s="632"/>
      <c r="Y472" s="290"/>
      <c r="Z472" s="291"/>
      <c r="AA472" s="292"/>
      <c r="AB472" s="290"/>
      <c r="AC472" s="291"/>
      <c r="AD472" s="315"/>
      <c r="AE472" s="913" t="s">
        <v>841</v>
      </c>
      <c r="AF472" s="914"/>
      <c r="AG472" s="370"/>
    </row>
    <row r="473" spans="1:33" s="294" customFormat="1" ht="43.5" customHeight="1" x14ac:dyDescent="0.25">
      <c r="A473" s="1267"/>
      <c r="B473" s="1270"/>
      <c r="C473" s="1273"/>
      <c r="D473" s="1289"/>
      <c r="E473" s="1278"/>
      <c r="F473" s="1279"/>
      <c r="G473" s="1278"/>
      <c r="H473" s="1279"/>
      <c r="I473" s="1284"/>
      <c r="J473" s="1285"/>
      <c r="K473" s="1246"/>
      <c r="L473" s="1278"/>
      <c r="M473" s="1279"/>
      <c r="N473" s="539">
        <f>N472+0.01</f>
        <v>21.01</v>
      </c>
      <c r="O473" s="1290" t="s">
        <v>842</v>
      </c>
      <c r="P473" s="1290"/>
      <c r="Q473" s="1290"/>
      <c r="R473" s="1261"/>
      <c r="S473" s="296"/>
      <c r="T473" s="297"/>
      <c r="U473" s="309"/>
      <c r="V473" s="323"/>
      <c r="W473" s="297"/>
      <c r="X473" s="376"/>
      <c r="Y473" s="296"/>
      <c r="Z473" s="297"/>
      <c r="AA473" s="298"/>
      <c r="AB473" s="296"/>
      <c r="AC473" s="297"/>
      <c r="AD473" s="316"/>
      <c r="AE473" s="915"/>
      <c r="AF473" s="916"/>
      <c r="AG473" s="474"/>
    </row>
    <row r="474" spans="1:33" s="294" customFormat="1" ht="43.5" customHeight="1" x14ac:dyDescent="0.25">
      <c r="A474" s="1267"/>
      <c r="B474" s="1270"/>
      <c r="C474" s="1273"/>
      <c r="D474" s="1289"/>
      <c r="E474" s="1278"/>
      <c r="F474" s="1279"/>
      <c r="G474" s="1278"/>
      <c r="H474" s="1279"/>
      <c r="I474" s="1284"/>
      <c r="J474" s="1285"/>
      <c r="K474" s="1246"/>
      <c r="L474" s="1278"/>
      <c r="M474" s="1279"/>
      <c r="N474" s="539">
        <f t="shared" ref="N474:N480" si="52">N473+0.01</f>
        <v>21.020000000000003</v>
      </c>
      <c r="O474" s="1291" t="s">
        <v>843</v>
      </c>
      <c r="P474" s="1292"/>
      <c r="Q474" s="1292"/>
      <c r="R474" s="1292"/>
      <c r="S474" s="296"/>
      <c r="T474" s="297"/>
      <c r="U474" s="309"/>
      <c r="V474" s="323"/>
      <c r="W474" s="308"/>
      <c r="X474" s="329"/>
      <c r="Y474" s="368"/>
      <c r="Z474" s="297"/>
      <c r="AA474" s="298"/>
      <c r="AB474" s="296"/>
      <c r="AC474" s="297"/>
      <c r="AD474" s="316"/>
      <c r="AE474" s="915"/>
      <c r="AF474" s="916"/>
      <c r="AG474" s="474"/>
    </row>
    <row r="475" spans="1:33" s="294" customFormat="1" ht="43.5" customHeight="1" x14ac:dyDescent="0.25">
      <c r="A475" s="1267"/>
      <c r="B475" s="1270"/>
      <c r="C475" s="1273"/>
      <c r="D475" s="1289"/>
      <c r="E475" s="1278"/>
      <c r="F475" s="1279"/>
      <c r="G475" s="1278"/>
      <c r="H475" s="1279"/>
      <c r="I475" s="1284"/>
      <c r="J475" s="1285"/>
      <c r="K475" s="1246"/>
      <c r="L475" s="1278"/>
      <c r="M475" s="1279"/>
      <c r="N475" s="539">
        <f t="shared" si="52"/>
        <v>21.030000000000005</v>
      </c>
      <c r="O475" s="1261" t="s">
        <v>844</v>
      </c>
      <c r="P475" s="1262"/>
      <c r="Q475" s="1262"/>
      <c r="R475" s="1262"/>
      <c r="S475" s="296"/>
      <c r="T475" s="297"/>
      <c r="U475" s="366"/>
      <c r="V475" s="323"/>
      <c r="W475" s="297"/>
      <c r="X475" s="376"/>
      <c r="Y475" s="296"/>
      <c r="Z475" s="297"/>
      <c r="AA475" s="298"/>
      <c r="AB475" s="296"/>
      <c r="AC475" s="297"/>
      <c r="AD475" s="316"/>
      <c r="AE475" s="915"/>
      <c r="AF475" s="916"/>
      <c r="AG475" s="474"/>
    </row>
    <row r="476" spans="1:33" s="294" customFormat="1" ht="43.5" customHeight="1" x14ac:dyDescent="0.25">
      <c r="A476" s="1267"/>
      <c r="B476" s="1270"/>
      <c r="C476" s="1273"/>
      <c r="D476" s="1289"/>
      <c r="E476" s="1278"/>
      <c r="F476" s="1279"/>
      <c r="G476" s="1278"/>
      <c r="H476" s="1279"/>
      <c r="I476" s="1284"/>
      <c r="J476" s="1285"/>
      <c r="K476" s="1246"/>
      <c r="L476" s="1278"/>
      <c r="M476" s="1279"/>
      <c r="N476" s="539">
        <f t="shared" si="52"/>
        <v>21.040000000000006</v>
      </c>
      <c r="O476" s="1261" t="s">
        <v>845</v>
      </c>
      <c r="P476" s="1262"/>
      <c r="Q476" s="1262"/>
      <c r="R476" s="1262"/>
      <c r="S476" s="296"/>
      <c r="T476" s="297"/>
      <c r="U476" s="366"/>
      <c r="V476" s="323"/>
      <c r="W476" s="308"/>
      <c r="X476" s="329"/>
      <c r="Y476" s="296"/>
      <c r="Z476" s="297"/>
      <c r="AA476" s="298"/>
      <c r="AB476" s="296"/>
      <c r="AC476" s="297"/>
      <c r="AD476" s="316"/>
      <c r="AE476" s="915"/>
      <c r="AF476" s="916"/>
      <c r="AG476" s="474"/>
    </row>
    <row r="477" spans="1:33" s="294" customFormat="1" ht="43.5" customHeight="1" x14ac:dyDescent="0.25">
      <c r="A477" s="1267"/>
      <c r="B477" s="1270"/>
      <c r="C477" s="1273"/>
      <c r="D477" s="1289"/>
      <c r="E477" s="1278"/>
      <c r="F477" s="1279"/>
      <c r="G477" s="1278"/>
      <c r="H477" s="1279"/>
      <c r="I477" s="1284"/>
      <c r="J477" s="1285"/>
      <c r="K477" s="1246"/>
      <c r="L477" s="1278"/>
      <c r="M477" s="1279"/>
      <c r="N477" s="539">
        <f t="shared" si="52"/>
        <v>21.050000000000008</v>
      </c>
      <c r="O477" s="1261" t="s">
        <v>846</v>
      </c>
      <c r="P477" s="1262"/>
      <c r="Q477" s="1262"/>
      <c r="R477" s="1262"/>
      <c r="S477" s="296"/>
      <c r="T477" s="297"/>
      <c r="U477" s="366"/>
      <c r="V477" s="380"/>
      <c r="W477" s="297"/>
      <c r="X477" s="329"/>
      <c r="Y477" s="296"/>
      <c r="Z477" s="297"/>
      <c r="AA477" s="298"/>
      <c r="AB477" s="296"/>
      <c r="AC477" s="297"/>
      <c r="AD477" s="316"/>
      <c r="AE477" s="915"/>
      <c r="AF477" s="916"/>
      <c r="AG477" s="474"/>
    </row>
    <row r="478" spans="1:33" s="294" customFormat="1" ht="43.5" customHeight="1" x14ac:dyDescent="0.25">
      <c r="A478" s="1267"/>
      <c r="B478" s="1270"/>
      <c r="C478" s="1273"/>
      <c r="D478" s="1273"/>
      <c r="E478" s="1278"/>
      <c r="F478" s="1279"/>
      <c r="G478" s="1278"/>
      <c r="H478" s="1279"/>
      <c r="I478" s="1284"/>
      <c r="J478" s="1285"/>
      <c r="K478" s="1246"/>
      <c r="L478" s="1278"/>
      <c r="M478" s="1279"/>
      <c r="N478" s="539">
        <f t="shared" si="52"/>
        <v>21.060000000000009</v>
      </c>
      <c r="O478" s="1261" t="s">
        <v>847</v>
      </c>
      <c r="P478" s="1262"/>
      <c r="Q478" s="1262"/>
      <c r="R478" s="1262"/>
      <c r="S478" s="296"/>
      <c r="T478" s="297"/>
      <c r="U478" s="366"/>
      <c r="V478" s="380"/>
      <c r="W478" s="297"/>
      <c r="X478" s="329"/>
      <c r="Y478" s="296"/>
      <c r="Z478" s="297"/>
      <c r="AA478" s="298"/>
      <c r="AB478" s="296"/>
      <c r="AC478" s="297"/>
      <c r="AD478" s="316"/>
      <c r="AE478" s="915"/>
      <c r="AF478" s="916"/>
      <c r="AG478" s="367"/>
    </row>
    <row r="479" spans="1:33" s="294" customFormat="1" ht="66" customHeight="1" x14ac:dyDescent="0.25">
      <c r="A479" s="1267"/>
      <c r="B479" s="1270"/>
      <c r="C479" s="1273"/>
      <c r="D479" s="1273"/>
      <c r="E479" s="1278"/>
      <c r="F479" s="1279"/>
      <c r="G479" s="1278"/>
      <c r="H479" s="1279"/>
      <c r="I479" s="1284"/>
      <c r="J479" s="1285"/>
      <c r="K479" s="1246"/>
      <c r="L479" s="1278"/>
      <c r="M479" s="1279"/>
      <c r="N479" s="539">
        <f t="shared" si="52"/>
        <v>21.070000000000011</v>
      </c>
      <c r="O479" s="1261" t="s">
        <v>848</v>
      </c>
      <c r="P479" s="1262"/>
      <c r="Q479" s="1262"/>
      <c r="R479" s="1262"/>
      <c r="S479" s="296"/>
      <c r="T479" s="297"/>
      <c r="U479" s="366"/>
      <c r="V479" s="380"/>
      <c r="W479" s="297"/>
      <c r="X479" s="329"/>
      <c r="Y479" s="296"/>
      <c r="Z479" s="297"/>
      <c r="AA479" s="298"/>
      <c r="AB479" s="296"/>
      <c r="AC479" s="297"/>
      <c r="AD479" s="316"/>
      <c r="AE479" s="915"/>
      <c r="AF479" s="916"/>
      <c r="AG479" s="367"/>
    </row>
    <row r="480" spans="1:33" s="294" customFormat="1" ht="42.75" customHeight="1" thickBot="1" x14ac:dyDescent="0.3">
      <c r="A480" s="1268"/>
      <c r="B480" s="1271"/>
      <c r="C480" s="1274"/>
      <c r="D480" s="1274"/>
      <c r="E480" s="1280"/>
      <c r="F480" s="1281"/>
      <c r="G480" s="1280"/>
      <c r="H480" s="1281"/>
      <c r="I480" s="1286"/>
      <c r="J480" s="1287"/>
      <c r="K480" s="1247"/>
      <c r="L480" s="1280"/>
      <c r="M480" s="1281"/>
      <c r="N480" s="630">
        <f t="shared" si="52"/>
        <v>21.080000000000013</v>
      </c>
      <c r="O480" s="1293" t="s">
        <v>849</v>
      </c>
      <c r="P480" s="1294"/>
      <c r="Q480" s="1294"/>
      <c r="R480" s="1294"/>
      <c r="S480" s="312"/>
      <c r="T480" s="313"/>
      <c r="U480" s="310"/>
      <c r="V480" s="548"/>
      <c r="W480" s="313"/>
      <c r="X480" s="555"/>
      <c r="Y480" s="634"/>
      <c r="Z480" s="313"/>
      <c r="AA480" s="310"/>
      <c r="AB480" s="312"/>
      <c r="AC480" s="313"/>
      <c r="AD480" s="310"/>
      <c r="AE480" s="917"/>
      <c r="AF480" s="918"/>
      <c r="AG480" s="473"/>
    </row>
    <row r="481" spans="1:33" s="294" customFormat="1" ht="60" customHeight="1" x14ac:dyDescent="0.25">
      <c r="A481" s="1298">
        <v>52</v>
      </c>
      <c r="B481" s="1301" t="s">
        <v>1089</v>
      </c>
      <c r="C481" s="1273" t="s">
        <v>590</v>
      </c>
      <c r="D481" s="1289">
        <v>1</v>
      </c>
      <c r="E481" s="1278" t="s">
        <v>591</v>
      </c>
      <c r="F481" s="1279"/>
      <c r="G481" s="1278" t="s">
        <v>592</v>
      </c>
      <c r="H481" s="1279"/>
      <c r="I481" s="1284">
        <v>191700000</v>
      </c>
      <c r="J481" s="1285"/>
      <c r="K481" s="1246">
        <f>+I481*0.015</f>
        <v>2875500</v>
      </c>
      <c r="L481" s="1278" t="s">
        <v>652</v>
      </c>
      <c r="M481" s="1279"/>
      <c r="N481" s="628">
        <v>22</v>
      </c>
      <c r="O481" s="1278" t="s">
        <v>850</v>
      </c>
      <c r="P481" s="1295"/>
      <c r="Q481" s="1295"/>
      <c r="R481" s="1295"/>
      <c r="S481" s="318"/>
      <c r="T481" s="324"/>
      <c r="U481" s="321"/>
      <c r="V481" s="322"/>
      <c r="W481" s="319"/>
      <c r="X481" s="375"/>
      <c r="Y481" s="318"/>
      <c r="Z481" s="319"/>
      <c r="AA481" s="321"/>
      <c r="AB481" s="318"/>
      <c r="AC481" s="319"/>
      <c r="AD481" s="610"/>
      <c r="AE481" s="913" t="s">
        <v>841</v>
      </c>
      <c r="AF481" s="914"/>
      <c r="AG481" s="370"/>
    </row>
    <row r="482" spans="1:33" s="294" customFormat="1" ht="43.5" customHeight="1" x14ac:dyDescent="0.25">
      <c r="A482" s="1298"/>
      <c r="B482" s="1301"/>
      <c r="C482" s="1273"/>
      <c r="D482" s="1289"/>
      <c r="E482" s="1278"/>
      <c r="F482" s="1279"/>
      <c r="G482" s="1278"/>
      <c r="H482" s="1279"/>
      <c r="I482" s="1284"/>
      <c r="J482" s="1285"/>
      <c r="K482" s="1246"/>
      <c r="L482" s="1278"/>
      <c r="M482" s="1279"/>
      <c r="N482" s="539">
        <f>N481+0.01</f>
        <v>22.01</v>
      </c>
      <c r="O482" s="1290" t="s">
        <v>842</v>
      </c>
      <c r="P482" s="1290"/>
      <c r="Q482" s="1290"/>
      <c r="R482" s="1261"/>
      <c r="S482" s="296"/>
      <c r="T482" s="308"/>
      <c r="U482" s="309"/>
      <c r="V482" s="477"/>
      <c r="W482" s="297"/>
      <c r="X482" s="376"/>
      <c r="Y482" s="296"/>
      <c r="Z482" s="297"/>
      <c r="AA482" s="298"/>
      <c r="AB482" s="296"/>
      <c r="AC482" s="297"/>
      <c r="AD482" s="316"/>
      <c r="AE482" s="915"/>
      <c r="AF482" s="916"/>
      <c r="AG482" s="474"/>
    </row>
    <row r="483" spans="1:33" s="294" customFormat="1" ht="43.5" customHeight="1" x14ac:dyDescent="0.25">
      <c r="A483" s="1298"/>
      <c r="B483" s="1301"/>
      <c r="C483" s="1273"/>
      <c r="D483" s="1289"/>
      <c r="E483" s="1278"/>
      <c r="F483" s="1279"/>
      <c r="G483" s="1278"/>
      <c r="H483" s="1279"/>
      <c r="I483" s="1284"/>
      <c r="J483" s="1285"/>
      <c r="K483" s="1246"/>
      <c r="L483" s="1278"/>
      <c r="M483" s="1279"/>
      <c r="N483" s="539">
        <f t="shared" ref="N483:N489" si="53">N482+0.01</f>
        <v>22.020000000000003</v>
      </c>
      <c r="O483" s="1291" t="s">
        <v>843</v>
      </c>
      <c r="P483" s="1292"/>
      <c r="Q483" s="1292"/>
      <c r="R483" s="1292"/>
      <c r="S483" s="296"/>
      <c r="T483" s="308"/>
      <c r="U483" s="309"/>
      <c r="V483" s="323"/>
      <c r="W483" s="308"/>
      <c r="X483" s="377"/>
      <c r="Y483" s="296"/>
      <c r="Z483" s="297"/>
      <c r="AA483" s="298"/>
      <c r="AB483" s="296"/>
      <c r="AC483" s="297"/>
      <c r="AD483" s="316"/>
      <c r="AE483" s="915"/>
      <c r="AF483" s="916"/>
      <c r="AG483" s="474"/>
    </row>
    <row r="484" spans="1:33" s="294" customFormat="1" ht="43.5" customHeight="1" x14ac:dyDescent="0.25">
      <c r="A484" s="1298"/>
      <c r="B484" s="1301"/>
      <c r="C484" s="1273"/>
      <c r="D484" s="1289"/>
      <c r="E484" s="1278"/>
      <c r="F484" s="1279"/>
      <c r="G484" s="1278"/>
      <c r="H484" s="1279"/>
      <c r="I484" s="1284"/>
      <c r="J484" s="1285"/>
      <c r="K484" s="1246"/>
      <c r="L484" s="1278"/>
      <c r="M484" s="1279"/>
      <c r="N484" s="539">
        <f t="shared" si="53"/>
        <v>22.030000000000005</v>
      </c>
      <c r="O484" s="1261" t="s">
        <v>844</v>
      </c>
      <c r="P484" s="1262"/>
      <c r="Q484" s="1262"/>
      <c r="R484" s="1262"/>
      <c r="S484" s="296"/>
      <c r="T484" s="365"/>
      <c r="U484" s="309"/>
      <c r="V484" s="477"/>
      <c r="W484" s="297"/>
      <c r="X484" s="376"/>
      <c r="Y484" s="296"/>
      <c r="Z484" s="297"/>
      <c r="AA484" s="298"/>
      <c r="AB484" s="296"/>
      <c r="AC484" s="297"/>
      <c r="AD484" s="316"/>
      <c r="AE484" s="915"/>
      <c r="AF484" s="916"/>
      <c r="AG484" s="474"/>
    </row>
    <row r="485" spans="1:33" s="294" customFormat="1" ht="72" customHeight="1" x14ac:dyDescent="0.25">
      <c r="A485" s="1298"/>
      <c r="B485" s="1301"/>
      <c r="C485" s="1273"/>
      <c r="D485" s="1289"/>
      <c r="E485" s="1278"/>
      <c r="F485" s="1279"/>
      <c r="G485" s="1278"/>
      <c r="H485" s="1279"/>
      <c r="I485" s="1284"/>
      <c r="J485" s="1285"/>
      <c r="K485" s="1246"/>
      <c r="L485" s="1278"/>
      <c r="M485" s="1279"/>
      <c r="N485" s="539">
        <f t="shared" si="53"/>
        <v>22.040000000000006</v>
      </c>
      <c r="O485" s="1261" t="s">
        <v>845</v>
      </c>
      <c r="P485" s="1262"/>
      <c r="Q485" s="1262"/>
      <c r="R485" s="1262"/>
      <c r="S485" s="296"/>
      <c r="T485" s="365"/>
      <c r="U485" s="309"/>
      <c r="V485" s="323"/>
      <c r="W485" s="308"/>
      <c r="X485" s="376"/>
      <c r="Y485" s="296"/>
      <c r="Z485" s="297"/>
      <c r="AA485" s="298"/>
      <c r="AB485" s="296"/>
      <c r="AC485" s="297"/>
      <c r="AD485" s="316"/>
      <c r="AE485" s="915"/>
      <c r="AF485" s="916"/>
      <c r="AG485" s="474"/>
    </row>
    <row r="486" spans="1:33" s="294" customFormat="1" ht="43.5" customHeight="1" x14ac:dyDescent="0.25">
      <c r="A486" s="1298"/>
      <c r="B486" s="1301"/>
      <c r="C486" s="1273"/>
      <c r="D486" s="1289"/>
      <c r="E486" s="1278"/>
      <c r="F486" s="1279"/>
      <c r="G486" s="1278"/>
      <c r="H486" s="1279"/>
      <c r="I486" s="1284"/>
      <c r="J486" s="1285"/>
      <c r="K486" s="1246"/>
      <c r="L486" s="1278"/>
      <c r="M486" s="1279"/>
      <c r="N486" s="539">
        <f t="shared" si="53"/>
        <v>22.050000000000008</v>
      </c>
      <c r="O486" s="1261" t="s">
        <v>846</v>
      </c>
      <c r="P486" s="1262"/>
      <c r="Q486" s="1262"/>
      <c r="R486" s="1262"/>
      <c r="S486" s="296"/>
      <c r="T486" s="365"/>
      <c r="U486" s="366"/>
      <c r="V486" s="477"/>
      <c r="W486" s="308"/>
      <c r="X486" s="376"/>
      <c r="Y486" s="296"/>
      <c r="Z486" s="297"/>
      <c r="AA486" s="298"/>
      <c r="AB486" s="296"/>
      <c r="AC486" s="297"/>
      <c r="AD486" s="316"/>
      <c r="AE486" s="915"/>
      <c r="AF486" s="916"/>
      <c r="AG486" s="474"/>
    </row>
    <row r="487" spans="1:33" s="294" customFormat="1" ht="43.5" customHeight="1" x14ac:dyDescent="0.25">
      <c r="A487" s="1298"/>
      <c r="B487" s="1301"/>
      <c r="C487" s="1273"/>
      <c r="D487" s="1273"/>
      <c r="E487" s="1278"/>
      <c r="F487" s="1279"/>
      <c r="G487" s="1278"/>
      <c r="H487" s="1279"/>
      <c r="I487" s="1284"/>
      <c r="J487" s="1285"/>
      <c r="K487" s="1246"/>
      <c r="L487" s="1278"/>
      <c r="M487" s="1279"/>
      <c r="N487" s="539">
        <f t="shared" si="53"/>
        <v>22.060000000000009</v>
      </c>
      <c r="O487" s="1261" t="s">
        <v>847</v>
      </c>
      <c r="P487" s="1262"/>
      <c r="Q487" s="1262"/>
      <c r="R487" s="1262"/>
      <c r="S487" s="296"/>
      <c r="T487" s="365"/>
      <c r="U487" s="366"/>
      <c r="V487" s="477"/>
      <c r="W487" s="308"/>
      <c r="X487" s="376"/>
      <c r="Y487" s="296"/>
      <c r="Z487" s="297"/>
      <c r="AA487" s="298"/>
      <c r="AB487" s="296"/>
      <c r="AC487" s="297"/>
      <c r="AD487" s="316"/>
      <c r="AE487" s="915"/>
      <c r="AF487" s="916"/>
      <c r="AG487" s="367"/>
    </row>
    <row r="488" spans="1:33" s="294" customFormat="1" ht="66" customHeight="1" x14ac:dyDescent="0.25">
      <c r="A488" s="1298"/>
      <c r="B488" s="1301"/>
      <c r="C488" s="1273"/>
      <c r="D488" s="1273"/>
      <c r="E488" s="1278"/>
      <c r="F488" s="1279"/>
      <c r="G488" s="1278"/>
      <c r="H488" s="1279"/>
      <c r="I488" s="1284"/>
      <c r="J488" s="1285"/>
      <c r="K488" s="1246"/>
      <c r="L488" s="1278"/>
      <c r="M488" s="1279"/>
      <c r="N488" s="539">
        <f t="shared" si="53"/>
        <v>22.070000000000011</v>
      </c>
      <c r="O488" s="1261" t="s">
        <v>848</v>
      </c>
      <c r="P488" s="1262"/>
      <c r="Q488" s="1262"/>
      <c r="R488" s="1262"/>
      <c r="S488" s="296"/>
      <c r="T488" s="365"/>
      <c r="U488" s="366"/>
      <c r="V488" s="477"/>
      <c r="W488" s="308"/>
      <c r="X488" s="376"/>
      <c r="Y488" s="296"/>
      <c r="Z488" s="297"/>
      <c r="AA488" s="298"/>
      <c r="AB488" s="296"/>
      <c r="AC488" s="297"/>
      <c r="AD488" s="316"/>
      <c r="AE488" s="915"/>
      <c r="AF488" s="916"/>
      <c r="AG488" s="367"/>
    </row>
    <row r="489" spans="1:33" s="294" customFormat="1" ht="49.5" customHeight="1" thickBot="1" x14ac:dyDescent="0.3">
      <c r="A489" s="1298"/>
      <c r="B489" s="1301"/>
      <c r="C489" s="1273"/>
      <c r="D489" s="1273"/>
      <c r="E489" s="1278"/>
      <c r="F489" s="1279"/>
      <c r="G489" s="1278"/>
      <c r="H489" s="1279"/>
      <c r="I489" s="1284"/>
      <c r="J489" s="1285"/>
      <c r="K489" s="1247"/>
      <c r="L489" s="1278"/>
      <c r="M489" s="1279"/>
      <c r="N489" s="539">
        <f t="shared" si="53"/>
        <v>22.080000000000013</v>
      </c>
      <c r="O489" s="1293" t="s">
        <v>849</v>
      </c>
      <c r="P489" s="1294"/>
      <c r="Q489" s="1294"/>
      <c r="R489" s="1294"/>
      <c r="S489" s="311"/>
      <c r="T489" s="305"/>
      <c r="U489" s="306"/>
      <c r="V489" s="482"/>
      <c r="W489" s="305"/>
      <c r="X489" s="378"/>
      <c r="Y489" s="311"/>
      <c r="Z489" s="305"/>
      <c r="AA489" s="306"/>
      <c r="AB489" s="311"/>
      <c r="AC489" s="305"/>
      <c r="AD489" s="306"/>
      <c r="AE489" s="917"/>
      <c r="AF489" s="918"/>
      <c r="AG489" s="473"/>
    </row>
    <row r="490" spans="1:33" s="294" customFormat="1" ht="43.5" customHeight="1" x14ac:dyDescent="0.25">
      <c r="A490" s="1297">
        <v>53</v>
      </c>
      <c r="B490" s="1300" t="s">
        <v>1090</v>
      </c>
      <c r="C490" s="1272" t="s">
        <v>590</v>
      </c>
      <c r="D490" s="1275">
        <v>1</v>
      </c>
      <c r="E490" s="1276" t="s">
        <v>591</v>
      </c>
      <c r="F490" s="1277"/>
      <c r="G490" s="1276" t="s">
        <v>592</v>
      </c>
      <c r="H490" s="1277"/>
      <c r="I490" s="1282">
        <v>367200000</v>
      </c>
      <c r="J490" s="1283"/>
      <c r="K490" s="1248">
        <f>+I490*0.015</f>
        <v>5508000</v>
      </c>
      <c r="L490" s="1276" t="s">
        <v>652</v>
      </c>
      <c r="M490" s="1277"/>
      <c r="N490" s="538">
        <v>23</v>
      </c>
      <c r="O490" s="1276" t="s">
        <v>850</v>
      </c>
      <c r="P490" s="1288"/>
      <c r="Q490" s="1288"/>
      <c r="R490" s="1288"/>
      <c r="S490" s="290"/>
      <c r="T490" s="326"/>
      <c r="U490" s="314"/>
      <c r="V490" s="557"/>
      <c r="W490" s="291"/>
      <c r="X490" s="632"/>
      <c r="Y490" s="290"/>
      <c r="Z490" s="291"/>
      <c r="AA490" s="292"/>
      <c r="AB490" s="290"/>
      <c r="AC490" s="291"/>
      <c r="AD490" s="315"/>
      <c r="AE490" s="913" t="s">
        <v>841</v>
      </c>
      <c r="AF490" s="914"/>
      <c r="AG490" s="370"/>
    </row>
    <row r="491" spans="1:33" s="294" customFormat="1" ht="43.5" customHeight="1" x14ac:dyDescent="0.25">
      <c r="A491" s="1298"/>
      <c r="B491" s="1301"/>
      <c r="C491" s="1273"/>
      <c r="D491" s="1289"/>
      <c r="E491" s="1278"/>
      <c r="F491" s="1279"/>
      <c r="G491" s="1278"/>
      <c r="H491" s="1279"/>
      <c r="I491" s="1284"/>
      <c r="J491" s="1285"/>
      <c r="K491" s="1246"/>
      <c r="L491" s="1278"/>
      <c r="M491" s="1279"/>
      <c r="N491" s="539">
        <f>N490+0.01</f>
        <v>23.01</v>
      </c>
      <c r="O491" s="1290" t="s">
        <v>842</v>
      </c>
      <c r="P491" s="1290"/>
      <c r="Q491" s="1290"/>
      <c r="R491" s="1261"/>
      <c r="S491" s="296"/>
      <c r="T491" s="328"/>
      <c r="U491" s="309"/>
      <c r="V491" s="323"/>
      <c r="W491" s="297"/>
      <c r="X491" s="376"/>
      <c r="Y491" s="296"/>
      <c r="Z491" s="297"/>
      <c r="AA491" s="298"/>
      <c r="AB491" s="296"/>
      <c r="AC491" s="297"/>
      <c r="AD491" s="316"/>
      <c r="AE491" s="915"/>
      <c r="AF491" s="916"/>
      <c r="AG491" s="474"/>
    </row>
    <row r="492" spans="1:33" s="294" customFormat="1" ht="43.5" customHeight="1" x14ac:dyDescent="0.25">
      <c r="A492" s="1298"/>
      <c r="B492" s="1301"/>
      <c r="C492" s="1273"/>
      <c r="D492" s="1289"/>
      <c r="E492" s="1278"/>
      <c r="F492" s="1279"/>
      <c r="G492" s="1278"/>
      <c r="H492" s="1279"/>
      <c r="I492" s="1284"/>
      <c r="J492" s="1285"/>
      <c r="K492" s="1246"/>
      <c r="L492" s="1278"/>
      <c r="M492" s="1279"/>
      <c r="N492" s="539">
        <f t="shared" ref="N492:N498" si="54">N491+0.01</f>
        <v>23.020000000000003</v>
      </c>
      <c r="O492" s="1291" t="s">
        <v>843</v>
      </c>
      <c r="P492" s="1292"/>
      <c r="Q492" s="1292"/>
      <c r="R492" s="1292"/>
      <c r="S492" s="296"/>
      <c r="T492" s="328"/>
      <c r="U492" s="309"/>
      <c r="V492" s="323"/>
      <c r="W492" s="308"/>
      <c r="X492" s="329"/>
      <c r="Y492" s="368"/>
      <c r="Z492" s="297"/>
      <c r="AA492" s="298"/>
      <c r="AB492" s="296"/>
      <c r="AC492" s="297"/>
      <c r="AD492" s="316"/>
      <c r="AE492" s="915"/>
      <c r="AF492" s="916"/>
      <c r="AG492" s="474"/>
    </row>
    <row r="493" spans="1:33" s="294" customFormat="1" ht="43.5" customHeight="1" x14ac:dyDescent="0.25">
      <c r="A493" s="1298"/>
      <c r="B493" s="1301"/>
      <c r="C493" s="1273"/>
      <c r="D493" s="1289"/>
      <c r="E493" s="1278"/>
      <c r="F493" s="1279"/>
      <c r="G493" s="1278"/>
      <c r="H493" s="1279"/>
      <c r="I493" s="1284"/>
      <c r="J493" s="1285"/>
      <c r="K493" s="1246"/>
      <c r="L493" s="1278"/>
      <c r="M493" s="1279"/>
      <c r="N493" s="539">
        <f t="shared" si="54"/>
        <v>23.030000000000005</v>
      </c>
      <c r="O493" s="1261" t="s">
        <v>844</v>
      </c>
      <c r="P493" s="1262"/>
      <c r="Q493" s="1262"/>
      <c r="R493" s="1262"/>
      <c r="S493" s="296"/>
      <c r="T493" s="328"/>
      <c r="U493" s="366"/>
      <c r="V493" s="323"/>
      <c r="W493" s="297"/>
      <c r="X493" s="376"/>
      <c r="Y493" s="296"/>
      <c r="Z493" s="297"/>
      <c r="AA493" s="298"/>
      <c r="AB493" s="296"/>
      <c r="AC493" s="297"/>
      <c r="AD493" s="316"/>
      <c r="AE493" s="915"/>
      <c r="AF493" s="916"/>
      <c r="AG493" s="474"/>
    </row>
    <row r="494" spans="1:33" s="294" customFormat="1" ht="43.5" customHeight="1" x14ac:dyDescent="0.25">
      <c r="A494" s="1298"/>
      <c r="B494" s="1301"/>
      <c r="C494" s="1273"/>
      <c r="D494" s="1289"/>
      <c r="E494" s="1278"/>
      <c r="F494" s="1279"/>
      <c r="G494" s="1278"/>
      <c r="H494" s="1279"/>
      <c r="I494" s="1284"/>
      <c r="J494" s="1285"/>
      <c r="K494" s="1246"/>
      <c r="L494" s="1278"/>
      <c r="M494" s="1279"/>
      <c r="N494" s="539">
        <f t="shared" si="54"/>
        <v>23.040000000000006</v>
      </c>
      <c r="O494" s="1261" t="s">
        <v>845</v>
      </c>
      <c r="P494" s="1262"/>
      <c r="Q494" s="1262"/>
      <c r="R494" s="1262"/>
      <c r="S494" s="296"/>
      <c r="T494" s="328"/>
      <c r="U494" s="366"/>
      <c r="V494" s="323"/>
      <c r="W494" s="308"/>
      <c r="X494" s="329"/>
      <c r="Y494" s="296"/>
      <c r="Z494" s="297"/>
      <c r="AA494" s="298"/>
      <c r="AB494" s="296"/>
      <c r="AC494" s="297"/>
      <c r="AD494" s="316"/>
      <c r="AE494" s="915"/>
      <c r="AF494" s="916"/>
      <c r="AG494" s="474"/>
    </row>
    <row r="495" spans="1:33" s="294" customFormat="1" ht="43.5" customHeight="1" x14ac:dyDescent="0.25">
      <c r="A495" s="1298"/>
      <c r="B495" s="1301"/>
      <c r="C495" s="1273"/>
      <c r="D495" s="1289"/>
      <c r="E495" s="1278"/>
      <c r="F495" s="1279"/>
      <c r="G495" s="1278"/>
      <c r="H495" s="1279"/>
      <c r="I495" s="1284"/>
      <c r="J495" s="1285"/>
      <c r="K495" s="1246"/>
      <c r="L495" s="1278"/>
      <c r="M495" s="1279"/>
      <c r="N495" s="539">
        <f t="shared" si="54"/>
        <v>23.050000000000008</v>
      </c>
      <c r="O495" s="1261" t="s">
        <v>846</v>
      </c>
      <c r="P495" s="1262"/>
      <c r="Q495" s="1262"/>
      <c r="R495" s="1262"/>
      <c r="S495" s="296"/>
      <c r="T495" s="328"/>
      <c r="U495" s="366"/>
      <c r="V495" s="380"/>
      <c r="W495" s="297"/>
      <c r="X495" s="329"/>
      <c r="Y495" s="296"/>
      <c r="Z495" s="297"/>
      <c r="AA495" s="298"/>
      <c r="AB495" s="296"/>
      <c r="AC495" s="297"/>
      <c r="AD495" s="316"/>
      <c r="AE495" s="915"/>
      <c r="AF495" s="916"/>
      <c r="AG495" s="474"/>
    </row>
    <row r="496" spans="1:33" s="294" customFormat="1" ht="43.5" customHeight="1" x14ac:dyDescent="0.25">
      <c r="A496" s="1298"/>
      <c r="B496" s="1301"/>
      <c r="C496" s="1273"/>
      <c r="D496" s="1289"/>
      <c r="E496" s="1278"/>
      <c r="F496" s="1279"/>
      <c r="G496" s="1278"/>
      <c r="H496" s="1279"/>
      <c r="I496" s="1284"/>
      <c r="J496" s="1285"/>
      <c r="K496" s="1246"/>
      <c r="L496" s="1278"/>
      <c r="M496" s="1279"/>
      <c r="N496" s="539">
        <f t="shared" si="54"/>
        <v>23.060000000000009</v>
      </c>
      <c r="O496" s="1261" t="s">
        <v>847</v>
      </c>
      <c r="P496" s="1262"/>
      <c r="Q496" s="1262"/>
      <c r="R496" s="1262"/>
      <c r="S496" s="296"/>
      <c r="T496" s="328"/>
      <c r="U496" s="366"/>
      <c r="V496" s="380"/>
      <c r="W496" s="297"/>
      <c r="X496" s="329"/>
      <c r="Y496" s="296"/>
      <c r="Z496" s="297"/>
      <c r="AA496" s="298"/>
      <c r="AB496" s="296"/>
      <c r="AC496" s="297"/>
      <c r="AD496" s="316"/>
      <c r="AE496" s="915"/>
      <c r="AF496" s="916"/>
      <c r="AG496" s="474"/>
    </row>
    <row r="497" spans="1:33" s="294" customFormat="1" ht="43.5" customHeight="1" x14ac:dyDescent="0.25">
      <c r="A497" s="1298"/>
      <c r="B497" s="1301"/>
      <c r="C497" s="1273"/>
      <c r="D497" s="1273"/>
      <c r="E497" s="1278"/>
      <c r="F497" s="1279"/>
      <c r="G497" s="1278"/>
      <c r="H497" s="1279"/>
      <c r="I497" s="1284"/>
      <c r="J497" s="1285"/>
      <c r="K497" s="1246"/>
      <c r="L497" s="1278"/>
      <c r="M497" s="1279"/>
      <c r="N497" s="539">
        <f t="shared" si="54"/>
        <v>23.070000000000011</v>
      </c>
      <c r="O497" s="1261" t="s">
        <v>848</v>
      </c>
      <c r="P497" s="1262"/>
      <c r="Q497" s="1262"/>
      <c r="R497" s="1262"/>
      <c r="S497" s="296"/>
      <c r="T497" s="328"/>
      <c r="U497" s="366"/>
      <c r="V497" s="380"/>
      <c r="W497" s="297"/>
      <c r="X497" s="329"/>
      <c r="Y497" s="296"/>
      <c r="Z497" s="297"/>
      <c r="AA497" s="298"/>
      <c r="AB497" s="296"/>
      <c r="AC497" s="297"/>
      <c r="AD497" s="316"/>
      <c r="AE497" s="915"/>
      <c r="AF497" s="916"/>
      <c r="AG497" s="367"/>
    </row>
    <row r="498" spans="1:33" s="294" customFormat="1" ht="31.5" customHeight="1" thickBot="1" x14ac:dyDescent="0.3">
      <c r="A498" s="1299"/>
      <c r="B498" s="1302"/>
      <c r="C498" s="1274"/>
      <c r="D498" s="1274"/>
      <c r="E498" s="1280"/>
      <c r="F498" s="1281"/>
      <c r="G498" s="1280"/>
      <c r="H498" s="1281"/>
      <c r="I498" s="1286"/>
      <c r="J498" s="1287"/>
      <c r="K498" s="1247"/>
      <c r="L498" s="1280"/>
      <c r="M498" s="1281"/>
      <c r="N498" s="630">
        <f t="shared" si="54"/>
        <v>23.080000000000013</v>
      </c>
      <c r="O498" s="1293" t="s">
        <v>849</v>
      </c>
      <c r="P498" s="1294"/>
      <c r="Q498" s="1294"/>
      <c r="R498" s="1294"/>
      <c r="S498" s="312"/>
      <c r="T498" s="313"/>
      <c r="U498" s="310"/>
      <c r="V498" s="548"/>
      <c r="W498" s="313"/>
      <c r="X498" s="555"/>
      <c r="Y498" s="312"/>
      <c r="Z498" s="313"/>
      <c r="AA498" s="310"/>
      <c r="AB498" s="312"/>
      <c r="AC498" s="313"/>
      <c r="AD498" s="310"/>
      <c r="AE498" s="917"/>
      <c r="AF498" s="918"/>
      <c r="AG498" s="473"/>
    </row>
    <row r="499" spans="1:33" s="294" customFormat="1" ht="43.5" customHeight="1" x14ac:dyDescent="0.25">
      <c r="A499" s="1298">
        <v>54</v>
      </c>
      <c r="B499" s="1301" t="s">
        <v>1091</v>
      </c>
      <c r="C499" s="1273" t="s">
        <v>590</v>
      </c>
      <c r="D499" s="1289">
        <v>1</v>
      </c>
      <c r="E499" s="1278" t="s">
        <v>591</v>
      </c>
      <c r="F499" s="1279"/>
      <c r="G499" s="1278" t="s">
        <v>592</v>
      </c>
      <c r="H499" s="1279"/>
      <c r="I499" s="1284">
        <v>210000000</v>
      </c>
      <c r="J499" s="1285"/>
      <c r="K499" s="1246">
        <f>+I499*0.015</f>
        <v>3150000</v>
      </c>
      <c r="L499" s="1278" t="s">
        <v>652</v>
      </c>
      <c r="M499" s="1279"/>
      <c r="N499" s="628">
        <v>24</v>
      </c>
      <c r="O499" s="1278" t="s">
        <v>850</v>
      </c>
      <c r="P499" s="1295"/>
      <c r="Q499" s="1295"/>
      <c r="R499" s="1295"/>
      <c r="S499" s="330"/>
      <c r="T499" s="346"/>
      <c r="U499" s="320"/>
      <c r="V499" s="322"/>
      <c r="W499" s="319"/>
      <c r="X499" s="375"/>
      <c r="Y499" s="318"/>
      <c r="Z499" s="346"/>
      <c r="AA499" s="331"/>
      <c r="AB499" s="330"/>
      <c r="AC499" s="346"/>
      <c r="AD499" s="331"/>
      <c r="AE499" s="913" t="s">
        <v>841</v>
      </c>
      <c r="AF499" s="914"/>
      <c r="AG499" s="370"/>
    </row>
    <row r="500" spans="1:33" s="294" customFormat="1" ht="43.5" customHeight="1" x14ac:dyDescent="0.25">
      <c r="A500" s="1298"/>
      <c r="B500" s="1301"/>
      <c r="C500" s="1273"/>
      <c r="D500" s="1289"/>
      <c r="E500" s="1278"/>
      <c r="F500" s="1279"/>
      <c r="G500" s="1278"/>
      <c r="H500" s="1279"/>
      <c r="I500" s="1284"/>
      <c r="J500" s="1285"/>
      <c r="K500" s="1246"/>
      <c r="L500" s="1278"/>
      <c r="M500" s="1279"/>
      <c r="N500" s="539">
        <f>N499+0.01</f>
        <v>24.01</v>
      </c>
      <c r="O500" s="1290" t="s">
        <v>842</v>
      </c>
      <c r="P500" s="1290"/>
      <c r="Q500" s="1290"/>
      <c r="R500" s="1261"/>
      <c r="S500" s="311"/>
      <c r="T500" s="305"/>
      <c r="U500" s="309"/>
      <c r="V500" s="323"/>
      <c r="W500" s="297"/>
      <c r="X500" s="376"/>
      <c r="Y500" s="296"/>
      <c r="Z500" s="305"/>
      <c r="AA500" s="306"/>
      <c r="AB500" s="311"/>
      <c r="AC500" s="305"/>
      <c r="AD500" s="306"/>
      <c r="AE500" s="915"/>
      <c r="AF500" s="916"/>
      <c r="AG500" s="474"/>
    </row>
    <row r="501" spans="1:33" s="294" customFormat="1" ht="43.5" customHeight="1" x14ac:dyDescent="0.25">
      <c r="A501" s="1298"/>
      <c r="B501" s="1301"/>
      <c r="C501" s="1273"/>
      <c r="D501" s="1289"/>
      <c r="E501" s="1278"/>
      <c r="F501" s="1279"/>
      <c r="G501" s="1278"/>
      <c r="H501" s="1279"/>
      <c r="I501" s="1284"/>
      <c r="J501" s="1285"/>
      <c r="K501" s="1246"/>
      <c r="L501" s="1278"/>
      <c r="M501" s="1279"/>
      <c r="N501" s="539">
        <f t="shared" ref="N501:N507" si="55">N500+0.01</f>
        <v>24.020000000000003</v>
      </c>
      <c r="O501" s="1291" t="s">
        <v>843</v>
      </c>
      <c r="P501" s="1292"/>
      <c r="Q501" s="1292"/>
      <c r="R501" s="1292"/>
      <c r="S501" s="311"/>
      <c r="T501" s="305"/>
      <c r="U501" s="309"/>
      <c r="V501" s="323"/>
      <c r="W501" s="308"/>
      <c r="X501" s="329"/>
      <c r="Y501" s="368"/>
      <c r="Z501" s="305"/>
      <c r="AA501" s="306"/>
      <c r="AB501" s="311"/>
      <c r="AC501" s="305"/>
      <c r="AD501" s="306"/>
      <c r="AE501" s="915"/>
      <c r="AF501" s="916"/>
      <c r="AG501" s="474"/>
    </row>
    <row r="502" spans="1:33" s="294" customFormat="1" ht="43.5" customHeight="1" x14ac:dyDescent="0.25">
      <c r="A502" s="1298"/>
      <c r="B502" s="1301"/>
      <c r="C502" s="1273"/>
      <c r="D502" s="1289"/>
      <c r="E502" s="1278"/>
      <c r="F502" s="1279"/>
      <c r="G502" s="1278"/>
      <c r="H502" s="1279"/>
      <c r="I502" s="1284"/>
      <c r="J502" s="1285"/>
      <c r="K502" s="1246"/>
      <c r="L502" s="1278"/>
      <c r="M502" s="1279"/>
      <c r="N502" s="539">
        <f t="shared" si="55"/>
        <v>24.030000000000005</v>
      </c>
      <c r="O502" s="1261" t="s">
        <v>844</v>
      </c>
      <c r="P502" s="1262"/>
      <c r="Q502" s="1262"/>
      <c r="R502" s="1262"/>
      <c r="S502" s="311"/>
      <c r="T502" s="305"/>
      <c r="U502" s="366"/>
      <c r="V502" s="323"/>
      <c r="W502" s="297"/>
      <c r="X502" s="376"/>
      <c r="Y502" s="296"/>
      <c r="Z502" s="305"/>
      <c r="AA502" s="306"/>
      <c r="AB502" s="311"/>
      <c r="AC502" s="305"/>
      <c r="AD502" s="306"/>
      <c r="AE502" s="915"/>
      <c r="AF502" s="916"/>
      <c r="AG502" s="474"/>
    </row>
    <row r="503" spans="1:33" s="294" customFormat="1" ht="68.25" customHeight="1" x14ac:dyDescent="0.25">
      <c r="A503" s="1298"/>
      <c r="B503" s="1301"/>
      <c r="C503" s="1273"/>
      <c r="D503" s="1289"/>
      <c r="E503" s="1278"/>
      <c r="F503" s="1279"/>
      <c r="G503" s="1278"/>
      <c r="H503" s="1279"/>
      <c r="I503" s="1284"/>
      <c r="J503" s="1285"/>
      <c r="K503" s="1246"/>
      <c r="L503" s="1278"/>
      <c r="M503" s="1279"/>
      <c r="N503" s="539">
        <f t="shared" si="55"/>
        <v>24.040000000000006</v>
      </c>
      <c r="O503" s="1261" t="s">
        <v>845</v>
      </c>
      <c r="P503" s="1262"/>
      <c r="Q503" s="1262"/>
      <c r="R503" s="1262"/>
      <c r="S503" s="311"/>
      <c r="T503" s="305"/>
      <c r="U503" s="366"/>
      <c r="V503" s="323"/>
      <c r="W503" s="308"/>
      <c r="X503" s="329"/>
      <c r="Y503" s="296"/>
      <c r="Z503" s="305"/>
      <c r="AA503" s="306"/>
      <c r="AB503" s="311"/>
      <c r="AC503" s="305"/>
      <c r="AD503" s="306"/>
      <c r="AE503" s="915"/>
      <c r="AF503" s="916"/>
      <c r="AG503" s="474"/>
    </row>
    <row r="504" spans="1:33" s="294" customFormat="1" ht="43.5" customHeight="1" x14ac:dyDescent="0.25">
      <c r="A504" s="1298"/>
      <c r="B504" s="1301"/>
      <c r="C504" s="1273"/>
      <c r="D504" s="1289"/>
      <c r="E504" s="1278"/>
      <c r="F504" s="1279"/>
      <c r="G504" s="1278"/>
      <c r="H504" s="1279"/>
      <c r="I504" s="1284"/>
      <c r="J504" s="1285"/>
      <c r="K504" s="1246"/>
      <c r="L504" s="1278"/>
      <c r="M504" s="1279"/>
      <c r="N504" s="539">
        <f t="shared" si="55"/>
        <v>24.050000000000008</v>
      </c>
      <c r="O504" s="1261" t="s">
        <v>846</v>
      </c>
      <c r="P504" s="1262"/>
      <c r="Q504" s="1262"/>
      <c r="R504" s="1262"/>
      <c r="S504" s="311"/>
      <c r="T504" s="305"/>
      <c r="U504" s="366"/>
      <c r="V504" s="380"/>
      <c r="W504" s="297"/>
      <c r="X504" s="329"/>
      <c r="Y504" s="296"/>
      <c r="Z504" s="305"/>
      <c r="AA504" s="306"/>
      <c r="AB504" s="311"/>
      <c r="AC504" s="305"/>
      <c r="AD504" s="306"/>
      <c r="AE504" s="915"/>
      <c r="AF504" s="916"/>
      <c r="AG504" s="474"/>
    </row>
    <row r="505" spans="1:33" s="294" customFormat="1" ht="43.5" customHeight="1" x14ac:dyDescent="0.25">
      <c r="A505" s="1298"/>
      <c r="B505" s="1301"/>
      <c r="C505" s="1273"/>
      <c r="D505" s="1273"/>
      <c r="E505" s="1278"/>
      <c r="F505" s="1279"/>
      <c r="G505" s="1278"/>
      <c r="H505" s="1279"/>
      <c r="I505" s="1284"/>
      <c r="J505" s="1285"/>
      <c r="K505" s="1246"/>
      <c r="L505" s="1278"/>
      <c r="M505" s="1279"/>
      <c r="N505" s="539">
        <f t="shared" si="55"/>
        <v>24.060000000000009</v>
      </c>
      <c r="O505" s="1261" t="s">
        <v>847</v>
      </c>
      <c r="P505" s="1262"/>
      <c r="Q505" s="1262"/>
      <c r="R505" s="1262"/>
      <c r="S505" s="311"/>
      <c r="T505" s="305"/>
      <c r="U505" s="366"/>
      <c r="V505" s="380"/>
      <c r="W505" s="297"/>
      <c r="X505" s="329"/>
      <c r="Y505" s="296"/>
      <c r="Z505" s="305"/>
      <c r="AA505" s="306"/>
      <c r="AB505" s="311"/>
      <c r="AC505" s="305"/>
      <c r="AD505" s="306"/>
      <c r="AE505" s="915"/>
      <c r="AF505" s="916"/>
      <c r="AG505" s="367"/>
    </row>
    <row r="506" spans="1:33" s="294" customFormat="1" ht="53.25" customHeight="1" x14ac:dyDescent="0.25">
      <c r="A506" s="1298"/>
      <c r="B506" s="1301"/>
      <c r="C506" s="1273"/>
      <c r="D506" s="1273"/>
      <c r="E506" s="1278"/>
      <c r="F506" s="1279"/>
      <c r="G506" s="1278"/>
      <c r="H506" s="1279"/>
      <c r="I506" s="1284"/>
      <c r="J506" s="1285"/>
      <c r="K506" s="1246"/>
      <c r="L506" s="1278"/>
      <c r="M506" s="1279"/>
      <c r="N506" s="539">
        <f t="shared" si="55"/>
        <v>24.070000000000011</v>
      </c>
      <c r="O506" s="1261" t="s">
        <v>848</v>
      </c>
      <c r="P506" s="1262"/>
      <c r="Q506" s="1262"/>
      <c r="R506" s="1262"/>
      <c r="S506" s="311"/>
      <c r="T506" s="305"/>
      <c r="U506" s="366"/>
      <c r="V506" s="380"/>
      <c r="W506" s="297"/>
      <c r="X506" s="329"/>
      <c r="Y506" s="296"/>
      <c r="Z506" s="305"/>
      <c r="AA506" s="306"/>
      <c r="AB506" s="311"/>
      <c r="AC506" s="305"/>
      <c r="AD506" s="306"/>
      <c r="AE506" s="915"/>
      <c r="AF506" s="916"/>
      <c r="AG506" s="367"/>
    </row>
    <row r="507" spans="1:33" s="294" customFormat="1" ht="34.5" customHeight="1" thickBot="1" x14ac:dyDescent="0.3">
      <c r="A507" s="1298"/>
      <c r="B507" s="1301"/>
      <c r="C507" s="1273"/>
      <c r="D507" s="1273"/>
      <c r="E507" s="1278"/>
      <c r="F507" s="1279"/>
      <c r="G507" s="1278"/>
      <c r="H507" s="1279"/>
      <c r="I507" s="1284"/>
      <c r="J507" s="1285"/>
      <c r="K507" s="1246"/>
      <c r="L507" s="1278"/>
      <c r="M507" s="1279"/>
      <c r="N507" s="635">
        <f t="shared" si="55"/>
        <v>24.080000000000013</v>
      </c>
      <c r="O507" s="1303" t="s">
        <v>849</v>
      </c>
      <c r="P507" s="1304"/>
      <c r="Q507" s="1304"/>
      <c r="R507" s="1304"/>
      <c r="S507" s="302"/>
      <c r="T507" s="345"/>
      <c r="U507" s="303"/>
      <c r="V507" s="317"/>
      <c r="W507" s="345"/>
      <c r="X507" s="608"/>
      <c r="Y507" s="636"/>
      <c r="Z507" s="345"/>
      <c r="AA507" s="303"/>
      <c r="AB507" s="302"/>
      <c r="AC507" s="345"/>
      <c r="AD507" s="303"/>
      <c r="AE507" s="917"/>
      <c r="AF507" s="918"/>
      <c r="AG507" s="473"/>
    </row>
    <row r="508" spans="1:33" s="294" customFormat="1" ht="43.5" customHeight="1" x14ac:dyDescent="0.25">
      <c r="A508" s="1297">
        <v>55</v>
      </c>
      <c r="B508" s="1300" t="s">
        <v>1092</v>
      </c>
      <c r="C508" s="1272" t="s">
        <v>590</v>
      </c>
      <c r="D508" s="1275">
        <v>1</v>
      </c>
      <c r="E508" s="1276" t="s">
        <v>591</v>
      </c>
      <c r="F508" s="1277"/>
      <c r="G508" s="1276" t="s">
        <v>592</v>
      </c>
      <c r="H508" s="1277"/>
      <c r="I508" s="1282">
        <v>261400000</v>
      </c>
      <c r="J508" s="1283"/>
      <c r="K508" s="1248">
        <f>+I508*0.015</f>
        <v>3921000</v>
      </c>
      <c r="L508" s="1276" t="s">
        <v>652</v>
      </c>
      <c r="M508" s="1277"/>
      <c r="N508" s="538">
        <v>25</v>
      </c>
      <c r="O508" s="1276" t="s">
        <v>850</v>
      </c>
      <c r="P508" s="1288"/>
      <c r="Q508" s="1288"/>
      <c r="R508" s="1288"/>
      <c r="S508" s="335"/>
      <c r="T508" s="344"/>
      <c r="U508" s="314"/>
      <c r="V508" s="557"/>
      <c r="W508" s="291"/>
      <c r="X508" s="632"/>
      <c r="Y508" s="290"/>
      <c r="Z508" s="344"/>
      <c r="AA508" s="332"/>
      <c r="AB508" s="335"/>
      <c r="AC508" s="344"/>
      <c r="AD508" s="332"/>
      <c r="AE508" s="913" t="s">
        <v>841</v>
      </c>
      <c r="AF508" s="914"/>
      <c r="AG508" s="370"/>
    </row>
    <row r="509" spans="1:33" s="294" customFormat="1" ht="43.5" customHeight="1" x14ac:dyDescent="0.25">
      <c r="A509" s="1298"/>
      <c r="B509" s="1301"/>
      <c r="C509" s="1273"/>
      <c r="D509" s="1289"/>
      <c r="E509" s="1278"/>
      <c r="F509" s="1279"/>
      <c r="G509" s="1278"/>
      <c r="H509" s="1279"/>
      <c r="I509" s="1284"/>
      <c r="J509" s="1285"/>
      <c r="K509" s="1246"/>
      <c r="L509" s="1278"/>
      <c r="M509" s="1279"/>
      <c r="N509" s="539">
        <f>N508+0.01</f>
        <v>25.01</v>
      </c>
      <c r="O509" s="1290" t="s">
        <v>842</v>
      </c>
      <c r="P509" s="1290"/>
      <c r="Q509" s="1290"/>
      <c r="R509" s="1261"/>
      <c r="S509" s="311"/>
      <c r="T509" s="305"/>
      <c r="U509" s="309"/>
      <c r="V509" s="323"/>
      <c r="W509" s="297"/>
      <c r="X509" s="376"/>
      <c r="Y509" s="296"/>
      <c r="Z509" s="305"/>
      <c r="AA509" s="306"/>
      <c r="AB509" s="311"/>
      <c r="AC509" s="305"/>
      <c r="AD509" s="306"/>
      <c r="AE509" s="915"/>
      <c r="AF509" s="916"/>
      <c r="AG509" s="474"/>
    </row>
    <row r="510" spans="1:33" s="294" customFormat="1" ht="43.5" customHeight="1" x14ac:dyDescent="0.25">
      <c r="A510" s="1298"/>
      <c r="B510" s="1301"/>
      <c r="C510" s="1273"/>
      <c r="D510" s="1289"/>
      <c r="E510" s="1278"/>
      <c r="F510" s="1279"/>
      <c r="G510" s="1278"/>
      <c r="H510" s="1279"/>
      <c r="I510" s="1284"/>
      <c r="J510" s="1285"/>
      <c r="K510" s="1246"/>
      <c r="L510" s="1278"/>
      <c r="M510" s="1279"/>
      <c r="N510" s="539">
        <f t="shared" ref="N510:N516" si="56">N509+0.01</f>
        <v>25.020000000000003</v>
      </c>
      <c r="O510" s="1291" t="s">
        <v>843</v>
      </c>
      <c r="P510" s="1292"/>
      <c r="Q510" s="1292"/>
      <c r="R510" s="1292"/>
      <c r="S510" s="311"/>
      <c r="T510" s="305"/>
      <c r="U510" s="309"/>
      <c r="V510" s="323"/>
      <c r="W510" s="308"/>
      <c r="X510" s="329"/>
      <c r="Y510" s="368"/>
      <c r="Z510" s="305"/>
      <c r="AA510" s="306"/>
      <c r="AB510" s="311"/>
      <c r="AC510" s="305"/>
      <c r="AD510" s="306"/>
      <c r="AE510" s="915"/>
      <c r="AF510" s="916"/>
      <c r="AG510" s="474"/>
    </row>
    <row r="511" spans="1:33" s="294" customFormat="1" ht="43.5" customHeight="1" x14ac:dyDescent="0.25">
      <c r="A511" s="1298"/>
      <c r="B511" s="1301"/>
      <c r="C511" s="1273"/>
      <c r="D511" s="1289"/>
      <c r="E511" s="1278"/>
      <c r="F511" s="1279"/>
      <c r="G511" s="1278"/>
      <c r="H511" s="1279"/>
      <c r="I511" s="1284"/>
      <c r="J511" s="1285"/>
      <c r="K511" s="1246"/>
      <c r="L511" s="1278"/>
      <c r="M511" s="1279"/>
      <c r="N511" s="539">
        <f t="shared" si="56"/>
        <v>25.030000000000005</v>
      </c>
      <c r="O511" s="1261" t="s">
        <v>844</v>
      </c>
      <c r="P511" s="1262"/>
      <c r="Q511" s="1262"/>
      <c r="R511" s="1262"/>
      <c r="S511" s="311"/>
      <c r="T511" s="305"/>
      <c r="U511" s="366"/>
      <c r="V511" s="323"/>
      <c r="W511" s="297"/>
      <c r="X511" s="376"/>
      <c r="Y511" s="296"/>
      <c r="Z511" s="305"/>
      <c r="AA511" s="306"/>
      <c r="AB511" s="311"/>
      <c r="AC511" s="305"/>
      <c r="AD511" s="306"/>
      <c r="AE511" s="915"/>
      <c r="AF511" s="916"/>
      <c r="AG511" s="474"/>
    </row>
    <row r="512" spans="1:33" s="294" customFormat="1" ht="43.5" customHeight="1" x14ac:dyDescent="0.25">
      <c r="A512" s="1298"/>
      <c r="B512" s="1301"/>
      <c r="C512" s="1273"/>
      <c r="D512" s="1289"/>
      <c r="E512" s="1278"/>
      <c r="F512" s="1279"/>
      <c r="G512" s="1278"/>
      <c r="H512" s="1279"/>
      <c r="I512" s="1284"/>
      <c r="J512" s="1285"/>
      <c r="K512" s="1246"/>
      <c r="L512" s="1278"/>
      <c r="M512" s="1279"/>
      <c r="N512" s="539">
        <f t="shared" si="56"/>
        <v>25.040000000000006</v>
      </c>
      <c r="O512" s="1261" t="s">
        <v>845</v>
      </c>
      <c r="P512" s="1262"/>
      <c r="Q512" s="1262"/>
      <c r="R512" s="1262"/>
      <c r="S512" s="311"/>
      <c r="T512" s="305"/>
      <c r="U512" s="366"/>
      <c r="V512" s="323"/>
      <c r="W512" s="308"/>
      <c r="X512" s="329"/>
      <c r="Y512" s="296"/>
      <c r="Z512" s="305"/>
      <c r="AA512" s="306"/>
      <c r="AB512" s="311"/>
      <c r="AC512" s="305"/>
      <c r="AD512" s="306"/>
      <c r="AE512" s="915"/>
      <c r="AF512" s="916"/>
      <c r="AG512" s="474"/>
    </row>
    <row r="513" spans="1:33" s="294" customFormat="1" ht="43.5" customHeight="1" x14ac:dyDescent="0.25">
      <c r="A513" s="1298"/>
      <c r="B513" s="1301"/>
      <c r="C513" s="1273"/>
      <c r="D513" s="1289"/>
      <c r="E513" s="1278"/>
      <c r="F513" s="1279"/>
      <c r="G513" s="1278"/>
      <c r="H513" s="1279"/>
      <c r="I513" s="1284"/>
      <c r="J513" s="1285"/>
      <c r="K513" s="1246"/>
      <c r="L513" s="1278"/>
      <c r="M513" s="1279"/>
      <c r="N513" s="539">
        <f t="shared" si="56"/>
        <v>25.050000000000008</v>
      </c>
      <c r="O513" s="1261" t="s">
        <v>846</v>
      </c>
      <c r="P513" s="1262"/>
      <c r="Q513" s="1262"/>
      <c r="R513" s="1262"/>
      <c r="S513" s="311"/>
      <c r="T513" s="305"/>
      <c r="U513" s="366"/>
      <c r="V513" s="380"/>
      <c r="W513" s="297"/>
      <c r="X513" s="329"/>
      <c r="Y513" s="296"/>
      <c r="Z513" s="305"/>
      <c r="AA513" s="306"/>
      <c r="AB513" s="311"/>
      <c r="AC513" s="305"/>
      <c r="AD513" s="306"/>
      <c r="AE513" s="915"/>
      <c r="AF513" s="916"/>
      <c r="AG513" s="474"/>
    </row>
    <row r="514" spans="1:33" s="294" customFormat="1" ht="43.5" customHeight="1" x14ac:dyDescent="0.25">
      <c r="A514" s="1298"/>
      <c r="B514" s="1301"/>
      <c r="C514" s="1273"/>
      <c r="D514" s="1273"/>
      <c r="E514" s="1278"/>
      <c r="F514" s="1279"/>
      <c r="G514" s="1278"/>
      <c r="H514" s="1279"/>
      <c r="I514" s="1284"/>
      <c r="J514" s="1285"/>
      <c r="K514" s="1246"/>
      <c r="L514" s="1278"/>
      <c r="M514" s="1279"/>
      <c r="N514" s="539">
        <f t="shared" si="56"/>
        <v>25.060000000000009</v>
      </c>
      <c r="O514" s="1261" t="s">
        <v>847</v>
      </c>
      <c r="P514" s="1262"/>
      <c r="Q514" s="1262"/>
      <c r="R514" s="1262"/>
      <c r="S514" s="311"/>
      <c r="T514" s="305"/>
      <c r="U514" s="366"/>
      <c r="V514" s="380"/>
      <c r="W514" s="297"/>
      <c r="X514" s="329"/>
      <c r="Y514" s="296"/>
      <c r="Z514" s="305"/>
      <c r="AA514" s="306"/>
      <c r="AB514" s="311"/>
      <c r="AC514" s="305"/>
      <c r="AD514" s="306"/>
      <c r="AE514" s="915"/>
      <c r="AF514" s="916"/>
      <c r="AG514" s="367"/>
    </row>
    <row r="515" spans="1:33" s="294" customFormat="1" ht="53.25" customHeight="1" x14ac:dyDescent="0.25">
      <c r="A515" s="1298"/>
      <c r="B515" s="1301"/>
      <c r="C515" s="1273"/>
      <c r="D515" s="1273"/>
      <c r="E515" s="1278"/>
      <c r="F515" s="1279"/>
      <c r="G515" s="1278"/>
      <c r="H515" s="1279"/>
      <c r="I515" s="1284"/>
      <c r="J515" s="1285"/>
      <c r="K515" s="1246"/>
      <c r="L515" s="1278"/>
      <c r="M515" s="1279"/>
      <c r="N515" s="539">
        <f t="shared" si="56"/>
        <v>25.070000000000011</v>
      </c>
      <c r="O515" s="1261" t="s">
        <v>848</v>
      </c>
      <c r="P515" s="1262"/>
      <c r="Q515" s="1262"/>
      <c r="R515" s="1262"/>
      <c r="S515" s="311"/>
      <c r="T515" s="305"/>
      <c r="U515" s="366"/>
      <c r="V515" s="380"/>
      <c r="W515" s="297"/>
      <c r="X515" s="329"/>
      <c r="Y515" s="296"/>
      <c r="Z515" s="305"/>
      <c r="AA515" s="306"/>
      <c r="AB515" s="311"/>
      <c r="AC515" s="305"/>
      <c r="AD515" s="306"/>
      <c r="AE515" s="915"/>
      <c r="AF515" s="916"/>
      <c r="AG515" s="367"/>
    </row>
    <row r="516" spans="1:33" s="294" customFormat="1" ht="59.25" customHeight="1" thickBot="1" x14ac:dyDescent="0.3">
      <c r="A516" s="1299"/>
      <c r="B516" s="1302"/>
      <c r="C516" s="1274"/>
      <c r="D516" s="1274"/>
      <c r="E516" s="1280"/>
      <c r="F516" s="1281"/>
      <c r="G516" s="1280"/>
      <c r="H516" s="1281"/>
      <c r="I516" s="1286"/>
      <c r="J516" s="1287"/>
      <c r="K516" s="1247"/>
      <c r="L516" s="1280"/>
      <c r="M516" s="1281"/>
      <c r="N516" s="630">
        <f t="shared" si="56"/>
        <v>25.080000000000013</v>
      </c>
      <c r="O516" s="1293" t="s">
        <v>849</v>
      </c>
      <c r="P516" s="1294"/>
      <c r="Q516" s="1294"/>
      <c r="R516" s="1294"/>
      <c r="S516" s="312"/>
      <c r="T516" s="313"/>
      <c r="U516" s="310"/>
      <c r="V516" s="548"/>
      <c r="W516" s="313"/>
      <c r="X516" s="555"/>
      <c r="Y516" s="634"/>
      <c r="Z516" s="313"/>
      <c r="AA516" s="310"/>
      <c r="AB516" s="312"/>
      <c r="AC516" s="313"/>
      <c r="AD516" s="310"/>
      <c r="AE516" s="917"/>
      <c r="AF516" s="918"/>
      <c r="AG516" s="473"/>
    </row>
    <row r="517" spans="1:33" s="294" customFormat="1" ht="43.5" customHeight="1" x14ac:dyDescent="0.25">
      <c r="A517" s="1297">
        <v>56</v>
      </c>
      <c r="B517" s="1300" t="s">
        <v>1093</v>
      </c>
      <c r="C517" s="1272" t="s">
        <v>590</v>
      </c>
      <c r="D517" s="1275">
        <v>1</v>
      </c>
      <c r="E517" s="1276" t="s">
        <v>591</v>
      </c>
      <c r="F517" s="1277"/>
      <c r="G517" s="1276" t="s">
        <v>592</v>
      </c>
      <c r="H517" s="1277"/>
      <c r="I517" s="1282">
        <v>250000000</v>
      </c>
      <c r="J517" s="1283"/>
      <c r="K517" s="1248">
        <f>+I517*0.015</f>
        <v>3750000</v>
      </c>
      <c r="L517" s="1276" t="s">
        <v>652</v>
      </c>
      <c r="M517" s="1277"/>
      <c r="N517" s="538">
        <v>26</v>
      </c>
      <c r="O517" s="1276" t="s">
        <v>850</v>
      </c>
      <c r="P517" s="1288"/>
      <c r="Q517" s="1288"/>
      <c r="R517" s="1288"/>
      <c r="S517" s="335"/>
      <c r="T517" s="344"/>
      <c r="U517" s="314"/>
      <c r="V517" s="557"/>
      <c r="W517" s="291"/>
      <c r="X517" s="632"/>
      <c r="Y517" s="290"/>
      <c r="Z517" s="344"/>
      <c r="AA517" s="332"/>
      <c r="AB517" s="335"/>
      <c r="AC517" s="344"/>
      <c r="AD517" s="332"/>
      <c r="AE517" s="913" t="s">
        <v>841</v>
      </c>
      <c r="AF517" s="914"/>
      <c r="AG517" s="370"/>
    </row>
    <row r="518" spans="1:33" s="294" customFormat="1" ht="43.5" customHeight="1" x14ac:dyDescent="0.25">
      <c r="A518" s="1298"/>
      <c r="B518" s="1301"/>
      <c r="C518" s="1273"/>
      <c r="D518" s="1289"/>
      <c r="E518" s="1278"/>
      <c r="F518" s="1279"/>
      <c r="G518" s="1278"/>
      <c r="H518" s="1279"/>
      <c r="I518" s="1284"/>
      <c r="J518" s="1285"/>
      <c r="K518" s="1246"/>
      <c r="L518" s="1278"/>
      <c r="M518" s="1279"/>
      <c r="N518" s="539">
        <f>N517+0.01</f>
        <v>26.01</v>
      </c>
      <c r="O518" s="1290" t="s">
        <v>842</v>
      </c>
      <c r="P518" s="1290"/>
      <c r="Q518" s="1290"/>
      <c r="R518" s="1261"/>
      <c r="S518" s="311"/>
      <c r="T518" s="305"/>
      <c r="U518" s="309"/>
      <c r="V518" s="323"/>
      <c r="W518" s="297"/>
      <c r="X518" s="376"/>
      <c r="Y518" s="296"/>
      <c r="Z518" s="305"/>
      <c r="AA518" s="306"/>
      <c r="AB518" s="311"/>
      <c r="AC518" s="305"/>
      <c r="AD518" s="306"/>
      <c r="AE518" s="915"/>
      <c r="AF518" s="916"/>
      <c r="AG518" s="474"/>
    </row>
    <row r="519" spans="1:33" s="294" customFormat="1" ht="43.5" customHeight="1" x14ac:dyDescent="0.25">
      <c r="A519" s="1298"/>
      <c r="B519" s="1301"/>
      <c r="C519" s="1273"/>
      <c r="D519" s="1289"/>
      <c r="E519" s="1278"/>
      <c r="F519" s="1279"/>
      <c r="G519" s="1278"/>
      <c r="H519" s="1279"/>
      <c r="I519" s="1284"/>
      <c r="J519" s="1285"/>
      <c r="K519" s="1246"/>
      <c r="L519" s="1278"/>
      <c r="M519" s="1279"/>
      <c r="N519" s="539">
        <f t="shared" ref="N519:N525" si="57">N518+0.01</f>
        <v>26.020000000000003</v>
      </c>
      <c r="O519" s="1291" t="s">
        <v>843</v>
      </c>
      <c r="P519" s="1292"/>
      <c r="Q519" s="1292"/>
      <c r="R519" s="1292"/>
      <c r="S519" s="311"/>
      <c r="T519" s="305"/>
      <c r="U519" s="309"/>
      <c r="V519" s="323"/>
      <c r="W519" s="308"/>
      <c r="X519" s="329"/>
      <c r="Y519" s="368"/>
      <c r="Z519" s="305"/>
      <c r="AA519" s="306"/>
      <c r="AB519" s="311"/>
      <c r="AC519" s="305"/>
      <c r="AD519" s="306"/>
      <c r="AE519" s="915"/>
      <c r="AF519" s="916"/>
      <c r="AG519" s="474"/>
    </row>
    <row r="520" spans="1:33" s="294" customFormat="1" ht="43.5" customHeight="1" x14ac:dyDescent="0.25">
      <c r="A520" s="1298"/>
      <c r="B520" s="1301"/>
      <c r="C520" s="1273"/>
      <c r="D520" s="1289"/>
      <c r="E520" s="1278"/>
      <c r="F520" s="1279"/>
      <c r="G520" s="1278"/>
      <c r="H520" s="1279"/>
      <c r="I520" s="1284"/>
      <c r="J520" s="1285"/>
      <c r="K520" s="1246"/>
      <c r="L520" s="1278"/>
      <c r="M520" s="1279"/>
      <c r="N520" s="539">
        <f t="shared" si="57"/>
        <v>26.030000000000005</v>
      </c>
      <c r="O520" s="1261" t="s">
        <v>844</v>
      </c>
      <c r="P520" s="1262"/>
      <c r="Q520" s="1262"/>
      <c r="R520" s="1262"/>
      <c r="S520" s="311"/>
      <c r="T520" s="305"/>
      <c r="U520" s="366"/>
      <c r="V520" s="323"/>
      <c r="W520" s="297"/>
      <c r="X520" s="376"/>
      <c r="Y520" s="296"/>
      <c r="Z520" s="305"/>
      <c r="AA520" s="306"/>
      <c r="AB520" s="311"/>
      <c r="AC520" s="305"/>
      <c r="AD520" s="306"/>
      <c r="AE520" s="915"/>
      <c r="AF520" s="916"/>
      <c r="AG520" s="474"/>
    </row>
    <row r="521" spans="1:33" s="294" customFormat="1" ht="43.5" customHeight="1" x14ac:dyDescent="0.25">
      <c r="A521" s="1298"/>
      <c r="B521" s="1301"/>
      <c r="C521" s="1273"/>
      <c r="D521" s="1289"/>
      <c r="E521" s="1278"/>
      <c r="F521" s="1279"/>
      <c r="G521" s="1278"/>
      <c r="H521" s="1279"/>
      <c r="I521" s="1284"/>
      <c r="J521" s="1285"/>
      <c r="K521" s="1246"/>
      <c r="L521" s="1278"/>
      <c r="M521" s="1279"/>
      <c r="N521" s="539">
        <f t="shared" si="57"/>
        <v>26.040000000000006</v>
      </c>
      <c r="O521" s="1261" t="s">
        <v>845</v>
      </c>
      <c r="P521" s="1262"/>
      <c r="Q521" s="1262"/>
      <c r="R521" s="1262"/>
      <c r="S521" s="311"/>
      <c r="T521" s="305"/>
      <c r="U521" s="366"/>
      <c r="V521" s="323"/>
      <c r="W521" s="308"/>
      <c r="X521" s="329"/>
      <c r="Y521" s="296"/>
      <c r="Z521" s="305"/>
      <c r="AA521" s="306"/>
      <c r="AB521" s="311"/>
      <c r="AC521" s="305"/>
      <c r="AD521" s="306"/>
      <c r="AE521" s="915"/>
      <c r="AF521" s="916"/>
      <c r="AG521" s="474"/>
    </row>
    <row r="522" spans="1:33" s="294" customFormat="1" ht="43.5" customHeight="1" x14ac:dyDescent="0.25">
      <c r="A522" s="1298"/>
      <c r="B522" s="1301"/>
      <c r="C522" s="1273"/>
      <c r="D522" s="1289"/>
      <c r="E522" s="1278"/>
      <c r="F522" s="1279"/>
      <c r="G522" s="1278"/>
      <c r="H522" s="1279"/>
      <c r="I522" s="1284"/>
      <c r="J522" s="1285"/>
      <c r="K522" s="1246"/>
      <c r="L522" s="1278"/>
      <c r="M522" s="1279"/>
      <c r="N522" s="539">
        <f t="shared" si="57"/>
        <v>26.050000000000008</v>
      </c>
      <c r="O522" s="1261" t="s">
        <v>846</v>
      </c>
      <c r="P522" s="1262"/>
      <c r="Q522" s="1262"/>
      <c r="R522" s="1262"/>
      <c r="S522" s="311"/>
      <c r="T522" s="305"/>
      <c r="U522" s="366"/>
      <c r="V522" s="380"/>
      <c r="W522" s="297"/>
      <c r="X522" s="329"/>
      <c r="Y522" s="296"/>
      <c r="Z522" s="305"/>
      <c r="AA522" s="306"/>
      <c r="AB522" s="311"/>
      <c r="AC522" s="305"/>
      <c r="AD522" s="306"/>
      <c r="AE522" s="915"/>
      <c r="AF522" s="916"/>
      <c r="AG522" s="474"/>
    </row>
    <row r="523" spans="1:33" s="294" customFormat="1" ht="43.5" customHeight="1" x14ac:dyDescent="0.25">
      <c r="A523" s="1298"/>
      <c r="B523" s="1301"/>
      <c r="C523" s="1273"/>
      <c r="D523" s="1273"/>
      <c r="E523" s="1278"/>
      <c r="F523" s="1279"/>
      <c r="G523" s="1278"/>
      <c r="H523" s="1279"/>
      <c r="I523" s="1284"/>
      <c r="J523" s="1285"/>
      <c r="K523" s="1246"/>
      <c r="L523" s="1278"/>
      <c r="M523" s="1279"/>
      <c r="N523" s="539">
        <f t="shared" si="57"/>
        <v>26.060000000000009</v>
      </c>
      <c r="O523" s="1261" t="s">
        <v>847</v>
      </c>
      <c r="P523" s="1262"/>
      <c r="Q523" s="1262"/>
      <c r="R523" s="1262"/>
      <c r="S523" s="311"/>
      <c r="T523" s="305"/>
      <c r="U523" s="366"/>
      <c r="V523" s="380"/>
      <c r="W523" s="297"/>
      <c r="X523" s="329"/>
      <c r="Y523" s="296"/>
      <c r="Z523" s="305"/>
      <c r="AA523" s="306"/>
      <c r="AB523" s="311"/>
      <c r="AC523" s="305"/>
      <c r="AD523" s="306"/>
      <c r="AE523" s="915"/>
      <c r="AF523" s="916"/>
      <c r="AG523" s="367"/>
    </row>
    <row r="524" spans="1:33" s="294" customFormat="1" ht="53.25" customHeight="1" x14ac:dyDescent="0.25">
      <c r="A524" s="1298"/>
      <c r="B524" s="1301"/>
      <c r="C524" s="1273"/>
      <c r="D524" s="1273"/>
      <c r="E524" s="1278"/>
      <c r="F524" s="1279"/>
      <c r="G524" s="1278"/>
      <c r="H524" s="1279"/>
      <c r="I524" s="1284"/>
      <c r="J524" s="1285"/>
      <c r="K524" s="1246"/>
      <c r="L524" s="1278"/>
      <c r="M524" s="1279"/>
      <c r="N524" s="539">
        <f t="shared" si="57"/>
        <v>26.070000000000011</v>
      </c>
      <c r="O524" s="1261" t="s">
        <v>848</v>
      </c>
      <c r="P524" s="1262"/>
      <c r="Q524" s="1262"/>
      <c r="R524" s="1262"/>
      <c r="S524" s="311"/>
      <c r="T524" s="305"/>
      <c r="U524" s="366"/>
      <c r="V524" s="380"/>
      <c r="W524" s="297"/>
      <c r="X524" s="329"/>
      <c r="Y524" s="296"/>
      <c r="Z524" s="305"/>
      <c r="AA524" s="306"/>
      <c r="AB524" s="311"/>
      <c r="AC524" s="305"/>
      <c r="AD524" s="306"/>
      <c r="AE524" s="915"/>
      <c r="AF524" s="916"/>
      <c r="AG524" s="367"/>
    </row>
    <row r="525" spans="1:33" s="294" customFormat="1" ht="20.25" customHeight="1" thickBot="1" x14ac:dyDescent="0.3">
      <c r="A525" s="1298"/>
      <c r="B525" s="1301"/>
      <c r="C525" s="1273"/>
      <c r="D525" s="1273"/>
      <c r="E525" s="1278"/>
      <c r="F525" s="1279"/>
      <c r="G525" s="1278"/>
      <c r="H525" s="1279"/>
      <c r="I525" s="1284"/>
      <c r="J525" s="1285"/>
      <c r="K525" s="1247"/>
      <c r="L525" s="1278"/>
      <c r="M525" s="1279"/>
      <c r="N525" s="539">
        <f t="shared" si="57"/>
        <v>26.080000000000013</v>
      </c>
      <c r="O525" s="1293" t="s">
        <v>849</v>
      </c>
      <c r="P525" s="1294"/>
      <c r="Q525" s="1294"/>
      <c r="R525" s="1294"/>
      <c r="S525" s="311"/>
      <c r="T525" s="305"/>
      <c r="U525" s="306"/>
      <c r="V525" s="547"/>
      <c r="W525" s="305"/>
      <c r="X525" s="546"/>
      <c r="Y525" s="381"/>
      <c r="Z525" s="305"/>
      <c r="AA525" s="306"/>
      <c r="AB525" s="311"/>
      <c r="AC525" s="305"/>
      <c r="AD525" s="306"/>
      <c r="AE525" s="917"/>
      <c r="AF525" s="918"/>
      <c r="AG525" s="473"/>
    </row>
    <row r="526" spans="1:33" s="294" customFormat="1" ht="24.75" customHeight="1" thickBot="1" x14ac:dyDescent="0.3">
      <c r="A526" s="383"/>
      <c r="B526" s="552"/>
      <c r="C526" s="552"/>
      <c r="D526" s="552"/>
      <c r="E526" s="551"/>
      <c r="F526" s="339"/>
      <c r="G526" s="1017" t="s">
        <v>48</v>
      </c>
      <c r="H526" s="1018"/>
      <c r="I526" s="1230">
        <f>SUM(I22:J525)</f>
        <v>8013000000</v>
      </c>
      <c r="J526" s="1231"/>
      <c r="K526" s="492">
        <f>SUM(K22:K525)</f>
        <v>123408688.37999997</v>
      </c>
      <c r="L526" s="1021"/>
      <c r="M526" s="1022"/>
      <c r="N526" s="340">
        <f>COUNT(N22:N291)</f>
        <v>270</v>
      </c>
      <c r="O526" s="1021"/>
      <c r="P526" s="1023"/>
      <c r="Q526" s="1023"/>
      <c r="R526" s="1023"/>
      <c r="S526" s="384"/>
      <c r="T526" s="385"/>
      <c r="U526" s="386"/>
      <c r="V526" s="387"/>
      <c r="W526" s="385"/>
      <c r="X526" s="386"/>
      <c r="Y526" s="387"/>
      <c r="Z526" s="385"/>
      <c r="AA526" s="386"/>
      <c r="AB526" s="387"/>
      <c r="AC526" s="385"/>
      <c r="AD526" s="386"/>
      <c r="AE526" s="388"/>
      <c r="AF526" s="389"/>
      <c r="AG526" s="343"/>
    </row>
  </sheetData>
  <mergeCells count="1111">
    <mergeCell ref="O517:R517"/>
    <mergeCell ref="O518:R518"/>
    <mergeCell ref="O519:R519"/>
    <mergeCell ref="O520:R520"/>
    <mergeCell ref="O521:R521"/>
    <mergeCell ref="O522:R522"/>
    <mergeCell ref="O523:R523"/>
    <mergeCell ref="O524:R524"/>
    <mergeCell ref="O525:R525"/>
    <mergeCell ref="A517:A525"/>
    <mergeCell ref="B517:B525"/>
    <mergeCell ref="C517:C525"/>
    <mergeCell ref="D517:D525"/>
    <mergeCell ref="E517:F525"/>
    <mergeCell ref="G517:H525"/>
    <mergeCell ref="I517:J525"/>
    <mergeCell ref="K517:K525"/>
    <mergeCell ref="L517:M525"/>
    <mergeCell ref="O508:R508"/>
    <mergeCell ref="O509:R509"/>
    <mergeCell ref="O510:R510"/>
    <mergeCell ref="O511:R511"/>
    <mergeCell ref="O512:R512"/>
    <mergeCell ref="O513:R513"/>
    <mergeCell ref="O514:R514"/>
    <mergeCell ref="O515:R515"/>
    <mergeCell ref="O516:R516"/>
    <mergeCell ref="A508:A516"/>
    <mergeCell ref="B508:B516"/>
    <mergeCell ref="C508:C516"/>
    <mergeCell ref="D508:D516"/>
    <mergeCell ref="E508:F516"/>
    <mergeCell ref="G508:H516"/>
    <mergeCell ref="I508:J516"/>
    <mergeCell ref="K508:K516"/>
    <mergeCell ref="L508:M516"/>
    <mergeCell ref="O499:R499"/>
    <mergeCell ref="O500:R500"/>
    <mergeCell ref="O501:R501"/>
    <mergeCell ref="O502:R502"/>
    <mergeCell ref="O503:R503"/>
    <mergeCell ref="O504:R504"/>
    <mergeCell ref="O505:R505"/>
    <mergeCell ref="O506:R506"/>
    <mergeCell ref="O507:R507"/>
    <mergeCell ref="A499:A507"/>
    <mergeCell ref="B499:B507"/>
    <mergeCell ref="C499:C507"/>
    <mergeCell ref="D499:D507"/>
    <mergeCell ref="E499:F507"/>
    <mergeCell ref="G499:H507"/>
    <mergeCell ref="I499:J507"/>
    <mergeCell ref="K499:K507"/>
    <mergeCell ref="L499:M507"/>
    <mergeCell ref="O490:R490"/>
    <mergeCell ref="O491:R491"/>
    <mergeCell ref="O492:R492"/>
    <mergeCell ref="O493:R493"/>
    <mergeCell ref="O494:R494"/>
    <mergeCell ref="O495:R495"/>
    <mergeCell ref="O496:R496"/>
    <mergeCell ref="O497:R497"/>
    <mergeCell ref="O498:R498"/>
    <mergeCell ref="A490:A498"/>
    <mergeCell ref="B490:B498"/>
    <mergeCell ref="C490:C498"/>
    <mergeCell ref="D490:D498"/>
    <mergeCell ref="E490:F498"/>
    <mergeCell ref="G490:H498"/>
    <mergeCell ref="I490:J498"/>
    <mergeCell ref="K490:K498"/>
    <mergeCell ref="L490:M498"/>
    <mergeCell ref="O481:R481"/>
    <mergeCell ref="O482:R482"/>
    <mergeCell ref="O483:R483"/>
    <mergeCell ref="O484:R484"/>
    <mergeCell ref="O485:R485"/>
    <mergeCell ref="O486:R486"/>
    <mergeCell ref="O487:R487"/>
    <mergeCell ref="O488:R488"/>
    <mergeCell ref="O489:R489"/>
    <mergeCell ref="A481:A489"/>
    <mergeCell ref="B481:B489"/>
    <mergeCell ref="C481:C489"/>
    <mergeCell ref="D481:D489"/>
    <mergeCell ref="E481:F489"/>
    <mergeCell ref="G481:H489"/>
    <mergeCell ref="I481:J489"/>
    <mergeCell ref="K481:K489"/>
    <mergeCell ref="L481:M489"/>
    <mergeCell ref="O472:R472"/>
    <mergeCell ref="O473:R473"/>
    <mergeCell ref="O474:R474"/>
    <mergeCell ref="O475:R475"/>
    <mergeCell ref="O476:R476"/>
    <mergeCell ref="O477:R477"/>
    <mergeCell ref="O478:R478"/>
    <mergeCell ref="O479:R479"/>
    <mergeCell ref="O480:R480"/>
    <mergeCell ref="A472:A480"/>
    <mergeCell ref="B472:B480"/>
    <mergeCell ref="C472:C480"/>
    <mergeCell ref="D472:D480"/>
    <mergeCell ref="E472:F480"/>
    <mergeCell ref="G472:H480"/>
    <mergeCell ref="I472:J480"/>
    <mergeCell ref="K472:K480"/>
    <mergeCell ref="L472:M480"/>
    <mergeCell ref="O463:R463"/>
    <mergeCell ref="O464:R464"/>
    <mergeCell ref="O465:R465"/>
    <mergeCell ref="O466:R466"/>
    <mergeCell ref="O467:R467"/>
    <mergeCell ref="O468:R468"/>
    <mergeCell ref="O469:R469"/>
    <mergeCell ref="O470:R470"/>
    <mergeCell ref="O471:R471"/>
    <mergeCell ref="A463:A471"/>
    <mergeCell ref="B463:B471"/>
    <mergeCell ref="C463:C471"/>
    <mergeCell ref="D463:D471"/>
    <mergeCell ref="E463:F471"/>
    <mergeCell ref="G463:H471"/>
    <mergeCell ref="I463:J471"/>
    <mergeCell ref="K463:K471"/>
    <mergeCell ref="L463:M471"/>
    <mergeCell ref="O454:R454"/>
    <mergeCell ref="O455:R455"/>
    <mergeCell ref="O456:R456"/>
    <mergeCell ref="O457:R457"/>
    <mergeCell ref="O458:R458"/>
    <mergeCell ref="O459:R459"/>
    <mergeCell ref="O460:R460"/>
    <mergeCell ref="O461:R461"/>
    <mergeCell ref="O462:R462"/>
    <mergeCell ref="A454:A462"/>
    <mergeCell ref="B454:B462"/>
    <mergeCell ref="C454:C462"/>
    <mergeCell ref="D454:D462"/>
    <mergeCell ref="E454:F462"/>
    <mergeCell ref="G454:H462"/>
    <mergeCell ref="I454:J462"/>
    <mergeCell ref="K454:K462"/>
    <mergeCell ref="L454:M462"/>
    <mergeCell ref="O445:R445"/>
    <mergeCell ref="O446:R446"/>
    <mergeCell ref="O447:R447"/>
    <mergeCell ref="O448:R448"/>
    <mergeCell ref="O449:R449"/>
    <mergeCell ref="O450:R450"/>
    <mergeCell ref="O451:R451"/>
    <mergeCell ref="O452:R452"/>
    <mergeCell ref="O453:R453"/>
    <mergeCell ref="A445:A453"/>
    <mergeCell ref="B445:B453"/>
    <mergeCell ref="C445:C453"/>
    <mergeCell ref="D445:D453"/>
    <mergeCell ref="E445:F453"/>
    <mergeCell ref="G445:H453"/>
    <mergeCell ref="I445:J453"/>
    <mergeCell ref="K445:K453"/>
    <mergeCell ref="L445:M453"/>
    <mergeCell ref="O436:R436"/>
    <mergeCell ref="O437:R437"/>
    <mergeCell ref="O438:R438"/>
    <mergeCell ref="O439:R439"/>
    <mergeCell ref="O440:R440"/>
    <mergeCell ref="O441:R441"/>
    <mergeCell ref="O442:R442"/>
    <mergeCell ref="O443:R443"/>
    <mergeCell ref="O444:R444"/>
    <mergeCell ref="A436:A444"/>
    <mergeCell ref="B436:B444"/>
    <mergeCell ref="C436:C444"/>
    <mergeCell ref="D436:D444"/>
    <mergeCell ref="E436:F444"/>
    <mergeCell ref="G436:H444"/>
    <mergeCell ref="I436:J444"/>
    <mergeCell ref="K436:K444"/>
    <mergeCell ref="L436:M444"/>
    <mergeCell ref="O427:R427"/>
    <mergeCell ref="O428:R428"/>
    <mergeCell ref="O429:R429"/>
    <mergeCell ref="O430:R430"/>
    <mergeCell ref="O431:R431"/>
    <mergeCell ref="O432:R432"/>
    <mergeCell ref="O433:R433"/>
    <mergeCell ref="O434:R434"/>
    <mergeCell ref="O435:R435"/>
    <mergeCell ref="A427:A435"/>
    <mergeCell ref="B427:B435"/>
    <mergeCell ref="C427:C435"/>
    <mergeCell ref="D427:D435"/>
    <mergeCell ref="E427:F435"/>
    <mergeCell ref="G427:H435"/>
    <mergeCell ref="I427:J435"/>
    <mergeCell ref="K427:K435"/>
    <mergeCell ref="L427:M435"/>
    <mergeCell ref="AE418:AF426"/>
    <mergeCell ref="O419:R419"/>
    <mergeCell ref="O420:R420"/>
    <mergeCell ref="O421:R421"/>
    <mergeCell ref="O422:R422"/>
    <mergeCell ref="O423:R423"/>
    <mergeCell ref="O424:R424"/>
    <mergeCell ref="O425:R425"/>
    <mergeCell ref="O426:R426"/>
    <mergeCell ref="A418:A426"/>
    <mergeCell ref="B418:B426"/>
    <mergeCell ref="C418:C426"/>
    <mergeCell ref="D418:D426"/>
    <mergeCell ref="E418:F426"/>
    <mergeCell ref="G418:H426"/>
    <mergeCell ref="I418:J426"/>
    <mergeCell ref="K418:K426"/>
    <mergeCell ref="L418:M426"/>
    <mergeCell ref="O418:R418"/>
    <mergeCell ref="AE409:AF417"/>
    <mergeCell ref="O410:R410"/>
    <mergeCell ref="O411:R411"/>
    <mergeCell ref="O412:R412"/>
    <mergeCell ref="O413:R413"/>
    <mergeCell ref="O414:R414"/>
    <mergeCell ref="O415:R415"/>
    <mergeCell ref="O416:R416"/>
    <mergeCell ref="O417:R417"/>
    <mergeCell ref="A409:A417"/>
    <mergeCell ref="B409:B417"/>
    <mergeCell ref="C409:C417"/>
    <mergeCell ref="D409:D417"/>
    <mergeCell ref="E409:F417"/>
    <mergeCell ref="G409:H417"/>
    <mergeCell ref="I409:J417"/>
    <mergeCell ref="K409:K417"/>
    <mergeCell ref="L409:M417"/>
    <mergeCell ref="O409:R409"/>
    <mergeCell ref="AE400:AF408"/>
    <mergeCell ref="O401:R401"/>
    <mergeCell ref="O402:R402"/>
    <mergeCell ref="O403:R403"/>
    <mergeCell ref="O404:R404"/>
    <mergeCell ref="O405:R405"/>
    <mergeCell ref="O406:R406"/>
    <mergeCell ref="O407:R407"/>
    <mergeCell ref="O408:R408"/>
    <mergeCell ref="A400:A408"/>
    <mergeCell ref="B400:B408"/>
    <mergeCell ref="C400:C408"/>
    <mergeCell ref="D400:D408"/>
    <mergeCell ref="E400:F408"/>
    <mergeCell ref="G400:H408"/>
    <mergeCell ref="I400:J408"/>
    <mergeCell ref="K400:K408"/>
    <mergeCell ref="L400:M408"/>
    <mergeCell ref="O400:R400"/>
    <mergeCell ref="AE391:AF399"/>
    <mergeCell ref="O392:R392"/>
    <mergeCell ref="O393:R393"/>
    <mergeCell ref="O394:R394"/>
    <mergeCell ref="O395:R395"/>
    <mergeCell ref="O396:R396"/>
    <mergeCell ref="O397:R397"/>
    <mergeCell ref="O398:R398"/>
    <mergeCell ref="O399:R399"/>
    <mergeCell ref="A391:A399"/>
    <mergeCell ref="B391:B399"/>
    <mergeCell ref="C391:C399"/>
    <mergeCell ref="D391:D399"/>
    <mergeCell ref="E391:F399"/>
    <mergeCell ref="G391:H399"/>
    <mergeCell ref="I391:J399"/>
    <mergeCell ref="K391:K399"/>
    <mergeCell ref="L391:M399"/>
    <mergeCell ref="O391:R391"/>
    <mergeCell ref="AE382:AF390"/>
    <mergeCell ref="O383:R383"/>
    <mergeCell ref="O384:R384"/>
    <mergeCell ref="O385:R385"/>
    <mergeCell ref="O386:R386"/>
    <mergeCell ref="O387:R387"/>
    <mergeCell ref="O388:R388"/>
    <mergeCell ref="O389:R389"/>
    <mergeCell ref="O390:R390"/>
    <mergeCell ref="A382:A390"/>
    <mergeCell ref="B382:B390"/>
    <mergeCell ref="C382:C390"/>
    <mergeCell ref="D382:D390"/>
    <mergeCell ref="E382:F390"/>
    <mergeCell ref="G382:H390"/>
    <mergeCell ref="I382:J390"/>
    <mergeCell ref="K382:K390"/>
    <mergeCell ref="L382:M390"/>
    <mergeCell ref="O382:R382"/>
    <mergeCell ref="AE373:AF381"/>
    <mergeCell ref="O374:R374"/>
    <mergeCell ref="O375:R375"/>
    <mergeCell ref="O376:R376"/>
    <mergeCell ref="O377:R377"/>
    <mergeCell ref="O378:R378"/>
    <mergeCell ref="O379:R379"/>
    <mergeCell ref="O380:R380"/>
    <mergeCell ref="O381:R381"/>
    <mergeCell ref="A373:A381"/>
    <mergeCell ref="B373:B381"/>
    <mergeCell ref="C373:C381"/>
    <mergeCell ref="D373:D381"/>
    <mergeCell ref="E373:F381"/>
    <mergeCell ref="G373:H381"/>
    <mergeCell ref="I373:J381"/>
    <mergeCell ref="K373:K381"/>
    <mergeCell ref="L373:M381"/>
    <mergeCell ref="AE364:AF372"/>
    <mergeCell ref="O365:R365"/>
    <mergeCell ref="O366:R366"/>
    <mergeCell ref="O367:R367"/>
    <mergeCell ref="O368:R368"/>
    <mergeCell ref="O369:R369"/>
    <mergeCell ref="O370:R370"/>
    <mergeCell ref="O371:R371"/>
    <mergeCell ref="O372:R372"/>
    <mergeCell ref="A364:A372"/>
    <mergeCell ref="B364:B372"/>
    <mergeCell ref="C364:C372"/>
    <mergeCell ref="D364:D372"/>
    <mergeCell ref="E364:F372"/>
    <mergeCell ref="G364:H372"/>
    <mergeCell ref="I364:J372"/>
    <mergeCell ref="K364:K372"/>
    <mergeCell ref="L364:M372"/>
    <mergeCell ref="AE355:AF363"/>
    <mergeCell ref="O356:R356"/>
    <mergeCell ref="O357:R357"/>
    <mergeCell ref="O358:R358"/>
    <mergeCell ref="O359:R359"/>
    <mergeCell ref="O360:R360"/>
    <mergeCell ref="O361:R361"/>
    <mergeCell ref="O362:R362"/>
    <mergeCell ref="O363:R363"/>
    <mergeCell ref="A355:A363"/>
    <mergeCell ref="B355:B363"/>
    <mergeCell ref="C355:C363"/>
    <mergeCell ref="D355:D363"/>
    <mergeCell ref="E355:F363"/>
    <mergeCell ref="G355:H363"/>
    <mergeCell ref="I355:J363"/>
    <mergeCell ref="K355:K363"/>
    <mergeCell ref="L355:M363"/>
    <mergeCell ref="AE346:AF354"/>
    <mergeCell ref="O347:R347"/>
    <mergeCell ref="O348:R348"/>
    <mergeCell ref="O349:R349"/>
    <mergeCell ref="O350:R350"/>
    <mergeCell ref="O351:R351"/>
    <mergeCell ref="O352:R352"/>
    <mergeCell ref="O353:R353"/>
    <mergeCell ref="O354:R354"/>
    <mergeCell ref="A346:A354"/>
    <mergeCell ref="B346:B354"/>
    <mergeCell ref="C346:C354"/>
    <mergeCell ref="D346:D354"/>
    <mergeCell ref="E346:F354"/>
    <mergeCell ref="G346:H354"/>
    <mergeCell ref="I346:J354"/>
    <mergeCell ref="K346:K354"/>
    <mergeCell ref="L346:M354"/>
    <mergeCell ref="AE337:AF345"/>
    <mergeCell ref="O338:R338"/>
    <mergeCell ref="O339:R339"/>
    <mergeCell ref="O340:R340"/>
    <mergeCell ref="O341:R341"/>
    <mergeCell ref="O342:R342"/>
    <mergeCell ref="O343:R343"/>
    <mergeCell ref="O344:R344"/>
    <mergeCell ref="O345:R345"/>
    <mergeCell ref="A337:A345"/>
    <mergeCell ref="B337:B345"/>
    <mergeCell ref="C337:C345"/>
    <mergeCell ref="D337:D345"/>
    <mergeCell ref="E337:F345"/>
    <mergeCell ref="G337:H345"/>
    <mergeCell ref="I337:J345"/>
    <mergeCell ref="K337:K345"/>
    <mergeCell ref="L337:M345"/>
    <mergeCell ref="O329:R329"/>
    <mergeCell ref="O330:R330"/>
    <mergeCell ref="O331:R331"/>
    <mergeCell ref="O332:R332"/>
    <mergeCell ref="O333:R333"/>
    <mergeCell ref="O334:R334"/>
    <mergeCell ref="O335:R335"/>
    <mergeCell ref="O336:R336"/>
    <mergeCell ref="A328:A336"/>
    <mergeCell ref="B328:B336"/>
    <mergeCell ref="C328:C336"/>
    <mergeCell ref="D328:D336"/>
    <mergeCell ref="E328:F336"/>
    <mergeCell ref="G328:H336"/>
    <mergeCell ref="I328:J336"/>
    <mergeCell ref="K328:K336"/>
    <mergeCell ref="L328:M336"/>
    <mergeCell ref="O320:R320"/>
    <mergeCell ref="O321:R321"/>
    <mergeCell ref="O322:R322"/>
    <mergeCell ref="O323:R323"/>
    <mergeCell ref="O324:R324"/>
    <mergeCell ref="O325:R325"/>
    <mergeCell ref="O326:R326"/>
    <mergeCell ref="O327:R327"/>
    <mergeCell ref="A319:A327"/>
    <mergeCell ref="B319:B327"/>
    <mergeCell ref="C319:C327"/>
    <mergeCell ref="D319:D327"/>
    <mergeCell ref="E319:F327"/>
    <mergeCell ref="G319:H327"/>
    <mergeCell ref="I319:J327"/>
    <mergeCell ref="K319:K327"/>
    <mergeCell ref="L319:M327"/>
    <mergeCell ref="K301:K309"/>
    <mergeCell ref="L301:M309"/>
    <mergeCell ref="AE310:AF318"/>
    <mergeCell ref="O311:R311"/>
    <mergeCell ref="O312:R312"/>
    <mergeCell ref="O313:R313"/>
    <mergeCell ref="O314:R314"/>
    <mergeCell ref="O315:R315"/>
    <mergeCell ref="O316:R316"/>
    <mergeCell ref="O317:R317"/>
    <mergeCell ref="O318:R318"/>
    <mergeCell ref="A310:A318"/>
    <mergeCell ref="B310:B318"/>
    <mergeCell ref="C310:C318"/>
    <mergeCell ref="D310:D318"/>
    <mergeCell ref="E310:F318"/>
    <mergeCell ref="G310:H318"/>
    <mergeCell ref="I310:J318"/>
    <mergeCell ref="K310:K318"/>
    <mergeCell ref="L310:M318"/>
    <mergeCell ref="O294:R294"/>
    <mergeCell ref="O295:R295"/>
    <mergeCell ref="O296:R296"/>
    <mergeCell ref="O297:R297"/>
    <mergeCell ref="O298:R298"/>
    <mergeCell ref="O299:R299"/>
    <mergeCell ref="O300:R300"/>
    <mergeCell ref="A292:A300"/>
    <mergeCell ref="B292:B300"/>
    <mergeCell ref="C292:C300"/>
    <mergeCell ref="D292:D300"/>
    <mergeCell ref="E292:F300"/>
    <mergeCell ref="G292:H300"/>
    <mergeCell ref="I292:J300"/>
    <mergeCell ref="K292:K300"/>
    <mergeCell ref="L292:M300"/>
    <mergeCell ref="AE301:AF309"/>
    <mergeCell ref="O302:R302"/>
    <mergeCell ref="O303:R303"/>
    <mergeCell ref="O304:R304"/>
    <mergeCell ref="O305:R305"/>
    <mergeCell ref="O306:R306"/>
    <mergeCell ref="O307:R307"/>
    <mergeCell ref="O308:R308"/>
    <mergeCell ref="O309:R309"/>
    <mergeCell ref="A301:A309"/>
    <mergeCell ref="B301:B309"/>
    <mergeCell ref="C301:C309"/>
    <mergeCell ref="D301:D309"/>
    <mergeCell ref="E301:F309"/>
    <mergeCell ref="G301:H309"/>
    <mergeCell ref="I301:J309"/>
    <mergeCell ref="O284:R284"/>
    <mergeCell ref="O285:R285"/>
    <mergeCell ref="O286:R286"/>
    <mergeCell ref="O287:R287"/>
    <mergeCell ref="O288:R288"/>
    <mergeCell ref="O289:R289"/>
    <mergeCell ref="A283:A291"/>
    <mergeCell ref="B283:B291"/>
    <mergeCell ref="C283:C291"/>
    <mergeCell ref="D283:D291"/>
    <mergeCell ref="E283:F291"/>
    <mergeCell ref="G283:H291"/>
    <mergeCell ref="O290:R290"/>
    <mergeCell ref="O291:R291"/>
    <mergeCell ref="G526:H526"/>
    <mergeCell ref="I526:J526"/>
    <mergeCell ref="L526:M526"/>
    <mergeCell ref="O526:R526"/>
    <mergeCell ref="I283:J291"/>
    <mergeCell ref="L283:M291"/>
    <mergeCell ref="O283:R283"/>
    <mergeCell ref="O292:R292"/>
    <mergeCell ref="O301:R301"/>
    <mergeCell ref="O310:R310"/>
    <mergeCell ref="O319:R319"/>
    <mergeCell ref="O328:R328"/>
    <mergeCell ref="O337:R337"/>
    <mergeCell ref="O346:R346"/>
    <mergeCell ref="O355:R355"/>
    <mergeCell ref="O364:R364"/>
    <mergeCell ref="O373:R373"/>
    <mergeCell ref="O293:R293"/>
    <mergeCell ref="A274:A282"/>
    <mergeCell ref="B274:B282"/>
    <mergeCell ref="C274:C282"/>
    <mergeCell ref="D274:D282"/>
    <mergeCell ref="E274:F282"/>
    <mergeCell ref="G274:H282"/>
    <mergeCell ref="I274:J282"/>
    <mergeCell ref="L274:M282"/>
    <mergeCell ref="I265:J273"/>
    <mergeCell ref="L265:M273"/>
    <mergeCell ref="A265:A273"/>
    <mergeCell ref="B265:B273"/>
    <mergeCell ref="O248:R248"/>
    <mergeCell ref="O249:R249"/>
    <mergeCell ref="O250:R250"/>
    <mergeCell ref="O251:R251"/>
    <mergeCell ref="O274:R274"/>
    <mergeCell ref="O275:R275"/>
    <mergeCell ref="O276:R276"/>
    <mergeCell ref="O277:R277"/>
    <mergeCell ref="O278:R278"/>
    <mergeCell ref="O279:R279"/>
    <mergeCell ref="O280:R280"/>
    <mergeCell ref="O281:R281"/>
    <mergeCell ref="O282:R282"/>
    <mergeCell ref="O272:R272"/>
    <mergeCell ref="O273:R273"/>
    <mergeCell ref="O265:R265"/>
    <mergeCell ref="O266:R266"/>
    <mergeCell ref="A256:A264"/>
    <mergeCell ref="B256:B264"/>
    <mergeCell ref="C256:C264"/>
    <mergeCell ref="D256:D264"/>
    <mergeCell ref="E256:F264"/>
    <mergeCell ref="G256:H264"/>
    <mergeCell ref="I256:J264"/>
    <mergeCell ref="L256:M264"/>
    <mergeCell ref="I247:J255"/>
    <mergeCell ref="L247:M255"/>
    <mergeCell ref="C265:C273"/>
    <mergeCell ref="D265:D273"/>
    <mergeCell ref="E265:F273"/>
    <mergeCell ref="G265:H273"/>
    <mergeCell ref="O256:R256"/>
    <mergeCell ref="A247:A255"/>
    <mergeCell ref="B247:B255"/>
    <mergeCell ref="C247:C255"/>
    <mergeCell ref="D247:D255"/>
    <mergeCell ref="E247:F255"/>
    <mergeCell ref="G247:H255"/>
    <mergeCell ref="O257:R257"/>
    <mergeCell ref="O258:R258"/>
    <mergeCell ref="O259:R259"/>
    <mergeCell ref="O260:R260"/>
    <mergeCell ref="O261:R261"/>
    <mergeCell ref="O262:R262"/>
    <mergeCell ref="O263:R263"/>
    <mergeCell ref="O264:R264"/>
    <mergeCell ref="O271:R271"/>
    <mergeCell ref="O269:R269"/>
    <mergeCell ref="O270:R270"/>
    <mergeCell ref="AE238:AF246"/>
    <mergeCell ref="O239:R239"/>
    <mergeCell ref="O240:R240"/>
    <mergeCell ref="O241:R241"/>
    <mergeCell ref="O242:R242"/>
    <mergeCell ref="O243:R243"/>
    <mergeCell ref="O244:R244"/>
    <mergeCell ref="O245:R245"/>
    <mergeCell ref="O246:R246"/>
    <mergeCell ref="O252:R252"/>
    <mergeCell ref="O253:R253"/>
    <mergeCell ref="O238:R238"/>
    <mergeCell ref="O254:R254"/>
    <mergeCell ref="O255:R255"/>
    <mergeCell ref="O247:R247"/>
    <mergeCell ref="O267:R267"/>
    <mergeCell ref="O268:R268"/>
    <mergeCell ref="A229:A237"/>
    <mergeCell ref="B229:B237"/>
    <mergeCell ref="C229:C237"/>
    <mergeCell ref="D229:D237"/>
    <mergeCell ref="E229:F237"/>
    <mergeCell ref="G229:H237"/>
    <mergeCell ref="O236:R236"/>
    <mergeCell ref="O237:R237"/>
    <mergeCell ref="A238:A246"/>
    <mergeCell ref="B238:B246"/>
    <mergeCell ref="C238:C246"/>
    <mergeCell ref="D238:D246"/>
    <mergeCell ref="E238:F246"/>
    <mergeCell ref="G238:H246"/>
    <mergeCell ref="I238:J246"/>
    <mergeCell ref="L238:M246"/>
    <mergeCell ref="I229:J237"/>
    <mergeCell ref="L229:M237"/>
    <mergeCell ref="O229:R229"/>
    <mergeCell ref="O220:R220"/>
    <mergeCell ref="O221:R221"/>
    <mergeCell ref="O222:R222"/>
    <mergeCell ref="O223:R223"/>
    <mergeCell ref="O224:R224"/>
    <mergeCell ref="O225:R225"/>
    <mergeCell ref="O226:R226"/>
    <mergeCell ref="O227:R227"/>
    <mergeCell ref="O228:R228"/>
    <mergeCell ref="O218:R218"/>
    <mergeCell ref="O219:R219"/>
    <mergeCell ref="O211:R211"/>
    <mergeCell ref="O212:R212"/>
    <mergeCell ref="AE229:AF237"/>
    <mergeCell ref="O230:R230"/>
    <mergeCell ref="O231:R231"/>
    <mergeCell ref="O232:R232"/>
    <mergeCell ref="O233:R233"/>
    <mergeCell ref="O234:R234"/>
    <mergeCell ref="O235:R235"/>
    <mergeCell ref="O217:R217"/>
    <mergeCell ref="O215:R215"/>
    <mergeCell ref="O216:R216"/>
    <mergeCell ref="A193:A201"/>
    <mergeCell ref="B193:B201"/>
    <mergeCell ref="C193:C201"/>
    <mergeCell ref="D193:D201"/>
    <mergeCell ref="E193:F201"/>
    <mergeCell ref="G193:H201"/>
    <mergeCell ref="K193:K201"/>
    <mergeCell ref="K202:K210"/>
    <mergeCell ref="A220:A228"/>
    <mergeCell ref="B220:B228"/>
    <mergeCell ref="C220:C228"/>
    <mergeCell ref="D220:D228"/>
    <mergeCell ref="E220:F228"/>
    <mergeCell ref="G220:H228"/>
    <mergeCell ref="I220:J228"/>
    <mergeCell ref="L220:M228"/>
    <mergeCell ref="I211:J219"/>
    <mergeCell ref="L211:M219"/>
    <mergeCell ref="A211:A219"/>
    <mergeCell ref="B211:B219"/>
    <mergeCell ref="O185:R185"/>
    <mergeCell ref="O186:R186"/>
    <mergeCell ref="O187:R187"/>
    <mergeCell ref="O188:R188"/>
    <mergeCell ref="O189:R189"/>
    <mergeCell ref="O190:R190"/>
    <mergeCell ref="O191:R191"/>
    <mergeCell ref="O192:R192"/>
    <mergeCell ref="O198:R198"/>
    <mergeCell ref="O199:R199"/>
    <mergeCell ref="O184:R184"/>
    <mergeCell ref="O200:R200"/>
    <mergeCell ref="O201:R201"/>
    <mergeCell ref="O193:R193"/>
    <mergeCell ref="O213:R213"/>
    <mergeCell ref="O214:R214"/>
    <mergeCell ref="C211:C219"/>
    <mergeCell ref="D211:D219"/>
    <mergeCell ref="E211:F219"/>
    <mergeCell ref="G211:H219"/>
    <mergeCell ref="O202:R202"/>
    <mergeCell ref="O194:R194"/>
    <mergeCell ref="O195:R195"/>
    <mergeCell ref="O196:R196"/>
    <mergeCell ref="O197:R197"/>
    <mergeCell ref="A184:A192"/>
    <mergeCell ref="B184:B192"/>
    <mergeCell ref="C184:C192"/>
    <mergeCell ref="D184:D192"/>
    <mergeCell ref="E184:F192"/>
    <mergeCell ref="G184:H192"/>
    <mergeCell ref="I184:J192"/>
    <mergeCell ref="L184:M192"/>
    <mergeCell ref="I175:J183"/>
    <mergeCell ref="L175:M183"/>
    <mergeCell ref="O175:R175"/>
    <mergeCell ref="K175:K183"/>
    <mergeCell ref="K184:K192"/>
    <mergeCell ref="AE202:AF210"/>
    <mergeCell ref="O203:R203"/>
    <mergeCell ref="O204:R204"/>
    <mergeCell ref="O205:R205"/>
    <mergeCell ref="O206:R206"/>
    <mergeCell ref="O207:R207"/>
    <mergeCell ref="O208:R208"/>
    <mergeCell ref="O209:R209"/>
    <mergeCell ref="O210:R210"/>
    <mergeCell ref="A202:A210"/>
    <mergeCell ref="B202:B210"/>
    <mergeCell ref="C202:C210"/>
    <mergeCell ref="D202:D210"/>
    <mergeCell ref="E202:F210"/>
    <mergeCell ref="G202:H210"/>
    <mergeCell ref="I202:J210"/>
    <mergeCell ref="L202:M210"/>
    <mergeCell ref="I193:J201"/>
    <mergeCell ref="L193:M201"/>
    <mergeCell ref="O176:R176"/>
    <mergeCell ref="O177:R177"/>
    <mergeCell ref="O178:R178"/>
    <mergeCell ref="O179:R179"/>
    <mergeCell ref="O180:R180"/>
    <mergeCell ref="O181:R181"/>
    <mergeCell ref="A175:A183"/>
    <mergeCell ref="B175:B183"/>
    <mergeCell ref="C175:C183"/>
    <mergeCell ref="D175:D183"/>
    <mergeCell ref="E175:F183"/>
    <mergeCell ref="G175:H183"/>
    <mergeCell ref="O182:R182"/>
    <mergeCell ref="O183:R183"/>
    <mergeCell ref="C157:C165"/>
    <mergeCell ref="D157:D165"/>
    <mergeCell ref="E157:F165"/>
    <mergeCell ref="G157:H165"/>
    <mergeCell ref="A166:A174"/>
    <mergeCell ref="B166:B174"/>
    <mergeCell ref="C166:C174"/>
    <mergeCell ref="D166:D174"/>
    <mergeCell ref="E166:F174"/>
    <mergeCell ref="G166:H174"/>
    <mergeCell ref="I166:J174"/>
    <mergeCell ref="L166:M174"/>
    <mergeCell ref="I157:J165"/>
    <mergeCell ref="L157:M165"/>
    <mergeCell ref="A157:A165"/>
    <mergeCell ref="B157:B165"/>
    <mergeCell ref="O140:R140"/>
    <mergeCell ref="O141:R141"/>
    <mergeCell ref="O142:R142"/>
    <mergeCell ref="O143:R143"/>
    <mergeCell ref="O166:R166"/>
    <mergeCell ref="O167:R167"/>
    <mergeCell ref="O168:R168"/>
    <mergeCell ref="O169:R169"/>
    <mergeCell ref="O170:R170"/>
    <mergeCell ref="O163:R163"/>
    <mergeCell ref="O161:R161"/>
    <mergeCell ref="O162:R162"/>
    <mergeCell ref="O171:R171"/>
    <mergeCell ref="O172:R172"/>
    <mergeCell ref="O173:R173"/>
    <mergeCell ref="O174:R174"/>
    <mergeCell ref="O164:R164"/>
    <mergeCell ref="O165:R165"/>
    <mergeCell ref="O157:R157"/>
    <mergeCell ref="O158:R158"/>
    <mergeCell ref="O138:R138"/>
    <mergeCell ref="O144:R144"/>
    <mergeCell ref="O145:R145"/>
    <mergeCell ref="O130:R130"/>
    <mergeCell ref="O146:R146"/>
    <mergeCell ref="O147:R147"/>
    <mergeCell ref="O139:R139"/>
    <mergeCell ref="O159:R159"/>
    <mergeCell ref="O160:R160"/>
    <mergeCell ref="AE157:AF165"/>
    <mergeCell ref="O148:R148"/>
    <mergeCell ref="A139:A147"/>
    <mergeCell ref="B139:B147"/>
    <mergeCell ref="C139:C147"/>
    <mergeCell ref="D139:D147"/>
    <mergeCell ref="E139:F147"/>
    <mergeCell ref="G139:H147"/>
    <mergeCell ref="O149:R149"/>
    <mergeCell ref="O150:R150"/>
    <mergeCell ref="O151:R151"/>
    <mergeCell ref="O152:R152"/>
    <mergeCell ref="O153:R153"/>
    <mergeCell ref="O154:R154"/>
    <mergeCell ref="O155:R155"/>
    <mergeCell ref="O156:R156"/>
    <mergeCell ref="A148:A156"/>
    <mergeCell ref="B148:B156"/>
    <mergeCell ref="C148:C156"/>
    <mergeCell ref="D148:D156"/>
    <mergeCell ref="E148:F156"/>
    <mergeCell ref="G148:H156"/>
    <mergeCell ref="I148:J156"/>
    <mergeCell ref="L148:M156"/>
    <mergeCell ref="I139:J147"/>
    <mergeCell ref="L139:M147"/>
    <mergeCell ref="A121:A129"/>
    <mergeCell ref="B121:B129"/>
    <mergeCell ref="C121:C129"/>
    <mergeCell ref="D121:D129"/>
    <mergeCell ref="E121:F129"/>
    <mergeCell ref="G121:H129"/>
    <mergeCell ref="O128:R128"/>
    <mergeCell ref="O129:R129"/>
    <mergeCell ref="C103:C111"/>
    <mergeCell ref="D103:D111"/>
    <mergeCell ref="E103:F111"/>
    <mergeCell ref="G103:H111"/>
    <mergeCell ref="AE112:AF120"/>
    <mergeCell ref="A130:A138"/>
    <mergeCell ref="B130:B138"/>
    <mergeCell ref="C130:C138"/>
    <mergeCell ref="D130:D138"/>
    <mergeCell ref="E130:F138"/>
    <mergeCell ref="G130:H138"/>
    <mergeCell ref="I130:J138"/>
    <mergeCell ref="L130:M138"/>
    <mergeCell ref="I121:J129"/>
    <mergeCell ref="L121:M129"/>
    <mergeCell ref="O121:R121"/>
    <mergeCell ref="AE130:AF138"/>
    <mergeCell ref="O131:R131"/>
    <mergeCell ref="O132:R132"/>
    <mergeCell ref="O133:R133"/>
    <mergeCell ref="O134:R134"/>
    <mergeCell ref="O135:R135"/>
    <mergeCell ref="O136:R136"/>
    <mergeCell ref="O137:R137"/>
    <mergeCell ref="O112:R112"/>
    <mergeCell ref="O113:R113"/>
    <mergeCell ref="O114:R114"/>
    <mergeCell ref="O115:R115"/>
    <mergeCell ref="O116:R116"/>
    <mergeCell ref="O109:R109"/>
    <mergeCell ref="O107:R107"/>
    <mergeCell ref="O108:R108"/>
    <mergeCell ref="O117:R117"/>
    <mergeCell ref="O118:R118"/>
    <mergeCell ref="O119:R119"/>
    <mergeCell ref="O120:R120"/>
    <mergeCell ref="O110:R110"/>
    <mergeCell ref="O111:R111"/>
    <mergeCell ref="AE121:AF129"/>
    <mergeCell ref="O122:R122"/>
    <mergeCell ref="O123:R123"/>
    <mergeCell ref="O124:R124"/>
    <mergeCell ref="O125:R125"/>
    <mergeCell ref="O126:R126"/>
    <mergeCell ref="O127:R127"/>
    <mergeCell ref="A85:A93"/>
    <mergeCell ref="B85:B93"/>
    <mergeCell ref="C85:C93"/>
    <mergeCell ref="D85:D93"/>
    <mergeCell ref="E85:F93"/>
    <mergeCell ref="G85:H93"/>
    <mergeCell ref="A112:A120"/>
    <mergeCell ref="B112:B120"/>
    <mergeCell ref="C112:C120"/>
    <mergeCell ref="D112:D120"/>
    <mergeCell ref="E112:F120"/>
    <mergeCell ref="G112:H120"/>
    <mergeCell ref="I112:J120"/>
    <mergeCell ref="L112:M120"/>
    <mergeCell ref="I103:J111"/>
    <mergeCell ref="L103:M111"/>
    <mergeCell ref="A103:A111"/>
    <mergeCell ref="B103:B111"/>
    <mergeCell ref="O77:R77"/>
    <mergeCell ref="O78:R78"/>
    <mergeCell ref="O79:R79"/>
    <mergeCell ref="O80:R80"/>
    <mergeCell ref="O81:R81"/>
    <mergeCell ref="O82:R82"/>
    <mergeCell ref="O83:R83"/>
    <mergeCell ref="O84:R84"/>
    <mergeCell ref="O90:R90"/>
    <mergeCell ref="O91:R91"/>
    <mergeCell ref="O76:R76"/>
    <mergeCell ref="O92:R92"/>
    <mergeCell ref="O93:R93"/>
    <mergeCell ref="O85:R85"/>
    <mergeCell ref="O105:R105"/>
    <mergeCell ref="O106:R106"/>
    <mergeCell ref="AE103:AF111"/>
    <mergeCell ref="O94:R94"/>
    <mergeCell ref="O86:R86"/>
    <mergeCell ref="O87:R87"/>
    <mergeCell ref="O88:R88"/>
    <mergeCell ref="O89:R89"/>
    <mergeCell ref="O103:R103"/>
    <mergeCell ref="O104:R104"/>
    <mergeCell ref="A76:A84"/>
    <mergeCell ref="B76:B84"/>
    <mergeCell ref="C76:C84"/>
    <mergeCell ref="D76:D84"/>
    <mergeCell ref="E76:F84"/>
    <mergeCell ref="G76:H84"/>
    <mergeCell ref="I76:J84"/>
    <mergeCell ref="L76:M84"/>
    <mergeCell ref="I67:J75"/>
    <mergeCell ref="L67:M75"/>
    <mergeCell ref="O67:R67"/>
    <mergeCell ref="AE94:AF102"/>
    <mergeCell ref="O95:R95"/>
    <mergeCell ref="O96:R96"/>
    <mergeCell ref="O97:R97"/>
    <mergeCell ref="O98:R98"/>
    <mergeCell ref="O99:R99"/>
    <mergeCell ref="O100:R100"/>
    <mergeCell ref="O101:R101"/>
    <mergeCell ref="O102:R102"/>
    <mergeCell ref="A94:A102"/>
    <mergeCell ref="B94:B102"/>
    <mergeCell ref="C94:C102"/>
    <mergeCell ref="D94:D102"/>
    <mergeCell ref="E94:F102"/>
    <mergeCell ref="G94:H102"/>
    <mergeCell ref="I94:J102"/>
    <mergeCell ref="L94:M102"/>
    <mergeCell ref="I85:J93"/>
    <mergeCell ref="L85:M93"/>
    <mergeCell ref="AE85:AF93"/>
    <mergeCell ref="AE76:AF84"/>
    <mergeCell ref="O68:R68"/>
    <mergeCell ref="O69:R69"/>
    <mergeCell ref="O70:R70"/>
    <mergeCell ref="O71:R71"/>
    <mergeCell ref="O72:R72"/>
    <mergeCell ref="O73:R73"/>
    <mergeCell ref="A67:A75"/>
    <mergeCell ref="B67:B75"/>
    <mergeCell ref="C67:C75"/>
    <mergeCell ref="D67:D75"/>
    <mergeCell ref="E67:F75"/>
    <mergeCell ref="G67:H75"/>
    <mergeCell ref="O74:R74"/>
    <mergeCell ref="O75:R75"/>
    <mergeCell ref="O56:R56"/>
    <mergeCell ref="O57:R57"/>
    <mergeCell ref="O49:R49"/>
    <mergeCell ref="O50:R50"/>
    <mergeCell ref="O51:R51"/>
    <mergeCell ref="O52:R52"/>
    <mergeCell ref="O53:R53"/>
    <mergeCell ref="A58:A66"/>
    <mergeCell ref="B58:B66"/>
    <mergeCell ref="C58:C66"/>
    <mergeCell ref="D58:D66"/>
    <mergeCell ref="E58:F66"/>
    <mergeCell ref="G58:H66"/>
    <mergeCell ref="I58:J66"/>
    <mergeCell ref="L58:M66"/>
    <mergeCell ref="I49:J57"/>
    <mergeCell ref="L49:M57"/>
    <mergeCell ref="A49:A57"/>
    <mergeCell ref="B49:B57"/>
    <mergeCell ref="O58:R58"/>
    <mergeCell ref="O59:R59"/>
    <mergeCell ref="O60:R60"/>
    <mergeCell ref="O61:R61"/>
    <mergeCell ref="O62:R62"/>
    <mergeCell ref="O63:R63"/>
    <mergeCell ref="O64:R64"/>
    <mergeCell ref="O65:R65"/>
    <mergeCell ref="O66:R66"/>
    <mergeCell ref="O54:R54"/>
    <mergeCell ref="O55:R55"/>
    <mergeCell ref="C49:C57"/>
    <mergeCell ref="D49:D57"/>
    <mergeCell ref="E49:F57"/>
    <mergeCell ref="G49:H57"/>
    <mergeCell ref="O38:R38"/>
    <mergeCell ref="O39:R39"/>
    <mergeCell ref="O31:R31"/>
    <mergeCell ref="O32:R32"/>
    <mergeCell ref="O33:R33"/>
    <mergeCell ref="O34:R34"/>
    <mergeCell ref="A40:A48"/>
    <mergeCell ref="B40:B48"/>
    <mergeCell ref="C40:C48"/>
    <mergeCell ref="D40:D48"/>
    <mergeCell ref="E40:F48"/>
    <mergeCell ref="G40:H48"/>
    <mergeCell ref="I40:J48"/>
    <mergeCell ref="L40:M48"/>
    <mergeCell ref="I31:J39"/>
    <mergeCell ref="L31:M39"/>
    <mergeCell ref="O40:R40"/>
    <mergeCell ref="O41:R41"/>
    <mergeCell ref="O42:R42"/>
    <mergeCell ref="O43:R43"/>
    <mergeCell ref="O44:R44"/>
    <mergeCell ref="O45:R45"/>
    <mergeCell ref="O46:R46"/>
    <mergeCell ref="O47:R47"/>
    <mergeCell ref="O48:R48"/>
    <mergeCell ref="AG18:AG20"/>
    <mergeCell ref="S19:U19"/>
    <mergeCell ref="V19:X19"/>
    <mergeCell ref="Y19:AA19"/>
    <mergeCell ref="AB19:AD19"/>
    <mergeCell ref="A21:AG21"/>
    <mergeCell ref="A22:A30"/>
    <mergeCell ref="B22:B30"/>
    <mergeCell ref="C22:C30"/>
    <mergeCell ref="D22:D30"/>
    <mergeCell ref="E22:F30"/>
    <mergeCell ref="G22:H30"/>
    <mergeCell ref="I22:J30"/>
    <mergeCell ref="L22:M30"/>
    <mergeCell ref="O22:R22"/>
    <mergeCell ref="O37:R37"/>
    <mergeCell ref="A31:A39"/>
    <mergeCell ref="B31:B39"/>
    <mergeCell ref="C31:C39"/>
    <mergeCell ref="D31:D39"/>
    <mergeCell ref="E31:F39"/>
    <mergeCell ref="G31:H39"/>
    <mergeCell ref="AE22:AF30"/>
    <mergeCell ref="O23:R23"/>
    <mergeCell ref="O24:R24"/>
    <mergeCell ref="O25:R25"/>
    <mergeCell ref="O26:R26"/>
    <mergeCell ref="O27:R27"/>
    <mergeCell ref="O28:R28"/>
    <mergeCell ref="O29:R29"/>
    <mergeCell ref="O30:R30"/>
    <mergeCell ref="K31:K39"/>
    <mergeCell ref="G9:AG9"/>
    <mergeCell ref="A10:F10"/>
    <mergeCell ref="G10:AG10"/>
    <mergeCell ref="K121:K129"/>
    <mergeCell ref="K130:K138"/>
    <mergeCell ref="K139:K147"/>
    <mergeCell ref="K148:K156"/>
    <mergeCell ref="K157:K165"/>
    <mergeCell ref="K166:K174"/>
    <mergeCell ref="K49:K57"/>
    <mergeCell ref="K58:K66"/>
    <mergeCell ref="K67:K75"/>
    <mergeCell ref="K76:K84"/>
    <mergeCell ref="K85:K93"/>
    <mergeCell ref="K94:K102"/>
    <mergeCell ref="K103:K111"/>
    <mergeCell ref="K112:K120"/>
    <mergeCell ref="A18:A20"/>
    <mergeCell ref="B18:B20"/>
    <mergeCell ref="C18:C20"/>
    <mergeCell ref="D18:D20"/>
    <mergeCell ref="E18:F20"/>
    <mergeCell ref="G18:H20"/>
    <mergeCell ref="K18:K20"/>
    <mergeCell ref="K22:K30"/>
    <mergeCell ref="O36:R36"/>
    <mergeCell ref="O35:R35"/>
    <mergeCell ref="I18:J20"/>
    <mergeCell ref="L18:M20"/>
    <mergeCell ref="N18:R20"/>
    <mergeCell ref="S18:AD18"/>
    <mergeCell ref="AE18:AF20"/>
    <mergeCell ref="K283:K291"/>
    <mergeCell ref="K211:K219"/>
    <mergeCell ref="K220:K228"/>
    <mergeCell ref="K229:K237"/>
    <mergeCell ref="K238:K246"/>
    <mergeCell ref="K247:K255"/>
    <mergeCell ref="K256:K264"/>
    <mergeCell ref="K265:K273"/>
    <mergeCell ref="K274:K282"/>
    <mergeCell ref="A1:AG2"/>
    <mergeCell ref="A3:AG3"/>
    <mergeCell ref="A4:AD4"/>
    <mergeCell ref="A5:F5"/>
    <mergeCell ref="G5:AG5"/>
    <mergeCell ref="A6:F6"/>
    <mergeCell ref="G6:AG6"/>
    <mergeCell ref="A16:I16"/>
    <mergeCell ref="J16:AG16"/>
    <mergeCell ref="A17:I17"/>
    <mergeCell ref="J17:AG17"/>
    <mergeCell ref="A11:F11"/>
    <mergeCell ref="G11:AG11"/>
    <mergeCell ref="A12:F12"/>
    <mergeCell ref="K40:K48"/>
    <mergeCell ref="G12:AG12"/>
    <mergeCell ref="A14:AD14"/>
    <mergeCell ref="A15:F15"/>
    <mergeCell ref="G15:AG15"/>
    <mergeCell ref="A7:AD7"/>
    <mergeCell ref="A8:F8"/>
    <mergeCell ref="G8:AG8"/>
    <mergeCell ref="A9:F9"/>
    <mergeCell ref="AE58:AF66"/>
    <mergeCell ref="AE49:AF57"/>
    <mergeCell ref="AE40:AF48"/>
    <mergeCell ref="AE31:AF39"/>
    <mergeCell ref="AE517:AF525"/>
    <mergeCell ref="AE508:AF516"/>
    <mergeCell ref="AE499:AF507"/>
    <mergeCell ref="AE490:AF498"/>
    <mergeCell ref="AE481:AF489"/>
    <mergeCell ref="AE472:AF480"/>
    <mergeCell ref="AE463:AF471"/>
    <mergeCell ref="AE454:AF462"/>
    <mergeCell ref="AE445:AF453"/>
    <mergeCell ref="AE436:AF444"/>
    <mergeCell ref="AE427:AF435"/>
    <mergeCell ref="AE274:AF282"/>
    <mergeCell ref="AE265:AF273"/>
    <mergeCell ref="AE247:AF255"/>
    <mergeCell ref="AE220:AF228"/>
    <mergeCell ref="AE211:AF219"/>
    <mergeCell ref="AE193:AF201"/>
    <mergeCell ref="AE256:AF264"/>
    <mergeCell ref="AE283:AF291"/>
    <mergeCell ref="AE292:AF300"/>
    <mergeCell ref="AE319:AF327"/>
    <mergeCell ref="AE328:AF336"/>
    <mergeCell ref="AE67:AF75"/>
    <mergeCell ref="AE148:AF156"/>
    <mergeCell ref="AE139:AF147"/>
    <mergeCell ref="AE175:AF183"/>
    <mergeCell ref="AE166:AF174"/>
    <mergeCell ref="AE184:AF192"/>
  </mergeCells>
  <printOptions horizontalCentered="1"/>
  <pageMargins left="0.11811023622047245" right="0.11811023622047245" top="0.15748031496062992" bottom="0.15748031496062992" header="0.31496062992125984" footer="0.31496062992125984"/>
  <pageSetup paperSize="5" scale="46" fitToHeight="0" orientation="landscape" r:id="rId1"/>
  <rowBreaks count="28" manualBreakCount="28">
    <brk id="30" max="32" man="1"/>
    <brk id="48" max="32" man="1"/>
    <brk id="66" max="32" man="1"/>
    <brk id="84" max="32" man="1"/>
    <brk id="102" max="32" man="1"/>
    <brk id="120" max="32" man="1"/>
    <brk id="138" max="32" man="1"/>
    <brk id="156" max="32" man="1"/>
    <brk id="174" max="32" man="1"/>
    <brk id="192" max="32" man="1"/>
    <brk id="210" max="32" man="1"/>
    <brk id="228" max="32" man="1"/>
    <brk id="246" max="32" man="1"/>
    <brk id="264" max="32" man="1"/>
    <brk id="282" max="32" man="1"/>
    <brk id="300" max="32" man="1"/>
    <brk id="318" max="32" man="1"/>
    <brk id="336" max="32" man="1"/>
    <brk id="354" max="32" man="1"/>
    <brk id="372" max="32" man="1"/>
    <brk id="390" max="32" man="1"/>
    <brk id="408" max="32" man="1"/>
    <brk id="426" max="32" man="1"/>
    <brk id="444" max="32" man="1"/>
    <brk id="462" max="32" man="1"/>
    <brk id="480" max="32" man="1"/>
    <brk id="498" max="32" man="1"/>
    <brk id="516" max="32"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139"/>
  <sheetViews>
    <sheetView view="pageBreakPreview" zoomScale="60" zoomScaleNormal="84" workbookViewId="0">
      <selection activeCell="A3" sqref="A3:AF3"/>
    </sheetView>
  </sheetViews>
  <sheetFormatPr baseColWidth="10" defaultColWidth="11.42578125" defaultRowHeight="15" x14ac:dyDescent="0.25"/>
  <cols>
    <col min="1" max="1" width="6.42578125" customWidth="1"/>
    <col min="2" max="2" width="44.85546875" customWidth="1"/>
    <col min="3" max="3" width="44.28515625" customWidth="1"/>
    <col min="4" max="4" width="37.85546875" customWidth="1"/>
    <col min="6" max="6" width="32.85546875" customWidth="1"/>
    <col min="8" max="8" width="32.140625" customWidth="1"/>
    <col min="9" max="9" width="16" customWidth="1"/>
    <col min="10" max="10" width="28" customWidth="1"/>
    <col min="11" max="11" width="14.28515625" customWidth="1"/>
    <col min="12" max="12" width="29.85546875" customWidth="1"/>
    <col min="13" max="13" width="14.85546875" customWidth="1"/>
    <col min="14" max="14" width="20" customWidth="1"/>
    <col min="15" max="15" width="5.42578125" customWidth="1"/>
    <col min="16" max="16" width="5.5703125" customWidth="1"/>
    <col min="17" max="17" width="19.7109375" customWidth="1"/>
    <col min="18" max="18" width="5" customWidth="1"/>
    <col min="19" max="19" width="5.28515625" customWidth="1"/>
    <col min="20" max="20" width="4.5703125" customWidth="1"/>
    <col min="21" max="21" width="6" customWidth="1"/>
    <col min="22" max="22" width="5.5703125" customWidth="1"/>
    <col min="23" max="25" width="5.7109375" customWidth="1"/>
    <col min="26" max="26" width="6.28515625" customWidth="1"/>
    <col min="27" max="27" width="5.42578125" customWidth="1"/>
    <col min="28" max="28" width="5.140625" customWidth="1"/>
    <col min="29" max="29" width="5.7109375" customWidth="1"/>
    <col min="30" max="30" width="0" hidden="1" customWidth="1"/>
    <col min="31" max="31" width="28.140625" hidden="1" customWidth="1"/>
    <col min="32" max="32" width="41.7109375" hidden="1" customWidth="1"/>
  </cols>
  <sheetData>
    <row r="1" spans="1:32" ht="60.75" customHeight="1" x14ac:dyDescent="0.25">
      <c r="A1" s="879" t="s">
        <v>45</v>
      </c>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1"/>
    </row>
    <row r="2" spans="1:32" ht="53.25" customHeight="1" x14ac:dyDescent="0.25">
      <c r="A2" s="777"/>
      <c r="B2" s="778"/>
      <c r="C2" s="778"/>
      <c r="D2" s="778"/>
      <c r="E2" s="778"/>
      <c r="F2" s="778"/>
      <c r="G2" s="778"/>
      <c r="H2" s="778"/>
      <c r="I2" s="778"/>
      <c r="J2" s="778"/>
      <c r="K2" s="778"/>
      <c r="L2" s="778"/>
      <c r="M2" s="778"/>
      <c r="N2" s="778"/>
      <c r="O2" s="778"/>
      <c r="P2" s="778"/>
      <c r="Q2" s="778"/>
      <c r="R2" s="778"/>
      <c r="S2" s="778"/>
      <c r="T2" s="778"/>
      <c r="U2" s="778"/>
      <c r="V2" s="778"/>
      <c r="W2" s="778"/>
      <c r="X2" s="778"/>
      <c r="Y2" s="778"/>
      <c r="Z2" s="778"/>
      <c r="AA2" s="778"/>
      <c r="AB2" s="778"/>
      <c r="AC2" s="778"/>
      <c r="AD2" s="778"/>
      <c r="AE2" s="778"/>
      <c r="AF2" s="882"/>
    </row>
    <row r="3" spans="1:32" ht="31.5" x14ac:dyDescent="0.5">
      <c r="A3" s="1443" t="s">
        <v>678</v>
      </c>
      <c r="B3" s="1444"/>
      <c r="C3" s="1444"/>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5"/>
    </row>
    <row r="4" spans="1:32" x14ac:dyDescent="0.25">
      <c r="A4" s="768"/>
      <c r="B4" s="768"/>
      <c r="C4" s="768"/>
      <c r="D4" s="768"/>
      <c r="E4" s="768"/>
      <c r="F4" s="768"/>
      <c r="G4" s="728"/>
      <c r="H4" s="728"/>
      <c r="I4" s="728"/>
      <c r="J4" s="728"/>
      <c r="K4" s="728"/>
      <c r="L4" s="728"/>
      <c r="M4" s="728"/>
      <c r="N4" s="728"/>
      <c r="O4" s="728"/>
      <c r="P4" s="728"/>
      <c r="Q4" s="728"/>
      <c r="R4" s="728"/>
      <c r="S4" s="728"/>
      <c r="T4" s="728"/>
      <c r="U4" s="728"/>
      <c r="V4" s="728"/>
      <c r="W4" s="728"/>
      <c r="X4" s="728"/>
      <c r="Y4" s="728"/>
      <c r="Z4" s="728"/>
      <c r="AA4" s="728"/>
      <c r="AB4" s="728"/>
      <c r="AC4" s="728"/>
    </row>
    <row r="5" spans="1:32" ht="23.25" x14ac:dyDescent="0.35">
      <c r="A5" s="757" t="s">
        <v>0</v>
      </c>
      <c r="B5" s="1368"/>
      <c r="C5" s="1368"/>
      <c r="D5" s="1368"/>
      <c r="E5" s="1368"/>
      <c r="F5" s="1369"/>
      <c r="G5" s="1371" t="s">
        <v>29</v>
      </c>
      <c r="H5" s="1372"/>
      <c r="I5" s="1372"/>
      <c r="J5" s="1372"/>
      <c r="K5" s="1372"/>
      <c r="L5" s="1372"/>
      <c r="M5" s="1372"/>
      <c r="N5" s="1372"/>
      <c r="O5" s="1372"/>
      <c r="P5" s="1372"/>
      <c r="Q5" s="1372"/>
      <c r="R5" s="1372"/>
      <c r="S5" s="1372"/>
      <c r="T5" s="1372"/>
      <c r="U5" s="1372"/>
      <c r="V5" s="1372"/>
      <c r="W5" s="1372"/>
      <c r="X5" s="1372"/>
      <c r="Y5" s="1372"/>
      <c r="Z5" s="1372"/>
      <c r="AA5" s="1372"/>
      <c r="AB5" s="1372"/>
      <c r="AC5" s="1372"/>
      <c r="AD5" s="1372"/>
      <c r="AE5" s="1372"/>
      <c r="AF5" s="1373"/>
    </row>
    <row r="6" spans="1:32" ht="44.25" hidden="1" customHeight="1" x14ac:dyDescent="0.3">
      <c r="A6" s="757" t="s">
        <v>2</v>
      </c>
      <c r="B6" s="1368"/>
      <c r="C6" s="1368"/>
      <c r="D6" s="1368"/>
      <c r="E6" s="1368"/>
      <c r="F6" s="1369"/>
      <c r="G6" s="753" t="s">
        <v>30</v>
      </c>
      <c r="H6" s="754"/>
      <c r="I6" s="754"/>
      <c r="J6" s="754"/>
      <c r="K6" s="754"/>
      <c r="L6" s="754"/>
      <c r="M6" s="754"/>
      <c r="N6" s="754"/>
      <c r="O6" s="754"/>
      <c r="P6" s="754"/>
      <c r="Q6" s="754"/>
      <c r="R6" s="754"/>
      <c r="S6" s="754"/>
      <c r="T6" s="754"/>
      <c r="U6" s="754"/>
      <c r="V6" s="754"/>
      <c r="W6" s="754"/>
      <c r="X6" s="754"/>
      <c r="Y6" s="754"/>
      <c r="Z6" s="754"/>
      <c r="AA6" s="754"/>
      <c r="AB6" s="754"/>
      <c r="AC6" s="754"/>
      <c r="AD6" s="754"/>
      <c r="AE6" s="754"/>
      <c r="AF6" s="755"/>
    </row>
    <row r="7" spans="1:32" ht="18.75" hidden="1" x14ac:dyDescent="0.3">
      <c r="A7" s="728"/>
      <c r="B7" s="728"/>
      <c r="C7" s="728"/>
      <c r="D7" s="728"/>
      <c r="E7" s="728"/>
      <c r="F7" s="728"/>
      <c r="G7" s="765" t="s">
        <v>31</v>
      </c>
      <c r="H7" s="766"/>
      <c r="I7" s="766"/>
      <c r="J7" s="766"/>
      <c r="K7" s="766"/>
      <c r="L7" s="766"/>
      <c r="M7" s="766"/>
      <c r="N7" s="766"/>
      <c r="O7" s="766"/>
      <c r="P7" s="766"/>
      <c r="Q7" s="766"/>
      <c r="R7" s="766"/>
      <c r="S7" s="766"/>
      <c r="T7" s="766"/>
      <c r="U7" s="766"/>
      <c r="V7" s="766"/>
      <c r="W7" s="766"/>
      <c r="X7" s="766"/>
      <c r="Y7" s="766"/>
      <c r="Z7" s="766"/>
      <c r="AA7" s="766"/>
      <c r="AB7" s="766"/>
      <c r="AC7" s="766"/>
      <c r="AD7" s="766"/>
      <c r="AE7" s="766"/>
      <c r="AF7" s="767"/>
    </row>
    <row r="8" spans="1:32" hidden="1" x14ac:dyDescent="0.25">
      <c r="A8" s="768"/>
      <c r="B8" s="768"/>
      <c r="C8" s="768"/>
      <c r="D8" s="768"/>
      <c r="E8" s="768"/>
      <c r="F8" s="768"/>
      <c r="G8" s="768"/>
      <c r="H8" s="768"/>
      <c r="I8" s="768"/>
      <c r="J8" s="768"/>
      <c r="K8" s="768"/>
      <c r="L8" s="768"/>
      <c r="M8" s="768"/>
      <c r="N8" s="768"/>
      <c r="O8" s="768"/>
      <c r="P8" s="768"/>
      <c r="Q8" s="768"/>
      <c r="R8" s="768"/>
      <c r="S8" s="768"/>
      <c r="T8" s="768"/>
      <c r="U8" s="768"/>
      <c r="V8" s="768"/>
      <c r="W8" s="768"/>
      <c r="X8" s="768"/>
      <c r="Y8" s="768"/>
      <c r="Z8" s="768"/>
      <c r="AA8" s="768"/>
      <c r="AB8" s="768"/>
      <c r="AC8" s="768"/>
      <c r="AD8" s="768"/>
      <c r="AE8" s="768"/>
      <c r="AF8" s="768"/>
    </row>
    <row r="9" spans="1:32" ht="18.75" hidden="1" x14ac:dyDescent="0.3">
      <c r="A9" s="757" t="s">
        <v>28</v>
      </c>
      <c r="B9" s="1368"/>
      <c r="C9" s="1368"/>
      <c r="D9" s="1368"/>
      <c r="E9" s="1368"/>
      <c r="F9" s="1369"/>
      <c r="G9" s="765" t="s">
        <v>32</v>
      </c>
      <c r="H9" s="766"/>
      <c r="I9" s="766"/>
      <c r="J9" s="766"/>
      <c r="K9" s="766"/>
      <c r="L9" s="766"/>
      <c r="M9" s="766"/>
      <c r="N9" s="766"/>
      <c r="O9" s="766"/>
      <c r="P9" s="766"/>
      <c r="Q9" s="766"/>
      <c r="R9" s="766"/>
      <c r="S9" s="766"/>
      <c r="T9" s="766"/>
      <c r="U9" s="766"/>
      <c r="V9" s="766"/>
      <c r="W9" s="766"/>
      <c r="X9" s="766"/>
      <c r="Y9" s="766"/>
      <c r="Z9" s="766"/>
      <c r="AA9" s="766"/>
      <c r="AB9" s="766"/>
      <c r="AC9" s="766"/>
      <c r="AD9" s="766"/>
      <c r="AE9" s="766"/>
      <c r="AF9" s="767"/>
    </row>
    <row r="10" spans="1:32" ht="18.75" hidden="1" x14ac:dyDescent="0.3">
      <c r="A10" s="877"/>
      <c r="B10" s="877"/>
      <c r="C10" s="877"/>
      <c r="D10" s="877"/>
      <c r="E10" s="877"/>
      <c r="F10" s="878"/>
      <c r="G10" s="765" t="s">
        <v>33</v>
      </c>
      <c r="H10" s="766"/>
      <c r="I10" s="766"/>
      <c r="J10" s="766"/>
      <c r="K10" s="766"/>
      <c r="L10" s="766"/>
      <c r="M10" s="766"/>
      <c r="N10" s="766"/>
      <c r="O10" s="766"/>
      <c r="P10" s="766"/>
      <c r="Q10" s="766"/>
      <c r="R10" s="766"/>
      <c r="S10" s="766"/>
      <c r="T10" s="766"/>
      <c r="U10" s="766"/>
      <c r="V10" s="766"/>
      <c r="W10" s="766"/>
      <c r="X10" s="766"/>
      <c r="Y10" s="766"/>
      <c r="Z10" s="766"/>
      <c r="AA10" s="766"/>
      <c r="AB10" s="766"/>
      <c r="AC10" s="766"/>
      <c r="AD10" s="766"/>
      <c r="AE10" s="766"/>
      <c r="AF10" s="767"/>
    </row>
    <row r="11" spans="1:32" ht="18.75" hidden="1" x14ac:dyDescent="0.3">
      <c r="A11" s="873"/>
      <c r="B11" s="873"/>
      <c r="C11" s="873"/>
      <c r="D11" s="873"/>
      <c r="E11" s="873"/>
      <c r="F11" s="873"/>
      <c r="G11" s="765" t="s">
        <v>34</v>
      </c>
      <c r="H11" s="766"/>
      <c r="I11" s="766"/>
      <c r="J11" s="766"/>
      <c r="K11" s="766"/>
      <c r="L11" s="766"/>
      <c r="M11" s="766"/>
      <c r="N11" s="766"/>
      <c r="O11" s="766"/>
      <c r="P11" s="766"/>
      <c r="Q11" s="766"/>
      <c r="R11" s="766"/>
      <c r="S11" s="766"/>
      <c r="T11" s="766"/>
      <c r="U11" s="766"/>
      <c r="V11" s="766"/>
      <c r="W11" s="766"/>
      <c r="X11" s="766"/>
      <c r="Y11" s="766"/>
      <c r="Z11" s="766"/>
      <c r="AA11" s="766"/>
      <c r="AB11" s="766"/>
      <c r="AC11" s="766"/>
      <c r="AD11" s="766"/>
      <c r="AE11" s="766"/>
      <c r="AF11" s="767"/>
    </row>
    <row r="12" spans="1:32" ht="18.75" hidden="1" customHeight="1" x14ac:dyDescent="0.3">
      <c r="A12" s="873"/>
      <c r="B12" s="873"/>
      <c r="C12" s="873"/>
      <c r="D12" s="873"/>
      <c r="E12" s="873"/>
      <c r="F12" s="873"/>
      <c r="G12" s="753" t="s">
        <v>35</v>
      </c>
      <c r="H12" s="754"/>
      <c r="I12" s="754"/>
      <c r="J12" s="754"/>
      <c r="K12" s="754"/>
      <c r="L12" s="754"/>
      <c r="M12" s="754"/>
      <c r="N12" s="754"/>
      <c r="O12" s="754"/>
      <c r="P12" s="754"/>
      <c r="Q12" s="754"/>
      <c r="R12" s="754"/>
      <c r="S12" s="754"/>
      <c r="T12" s="754"/>
      <c r="U12" s="754"/>
      <c r="V12" s="754"/>
      <c r="W12" s="754"/>
      <c r="X12" s="754"/>
      <c r="Y12" s="754"/>
      <c r="Z12" s="754"/>
      <c r="AA12" s="754"/>
      <c r="AB12" s="754"/>
      <c r="AC12" s="754"/>
      <c r="AD12" s="754"/>
      <c r="AE12" s="754"/>
      <c r="AF12" s="755"/>
    </row>
    <row r="13" spans="1:32" ht="18" hidden="1" customHeight="1" x14ac:dyDescent="0.3">
      <c r="A13" s="873"/>
      <c r="B13" s="873"/>
      <c r="C13" s="873"/>
      <c r="D13" s="873"/>
      <c r="E13" s="873"/>
      <c r="F13" s="873"/>
      <c r="G13" s="753" t="s">
        <v>36</v>
      </c>
      <c r="H13" s="754"/>
      <c r="I13" s="754"/>
      <c r="J13" s="754"/>
      <c r="K13" s="754"/>
      <c r="L13" s="754"/>
      <c r="M13" s="754"/>
      <c r="N13" s="754"/>
      <c r="O13" s="754"/>
      <c r="P13" s="754"/>
      <c r="Q13" s="754"/>
      <c r="R13" s="754"/>
      <c r="S13" s="754"/>
      <c r="T13" s="754"/>
      <c r="U13" s="754"/>
      <c r="V13" s="754"/>
      <c r="W13" s="754"/>
      <c r="X13" s="754"/>
      <c r="Y13" s="754"/>
      <c r="Z13" s="754"/>
      <c r="AA13" s="754"/>
      <c r="AB13" s="754"/>
      <c r="AC13" s="754"/>
      <c r="AD13" s="754"/>
      <c r="AE13" s="754"/>
      <c r="AF13" s="755"/>
    </row>
    <row r="14" spans="1:32" ht="16.5" hidden="1" customHeight="1" x14ac:dyDescent="0.3">
      <c r="A14" s="873"/>
      <c r="B14" s="873"/>
      <c r="C14" s="873"/>
      <c r="D14" s="873"/>
      <c r="E14" s="873"/>
      <c r="F14" s="873"/>
      <c r="G14" s="753" t="s">
        <v>37</v>
      </c>
      <c r="H14" s="754"/>
      <c r="I14" s="754"/>
      <c r="J14" s="754"/>
      <c r="K14" s="754"/>
      <c r="L14" s="754"/>
      <c r="M14" s="754"/>
      <c r="N14" s="754"/>
      <c r="O14" s="754"/>
      <c r="P14" s="754"/>
      <c r="Q14" s="754"/>
      <c r="R14" s="754"/>
      <c r="S14" s="754"/>
      <c r="T14" s="754"/>
      <c r="U14" s="754"/>
      <c r="V14" s="754"/>
      <c r="W14" s="754"/>
      <c r="X14" s="754"/>
      <c r="Y14" s="754"/>
      <c r="Z14" s="754"/>
      <c r="AA14" s="754"/>
      <c r="AB14" s="754"/>
      <c r="AC14" s="754"/>
      <c r="AD14" s="754"/>
      <c r="AE14" s="754"/>
      <c r="AF14" s="755"/>
    </row>
    <row r="15" spans="1:32" ht="14.25" hidden="1" customHeight="1" x14ac:dyDescent="0.3">
      <c r="A15" s="873"/>
      <c r="B15" s="873"/>
      <c r="C15" s="873"/>
      <c r="D15" s="873"/>
      <c r="E15" s="873"/>
      <c r="F15" s="873"/>
      <c r="G15" s="753" t="s">
        <v>39</v>
      </c>
      <c r="H15" s="754"/>
      <c r="I15" s="754"/>
      <c r="J15" s="754"/>
      <c r="K15" s="754"/>
      <c r="L15" s="754"/>
      <c r="M15" s="754"/>
      <c r="N15" s="754"/>
      <c r="O15" s="754"/>
      <c r="P15" s="754"/>
      <c r="Q15" s="754"/>
      <c r="R15" s="754"/>
      <c r="S15" s="754"/>
      <c r="T15" s="754"/>
      <c r="U15" s="754"/>
      <c r="V15" s="754"/>
      <c r="W15" s="754"/>
      <c r="X15" s="754"/>
      <c r="Y15" s="754"/>
      <c r="Z15" s="754"/>
      <c r="AA15" s="754"/>
      <c r="AB15" s="754"/>
      <c r="AC15" s="754"/>
      <c r="AD15" s="754"/>
      <c r="AE15" s="754"/>
      <c r="AF15" s="755"/>
    </row>
    <row r="16" spans="1:32" ht="16.5" hidden="1" customHeight="1" x14ac:dyDescent="0.3">
      <c r="A16" s="84"/>
      <c r="B16" s="84"/>
      <c r="C16" s="84"/>
      <c r="D16" s="84"/>
      <c r="E16" s="84"/>
      <c r="F16" s="84"/>
      <c r="G16" s="753" t="s">
        <v>40</v>
      </c>
      <c r="H16" s="754"/>
      <c r="I16" s="754"/>
      <c r="J16" s="754"/>
      <c r="K16" s="754"/>
      <c r="L16" s="754"/>
      <c r="M16" s="754"/>
      <c r="N16" s="754"/>
      <c r="O16" s="754"/>
      <c r="P16" s="754"/>
      <c r="Q16" s="754"/>
      <c r="R16" s="754"/>
      <c r="S16" s="754"/>
      <c r="T16" s="754"/>
      <c r="U16" s="754"/>
      <c r="V16" s="754"/>
      <c r="W16" s="754"/>
      <c r="X16" s="754"/>
      <c r="Y16" s="754"/>
      <c r="Z16" s="754"/>
      <c r="AA16" s="754"/>
      <c r="AB16" s="754"/>
      <c r="AC16" s="754"/>
      <c r="AD16" s="754"/>
      <c r="AE16" s="754"/>
      <c r="AF16" s="755"/>
    </row>
    <row r="17" spans="1:32" ht="16.5" hidden="1" customHeight="1" x14ac:dyDescent="0.3">
      <c r="A17" s="84"/>
      <c r="B17" s="84"/>
      <c r="C17" s="84"/>
      <c r="D17" s="84"/>
      <c r="E17" s="84"/>
      <c r="F17" s="84"/>
      <c r="G17" s="753" t="s">
        <v>41</v>
      </c>
      <c r="H17" s="754"/>
      <c r="I17" s="754"/>
      <c r="J17" s="754"/>
      <c r="K17" s="754"/>
      <c r="L17" s="754"/>
      <c r="M17" s="754"/>
      <c r="N17" s="754"/>
      <c r="O17" s="754"/>
      <c r="P17" s="754"/>
      <c r="Q17" s="754"/>
      <c r="R17" s="754"/>
      <c r="S17" s="754"/>
      <c r="T17" s="754"/>
      <c r="U17" s="754"/>
      <c r="V17" s="754"/>
      <c r="W17" s="754"/>
      <c r="X17" s="754"/>
      <c r="Y17" s="754"/>
      <c r="Z17" s="754"/>
      <c r="AA17" s="754"/>
      <c r="AB17" s="754"/>
      <c r="AC17" s="754"/>
      <c r="AD17" s="754"/>
      <c r="AE17" s="754"/>
      <c r="AF17" s="755"/>
    </row>
    <row r="18" spans="1:32" ht="16.5" hidden="1" customHeight="1" x14ac:dyDescent="0.3">
      <c r="A18" s="84"/>
      <c r="B18" s="84"/>
      <c r="C18" s="84"/>
      <c r="D18" s="84"/>
      <c r="E18" s="84"/>
      <c r="F18" s="84"/>
      <c r="G18" s="753" t="s">
        <v>42</v>
      </c>
      <c r="H18" s="754"/>
      <c r="I18" s="754"/>
      <c r="J18" s="754"/>
      <c r="K18" s="754"/>
      <c r="L18" s="754"/>
      <c r="M18" s="754"/>
      <c r="N18" s="754"/>
      <c r="O18" s="754"/>
      <c r="P18" s="754"/>
      <c r="Q18" s="754"/>
      <c r="R18" s="754"/>
      <c r="S18" s="754"/>
      <c r="T18" s="754"/>
      <c r="U18" s="754"/>
      <c r="V18" s="754"/>
      <c r="W18" s="754"/>
      <c r="X18" s="754"/>
      <c r="Y18" s="754"/>
      <c r="Z18" s="754"/>
      <c r="AA18" s="754"/>
      <c r="AB18" s="754"/>
      <c r="AC18" s="754"/>
      <c r="AD18" s="754"/>
      <c r="AE18" s="754"/>
      <c r="AF18" s="755"/>
    </row>
    <row r="19" spans="1:32" ht="16.5" hidden="1" customHeight="1" x14ac:dyDescent="0.3">
      <c r="A19" s="84"/>
      <c r="B19" s="84"/>
      <c r="C19" s="84"/>
      <c r="D19" s="84"/>
      <c r="E19" s="84"/>
      <c r="F19" s="84"/>
      <c r="G19" s="753" t="s">
        <v>43</v>
      </c>
      <c r="H19" s="754"/>
      <c r="I19" s="754"/>
      <c r="J19" s="754"/>
      <c r="K19" s="754"/>
      <c r="L19" s="754"/>
      <c r="M19" s="754"/>
      <c r="N19" s="754"/>
      <c r="O19" s="754"/>
      <c r="P19" s="754"/>
      <c r="Q19" s="754"/>
      <c r="R19" s="754"/>
      <c r="S19" s="754"/>
      <c r="T19" s="754"/>
      <c r="U19" s="754"/>
      <c r="V19" s="754"/>
      <c r="W19" s="754"/>
      <c r="X19" s="754"/>
      <c r="Y19" s="754"/>
      <c r="Z19" s="754"/>
      <c r="AA19" s="754"/>
      <c r="AB19" s="754"/>
      <c r="AC19" s="754"/>
      <c r="AD19" s="754"/>
      <c r="AE19" s="754"/>
      <c r="AF19" s="755"/>
    </row>
    <row r="20" spans="1:32" ht="16.5" hidden="1" customHeight="1" x14ac:dyDescent="0.3">
      <c r="A20" s="873"/>
      <c r="B20" s="873"/>
      <c r="C20" s="873"/>
      <c r="D20" s="873"/>
      <c r="E20" s="873"/>
      <c r="F20" s="873"/>
      <c r="G20" s="753" t="s">
        <v>44</v>
      </c>
      <c r="H20" s="754"/>
      <c r="I20" s="754"/>
      <c r="J20" s="754"/>
      <c r="K20" s="754"/>
      <c r="L20" s="754"/>
      <c r="M20" s="754"/>
      <c r="N20" s="754"/>
      <c r="O20" s="754"/>
      <c r="P20" s="754"/>
      <c r="Q20" s="754"/>
      <c r="R20" s="754"/>
      <c r="S20" s="754"/>
      <c r="T20" s="754"/>
      <c r="U20" s="754"/>
      <c r="V20" s="754"/>
      <c r="W20" s="754"/>
      <c r="X20" s="754"/>
      <c r="Y20" s="754"/>
      <c r="Z20" s="754"/>
      <c r="AA20" s="754"/>
      <c r="AB20" s="754"/>
      <c r="AC20" s="754"/>
      <c r="AD20" s="754"/>
      <c r="AE20" s="754"/>
      <c r="AF20" s="755"/>
    </row>
    <row r="21" spans="1:32" hidden="1" x14ac:dyDescent="0.25">
      <c r="A21" s="756"/>
      <c r="B21" s="756"/>
      <c r="C21" s="756"/>
      <c r="D21" s="756"/>
      <c r="E21" s="756"/>
      <c r="F21" s="756"/>
      <c r="G21" s="756"/>
      <c r="H21" s="756"/>
      <c r="I21" s="756"/>
      <c r="J21" s="756"/>
      <c r="K21" s="756"/>
      <c r="L21" s="756"/>
      <c r="M21" s="756"/>
      <c r="N21" s="756"/>
      <c r="O21" s="756"/>
      <c r="P21" s="756"/>
      <c r="Q21" s="756"/>
      <c r="R21" s="756"/>
      <c r="S21" s="756"/>
      <c r="T21" s="756"/>
      <c r="U21" s="756"/>
      <c r="V21" s="756"/>
      <c r="W21" s="756"/>
      <c r="X21" s="756"/>
      <c r="Y21" s="756"/>
      <c r="Z21" s="756"/>
      <c r="AA21" s="756"/>
      <c r="AB21" s="756"/>
      <c r="AC21" s="756"/>
      <c r="AD21" s="756"/>
      <c r="AE21" s="756"/>
      <c r="AF21" s="756"/>
    </row>
    <row r="22" spans="1:32" ht="18.75" hidden="1" x14ac:dyDescent="0.3">
      <c r="A22" s="757" t="s">
        <v>3</v>
      </c>
      <c r="B22" s="1368"/>
      <c r="C22" s="1368"/>
      <c r="D22" s="1368"/>
      <c r="E22" s="1368"/>
      <c r="F22" s="1369"/>
      <c r="G22" s="765" t="s">
        <v>38</v>
      </c>
      <c r="H22" s="766"/>
      <c r="I22" s="766"/>
      <c r="J22" s="766"/>
      <c r="K22" s="766"/>
      <c r="L22" s="766"/>
      <c r="M22" s="766"/>
      <c r="N22" s="766"/>
      <c r="O22" s="766"/>
      <c r="P22" s="766"/>
      <c r="Q22" s="766"/>
      <c r="R22" s="766"/>
      <c r="S22" s="766"/>
      <c r="T22" s="766"/>
      <c r="U22" s="766"/>
      <c r="V22" s="766"/>
      <c r="W22" s="766"/>
      <c r="X22" s="766"/>
      <c r="Y22" s="766"/>
      <c r="Z22" s="766"/>
      <c r="AA22" s="766"/>
      <c r="AB22" s="766"/>
      <c r="AC22" s="766"/>
      <c r="AD22" s="766"/>
      <c r="AE22" s="766"/>
      <c r="AF22" s="767"/>
    </row>
    <row r="23" spans="1:32" ht="21" x14ac:dyDescent="0.35">
      <c r="A23" s="760" t="s">
        <v>49</v>
      </c>
      <c r="B23" s="761"/>
      <c r="C23" s="761"/>
      <c r="D23" s="761"/>
      <c r="E23" s="761"/>
      <c r="F23" s="761"/>
      <c r="G23" s="761"/>
      <c r="H23" s="761"/>
      <c r="I23" s="761"/>
      <c r="J23" s="761" t="s">
        <v>50</v>
      </c>
      <c r="K23" s="761"/>
      <c r="L23" s="761"/>
      <c r="M23" s="761"/>
      <c r="N23" s="761"/>
      <c r="O23" s="761"/>
      <c r="P23" s="761"/>
      <c r="Q23" s="761"/>
      <c r="R23" s="761"/>
      <c r="S23" s="761"/>
      <c r="T23" s="761"/>
      <c r="U23" s="761"/>
      <c r="V23" s="761"/>
      <c r="W23" s="761"/>
      <c r="X23" s="761"/>
      <c r="Y23" s="761"/>
      <c r="Z23" s="761"/>
      <c r="AA23" s="761"/>
      <c r="AB23" s="761"/>
      <c r="AC23" s="761"/>
      <c r="AD23" s="761"/>
      <c r="AE23" s="761"/>
      <c r="AF23" s="762"/>
    </row>
    <row r="24" spans="1:32" ht="36" customHeight="1" x14ac:dyDescent="0.25">
      <c r="A24" s="1145" t="s">
        <v>679</v>
      </c>
      <c r="B24" s="1146"/>
      <c r="C24" s="1146"/>
      <c r="D24" s="1146"/>
      <c r="E24" s="1146"/>
      <c r="F24" s="1146"/>
      <c r="G24" s="1146"/>
      <c r="H24" s="1146"/>
      <c r="I24" s="1147"/>
      <c r="J24" s="1145" t="s">
        <v>680</v>
      </c>
      <c r="K24" s="1146"/>
      <c r="L24" s="1146"/>
      <c r="M24" s="1146"/>
      <c r="N24" s="1146"/>
      <c r="O24" s="1146"/>
      <c r="P24" s="1146"/>
      <c r="Q24" s="1146"/>
      <c r="R24" s="1146"/>
      <c r="S24" s="1146"/>
      <c r="T24" s="1146"/>
      <c r="U24" s="1146"/>
      <c r="V24" s="1146"/>
      <c r="W24" s="1146"/>
      <c r="X24" s="1146"/>
      <c r="Y24" s="1146"/>
      <c r="Z24" s="1146"/>
      <c r="AA24" s="1146"/>
      <c r="AB24" s="1146"/>
      <c r="AC24" s="1146"/>
      <c r="AD24" s="1146"/>
      <c r="AE24" s="1146"/>
      <c r="AF24" s="1147"/>
    </row>
    <row r="25" spans="1:32" x14ac:dyDescent="0.25">
      <c r="A25" s="728"/>
      <c r="B25" s="728"/>
      <c r="C25" s="728"/>
      <c r="D25" s="728"/>
      <c r="E25" s="728"/>
      <c r="F25" s="728"/>
      <c r="G25" s="728"/>
      <c r="H25" s="728"/>
      <c r="I25" s="728"/>
      <c r="J25" s="728"/>
      <c r="K25" s="728"/>
      <c r="L25" s="728"/>
      <c r="M25" s="728"/>
      <c r="N25" s="728"/>
      <c r="O25" s="728"/>
      <c r="P25" s="728"/>
      <c r="Q25" s="728"/>
      <c r="R25" s="728"/>
      <c r="S25" s="728"/>
      <c r="T25" s="728"/>
      <c r="U25" s="728"/>
      <c r="V25" s="728"/>
      <c r="W25" s="728"/>
      <c r="X25" s="728"/>
      <c r="Y25" s="728"/>
      <c r="Z25" s="728"/>
      <c r="AA25" s="728"/>
      <c r="AB25" s="728"/>
      <c r="AC25" s="728"/>
      <c r="AD25" s="728"/>
      <c r="AE25" s="728"/>
      <c r="AF25" s="728"/>
    </row>
    <row r="26" spans="1:32" ht="18.75" customHeight="1" x14ac:dyDescent="0.25">
      <c r="A26" s="729" t="s">
        <v>5</v>
      </c>
      <c r="B26" s="729" t="s">
        <v>51</v>
      </c>
      <c r="C26" s="729" t="s">
        <v>1</v>
      </c>
      <c r="D26" s="729" t="s">
        <v>4</v>
      </c>
      <c r="E26" s="732" t="s">
        <v>7</v>
      </c>
      <c r="F26" s="733"/>
      <c r="G26" s="732" t="s">
        <v>8</v>
      </c>
      <c r="H26" s="733"/>
      <c r="I26" s="732" t="s">
        <v>9</v>
      </c>
      <c r="J26" s="733"/>
      <c r="K26" s="732" t="s">
        <v>10</v>
      </c>
      <c r="L26" s="733"/>
      <c r="M26" s="732" t="s">
        <v>6</v>
      </c>
      <c r="N26" s="738"/>
      <c r="O26" s="738"/>
      <c r="P26" s="738"/>
      <c r="Q26" s="733"/>
      <c r="R26" s="740" t="s">
        <v>11</v>
      </c>
      <c r="S26" s="741"/>
      <c r="T26" s="741"/>
      <c r="U26" s="741"/>
      <c r="V26" s="741"/>
      <c r="W26" s="741"/>
      <c r="X26" s="741"/>
      <c r="Y26" s="741"/>
      <c r="Z26" s="741"/>
      <c r="AA26" s="741"/>
      <c r="AB26" s="741"/>
      <c r="AC26" s="742"/>
      <c r="AD26" s="743" t="s">
        <v>46</v>
      </c>
      <c r="AE26" s="744"/>
      <c r="AF26" s="747" t="s">
        <v>47</v>
      </c>
    </row>
    <row r="27" spans="1:32" ht="15" customHeight="1" x14ac:dyDescent="0.25">
      <c r="A27" s="730"/>
      <c r="B27" s="730"/>
      <c r="C27" s="730"/>
      <c r="D27" s="730"/>
      <c r="E27" s="734"/>
      <c r="F27" s="735"/>
      <c r="G27" s="734"/>
      <c r="H27" s="735"/>
      <c r="I27" s="734"/>
      <c r="J27" s="735"/>
      <c r="K27" s="734"/>
      <c r="L27" s="735"/>
      <c r="M27" s="734"/>
      <c r="N27" s="739"/>
      <c r="O27" s="739"/>
      <c r="P27" s="739"/>
      <c r="Q27" s="735"/>
      <c r="R27" s="749" t="s">
        <v>12</v>
      </c>
      <c r="S27" s="750"/>
      <c r="T27" s="751"/>
      <c r="U27" s="749" t="s">
        <v>13</v>
      </c>
      <c r="V27" s="750"/>
      <c r="W27" s="751"/>
      <c r="X27" s="749" t="s">
        <v>14</v>
      </c>
      <c r="Y27" s="750"/>
      <c r="Z27" s="751"/>
      <c r="AA27" s="749" t="s">
        <v>15</v>
      </c>
      <c r="AB27" s="750"/>
      <c r="AC27" s="751"/>
      <c r="AD27" s="745"/>
      <c r="AE27" s="746"/>
      <c r="AF27" s="748"/>
    </row>
    <row r="28" spans="1:32" ht="63.75" customHeight="1" thickBot="1" x14ac:dyDescent="0.3">
      <c r="A28" s="731"/>
      <c r="B28" s="730"/>
      <c r="C28" s="730"/>
      <c r="D28" s="730"/>
      <c r="E28" s="734"/>
      <c r="F28" s="735"/>
      <c r="G28" s="734"/>
      <c r="H28" s="735"/>
      <c r="I28" s="734"/>
      <c r="J28" s="735"/>
      <c r="K28" s="734"/>
      <c r="L28" s="735"/>
      <c r="M28" s="734"/>
      <c r="N28" s="739"/>
      <c r="O28" s="739"/>
      <c r="P28" s="739"/>
      <c r="Q28" s="735"/>
      <c r="R28" s="68" t="s">
        <v>16</v>
      </c>
      <c r="S28" s="68" t="s">
        <v>17</v>
      </c>
      <c r="T28" s="68" t="s">
        <v>18</v>
      </c>
      <c r="U28" s="68" t="s">
        <v>19</v>
      </c>
      <c r="V28" s="68" t="s">
        <v>20</v>
      </c>
      <c r="W28" s="68" t="s">
        <v>21</v>
      </c>
      <c r="X28" s="68" t="s">
        <v>22</v>
      </c>
      <c r="Y28" s="68" t="s">
        <v>23</v>
      </c>
      <c r="Z28" s="68" t="s">
        <v>24</v>
      </c>
      <c r="AA28" s="68" t="s">
        <v>25</v>
      </c>
      <c r="AB28" s="68" t="s">
        <v>26</v>
      </c>
      <c r="AC28" s="68" t="s">
        <v>27</v>
      </c>
      <c r="AD28" s="745"/>
      <c r="AE28" s="746"/>
      <c r="AF28" s="748"/>
    </row>
    <row r="29" spans="1:32" ht="20.100000000000001" customHeight="1" x14ac:dyDescent="0.25">
      <c r="A29" s="713">
        <v>1</v>
      </c>
      <c r="B29" s="1011" t="s">
        <v>681</v>
      </c>
      <c r="C29" s="717" t="s">
        <v>682</v>
      </c>
      <c r="D29" s="1014">
        <v>1</v>
      </c>
      <c r="E29" s="721" t="s">
        <v>683</v>
      </c>
      <c r="F29" s="722"/>
      <c r="G29" s="698" t="s">
        <v>684</v>
      </c>
      <c r="H29" s="699"/>
      <c r="I29" s="1318">
        <v>75000</v>
      </c>
      <c r="J29" s="1319"/>
      <c r="K29" s="1338" t="s">
        <v>685</v>
      </c>
      <c r="L29" s="1339"/>
      <c r="M29" s="69">
        <v>1</v>
      </c>
      <c r="N29" s="702" t="s">
        <v>686</v>
      </c>
      <c r="O29" s="703"/>
      <c r="P29" s="703"/>
      <c r="Q29" s="815"/>
      <c r="R29" s="71"/>
      <c r="S29" s="71"/>
      <c r="T29" s="71"/>
      <c r="U29" s="70"/>
      <c r="V29" s="70"/>
      <c r="W29" s="70"/>
      <c r="X29" s="70"/>
      <c r="Y29" s="70"/>
      <c r="Z29" s="70"/>
      <c r="AA29" s="70"/>
      <c r="AB29" s="70"/>
      <c r="AC29" s="70"/>
      <c r="AD29" s="721" t="s">
        <v>687</v>
      </c>
      <c r="AE29" s="722"/>
      <c r="AF29" s="1307"/>
    </row>
    <row r="30" spans="1:32" ht="35.25" customHeight="1" x14ac:dyDescent="0.25">
      <c r="A30" s="714"/>
      <c r="B30" s="1012"/>
      <c r="C30" s="718"/>
      <c r="D30" s="718"/>
      <c r="E30" s="723"/>
      <c r="F30" s="724"/>
      <c r="G30" s="700"/>
      <c r="H30" s="701"/>
      <c r="I30" s="1320"/>
      <c r="J30" s="1321"/>
      <c r="K30" s="1340"/>
      <c r="L30" s="1341"/>
      <c r="M30" s="45">
        <v>2</v>
      </c>
      <c r="N30" s="809" t="s">
        <v>688</v>
      </c>
      <c r="O30" s="810"/>
      <c r="P30" s="810"/>
      <c r="Q30" s="811"/>
      <c r="R30" s="60"/>
      <c r="S30" s="60"/>
      <c r="T30" s="60"/>
      <c r="U30" s="60"/>
      <c r="V30" s="60"/>
      <c r="W30" s="60"/>
      <c r="X30" s="60"/>
      <c r="Y30" s="60"/>
      <c r="Z30" s="60"/>
      <c r="AA30" s="60"/>
      <c r="AB30" s="60"/>
      <c r="AC30" s="60"/>
      <c r="AD30" s="723"/>
      <c r="AE30" s="724"/>
      <c r="AF30" s="1308"/>
    </row>
    <row r="31" spans="1:32" ht="20.100000000000001" customHeight="1" x14ac:dyDescent="0.25">
      <c r="A31" s="714"/>
      <c r="B31" s="1012"/>
      <c r="C31" s="718"/>
      <c r="D31" s="718"/>
      <c r="E31" s="723"/>
      <c r="F31" s="724"/>
      <c r="G31" s="700"/>
      <c r="H31" s="701"/>
      <c r="I31" s="1320"/>
      <c r="J31" s="1321"/>
      <c r="K31" s="1340"/>
      <c r="L31" s="1341"/>
      <c r="M31" s="93"/>
      <c r="N31" s="1061"/>
      <c r="O31" s="871"/>
      <c r="P31" s="871"/>
      <c r="Q31" s="1055"/>
      <c r="R31" s="72"/>
      <c r="S31" s="72"/>
      <c r="T31" s="72"/>
      <c r="U31" s="72"/>
      <c r="V31" s="72"/>
      <c r="W31" s="72"/>
      <c r="X31" s="72"/>
      <c r="Y31" s="72"/>
      <c r="Z31" s="72"/>
      <c r="AA31" s="72"/>
      <c r="AB31" s="72"/>
      <c r="AC31" s="72"/>
      <c r="AD31" s="723"/>
      <c r="AE31" s="724"/>
      <c r="AF31" s="1308"/>
    </row>
    <row r="32" spans="1:32" ht="20.100000000000001" customHeight="1" x14ac:dyDescent="0.25">
      <c r="A32" s="714"/>
      <c r="B32" s="1012"/>
      <c r="C32" s="718"/>
      <c r="D32" s="718"/>
      <c r="E32" s="723"/>
      <c r="F32" s="724"/>
      <c r="G32" s="700"/>
      <c r="H32" s="701"/>
      <c r="I32" s="1320"/>
      <c r="J32" s="1321"/>
      <c r="K32" s="1340"/>
      <c r="L32" s="1341"/>
      <c r="M32" s="93"/>
      <c r="N32" s="1061"/>
      <c r="O32" s="871"/>
      <c r="P32" s="871"/>
      <c r="Q32" s="1055"/>
      <c r="R32" s="72"/>
      <c r="S32" s="72"/>
      <c r="T32" s="72"/>
      <c r="U32" s="72"/>
      <c r="V32" s="72"/>
      <c r="W32" s="72"/>
      <c r="X32" s="72"/>
      <c r="Y32" s="72"/>
      <c r="Z32" s="72"/>
      <c r="AA32" s="72"/>
      <c r="AB32" s="72"/>
      <c r="AC32" s="72"/>
      <c r="AD32" s="723"/>
      <c r="AE32" s="724"/>
      <c r="AF32" s="1308"/>
    </row>
    <row r="33" spans="1:32" ht="20.100000000000001" customHeight="1" thickBot="1" x14ac:dyDescent="0.3">
      <c r="A33" s="793"/>
      <c r="B33" s="1013"/>
      <c r="C33" s="795"/>
      <c r="D33" s="795"/>
      <c r="E33" s="799"/>
      <c r="F33" s="800"/>
      <c r="G33" s="804"/>
      <c r="H33" s="805"/>
      <c r="I33" s="1322"/>
      <c r="J33" s="1323"/>
      <c r="K33" s="1342"/>
      <c r="L33" s="1343"/>
      <c r="M33" s="78"/>
      <c r="N33" s="1344"/>
      <c r="O33" s="1345"/>
      <c r="P33" s="1345"/>
      <c r="Q33" s="1346"/>
      <c r="R33" s="73"/>
      <c r="S33" s="73"/>
      <c r="T33" s="73"/>
      <c r="U33" s="73"/>
      <c r="V33" s="73"/>
      <c r="W33" s="73"/>
      <c r="X33" s="73"/>
      <c r="Y33" s="73"/>
      <c r="Z33" s="73"/>
      <c r="AA33" s="73"/>
      <c r="AB33" s="73"/>
      <c r="AC33" s="73"/>
      <c r="AD33" s="799"/>
      <c r="AE33" s="800"/>
      <c r="AF33" s="1309"/>
    </row>
    <row r="34" spans="1:32" ht="32.25" customHeight="1" x14ac:dyDescent="0.25">
      <c r="A34" s="713">
        <v>2</v>
      </c>
      <c r="B34" s="1011" t="s">
        <v>1150</v>
      </c>
      <c r="C34" s="717" t="s">
        <v>201</v>
      </c>
      <c r="D34" s="1014">
        <v>1</v>
      </c>
      <c r="E34" s="721" t="s">
        <v>683</v>
      </c>
      <c r="F34" s="722"/>
      <c r="G34" s="698" t="s">
        <v>689</v>
      </c>
      <c r="H34" s="699"/>
      <c r="I34" s="1318">
        <v>1000000</v>
      </c>
      <c r="J34" s="1319"/>
      <c r="K34" s="1324"/>
      <c r="L34" s="1325"/>
      <c r="M34" s="5">
        <v>1</v>
      </c>
      <c r="N34" s="806" t="s">
        <v>690</v>
      </c>
      <c r="O34" s="807"/>
      <c r="P34" s="807"/>
      <c r="Q34" s="808"/>
      <c r="R34" s="71"/>
      <c r="S34" s="71"/>
      <c r="T34" s="71"/>
      <c r="U34" s="71"/>
      <c r="V34" s="71"/>
      <c r="W34" s="71"/>
      <c r="X34" s="71"/>
      <c r="Y34" s="71"/>
      <c r="Z34" s="71"/>
      <c r="AA34" s="71"/>
      <c r="AB34" s="71"/>
      <c r="AC34" s="71"/>
      <c r="AD34" s="698" t="s">
        <v>691</v>
      </c>
      <c r="AE34" s="699"/>
      <c r="AF34" s="1307"/>
    </row>
    <row r="35" spans="1:32" ht="20.100000000000001" customHeight="1" x14ac:dyDescent="0.25">
      <c r="A35" s="714">
        <f t="shared" ref="A35:A47" si="0">A34+1</f>
        <v>3</v>
      </c>
      <c r="B35" s="1012"/>
      <c r="C35" s="718"/>
      <c r="D35" s="718"/>
      <c r="E35" s="723"/>
      <c r="F35" s="724"/>
      <c r="G35" s="700"/>
      <c r="H35" s="701"/>
      <c r="I35" s="1320"/>
      <c r="J35" s="1321"/>
      <c r="K35" s="1326"/>
      <c r="L35" s="1327"/>
      <c r="M35" s="6">
        <v>2</v>
      </c>
      <c r="N35" s="809" t="s">
        <v>692</v>
      </c>
      <c r="O35" s="810"/>
      <c r="P35" s="810"/>
      <c r="Q35" s="811"/>
      <c r="R35" s="60"/>
      <c r="S35" s="60"/>
      <c r="T35" s="60"/>
      <c r="U35" s="60"/>
      <c r="V35" s="60"/>
      <c r="W35" s="60"/>
      <c r="X35" s="60"/>
      <c r="Y35" s="60"/>
      <c r="Z35" s="60"/>
      <c r="AA35" s="60"/>
      <c r="AB35" s="60"/>
      <c r="AC35" s="60"/>
      <c r="AD35" s="700"/>
      <c r="AE35" s="701"/>
      <c r="AF35" s="1308"/>
    </row>
    <row r="36" spans="1:32" ht="28.5" customHeight="1" x14ac:dyDescent="0.25">
      <c r="A36" s="714">
        <f t="shared" si="0"/>
        <v>4</v>
      </c>
      <c r="B36" s="1012"/>
      <c r="C36" s="718"/>
      <c r="D36" s="718"/>
      <c r="E36" s="723"/>
      <c r="F36" s="724"/>
      <c r="G36" s="700"/>
      <c r="H36" s="701"/>
      <c r="I36" s="1320"/>
      <c r="J36" s="1321"/>
      <c r="K36" s="1326"/>
      <c r="L36" s="1327"/>
      <c r="M36" s="6">
        <v>3</v>
      </c>
      <c r="N36" s="816" t="s">
        <v>693</v>
      </c>
      <c r="O36" s="817"/>
      <c r="P36" s="817"/>
      <c r="Q36" s="818"/>
      <c r="R36" s="60"/>
      <c r="S36" s="60"/>
      <c r="T36" s="60"/>
      <c r="U36" s="60"/>
      <c r="V36" s="60"/>
      <c r="W36" s="60"/>
      <c r="X36" s="60"/>
      <c r="Y36" s="60"/>
      <c r="Z36" s="60"/>
      <c r="AA36" s="60"/>
      <c r="AB36" s="60"/>
      <c r="AC36" s="60"/>
      <c r="AD36" s="700"/>
      <c r="AE36" s="701"/>
      <c r="AF36" s="1308"/>
    </row>
    <row r="37" spans="1:32" ht="20.100000000000001" customHeight="1" x14ac:dyDescent="0.25">
      <c r="A37" s="714">
        <f t="shared" si="0"/>
        <v>5</v>
      </c>
      <c r="B37" s="1012"/>
      <c r="C37" s="718"/>
      <c r="D37" s="718"/>
      <c r="E37" s="723"/>
      <c r="F37" s="724"/>
      <c r="G37" s="700"/>
      <c r="H37" s="701"/>
      <c r="I37" s="1320"/>
      <c r="J37" s="1321"/>
      <c r="K37" s="1326"/>
      <c r="L37" s="1327"/>
      <c r="M37" s="45">
        <v>4</v>
      </c>
      <c r="N37" s="711" t="s">
        <v>694</v>
      </c>
      <c r="O37" s="712"/>
      <c r="P37" s="712"/>
      <c r="Q37" s="789"/>
      <c r="R37" s="60"/>
      <c r="S37" s="60"/>
      <c r="T37" s="60"/>
      <c r="U37" s="60"/>
      <c r="V37" s="60"/>
      <c r="W37" s="60"/>
      <c r="X37" s="60"/>
      <c r="Y37" s="60"/>
      <c r="Z37" s="60"/>
      <c r="AA37" s="60"/>
      <c r="AB37" s="60"/>
      <c r="AC37" s="60"/>
      <c r="AD37" s="700"/>
      <c r="AE37" s="701"/>
      <c r="AF37" s="1308"/>
    </row>
    <row r="38" spans="1:32" ht="20.100000000000001" customHeight="1" thickBot="1" x14ac:dyDescent="0.3">
      <c r="A38" s="793">
        <f t="shared" si="0"/>
        <v>6</v>
      </c>
      <c r="B38" s="1013"/>
      <c r="C38" s="795"/>
      <c r="D38" s="795"/>
      <c r="E38" s="799"/>
      <c r="F38" s="800"/>
      <c r="G38" s="804"/>
      <c r="H38" s="805"/>
      <c r="I38" s="1322"/>
      <c r="J38" s="1323"/>
      <c r="K38" s="1328"/>
      <c r="L38" s="1329"/>
      <c r="M38" s="7">
        <v>5</v>
      </c>
      <c r="N38" s="790" t="s">
        <v>695</v>
      </c>
      <c r="O38" s="791"/>
      <c r="P38" s="791"/>
      <c r="Q38" s="792"/>
      <c r="R38" s="75"/>
      <c r="S38" s="75"/>
      <c r="T38" s="75"/>
      <c r="U38" s="75"/>
      <c r="V38" s="75"/>
      <c r="W38" s="75"/>
      <c r="X38" s="75"/>
      <c r="Y38" s="75"/>
      <c r="Z38" s="75"/>
      <c r="AA38" s="75"/>
      <c r="AB38" s="75"/>
      <c r="AC38" s="75"/>
      <c r="AD38" s="804"/>
      <c r="AE38" s="805"/>
      <c r="AF38" s="1309"/>
    </row>
    <row r="39" spans="1:32" ht="20.100000000000001" customHeight="1" x14ac:dyDescent="0.25">
      <c r="A39" s="713">
        <v>3</v>
      </c>
      <c r="B39" s="1011" t="s">
        <v>696</v>
      </c>
      <c r="C39" s="717" t="s">
        <v>697</v>
      </c>
      <c r="D39" s="1014">
        <v>1</v>
      </c>
      <c r="E39" s="721" t="s">
        <v>698</v>
      </c>
      <c r="F39" s="722"/>
      <c r="G39" s="698" t="s">
        <v>699</v>
      </c>
      <c r="H39" s="699"/>
      <c r="I39" s="1318">
        <v>50000</v>
      </c>
      <c r="J39" s="1319"/>
      <c r="K39" s="1324"/>
      <c r="L39" s="1325"/>
      <c r="M39" s="5">
        <v>1</v>
      </c>
      <c r="N39" s="702" t="s">
        <v>700</v>
      </c>
      <c r="O39" s="703"/>
      <c r="P39" s="703"/>
      <c r="Q39" s="815"/>
      <c r="R39" s="70"/>
      <c r="S39" s="70"/>
      <c r="T39" s="70"/>
      <c r="U39" s="71"/>
      <c r="V39" s="71"/>
      <c r="W39" s="70"/>
      <c r="X39" s="70"/>
      <c r="Y39" s="70"/>
      <c r="Z39" s="70"/>
      <c r="AA39" s="70"/>
      <c r="AB39" s="70"/>
      <c r="AC39" s="70"/>
      <c r="AD39" s="698" t="s">
        <v>701</v>
      </c>
      <c r="AE39" s="699"/>
      <c r="AF39" s="1335"/>
    </row>
    <row r="40" spans="1:32" ht="20.100000000000001" customHeight="1" x14ac:dyDescent="0.25">
      <c r="A40" s="714">
        <f t="shared" si="0"/>
        <v>4</v>
      </c>
      <c r="B40" s="1012"/>
      <c r="C40" s="718"/>
      <c r="D40" s="718"/>
      <c r="E40" s="723"/>
      <c r="F40" s="724"/>
      <c r="G40" s="700"/>
      <c r="H40" s="701"/>
      <c r="I40" s="1320"/>
      <c r="J40" s="1321"/>
      <c r="K40" s="1326"/>
      <c r="L40" s="1327"/>
      <c r="M40" s="6">
        <v>2</v>
      </c>
      <c r="N40" s="711" t="s">
        <v>702</v>
      </c>
      <c r="O40" s="712"/>
      <c r="P40" s="712"/>
      <c r="Q40" s="789"/>
      <c r="R40" s="72"/>
      <c r="S40" s="72"/>
      <c r="T40" s="72"/>
      <c r="U40" s="60"/>
      <c r="V40" s="60"/>
      <c r="W40" s="72"/>
      <c r="X40" s="72"/>
      <c r="Y40" s="72"/>
      <c r="Z40" s="72"/>
      <c r="AA40" s="72"/>
      <c r="AB40" s="72"/>
      <c r="AC40" s="72"/>
      <c r="AD40" s="700"/>
      <c r="AE40" s="701"/>
      <c r="AF40" s="1336"/>
    </row>
    <row r="41" spans="1:32" ht="20.100000000000001" customHeight="1" x14ac:dyDescent="0.25">
      <c r="A41" s="714">
        <f t="shared" si="0"/>
        <v>5</v>
      </c>
      <c r="B41" s="1012"/>
      <c r="C41" s="718"/>
      <c r="D41" s="718"/>
      <c r="E41" s="723"/>
      <c r="F41" s="724"/>
      <c r="G41" s="700"/>
      <c r="H41" s="701"/>
      <c r="I41" s="1320"/>
      <c r="J41" s="1321"/>
      <c r="K41" s="1326"/>
      <c r="L41" s="1327"/>
      <c r="M41" s="6">
        <v>3</v>
      </c>
      <c r="N41" s="711" t="s">
        <v>703</v>
      </c>
      <c r="O41" s="712"/>
      <c r="P41" s="712"/>
      <c r="Q41" s="789"/>
      <c r="R41" s="72"/>
      <c r="S41" s="72"/>
      <c r="T41" s="72"/>
      <c r="U41" s="60"/>
      <c r="V41" s="60"/>
      <c r="W41" s="72"/>
      <c r="X41" s="72"/>
      <c r="Y41" s="72"/>
      <c r="Z41" s="72"/>
      <c r="AA41" s="72"/>
      <c r="AB41" s="72"/>
      <c r="AC41" s="72"/>
      <c r="AD41" s="700"/>
      <c r="AE41" s="701"/>
      <c r="AF41" s="1336"/>
    </row>
    <row r="42" spans="1:32" ht="20.100000000000001" customHeight="1" x14ac:dyDescent="0.25">
      <c r="A42" s="714">
        <f t="shared" si="0"/>
        <v>6</v>
      </c>
      <c r="B42" s="1012"/>
      <c r="C42" s="718"/>
      <c r="D42" s="718"/>
      <c r="E42" s="723"/>
      <c r="F42" s="724"/>
      <c r="G42" s="700"/>
      <c r="H42" s="701"/>
      <c r="I42" s="1320"/>
      <c r="J42" s="1321"/>
      <c r="K42" s="1326"/>
      <c r="L42" s="1327"/>
      <c r="M42" s="6">
        <v>4</v>
      </c>
      <c r="N42" s="711" t="s">
        <v>704</v>
      </c>
      <c r="O42" s="712"/>
      <c r="P42" s="712"/>
      <c r="Q42" s="789"/>
      <c r="R42" s="72"/>
      <c r="S42" s="72"/>
      <c r="T42" s="72"/>
      <c r="U42" s="60"/>
      <c r="V42" s="60"/>
      <c r="W42" s="72"/>
      <c r="X42" s="72"/>
      <c r="Y42" s="72"/>
      <c r="Z42" s="72"/>
      <c r="AA42" s="72"/>
      <c r="AB42" s="72"/>
      <c r="AC42" s="72"/>
      <c r="AD42" s="700"/>
      <c r="AE42" s="701"/>
      <c r="AF42" s="1336"/>
    </row>
    <row r="43" spans="1:32" ht="20.100000000000001" customHeight="1" thickBot="1" x14ac:dyDescent="0.3">
      <c r="A43" s="793">
        <f t="shared" si="0"/>
        <v>7</v>
      </c>
      <c r="B43" s="1013"/>
      <c r="C43" s="795"/>
      <c r="D43" s="795"/>
      <c r="E43" s="799"/>
      <c r="F43" s="800"/>
      <c r="G43" s="804"/>
      <c r="H43" s="805"/>
      <c r="I43" s="1322"/>
      <c r="J43" s="1323"/>
      <c r="K43" s="1328"/>
      <c r="L43" s="1329"/>
      <c r="M43" s="7">
        <v>5</v>
      </c>
      <c r="N43" s="1310" t="s">
        <v>705</v>
      </c>
      <c r="O43" s="1311"/>
      <c r="P43" s="1311"/>
      <c r="Q43" s="1312"/>
      <c r="R43" s="73"/>
      <c r="S43" s="73"/>
      <c r="T43" s="73"/>
      <c r="U43" s="75"/>
      <c r="V43" s="75"/>
      <c r="W43" s="73"/>
      <c r="X43" s="73"/>
      <c r="Y43" s="73"/>
      <c r="Z43" s="73"/>
      <c r="AA43" s="73"/>
      <c r="AB43" s="73"/>
      <c r="AC43" s="73"/>
      <c r="AD43" s="804"/>
      <c r="AE43" s="805"/>
      <c r="AF43" s="1337"/>
    </row>
    <row r="44" spans="1:32" ht="20.100000000000001" customHeight="1" x14ac:dyDescent="0.25">
      <c r="A44" s="713">
        <v>4</v>
      </c>
      <c r="B44" s="1011" t="s">
        <v>706</v>
      </c>
      <c r="C44" s="717" t="s">
        <v>707</v>
      </c>
      <c r="D44" s="717">
        <v>15</v>
      </c>
      <c r="E44" s="721" t="s">
        <v>698</v>
      </c>
      <c r="F44" s="722"/>
      <c r="G44" s="698" t="s">
        <v>708</v>
      </c>
      <c r="H44" s="699"/>
      <c r="I44" s="1318">
        <v>0</v>
      </c>
      <c r="J44" s="1319"/>
      <c r="K44" s="698" t="s">
        <v>709</v>
      </c>
      <c r="L44" s="699"/>
      <c r="M44" s="8">
        <v>1</v>
      </c>
      <c r="N44" s="702" t="s">
        <v>710</v>
      </c>
      <c r="O44" s="703"/>
      <c r="P44" s="703"/>
      <c r="Q44" s="815"/>
      <c r="R44" s="70"/>
      <c r="S44" s="70"/>
      <c r="T44" s="70"/>
      <c r="U44" s="70"/>
      <c r="V44" s="70"/>
      <c r="W44" s="70"/>
      <c r="X44" s="70"/>
      <c r="Y44" s="70"/>
      <c r="Z44" s="70"/>
      <c r="AA44" s="70"/>
      <c r="AB44" s="70"/>
      <c r="AC44" s="70"/>
      <c r="AD44" s="1324"/>
      <c r="AE44" s="1325"/>
      <c r="AF44" s="708" t="s">
        <v>711</v>
      </c>
    </row>
    <row r="45" spans="1:32" ht="20.100000000000001" customHeight="1" x14ac:dyDescent="0.25">
      <c r="A45" s="714">
        <f t="shared" si="0"/>
        <v>5</v>
      </c>
      <c r="B45" s="1012"/>
      <c r="C45" s="718"/>
      <c r="D45" s="718"/>
      <c r="E45" s="723"/>
      <c r="F45" s="724"/>
      <c r="G45" s="700"/>
      <c r="H45" s="701"/>
      <c r="I45" s="1320"/>
      <c r="J45" s="1321"/>
      <c r="K45" s="700"/>
      <c r="L45" s="701"/>
      <c r="M45" s="6">
        <v>2</v>
      </c>
      <c r="N45" s="711" t="s">
        <v>712</v>
      </c>
      <c r="O45" s="712"/>
      <c r="P45" s="712"/>
      <c r="Q45" s="789"/>
      <c r="R45" s="72"/>
      <c r="S45" s="72"/>
      <c r="T45" s="72"/>
      <c r="U45" s="72"/>
      <c r="V45" s="72"/>
      <c r="W45" s="72"/>
      <c r="X45" s="72"/>
      <c r="Y45" s="72"/>
      <c r="Z45" s="72"/>
      <c r="AA45" s="72"/>
      <c r="AB45" s="72"/>
      <c r="AC45" s="72"/>
      <c r="AD45" s="1326"/>
      <c r="AE45" s="1327"/>
      <c r="AF45" s="709"/>
    </row>
    <row r="46" spans="1:32" ht="20.100000000000001" customHeight="1" x14ac:dyDescent="0.25">
      <c r="A46" s="714">
        <f t="shared" si="0"/>
        <v>6</v>
      </c>
      <c r="B46" s="1012"/>
      <c r="C46" s="718"/>
      <c r="D46" s="718"/>
      <c r="E46" s="723"/>
      <c r="F46" s="724"/>
      <c r="G46" s="700"/>
      <c r="H46" s="701"/>
      <c r="I46" s="1320"/>
      <c r="J46" s="1321"/>
      <c r="K46" s="700"/>
      <c r="L46" s="701"/>
      <c r="M46" s="6">
        <v>3</v>
      </c>
      <c r="N46" s="711" t="s">
        <v>713</v>
      </c>
      <c r="O46" s="712"/>
      <c r="P46" s="712"/>
      <c r="Q46" s="789"/>
      <c r="R46" s="72"/>
      <c r="S46" s="72"/>
      <c r="T46" s="72"/>
      <c r="U46" s="72"/>
      <c r="V46" s="72"/>
      <c r="W46" s="72"/>
      <c r="X46" s="72"/>
      <c r="Y46" s="72"/>
      <c r="Z46" s="72"/>
      <c r="AA46" s="72"/>
      <c r="AB46" s="72"/>
      <c r="AC46" s="72"/>
      <c r="AD46" s="1326"/>
      <c r="AE46" s="1327"/>
      <c r="AF46" s="709"/>
    </row>
    <row r="47" spans="1:32" ht="20.100000000000001" customHeight="1" x14ac:dyDescent="0.25">
      <c r="A47" s="714">
        <f t="shared" si="0"/>
        <v>7</v>
      </c>
      <c r="B47" s="1012"/>
      <c r="C47" s="718"/>
      <c r="D47" s="718"/>
      <c r="E47" s="723"/>
      <c r="F47" s="724"/>
      <c r="G47" s="700"/>
      <c r="H47" s="701"/>
      <c r="I47" s="1320"/>
      <c r="J47" s="1321"/>
      <c r="K47" s="700"/>
      <c r="L47" s="701"/>
      <c r="M47" s="6">
        <v>4</v>
      </c>
      <c r="N47" s="711" t="s">
        <v>714</v>
      </c>
      <c r="O47" s="712"/>
      <c r="P47" s="712"/>
      <c r="Q47" s="789"/>
      <c r="R47" s="72"/>
      <c r="S47" s="72"/>
      <c r="T47" s="72"/>
      <c r="U47" s="72"/>
      <c r="V47" s="72"/>
      <c r="W47" s="72"/>
      <c r="X47" s="72"/>
      <c r="Y47" s="72"/>
      <c r="Z47" s="72"/>
      <c r="AA47" s="72"/>
      <c r="AB47" s="72"/>
      <c r="AC47" s="72"/>
      <c r="AD47" s="1326"/>
      <c r="AE47" s="1327"/>
      <c r="AF47" s="709"/>
    </row>
    <row r="48" spans="1:32" ht="20.100000000000001" customHeight="1" thickBot="1" x14ac:dyDescent="0.3">
      <c r="A48" s="793"/>
      <c r="B48" s="1013"/>
      <c r="C48" s="795"/>
      <c r="D48" s="795"/>
      <c r="E48" s="799"/>
      <c r="F48" s="800"/>
      <c r="G48" s="804"/>
      <c r="H48" s="805"/>
      <c r="I48" s="1322"/>
      <c r="J48" s="1323"/>
      <c r="K48" s="804"/>
      <c r="L48" s="805"/>
      <c r="M48" s="78"/>
      <c r="N48" s="1344"/>
      <c r="O48" s="1345"/>
      <c r="P48" s="1345"/>
      <c r="Q48" s="1346"/>
      <c r="R48" s="73"/>
      <c r="S48" s="73"/>
      <c r="T48" s="73"/>
      <c r="U48" s="73"/>
      <c r="V48" s="73"/>
      <c r="W48" s="73"/>
      <c r="X48" s="73"/>
      <c r="Y48" s="73"/>
      <c r="Z48" s="73"/>
      <c r="AA48" s="73"/>
      <c r="AB48" s="73"/>
      <c r="AC48" s="73"/>
      <c r="AD48" s="1328"/>
      <c r="AE48" s="1329"/>
      <c r="AF48" s="788"/>
    </row>
    <row r="49" spans="1:32" ht="42" customHeight="1" x14ac:dyDescent="0.25">
      <c r="A49" s="713">
        <v>6</v>
      </c>
      <c r="B49" s="1011" t="s">
        <v>715</v>
      </c>
      <c r="C49" s="796" t="s">
        <v>716</v>
      </c>
      <c r="D49" s="1014">
        <v>1</v>
      </c>
      <c r="E49" s="721" t="s">
        <v>683</v>
      </c>
      <c r="F49" s="722"/>
      <c r="G49" s="721" t="s">
        <v>684</v>
      </c>
      <c r="H49" s="722"/>
      <c r="I49" s="1318">
        <v>0</v>
      </c>
      <c r="J49" s="1319"/>
      <c r="K49" s="698" t="s">
        <v>709</v>
      </c>
      <c r="L49" s="699"/>
      <c r="M49" s="5">
        <v>1</v>
      </c>
      <c r="N49" s="1332" t="s">
        <v>717</v>
      </c>
      <c r="O49" s="1333"/>
      <c r="P49" s="1333"/>
      <c r="Q49" s="1334"/>
      <c r="R49" s="70"/>
      <c r="S49" s="70"/>
      <c r="T49" s="70"/>
      <c r="U49" s="70"/>
      <c r="V49" s="70"/>
      <c r="W49" s="71"/>
      <c r="X49" s="70"/>
      <c r="Y49" s="70"/>
      <c r="Z49" s="70"/>
      <c r="AA49" s="70"/>
      <c r="AB49" s="70"/>
      <c r="AC49" s="71"/>
      <c r="AD49" s="1324"/>
      <c r="AE49" s="1325"/>
      <c r="AF49" s="708" t="s">
        <v>718</v>
      </c>
    </row>
    <row r="50" spans="1:32" ht="39" customHeight="1" x14ac:dyDescent="0.25">
      <c r="A50" s="714"/>
      <c r="B50" s="1012"/>
      <c r="C50" s="797"/>
      <c r="D50" s="718"/>
      <c r="E50" s="723"/>
      <c r="F50" s="724"/>
      <c r="G50" s="723"/>
      <c r="H50" s="724"/>
      <c r="I50" s="1320"/>
      <c r="J50" s="1321"/>
      <c r="K50" s="700"/>
      <c r="L50" s="701"/>
      <c r="M50" s="45">
        <v>2</v>
      </c>
      <c r="N50" s="1330" t="s">
        <v>719</v>
      </c>
      <c r="O50" s="1241"/>
      <c r="P50" s="1241"/>
      <c r="Q50" s="1242"/>
      <c r="R50" s="72"/>
      <c r="S50" s="72"/>
      <c r="T50" s="72"/>
      <c r="U50" s="72"/>
      <c r="V50" s="72"/>
      <c r="W50" s="60"/>
      <c r="X50" s="72"/>
      <c r="Y50" s="72"/>
      <c r="Z50" s="72"/>
      <c r="AA50" s="72"/>
      <c r="AB50" s="72"/>
      <c r="AC50" s="60"/>
      <c r="AD50" s="1326"/>
      <c r="AE50" s="1327"/>
      <c r="AF50" s="709"/>
    </row>
    <row r="51" spans="1:32" ht="20.100000000000001" customHeight="1" x14ac:dyDescent="0.25">
      <c r="A51" s="714"/>
      <c r="B51" s="1012"/>
      <c r="C51" s="797"/>
      <c r="D51" s="718"/>
      <c r="E51" s="723"/>
      <c r="F51" s="724"/>
      <c r="G51" s="723"/>
      <c r="H51" s="724"/>
      <c r="I51" s="1320"/>
      <c r="J51" s="1321"/>
      <c r="K51" s="700"/>
      <c r="L51" s="701"/>
      <c r="M51" s="45">
        <v>3</v>
      </c>
      <c r="N51" s="1365" t="s">
        <v>720</v>
      </c>
      <c r="O51" s="1366"/>
      <c r="P51" s="1366"/>
      <c r="Q51" s="1367"/>
      <c r="R51" s="72"/>
      <c r="S51" s="72"/>
      <c r="T51" s="72"/>
      <c r="U51" s="72"/>
      <c r="V51" s="72"/>
      <c r="W51" s="60"/>
      <c r="X51" s="72"/>
      <c r="Y51" s="72"/>
      <c r="Z51" s="72"/>
      <c r="AA51" s="72"/>
      <c r="AB51" s="72"/>
      <c r="AC51" s="60"/>
      <c r="AD51" s="1326"/>
      <c r="AE51" s="1327"/>
      <c r="AF51" s="709"/>
    </row>
    <row r="52" spans="1:32" ht="20.100000000000001" customHeight="1" x14ac:dyDescent="0.25">
      <c r="A52" s="714"/>
      <c r="B52" s="1012"/>
      <c r="C52" s="797"/>
      <c r="D52" s="718"/>
      <c r="E52" s="723"/>
      <c r="F52" s="724"/>
      <c r="G52" s="723"/>
      <c r="H52" s="724"/>
      <c r="I52" s="1320"/>
      <c r="J52" s="1321"/>
      <c r="K52" s="700"/>
      <c r="L52" s="701"/>
      <c r="M52" s="93"/>
      <c r="N52" s="1061"/>
      <c r="O52" s="871"/>
      <c r="P52" s="871"/>
      <c r="Q52" s="1055"/>
      <c r="R52" s="72"/>
      <c r="S52" s="72"/>
      <c r="T52" s="72"/>
      <c r="U52" s="72"/>
      <c r="V52" s="72"/>
      <c r="W52" s="72"/>
      <c r="X52" s="72"/>
      <c r="Y52" s="72"/>
      <c r="Z52" s="72"/>
      <c r="AA52" s="72"/>
      <c r="AB52" s="72"/>
      <c r="AC52" s="72"/>
      <c r="AD52" s="1326"/>
      <c r="AE52" s="1327"/>
      <c r="AF52" s="709"/>
    </row>
    <row r="53" spans="1:32" ht="20.100000000000001" customHeight="1" thickBot="1" x14ac:dyDescent="0.3">
      <c r="A53" s="793"/>
      <c r="B53" s="1013"/>
      <c r="C53" s="798"/>
      <c r="D53" s="795"/>
      <c r="E53" s="799"/>
      <c r="F53" s="800"/>
      <c r="G53" s="799"/>
      <c r="H53" s="800"/>
      <c r="I53" s="1322"/>
      <c r="J53" s="1323"/>
      <c r="K53" s="804"/>
      <c r="L53" s="805"/>
      <c r="M53" s="78"/>
      <c r="N53" s="1344"/>
      <c r="O53" s="1345"/>
      <c r="P53" s="1345"/>
      <c r="Q53" s="1346"/>
      <c r="R53" s="73"/>
      <c r="S53" s="73"/>
      <c r="T53" s="73"/>
      <c r="U53" s="73"/>
      <c r="V53" s="73"/>
      <c r="W53" s="73"/>
      <c r="X53" s="73"/>
      <c r="Y53" s="73"/>
      <c r="Z53" s="73"/>
      <c r="AA53" s="73"/>
      <c r="AB53" s="73"/>
      <c r="AC53" s="73"/>
      <c r="AD53" s="1328"/>
      <c r="AE53" s="1329"/>
      <c r="AF53" s="788"/>
    </row>
    <row r="54" spans="1:32" ht="20.100000000000001" customHeight="1" x14ac:dyDescent="0.25">
      <c r="A54" s="713">
        <v>7</v>
      </c>
      <c r="B54" s="1314" t="s">
        <v>721</v>
      </c>
      <c r="C54" s="717" t="s">
        <v>722</v>
      </c>
      <c r="D54" s="796">
        <v>10</v>
      </c>
      <c r="E54" s="721" t="s">
        <v>683</v>
      </c>
      <c r="F54" s="722"/>
      <c r="G54" s="721" t="s">
        <v>723</v>
      </c>
      <c r="H54" s="722"/>
      <c r="I54" s="1318">
        <v>0</v>
      </c>
      <c r="J54" s="1319"/>
      <c r="K54" s="1324"/>
      <c r="L54" s="1325"/>
      <c r="M54" s="69">
        <v>1</v>
      </c>
      <c r="N54" s="702" t="s">
        <v>724</v>
      </c>
      <c r="O54" s="703"/>
      <c r="P54" s="703"/>
      <c r="Q54" s="815"/>
      <c r="R54" s="70"/>
      <c r="S54" s="70"/>
      <c r="T54" s="70"/>
      <c r="U54" s="70"/>
      <c r="V54" s="70"/>
      <c r="W54" s="71"/>
      <c r="X54" s="70"/>
      <c r="Y54" s="70"/>
      <c r="Z54" s="70"/>
      <c r="AA54" s="70"/>
      <c r="AB54" s="70"/>
      <c r="AC54" s="71"/>
      <c r="AD54" s="698" t="s">
        <v>725</v>
      </c>
      <c r="AE54" s="699"/>
      <c r="AF54" s="1307"/>
    </row>
    <row r="55" spans="1:32" ht="20.100000000000001" customHeight="1" x14ac:dyDescent="0.25">
      <c r="A55" s="714"/>
      <c r="B55" s="1315"/>
      <c r="C55" s="718"/>
      <c r="D55" s="797"/>
      <c r="E55" s="723"/>
      <c r="F55" s="724"/>
      <c r="G55" s="723"/>
      <c r="H55" s="724"/>
      <c r="I55" s="1320"/>
      <c r="J55" s="1321"/>
      <c r="K55" s="1326"/>
      <c r="L55" s="1327"/>
      <c r="M55" s="45">
        <v>2</v>
      </c>
      <c r="N55" s="711" t="s">
        <v>726</v>
      </c>
      <c r="O55" s="712"/>
      <c r="P55" s="712"/>
      <c r="Q55" s="789"/>
      <c r="R55" s="72"/>
      <c r="S55" s="72"/>
      <c r="T55" s="72"/>
      <c r="U55" s="72"/>
      <c r="V55" s="72"/>
      <c r="W55" s="60"/>
      <c r="X55" s="72"/>
      <c r="Y55" s="72"/>
      <c r="Z55" s="72"/>
      <c r="AA55" s="72"/>
      <c r="AB55" s="72"/>
      <c r="AC55" s="60"/>
      <c r="AD55" s="700"/>
      <c r="AE55" s="701"/>
      <c r="AF55" s="1308"/>
    </row>
    <row r="56" spans="1:32" ht="20.100000000000001" customHeight="1" x14ac:dyDescent="0.25">
      <c r="A56" s="714"/>
      <c r="B56" s="1315"/>
      <c r="C56" s="718"/>
      <c r="D56" s="797"/>
      <c r="E56" s="723"/>
      <c r="F56" s="724"/>
      <c r="G56" s="723"/>
      <c r="H56" s="724"/>
      <c r="I56" s="1320"/>
      <c r="J56" s="1321"/>
      <c r="K56" s="1326"/>
      <c r="L56" s="1327"/>
      <c r="M56" s="45">
        <v>3</v>
      </c>
      <c r="N56" s="711" t="s">
        <v>727</v>
      </c>
      <c r="O56" s="712"/>
      <c r="P56" s="712"/>
      <c r="Q56" s="789"/>
      <c r="R56" s="355"/>
      <c r="S56" s="72"/>
      <c r="T56" s="355"/>
      <c r="U56" s="72"/>
      <c r="V56" s="72"/>
      <c r="W56" s="60"/>
      <c r="X56" s="72"/>
      <c r="Y56" s="72"/>
      <c r="Z56" s="72"/>
      <c r="AA56" s="72"/>
      <c r="AB56" s="72"/>
      <c r="AC56" s="60"/>
      <c r="AD56" s="700"/>
      <c r="AE56" s="701"/>
      <c r="AF56" s="1308"/>
    </row>
    <row r="57" spans="1:32" ht="20.100000000000001" customHeight="1" x14ac:dyDescent="0.25">
      <c r="A57" s="714"/>
      <c r="B57" s="1315"/>
      <c r="C57" s="718"/>
      <c r="D57" s="797"/>
      <c r="E57" s="723"/>
      <c r="F57" s="724"/>
      <c r="G57" s="723"/>
      <c r="H57" s="724"/>
      <c r="I57" s="1320"/>
      <c r="J57" s="1321"/>
      <c r="K57" s="1326"/>
      <c r="L57" s="1327"/>
      <c r="M57" s="45">
        <v>4</v>
      </c>
      <c r="N57" s="711" t="s">
        <v>728</v>
      </c>
      <c r="O57" s="712"/>
      <c r="P57" s="712"/>
      <c r="Q57" s="789"/>
      <c r="R57" s="72"/>
      <c r="S57" s="72"/>
      <c r="T57" s="72"/>
      <c r="U57" s="72"/>
      <c r="V57" s="72"/>
      <c r="W57" s="60"/>
      <c r="X57" s="72"/>
      <c r="Y57" s="72"/>
      <c r="Z57" s="72"/>
      <c r="AA57" s="72"/>
      <c r="AB57" s="72"/>
      <c r="AC57" s="60"/>
      <c r="AD57" s="700"/>
      <c r="AE57" s="701"/>
      <c r="AF57" s="1308"/>
    </row>
    <row r="58" spans="1:32" ht="20.100000000000001" customHeight="1" thickBot="1" x14ac:dyDescent="0.3">
      <c r="A58" s="793"/>
      <c r="B58" s="1316"/>
      <c r="C58" s="795"/>
      <c r="D58" s="798"/>
      <c r="E58" s="799"/>
      <c r="F58" s="800"/>
      <c r="G58" s="799"/>
      <c r="H58" s="800"/>
      <c r="I58" s="1322"/>
      <c r="J58" s="1323"/>
      <c r="K58" s="1328"/>
      <c r="L58" s="1329"/>
      <c r="M58" s="61">
        <v>5</v>
      </c>
      <c r="N58" s="1310" t="s">
        <v>729</v>
      </c>
      <c r="O58" s="1311"/>
      <c r="P58" s="1311"/>
      <c r="Q58" s="1312"/>
      <c r="R58" s="73"/>
      <c r="S58" s="73"/>
      <c r="T58" s="73"/>
      <c r="U58" s="73"/>
      <c r="V58" s="73"/>
      <c r="W58" s="75"/>
      <c r="X58" s="73"/>
      <c r="Y58" s="73"/>
      <c r="Z58" s="73"/>
      <c r="AA58" s="73"/>
      <c r="AB58" s="73"/>
      <c r="AC58" s="75"/>
      <c r="AD58" s="804"/>
      <c r="AE58" s="805"/>
      <c r="AF58" s="1309"/>
    </row>
    <row r="59" spans="1:32" ht="20.100000000000001" customHeight="1" x14ac:dyDescent="0.25">
      <c r="A59" s="713">
        <v>8</v>
      </c>
      <c r="B59" s="1011" t="s">
        <v>730</v>
      </c>
      <c r="C59" s="796" t="s">
        <v>731</v>
      </c>
      <c r="D59" s="1014">
        <v>1</v>
      </c>
      <c r="E59" s="721" t="s">
        <v>732</v>
      </c>
      <c r="F59" s="722"/>
      <c r="G59" s="698" t="s">
        <v>699</v>
      </c>
      <c r="H59" s="699"/>
      <c r="I59" s="1318">
        <v>0</v>
      </c>
      <c r="J59" s="1319"/>
      <c r="K59" s="1338" t="s">
        <v>733</v>
      </c>
      <c r="L59" s="1339"/>
      <c r="M59" s="69">
        <v>1</v>
      </c>
      <c r="N59" s="702" t="s">
        <v>734</v>
      </c>
      <c r="O59" s="703"/>
      <c r="P59" s="703"/>
      <c r="Q59" s="815"/>
      <c r="R59" s="71"/>
      <c r="S59" s="71"/>
      <c r="T59" s="71"/>
      <c r="U59" s="71"/>
      <c r="V59" s="71"/>
      <c r="W59" s="71"/>
      <c r="X59" s="71"/>
      <c r="Y59" s="71"/>
      <c r="Z59" s="71"/>
      <c r="AA59" s="71"/>
      <c r="AB59" s="71"/>
      <c r="AC59" s="71"/>
      <c r="AD59" s="698" t="s">
        <v>735</v>
      </c>
      <c r="AE59" s="699"/>
      <c r="AF59" s="1307"/>
    </row>
    <row r="60" spans="1:32" ht="20.100000000000001" customHeight="1" x14ac:dyDescent="0.25">
      <c r="A60" s="714"/>
      <c r="B60" s="1012"/>
      <c r="C60" s="797"/>
      <c r="D60" s="718"/>
      <c r="E60" s="723"/>
      <c r="F60" s="724"/>
      <c r="G60" s="700"/>
      <c r="H60" s="701"/>
      <c r="I60" s="1320"/>
      <c r="J60" s="1321"/>
      <c r="K60" s="1340"/>
      <c r="L60" s="1341"/>
      <c r="M60" s="93"/>
      <c r="N60" s="1061"/>
      <c r="O60" s="871"/>
      <c r="P60" s="871"/>
      <c r="Q60" s="1055"/>
      <c r="R60" s="72"/>
      <c r="S60" s="72"/>
      <c r="T60" s="72"/>
      <c r="U60" s="72"/>
      <c r="V60" s="72"/>
      <c r="W60" s="72"/>
      <c r="X60" s="72"/>
      <c r="Y60" s="72"/>
      <c r="Z60" s="72"/>
      <c r="AA60" s="72"/>
      <c r="AB60" s="72"/>
      <c r="AC60" s="72"/>
      <c r="AD60" s="700"/>
      <c r="AE60" s="701"/>
      <c r="AF60" s="1308"/>
    </row>
    <row r="61" spans="1:32" ht="20.100000000000001" customHeight="1" x14ac:dyDescent="0.25">
      <c r="A61" s="714"/>
      <c r="B61" s="1012"/>
      <c r="C61" s="797"/>
      <c r="D61" s="718"/>
      <c r="E61" s="723"/>
      <c r="F61" s="724"/>
      <c r="G61" s="700"/>
      <c r="H61" s="701"/>
      <c r="I61" s="1320"/>
      <c r="J61" s="1321"/>
      <c r="K61" s="1340"/>
      <c r="L61" s="1341"/>
      <c r="M61" s="93"/>
      <c r="N61" s="1061"/>
      <c r="O61" s="871"/>
      <c r="P61" s="871"/>
      <c r="Q61" s="1055"/>
      <c r="R61" s="72"/>
      <c r="S61" s="72"/>
      <c r="T61" s="72"/>
      <c r="U61" s="72"/>
      <c r="V61" s="72"/>
      <c r="W61" s="72"/>
      <c r="X61" s="72"/>
      <c r="Y61" s="72"/>
      <c r="Z61" s="72"/>
      <c r="AA61" s="72"/>
      <c r="AB61" s="72"/>
      <c r="AC61" s="72"/>
      <c r="AD61" s="700"/>
      <c r="AE61" s="701"/>
      <c r="AF61" s="1308"/>
    </row>
    <row r="62" spans="1:32" ht="20.100000000000001" customHeight="1" x14ac:dyDescent="0.25">
      <c r="A62" s="714"/>
      <c r="B62" s="1012"/>
      <c r="C62" s="797"/>
      <c r="D62" s="718"/>
      <c r="E62" s="723"/>
      <c r="F62" s="724"/>
      <c r="G62" s="700"/>
      <c r="H62" s="701"/>
      <c r="I62" s="1320"/>
      <c r="J62" s="1321"/>
      <c r="K62" s="1340"/>
      <c r="L62" s="1341"/>
      <c r="M62" s="93"/>
      <c r="N62" s="1061"/>
      <c r="O62" s="871"/>
      <c r="P62" s="871"/>
      <c r="Q62" s="1055"/>
      <c r="R62" s="355"/>
      <c r="S62" s="72"/>
      <c r="T62" s="72"/>
      <c r="U62" s="72"/>
      <c r="V62" s="72"/>
      <c r="W62" s="72"/>
      <c r="X62" s="72"/>
      <c r="Y62" s="72"/>
      <c r="Z62" s="72"/>
      <c r="AA62" s="72"/>
      <c r="AB62" s="72"/>
      <c r="AC62" s="355"/>
      <c r="AD62" s="700"/>
      <c r="AE62" s="701"/>
      <c r="AF62" s="1308"/>
    </row>
    <row r="63" spans="1:32" ht="20.100000000000001" customHeight="1" thickBot="1" x14ac:dyDescent="0.3">
      <c r="A63" s="793"/>
      <c r="B63" s="1013"/>
      <c r="C63" s="798"/>
      <c r="D63" s="795"/>
      <c r="E63" s="799"/>
      <c r="F63" s="800"/>
      <c r="G63" s="804"/>
      <c r="H63" s="805"/>
      <c r="I63" s="1322"/>
      <c r="J63" s="1323"/>
      <c r="K63" s="1342"/>
      <c r="L63" s="1343"/>
      <c r="M63" s="78"/>
      <c r="N63" s="1344"/>
      <c r="O63" s="1345"/>
      <c r="P63" s="1345"/>
      <c r="Q63" s="1346"/>
      <c r="R63" s="73"/>
      <c r="S63" s="73"/>
      <c r="T63" s="73"/>
      <c r="U63" s="73"/>
      <c r="V63" s="73"/>
      <c r="W63" s="73"/>
      <c r="X63" s="73"/>
      <c r="Y63" s="73"/>
      <c r="Z63" s="73"/>
      <c r="AA63" s="73"/>
      <c r="AB63" s="73"/>
      <c r="AC63" s="73"/>
      <c r="AD63" s="804"/>
      <c r="AE63" s="805"/>
      <c r="AF63" s="1309"/>
    </row>
    <row r="64" spans="1:32" ht="36.75" customHeight="1" x14ac:dyDescent="0.25">
      <c r="A64" s="713">
        <v>9</v>
      </c>
      <c r="B64" s="1011" t="s">
        <v>736</v>
      </c>
      <c r="C64" s="717" t="s">
        <v>737</v>
      </c>
      <c r="D64" s="796">
        <v>1</v>
      </c>
      <c r="E64" s="721" t="s">
        <v>698</v>
      </c>
      <c r="F64" s="722"/>
      <c r="G64" s="698" t="s">
        <v>738</v>
      </c>
      <c r="H64" s="699"/>
      <c r="I64" s="1318">
        <v>350000</v>
      </c>
      <c r="J64" s="1319"/>
      <c r="K64" s="698" t="s">
        <v>739</v>
      </c>
      <c r="L64" s="699"/>
      <c r="M64" s="5">
        <v>1</v>
      </c>
      <c r="N64" s="822" t="s">
        <v>740</v>
      </c>
      <c r="O64" s="823"/>
      <c r="P64" s="823"/>
      <c r="Q64" s="824"/>
      <c r="R64" s="70"/>
      <c r="S64" s="70"/>
      <c r="T64" s="70"/>
      <c r="U64" s="70"/>
      <c r="V64" s="70"/>
      <c r="W64" s="70"/>
      <c r="X64" s="70"/>
      <c r="Y64" s="70"/>
      <c r="Z64" s="70"/>
      <c r="AA64" s="71"/>
      <c r="AB64" s="70"/>
      <c r="AC64" s="70"/>
      <c r="AD64" s="698" t="s">
        <v>741</v>
      </c>
      <c r="AE64" s="699"/>
      <c r="AF64" s="1307"/>
    </row>
    <row r="65" spans="1:32" ht="20.100000000000001" customHeight="1" x14ac:dyDescent="0.25">
      <c r="A65" s="714"/>
      <c r="B65" s="1012"/>
      <c r="C65" s="718"/>
      <c r="D65" s="797"/>
      <c r="E65" s="723"/>
      <c r="F65" s="724"/>
      <c r="G65" s="700"/>
      <c r="H65" s="701"/>
      <c r="I65" s="1320"/>
      <c r="J65" s="1321"/>
      <c r="K65" s="700"/>
      <c r="L65" s="701"/>
      <c r="M65" s="45">
        <v>2</v>
      </c>
      <c r="N65" s="1061" t="s">
        <v>742</v>
      </c>
      <c r="O65" s="871"/>
      <c r="P65" s="871"/>
      <c r="Q65" s="1055"/>
      <c r="R65" s="72"/>
      <c r="S65" s="72"/>
      <c r="T65" s="72"/>
      <c r="U65" s="72"/>
      <c r="V65" s="72"/>
      <c r="W65" s="72"/>
      <c r="X65" s="72"/>
      <c r="Y65" s="72"/>
      <c r="Z65" s="72"/>
      <c r="AA65" s="60"/>
      <c r="AB65" s="72"/>
      <c r="AC65" s="72"/>
      <c r="AD65" s="700"/>
      <c r="AE65" s="701"/>
      <c r="AF65" s="1308"/>
    </row>
    <row r="66" spans="1:32" ht="20.100000000000001" customHeight="1" x14ac:dyDescent="0.25">
      <c r="A66" s="714"/>
      <c r="B66" s="1012"/>
      <c r="C66" s="718"/>
      <c r="D66" s="797"/>
      <c r="E66" s="723"/>
      <c r="F66" s="724"/>
      <c r="G66" s="700"/>
      <c r="H66" s="701"/>
      <c r="I66" s="1320"/>
      <c r="J66" s="1321"/>
      <c r="K66" s="700"/>
      <c r="L66" s="701"/>
      <c r="M66" s="93"/>
      <c r="N66" s="1061"/>
      <c r="O66" s="871"/>
      <c r="P66" s="871"/>
      <c r="Q66" s="1055"/>
      <c r="R66" s="72"/>
      <c r="S66" s="72"/>
      <c r="T66" s="72"/>
      <c r="U66" s="72"/>
      <c r="V66" s="72"/>
      <c r="W66" s="72"/>
      <c r="X66" s="72"/>
      <c r="Y66" s="72"/>
      <c r="Z66" s="72"/>
      <c r="AA66" s="72"/>
      <c r="AB66" s="72"/>
      <c r="AC66" s="72"/>
      <c r="AD66" s="700"/>
      <c r="AE66" s="701"/>
      <c r="AF66" s="1308"/>
    </row>
    <row r="67" spans="1:32" ht="20.100000000000001" customHeight="1" x14ac:dyDescent="0.25">
      <c r="A67" s="714"/>
      <c r="B67" s="1012"/>
      <c r="C67" s="718"/>
      <c r="D67" s="797"/>
      <c r="E67" s="723"/>
      <c r="F67" s="724"/>
      <c r="G67" s="700"/>
      <c r="H67" s="701"/>
      <c r="I67" s="1320"/>
      <c r="J67" s="1321"/>
      <c r="K67" s="700"/>
      <c r="L67" s="701"/>
      <c r="M67" s="93"/>
      <c r="N67" s="1061"/>
      <c r="O67" s="871"/>
      <c r="P67" s="871"/>
      <c r="Q67" s="1055"/>
      <c r="R67" s="72"/>
      <c r="S67" s="72"/>
      <c r="T67" s="72"/>
      <c r="U67" s="72"/>
      <c r="V67" s="72"/>
      <c r="W67" s="72"/>
      <c r="X67" s="72"/>
      <c r="Y67" s="72"/>
      <c r="Z67" s="72"/>
      <c r="AA67" s="72"/>
      <c r="AB67" s="72"/>
      <c r="AC67" s="72"/>
      <c r="AD67" s="700"/>
      <c r="AE67" s="701"/>
      <c r="AF67" s="1308"/>
    </row>
    <row r="68" spans="1:32" ht="20.100000000000001" customHeight="1" thickBot="1" x14ac:dyDescent="0.3">
      <c r="A68" s="793"/>
      <c r="B68" s="1013"/>
      <c r="C68" s="795"/>
      <c r="D68" s="798"/>
      <c r="E68" s="799"/>
      <c r="F68" s="800"/>
      <c r="G68" s="804"/>
      <c r="H68" s="805"/>
      <c r="I68" s="1322"/>
      <c r="J68" s="1323"/>
      <c r="K68" s="804"/>
      <c r="L68" s="805"/>
      <c r="M68" s="78"/>
      <c r="N68" s="1344"/>
      <c r="O68" s="1345"/>
      <c r="P68" s="1345"/>
      <c r="Q68" s="1346"/>
      <c r="R68" s="73"/>
      <c r="S68" s="73"/>
      <c r="T68" s="73"/>
      <c r="U68" s="73"/>
      <c r="V68" s="73"/>
      <c r="W68" s="73"/>
      <c r="X68" s="73"/>
      <c r="Y68" s="73"/>
      <c r="Z68" s="73"/>
      <c r="AA68" s="73"/>
      <c r="AB68" s="73"/>
      <c r="AC68" s="73"/>
      <c r="AD68" s="804"/>
      <c r="AE68" s="805"/>
      <c r="AF68" s="1309"/>
    </row>
    <row r="69" spans="1:32" ht="20.100000000000001" customHeight="1" x14ac:dyDescent="0.25">
      <c r="A69" s="713">
        <v>10</v>
      </c>
      <c r="B69" s="1011" t="s">
        <v>743</v>
      </c>
      <c r="C69" s="796" t="s">
        <v>744</v>
      </c>
      <c r="D69" s="796">
        <v>2</v>
      </c>
      <c r="E69" s="721" t="s">
        <v>698</v>
      </c>
      <c r="F69" s="722"/>
      <c r="G69" s="698" t="s">
        <v>738</v>
      </c>
      <c r="H69" s="699"/>
      <c r="I69" s="1318">
        <v>0</v>
      </c>
      <c r="J69" s="1319"/>
      <c r="K69" s="698" t="s">
        <v>745</v>
      </c>
      <c r="L69" s="699"/>
      <c r="M69" s="5">
        <v>1</v>
      </c>
      <c r="N69" s="702" t="s">
        <v>746</v>
      </c>
      <c r="O69" s="703"/>
      <c r="P69" s="703"/>
      <c r="Q69" s="815"/>
      <c r="R69" s="70"/>
      <c r="S69" s="70"/>
      <c r="T69" s="70"/>
      <c r="U69" s="70"/>
      <c r="V69" s="70"/>
      <c r="W69" s="71"/>
      <c r="X69" s="70"/>
      <c r="Y69" s="70"/>
      <c r="Z69" s="70"/>
      <c r="AA69" s="70"/>
      <c r="AB69" s="70"/>
      <c r="AC69" s="71"/>
      <c r="AD69" s="698" t="s">
        <v>747</v>
      </c>
      <c r="AE69" s="699"/>
      <c r="AF69" s="1307"/>
    </row>
    <row r="70" spans="1:32" ht="20.100000000000001" customHeight="1" x14ac:dyDescent="0.25">
      <c r="A70" s="714"/>
      <c r="B70" s="1012"/>
      <c r="C70" s="797"/>
      <c r="D70" s="797"/>
      <c r="E70" s="723"/>
      <c r="F70" s="724"/>
      <c r="G70" s="700"/>
      <c r="H70" s="701"/>
      <c r="I70" s="1320"/>
      <c r="J70" s="1321"/>
      <c r="K70" s="700"/>
      <c r="L70" s="701"/>
      <c r="M70" s="45">
        <v>2</v>
      </c>
      <c r="N70" s="711" t="s">
        <v>748</v>
      </c>
      <c r="O70" s="712"/>
      <c r="P70" s="712"/>
      <c r="Q70" s="789"/>
      <c r="R70" s="72"/>
      <c r="S70" s="72"/>
      <c r="T70" s="72"/>
      <c r="U70" s="60"/>
      <c r="V70" s="72"/>
      <c r="W70" s="72"/>
      <c r="X70" s="72"/>
      <c r="Y70" s="60"/>
      <c r="Z70" s="72"/>
      <c r="AA70" s="72"/>
      <c r="AB70" s="72"/>
      <c r="AC70" s="60"/>
      <c r="AD70" s="700"/>
      <c r="AE70" s="701"/>
      <c r="AF70" s="1308"/>
    </row>
    <row r="71" spans="1:32" ht="20.100000000000001" customHeight="1" x14ac:dyDescent="0.25">
      <c r="A71" s="714"/>
      <c r="B71" s="1012"/>
      <c r="C71" s="797"/>
      <c r="D71" s="797"/>
      <c r="E71" s="723"/>
      <c r="F71" s="724"/>
      <c r="G71" s="700"/>
      <c r="H71" s="701"/>
      <c r="I71" s="1320"/>
      <c r="J71" s="1321"/>
      <c r="K71" s="700"/>
      <c r="L71" s="701"/>
      <c r="M71" s="45">
        <v>3</v>
      </c>
      <c r="N71" s="711" t="s">
        <v>749</v>
      </c>
      <c r="O71" s="712"/>
      <c r="P71" s="712"/>
      <c r="Q71" s="789"/>
      <c r="R71" s="72"/>
      <c r="S71" s="72"/>
      <c r="T71" s="72"/>
      <c r="U71" s="72"/>
      <c r="V71" s="72"/>
      <c r="W71" s="60"/>
      <c r="X71" s="72"/>
      <c r="Y71" s="72"/>
      <c r="Z71" s="72"/>
      <c r="AA71" s="72"/>
      <c r="AB71" s="72"/>
      <c r="AC71" s="60"/>
      <c r="AD71" s="700"/>
      <c r="AE71" s="701"/>
      <c r="AF71" s="1308"/>
    </row>
    <row r="72" spans="1:32" ht="20.100000000000001" customHeight="1" x14ac:dyDescent="0.25">
      <c r="A72" s="714"/>
      <c r="B72" s="1012"/>
      <c r="C72" s="797"/>
      <c r="D72" s="797"/>
      <c r="E72" s="723"/>
      <c r="F72" s="724"/>
      <c r="G72" s="700"/>
      <c r="H72" s="701"/>
      <c r="I72" s="1320"/>
      <c r="J72" s="1321"/>
      <c r="K72" s="700"/>
      <c r="L72" s="701"/>
      <c r="M72" s="93"/>
      <c r="N72" s="1061"/>
      <c r="O72" s="871"/>
      <c r="P72" s="871"/>
      <c r="Q72" s="1055"/>
      <c r="R72" s="72"/>
      <c r="S72" s="72"/>
      <c r="T72" s="72"/>
      <c r="U72" s="72"/>
      <c r="V72" s="72"/>
      <c r="W72" s="72"/>
      <c r="X72" s="72"/>
      <c r="Y72" s="72"/>
      <c r="Z72" s="72"/>
      <c r="AA72" s="72"/>
      <c r="AB72" s="72"/>
      <c r="AC72" s="72"/>
      <c r="AD72" s="700"/>
      <c r="AE72" s="701"/>
      <c r="AF72" s="1308"/>
    </row>
    <row r="73" spans="1:32" ht="20.100000000000001" customHeight="1" thickBot="1" x14ac:dyDescent="0.3">
      <c r="A73" s="714"/>
      <c r="B73" s="1012"/>
      <c r="C73" s="797"/>
      <c r="D73" s="797"/>
      <c r="E73" s="723"/>
      <c r="F73" s="724"/>
      <c r="G73" s="700"/>
      <c r="H73" s="701"/>
      <c r="I73" s="1320"/>
      <c r="J73" s="1321"/>
      <c r="K73" s="700"/>
      <c r="L73" s="701"/>
      <c r="M73" s="356"/>
      <c r="N73" s="1331"/>
      <c r="O73" s="875"/>
      <c r="P73" s="875"/>
      <c r="Q73" s="876"/>
      <c r="R73" s="74"/>
      <c r="S73" s="74"/>
      <c r="T73" s="74"/>
      <c r="U73" s="74"/>
      <c r="V73" s="74"/>
      <c r="W73" s="74"/>
      <c r="X73" s="74"/>
      <c r="Y73" s="74"/>
      <c r="Z73" s="74"/>
      <c r="AA73" s="74"/>
      <c r="AB73" s="74"/>
      <c r="AC73" s="74"/>
      <c r="AD73" s="804"/>
      <c r="AE73" s="805"/>
      <c r="AF73" s="1309"/>
    </row>
    <row r="74" spans="1:32" ht="20.100000000000001" customHeight="1" x14ac:dyDescent="0.25">
      <c r="A74" s="1313">
        <v>11</v>
      </c>
      <c r="B74" s="1347" t="s">
        <v>750</v>
      </c>
      <c r="C74" s="717" t="s">
        <v>751</v>
      </c>
      <c r="D74" s="796">
        <v>10</v>
      </c>
      <c r="E74" s="721" t="s">
        <v>698</v>
      </c>
      <c r="F74" s="722"/>
      <c r="G74" s="698" t="s">
        <v>684</v>
      </c>
      <c r="H74" s="699"/>
      <c r="I74" s="1318">
        <v>50000</v>
      </c>
      <c r="J74" s="1319"/>
      <c r="K74" s="1338" t="s">
        <v>752</v>
      </c>
      <c r="L74" s="1339"/>
      <c r="M74" s="5">
        <v>1</v>
      </c>
      <c r="N74" s="702" t="s">
        <v>753</v>
      </c>
      <c r="O74" s="703"/>
      <c r="P74" s="703"/>
      <c r="Q74" s="815"/>
      <c r="R74" s="44"/>
      <c r="S74" s="71"/>
      <c r="T74" s="44"/>
      <c r="U74" s="44"/>
      <c r="V74" s="44"/>
      <c r="W74" s="44"/>
      <c r="X74" s="44"/>
      <c r="Y74" s="44"/>
      <c r="Z74" s="44"/>
      <c r="AA74" s="44"/>
      <c r="AB74" s="44"/>
      <c r="AC74" s="639"/>
      <c r="AD74" s="1361"/>
      <c r="AE74" s="722"/>
      <c r="AF74" s="1307"/>
    </row>
    <row r="75" spans="1:32" ht="52.5" customHeight="1" x14ac:dyDescent="0.25">
      <c r="A75" s="714"/>
      <c r="B75" s="1348"/>
      <c r="C75" s="718"/>
      <c r="D75" s="797"/>
      <c r="E75" s="723"/>
      <c r="F75" s="724"/>
      <c r="G75" s="700"/>
      <c r="H75" s="701"/>
      <c r="I75" s="1320"/>
      <c r="J75" s="1321"/>
      <c r="K75" s="1340"/>
      <c r="L75" s="1341"/>
      <c r="M75" s="6">
        <v>2</v>
      </c>
      <c r="N75" s="809" t="s">
        <v>754</v>
      </c>
      <c r="O75" s="810"/>
      <c r="P75" s="810"/>
      <c r="Q75" s="811"/>
      <c r="R75" s="48"/>
      <c r="S75" s="48"/>
      <c r="T75" s="48"/>
      <c r="U75" s="48"/>
      <c r="V75" s="48"/>
      <c r="W75" s="60"/>
      <c r="X75" s="48"/>
      <c r="Y75" s="48"/>
      <c r="Z75" s="48"/>
      <c r="AA75" s="48"/>
      <c r="AB75" s="48"/>
      <c r="AC75" s="640"/>
      <c r="AD75" s="1362"/>
      <c r="AE75" s="724"/>
      <c r="AF75" s="1308"/>
    </row>
    <row r="76" spans="1:32" ht="49.5" customHeight="1" x14ac:dyDescent="0.25">
      <c r="A76" s="714"/>
      <c r="B76" s="1348"/>
      <c r="C76" s="718"/>
      <c r="D76" s="797"/>
      <c r="E76" s="723"/>
      <c r="F76" s="724"/>
      <c r="G76" s="700"/>
      <c r="H76" s="701"/>
      <c r="I76" s="1320"/>
      <c r="J76" s="1321"/>
      <c r="K76" s="1340"/>
      <c r="L76" s="1341"/>
      <c r="M76" s="6">
        <v>3</v>
      </c>
      <c r="N76" s="809" t="s">
        <v>755</v>
      </c>
      <c r="O76" s="810"/>
      <c r="P76" s="810"/>
      <c r="Q76" s="811"/>
      <c r="R76" s="72"/>
      <c r="S76" s="72"/>
      <c r="T76" s="72"/>
      <c r="U76" s="72"/>
      <c r="V76" s="72"/>
      <c r="W76" s="72"/>
      <c r="X76" s="72"/>
      <c r="Y76" s="72"/>
      <c r="Z76" s="72"/>
      <c r="AA76" s="72"/>
      <c r="AB76" s="72"/>
      <c r="AC76" s="238"/>
      <c r="AD76" s="1362"/>
      <c r="AE76" s="724"/>
      <c r="AF76" s="1308"/>
    </row>
    <row r="77" spans="1:32" ht="20.100000000000001" customHeight="1" x14ac:dyDescent="0.25">
      <c r="A77" s="714"/>
      <c r="B77" s="1348"/>
      <c r="C77" s="718"/>
      <c r="D77" s="797"/>
      <c r="E77" s="723"/>
      <c r="F77" s="724"/>
      <c r="G77" s="700"/>
      <c r="H77" s="701"/>
      <c r="I77" s="1320"/>
      <c r="J77" s="1321"/>
      <c r="K77" s="1340"/>
      <c r="L77" s="1341"/>
      <c r="M77" s="93"/>
      <c r="N77" s="1061"/>
      <c r="O77" s="871"/>
      <c r="P77" s="871"/>
      <c r="Q77" s="1055"/>
      <c r="R77" s="72"/>
      <c r="S77" s="72"/>
      <c r="T77" s="72"/>
      <c r="U77" s="72"/>
      <c r="V77" s="72"/>
      <c r="W77" s="72"/>
      <c r="X77" s="72"/>
      <c r="Y77" s="72"/>
      <c r="Z77" s="72"/>
      <c r="AA77" s="72"/>
      <c r="AB77" s="72"/>
      <c r="AC77" s="284"/>
      <c r="AD77" s="1362"/>
      <c r="AE77" s="724"/>
      <c r="AF77" s="1308"/>
    </row>
    <row r="78" spans="1:32" ht="20.100000000000001" customHeight="1" thickBot="1" x14ac:dyDescent="0.3">
      <c r="A78" s="1364"/>
      <c r="B78" s="1349"/>
      <c r="C78" s="795"/>
      <c r="D78" s="798"/>
      <c r="E78" s="799"/>
      <c r="F78" s="800"/>
      <c r="G78" s="804"/>
      <c r="H78" s="805"/>
      <c r="I78" s="1322"/>
      <c r="J78" s="1323"/>
      <c r="K78" s="1342"/>
      <c r="L78" s="1343"/>
      <c r="M78" s="78"/>
      <c r="N78" s="1344"/>
      <c r="O78" s="1345"/>
      <c r="P78" s="1345"/>
      <c r="Q78" s="1346"/>
      <c r="R78" s="73"/>
      <c r="S78" s="73"/>
      <c r="T78" s="73"/>
      <c r="U78" s="73"/>
      <c r="V78" s="73"/>
      <c r="W78" s="73"/>
      <c r="X78" s="73"/>
      <c r="Y78" s="73"/>
      <c r="Z78" s="73"/>
      <c r="AA78" s="73"/>
      <c r="AB78" s="73"/>
      <c r="AC78" s="239"/>
      <c r="AD78" s="1363"/>
      <c r="AE78" s="800"/>
      <c r="AF78" s="1309"/>
    </row>
    <row r="79" spans="1:32" ht="40.5" customHeight="1" x14ac:dyDescent="0.25">
      <c r="A79" s="714">
        <v>12</v>
      </c>
      <c r="B79" s="1012" t="s">
        <v>756</v>
      </c>
      <c r="C79" s="718" t="s">
        <v>757</v>
      </c>
      <c r="D79" s="1129">
        <v>1</v>
      </c>
      <c r="E79" s="723" t="s">
        <v>698</v>
      </c>
      <c r="F79" s="724"/>
      <c r="G79" s="700" t="s">
        <v>580</v>
      </c>
      <c r="H79" s="701"/>
      <c r="I79" s="1320">
        <v>10000</v>
      </c>
      <c r="J79" s="1321"/>
      <c r="K79" s="1340" t="s">
        <v>733</v>
      </c>
      <c r="L79" s="1341"/>
      <c r="M79" s="560">
        <v>1</v>
      </c>
      <c r="N79" s="1358" t="s">
        <v>758</v>
      </c>
      <c r="O79" s="1359"/>
      <c r="P79" s="1359"/>
      <c r="Q79" s="1360"/>
      <c r="R79" s="240"/>
      <c r="S79" s="638"/>
      <c r="T79" s="638"/>
      <c r="U79" s="638"/>
      <c r="V79" s="638"/>
      <c r="W79" s="638"/>
      <c r="X79" s="638"/>
      <c r="Y79" s="638"/>
      <c r="Z79" s="638"/>
      <c r="AA79" s="638"/>
      <c r="AB79" s="638"/>
      <c r="AC79" s="638"/>
      <c r="AD79" s="698"/>
      <c r="AE79" s="699"/>
      <c r="AF79" s="1307"/>
    </row>
    <row r="80" spans="1:32" ht="20.100000000000001" customHeight="1" x14ac:dyDescent="0.25">
      <c r="A80" s="714">
        <f t="shared" ref="A80:A92" si="1">A79+1</f>
        <v>13</v>
      </c>
      <c r="B80" s="1012"/>
      <c r="C80" s="718"/>
      <c r="D80" s="718"/>
      <c r="E80" s="723"/>
      <c r="F80" s="724"/>
      <c r="G80" s="700"/>
      <c r="H80" s="701"/>
      <c r="I80" s="1320"/>
      <c r="J80" s="1321"/>
      <c r="K80" s="1340"/>
      <c r="L80" s="1341"/>
      <c r="M80" s="6"/>
      <c r="N80" s="809"/>
      <c r="O80" s="810"/>
      <c r="P80" s="810"/>
      <c r="Q80" s="811"/>
      <c r="R80" s="46"/>
      <c r="S80" s="46"/>
      <c r="T80" s="46"/>
      <c r="U80" s="46"/>
      <c r="V80" s="46"/>
      <c r="W80" s="46"/>
      <c r="X80" s="46"/>
      <c r="Y80" s="46"/>
      <c r="Z80" s="46"/>
      <c r="AA80" s="46"/>
      <c r="AB80" s="46"/>
      <c r="AC80" s="46"/>
      <c r="AD80" s="700"/>
      <c r="AE80" s="701"/>
      <c r="AF80" s="1308"/>
    </row>
    <row r="81" spans="1:32" ht="28.5" customHeight="1" x14ac:dyDescent="0.25">
      <c r="A81" s="714">
        <f t="shared" si="1"/>
        <v>14</v>
      </c>
      <c r="B81" s="1012"/>
      <c r="C81" s="718"/>
      <c r="D81" s="718"/>
      <c r="E81" s="723"/>
      <c r="F81" s="724"/>
      <c r="G81" s="700"/>
      <c r="H81" s="701"/>
      <c r="I81" s="1320"/>
      <c r="J81" s="1321"/>
      <c r="K81" s="1340"/>
      <c r="L81" s="1341"/>
      <c r="M81" s="6"/>
      <c r="N81" s="816"/>
      <c r="O81" s="817"/>
      <c r="P81" s="817"/>
      <c r="Q81" s="818"/>
      <c r="R81" s="46"/>
      <c r="S81" s="46"/>
      <c r="T81" s="46"/>
      <c r="U81" s="46"/>
      <c r="V81" s="46"/>
      <c r="W81" s="46"/>
      <c r="X81" s="46"/>
      <c r="Y81" s="46"/>
      <c r="Z81" s="46"/>
      <c r="AA81" s="46"/>
      <c r="AB81" s="46"/>
      <c r="AC81" s="46"/>
      <c r="AD81" s="700"/>
      <c r="AE81" s="701"/>
      <c r="AF81" s="1308"/>
    </row>
    <row r="82" spans="1:32" ht="20.100000000000001" customHeight="1" x14ac:dyDescent="0.25">
      <c r="A82" s="714">
        <f t="shared" si="1"/>
        <v>15</v>
      </c>
      <c r="B82" s="1012"/>
      <c r="C82" s="718"/>
      <c r="D82" s="718"/>
      <c r="E82" s="723"/>
      <c r="F82" s="724"/>
      <c r="G82" s="700"/>
      <c r="H82" s="701"/>
      <c r="I82" s="1320"/>
      <c r="J82" s="1321"/>
      <c r="K82" s="1340"/>
      <c r="L82" s="1341"/>
      <c r="M82" s="45"/>
      <c r="N82" s="711"/>
      <c r="O82" s="712"/>
      <c r="P82" s="712"/>
      <c r="Q82" s="789"/>
      <c r="R82" s="46"/>
      <c r="S82" s="46"/>
      <c r="T82" s="46"/>
      <c r="U82" s="46"/>
      <c r="V82" s="46"/>
      <c r="W82" s="46"/>
      <c r="X82" s="46"/>
      <c r="Y82" s="46"/>
      <c r="Z82" s="46"/>
      <c r="AA82" s="46"/>
      <c r="AB82" s="46"/>
      <c r="AC82" s="46"/>
      <c r="AD82" s="700"/>
      <c r="AE82" s="701"/>
      <c r="AF82" s="1308"/>
    </row>
    <row r="83" spans="1:32" ht="20.100000000000001" customHeight="1" thickBot="1" x14ac:dyDescent="0.3">
      <c r="A83" s="793">
        <f t="shared" si="1"/>
        <v>16</v>
      </c>
      <c r="B83" s="1013"/>
      <c r="C83" s="795"/>
      <c r="D83" s="795"/>
      <c r="E83" s="799"/>
      <c r="F83" s="800"/>
      <c r="G83" s="804"/>
      <c r="H83" s="805"/>
      <c r="I83" s="1322"/>
      <c r="J83" s="1323"/>
      <c r="K83" s="1342"/>
      <c r="L83" s="1343"/>
      <c r="M83" s="7"/>
      <c r="N83" s="790"/>
      <c r="O83" s="791"/>
      <c r="P83" s="791"/>
      <c r="Q83" s="792"/>
      <c r="R83" s="49"/>
      <c r="S83" s="49"/>
      <c r="T83" s="49"/>
      <c r="U83" s="49"/>
      <c r="V83" s="49"/>
      <c r="W83" s="49"/>
      <c r="X83" s="49"/>
      <c r="Y83" s="49"/>
      <c r="Z83" s="49"/>
      <c r="AA83" s="49"/>
      <c r="AB83" s="49"/>
      <c r="AC83" s="49"/>
      <c r="AD83" s="804"/>
      <c r="AE83" s="805"/>
      <c r="AF83" s="1309"/>
    </row>
    <row r="84" spans="1:32" ht="20.100000000000001" customHeight="1" x14ac:dyDescent="0.25">
      <c r="A84" s="713">
        <v>13</v>
      </c>
      <c r="B84" s="1011" t="s">
        <v>759</v>
      </c>
      <c r="C84" s="717" t="s">
        <v>760</v>
      </c>
      <c r="D84" s="1014">
        <v>0.33</v>
      </c>
      <c r="E84" s="721" t="s">
        <v>698</v>
      </c>
      <c r="F84" s="722"/>
      <c r="G84" s="698" t="s">
        <v>761</v>
      </c>
      <c r="H84" s="699"/>
      <c r="I84" s="1318">
        <v>15000</v>
      </c>
      <c r="J84" s="1319"/>
      <c r="K84" s="1338" t="s">
        <v>733</v>
      </c>
      <c r="L84" s="1339"/>
      <c r="M84" s="5">
        <v>1</v>
      </c>
      <c r="N84" s="702" t="s">
        <v>762</v>
      </c>
      <c r="O84" s="703"/>
      <c r="P84" s="703"/>
      <c r="Q84" s="815"/>
      <c r="R84" s="70"/>
      <c r="S84" s="70"/>
      <c r="T84" s="71"/>
      <c r="U84" s="43"/>
      <c r="V84" s="43"/>
      <c r="W84" s="43"/>
      <c r="X84" s="70"/>
      <c r="Y84" s="70"/>
      <c r="Z84" s="70"/>
      <c r="AA84" s="70"/>
      <c r="AB84" s="70"/>
      <c r="AC84" s="70"/>
      <c r="AD84" s="698"/>
      <c r="AE84" s="699"/>
      <c r="AF84" s="1335"/>
    </row>
    <row r="85" spans="1:32" ht="20.100000000000001" customHeight="1" x14ac:dyDescent="0.25">
      <c r="A85" s="714">
        <f t="shared" si="1"/>
        <v>14</v>
      </c>
      <c r="B85" s="1012"/>
      <c r="C85" s="718"/>
      <c r="D85" s="718"/>
      <c r="E85" s="723"/>
      <c r="F85" s="724"/>
      <c r="G85" s="700"/>
      <c r="H85" s="701"/>
      <c r="I85" s="1320"/>
      <c r="J85" s="1321"/>
      <c r="K85" s="1340"/>
      <c r="L85" s="1341"/>
      <c r="M85" s="6"/>
      <c r="N85" s="711"/>
      <c r="O85" s="712"/>
      <c r="P85" s="712"/>
      <c r="Q85" s="789"/>
      <c r="R85" s="72"/>
      <c r="S85" s="72"/>
      <c r="T85" s="72"/>
      <c r="U85" s="46"/>
      <c r="V85" s="46"/>
      <c r="W85" s="46"/>
      <c r="X85" s="72"/>
      <c r="Y85" s="72"/>
      <c r="Z85" s="72"/>
      <c r="AA85" s="72"/>
      <c r="AB85" s="72"/>
      <c r="AC85" s="72"/>
      <c r="AD85" s="700"/>
      <c r="AE85" s="701"/>
      <c r="AF85" s="1336"/>
    </row>
    <row r="86" spans="1:32" ht="20.100000000000001" customHeight="1" x14ac:dyDescent="0.25">
      <c r="A86" s="714">
        <f t="shared" si="1"/>
        <v>15</v>
      </c>
      <c r="B86" s="1012"/>
      <c r="C86" s="718"/>
      <c r="D86" s="718"/>
      <c r="E86" s="723"/>
      <c r="F86" s="724"/>
      <c r="G86" s="700"/>
      <c r="H86" s="701"/>
      <c r="I86" s="1320"/>
      <c r="J86" s="1321"/>
      <c r="K86" s="1340"/>
      <c r="L86" s="1341"/>
      <c r="M86" s="6"/>
      <c r="N86" s="711"/>
      <c r="O86" s="712"/>
      <c r="P86" s="712"/>
      <c r="Q86" s="789"/>
      <c r="R86" s="72"/>
      <c r="S86" s="72"/>
      <c r="T86" s="72"/>
      <c r="U86" s="46"/>
      <c r="V86" s="46"/>
      <c r="W86" s="46"/>
      <c r="X86" s="72"/>
      <c r="Y86" s="72"/>
      <c r="Z86" s="72"/>
      <c r="AA86" s="72"/>
      <c r="AB86" s="72"/>
      <c r="AC86" s="72"/>
      <c r="AD86" s="700"/>
      <c r="AE86" s="701"/>
      <c r="AF86" s="1336"/>
    </row>
    <row r="87" spans="1:32" ht="20.100000000000001" customHeight="1" x14ac:dyDescent="0.25">
      <c r="A87" s="714">
        <f t="shared" si="1"/>
        <v>16</v>
      </c>
      <c r="B87" s="1012"/>
      <c r="C87" s="718"/>
      <c r="D87" s="718"/>
      <c r="E87" s="723"/>
      <c r="F87" s="724"/>
      <c r="G87" s="700"/>
      <c r="H87" s="701"/>
      <c r="I87" s="1320"/>
      <c r="J87" s="1321"/>
      <c r="K87" s="1340"/>
      <c r="L87" s="1341"/>
      <c r="M87" s="6"/>
      <c r="N87" s="711"/>
      <c r="O87" s="712"/>
      <c r="P87" s="712"/>
      <c r="Q87" s="789"/>
      <c r="R87" s="72"/>
      <c r="S87" s="72"/>
      <c r="T87" s="72"/>
      <c r="U87" s="46"/>
      <c r="V87" s="46"/>
      <c r="W87" s="46"/>
      <c r="X87" s="72"/>
      <c r="Y87" s="72"/>
      <c r="Z87" s="72"/>
      <c r="AA87" s="72"/>
      <c r="AB87" s="72"/>
      <c r="AC87" s="72"/>
      <c r="AD87" s="700"/>
      <c r="AE87" s="701"/>
      <c r="AF87" s="1336"/>
    </row>
    <row r="88" spans="1:32" ht="20.100000000000001" customHeight="1" thickBot="1" x14ac:dyDescent="0.3">
      <c r="A88" s="793">
        <f t="shared" si="1"/>
        <v>17</v>
      </c>
      <c r="B88" s="1013"/>
      <c r="C88" s="795"/>
      <c r="D88" s="795"/>
      <c r="E88" s="799"/>
      <c r="F88" s="800"/>
      <c r="G88" s="804"/>
      <c r="H88" s="805"/>
      <c r="I88" s="1322"/>
      <c r="J88" s="1323"/>
      <c r="K88" s="1342"/>
      <c r="L88" s="1343"/>
      <c r="M88" s="7"/>
      <c r="N88" s="1310"/>
      <c r="O88" s="1311"/>
      <c r="P88" s="1311"/>
      <c r="Q88" s="1312"/>
      <c r="R88" s="73"/>
      <c r="S88" s="73"/>
      <c r="T88" s="73"/>
      <c r="U88" s="49"/>
      <c r="V88" s="49"/>
      <c r="W88" s="49"/>
      <c r="X88" s="73"/>
      <c r="Y88" s="73"/>
      <c r="Z88" s="73"/>
      <c r="AA88" s="73"/>
      <c r="AB88" s="73"/>
      <c r="AC88" s="73"/>
      <c r="AD88" s="804"/>
      <c r="AE88" s="805"/>
      <c r="AF88" s="1337"/>
    </row>
    <row r="89" spans="1:32" ht="39" customHeight="1" x14ac:dyDescent="0.25">
      <c r="A89" s="713">
        <v>14</v>
      </c>
      <c r="B89" s="1011" t="s">
        <v>763</v>
      </c>
      <c r="C89" s="717" t="s">
        <v>764</v>
      </c>
      <c r="D89" s="1014">
        <v>1</v>
      </c>
      <c r="E89" s="721" t="s">
        <v>698</v>
      </c>
      <c r="F89" s="722"/>
      <c r="G89" s="698" t="s">
        <v>684</v>
      </c>
      <c r="H89" s="699"/>
      <c r="I89" s="1318">
        <v>0</v>
      </c>
      <c r="J89" s="1319"/>
      <c r="K89" s="1338" t="s">
        <v>733</v>
      </c>
      <c r="L89" s="1339"/>
      <c r="M89" s="8">
        <v>1</v>
      </c>
      <c r="N89" s="806" t="s">
        <v>765</v>
      </c>
      <c r="O89" s="807"/>
      <c r="P89" s="807"/>
      <c r="Q89" s="808"/>
      <c r="R89" s="70"/>
      <c r="S89" s="70"/>
      <c r="T89" s="70"/>
      <c r="U89" s="70"/>
      <c r="V89" s="70"/>
      <c r="W89" s="70"/>
      <c r="X89" s="70"/>
      <c r="Y89" s="70"/>
      <c r="Z89" s="70"/>
      <c r="AA89" s="71"/>
      <c r="AB89" s="70"/>
      <c r="AC89" s="70"/>
      <c r="AD89" s="1324"/>
      <c r="AE89" s="1325"/>
      <c r="AF89" s="708"/>
    </row>
    <row r="90" spans="1:32" ht="20.100000000000001" customHeight="1" x14ac:dyDescent="0.25">
      <c r="A90" s="714">
        <f t="shared" si="1"/>
        <v>15</v>
      </c>
      <c r="B90" s="1012"/>
      <c r="C90" s="718"/>
      <c r="D90" s="718"/>
      <c r="E90" s="723"/>
      <c r="F90" s="724"/>
      <c r="G90" s="700"/>
      <c r="H90" s="701"/>
      <c r="I90" s="1320"/>
      <c r="J90" s="1321"/>
      <c r="K90" s="1340"/>
      <c r="L90" s="1341"/>
      <c r="M90" s="6"/>
      <c r="N90" s="711"/>
      <c r="O90" s="712"/>
      <c r="P90" s="712"/>
      <c r="Q90" s="789"/>
      <c r="R90" s="72"/>
      <c r="S90" s="72"/>
      <c r="T90" s="72"/>
      <c r="U90" s="72"/>
      <c r="V90" s="72"/>
      <c r="W90" s="72"/>
      <c r="X90" s="72"/>
      <c r="Y90" s="72"/>
      <c r="Z90" s="72"/>
      <c r="AA90" s="72"/>
      <c r="AB90" s="72"/>
      <c r="AC90" s="72"/>
      <c r="AD90" s="1326"/>
      <c r="AE90" s="1327"/>
      <c r="AF90" s="709"/>
    </row>
    <row r="91" spans="1:32" ht="20.100000000000001" customHeight="1" x14ac:dyDescent="0.25">
      <c r="A91" s="714">
        <f t="shared" si="1"/>
        <v>16</v>
      </c>
      <c r="B91" s="1012"/>
      <c r="C91" s="718"/>
      <c r="D91" s="718"/>
      <c r="E91" s="723"/>
      <c r="F91" s="724"/>
      <c r="G91" s="700"/>
      <c r="H91" s="701"/>
      <c r="I91" s="1320"/>
      <c r="J91" s="1321"/>
      <c r="K91" s="1340"/>
      <c r="L91" s="1341"/>
      <c r="M91" s="6"/>
      <c r="N91" s="711"/>
      <c r="O91" s="712"/>
      <c r="P91" s="712"/>
      <c r="Q91" s="789"/>
      <c r="R91" s="72"/>
      <c r="S91" s="72"/>
      <c r="T91" s="72"/>
      <c r="U91" s="72"/>
      <c r="V91" s="72"/>
      <c r="W91" s="72"/>
      <c r="X91" s="72"/>
      <c r="Y91" s="72"/>
      <c r="Z91" s="72"/>
      <c r="AA91" s="72"/>
      <c r="AB91" s="72"/>
      <c r="AC91" s="72"/>
      <c r="AD91" s="1326"/>
      <c r="AE91" s="1327"/>
      <c r="AF91" s="709"/>
    </row>
    <row r="92" spans="1:32" ht="20.100000000000001" customHeight="1" x14ac:dyDescent="0.25">
      <c r="A92" s="714">
        <f t="shared" si="1"/>
        <v>17</v>
      </c>
      <c r="B92" s="1012"/>
      <c r="C92" s="718"/>
      <c r="D92" s="718"/>
      <c r="E92" s="723"/>
      <c r="F92" s="724"/>
      <c r="G92" s="700"/>
      <c r="H92" s="701"/>
      <c r="I92" s="1320"/>
      <c r="J92" s="1321"/>
      <c r="K92" s="1340"/>
      <c r="L92" s="1341"/>
      <c r="M92" s="6"/>
      <c r="N92" s="711"/>
      <c r="O92" s="712"/>
      <c r="P92" s="712"/>
      <c r="Q92" s="789"/>
      <c r="R92" s="72"/>
      <c r="S92" s="72"/>
      <c r="T92" s="72"/>
      <c r="U92" s="72"/>
      <c r="V92" s="72"/>
      <c r="W92" s="72"/>
      <c r="X92" s="72"/>
      <c r="Y92" s="72"/>
      <c r="Z92" s="72"/>
      <c r="AA92" s="72"/>
      <c r="AB92" s="72"/>
      <c r="AC92" s="72"/>
      <c r="AD92" s="1326"/>
      <c r="AE92" s="1327"/>
      <c r="AF92" s="709"/>
    </row>
    <row r="93" spans="1:32" ht="20.100000000000001" customHeight="1" thickBot="1" x14ac:dyDescent="0.3">
      <c r="A93" s="793"/>
      <c r="B93" s="1013"/>
      <c r="C93" s="795"/>
      <c r="D93" s="795"/>
      <c r="E93" s="799"/>
      <c r="F93" s="800"/>
      <c r="G93" s="804"/>
      <c r="H93" s="805"/>
      <c r="I93" s="1322"/>
      <c r="J93" s="1323"/>
      <c r="K93" s="1342"/>
      <c r="L93" s="1343"/>
      <c r="M93" s="78"/>
      <c r="N93" s="1344"/>
      <c r="O93" s="1345"/>
      <c r="P93" s="1345"/>
      <c r="Q93" s="1346"/>
      <c r="R93" s="73"/>
      <c r="S93" s="73"/>
      <c r="T93" s="73"/>
      <c r="U93" s="73"/>
      <c r="V93" s="73"/>
      <c r="W93" s="73"/>
      <c r="X93" s="73"/>
      <c r="Y93" s="73"/>
      <c r="Z93" s="73"/>
      <c r="AA93" s="73"/>
      <c r="AB93" s="73"/>
      <c r="AC93" s="73"/>
      <c r="AD93" s="1328"/>
      <c r="AE93" s="1329"/>
      <c r="AF93" s="788"/>
    </row>
    <row r="94" spans="1:32" ht="27.75" customHeight="1" x14ac:dyDescent="0.25">
      <c r="A94" s="713">
        <v>15</v>
      </c>
      <c r="B94" s="1011" t="s">
        <v>766</v>
      </c>
      <c r="C94" s="796" t="s">
        <v>767</v>
      </c>
      <c r="D94" s="1014">
        <v>1</v>
      </c>
      <c r="E94" s="721" t="s">
        <v>698</v>
      </c>
      <c r="F94" s="722"/>
      <c r="G94" s="721" t="s">
        <v>768</v>
      </c>
      <c r="H94" s="722"/>
      <c r="I94" s="1318">
        <v>0</v>
      </c>
      <c r="J94" s="1319"/>
      <c r="K94" s="698"/>
      <c r="L94" s="699"/>
      <c r="M94" s="5">
        <v>1</v>
      </c>
      <c r="N94" s="1332" t="s">
        <v>769</v>
      </c>
      <c r="O94" s="1333"/>
      <c r="P94" s="1333"/>
      <c r="Q94" s="1334"/>
      <c r="R94" s="70"/>
      <c r="S94" s="70"/>
      <c r="T94" s="70"/>
      <c r="U94" s="70"/>
      <c r="V94" s="70"/>
      <c r="W94" s="43"/>
      <c r="X94" s="70"/>
      <c r="Y94" s="70"/>
      <c r="Z94" s="70"/>
      <c r="AA94" s="71"/>
      <c r="AB94" s="70"/>
      <c r="AC94" s="43"/>
      <c r="AD94" s="1324"/>
      <c r="AE94" s="1325"/>
      <c r="AF94" s="708"/>
    </row>
    <row r="95" spans="1:32" ht="24.75" customHeight="1" x14ac:dyDescent="0.25">
      <c r="A95" s="714"/>
      <c r="B95" s="1012"/>
      <c r="C95" s="797"/>
      <c r="D95" s="718"/>
      <c r="E95" s="723"/>
      <c r="F95" s="724"/>
      <c r="G95" s="723"/>
      <c r="H95" s="724"/>
      <c r="I95" s="1320"/>
      <c r="J95" s="1321"/>
      <c r="K95" s="700"/>
      <c r="L95" s="701"/>
      <c r="M95" s="45">
        <v>2</v>
      </c>
      <c r="N95" s="1330" t="s">
        <v>770</v>
      </c>
      <c r="O95" s="1241"/>
      <c r="P95" s="1241"/>
      <c r="Q95" s="1242"/>
      <c r="R95" s="72"/>
      <c r="S95" s="72"/>
      <c r="T95" s="72"/>
      <c r="U95" s="72"/>
      <c r="V95" s="72"/>
      <c r="W95" s="46"/>
      <c r="X95" s="72"/>
      <c r="Y95" s="72"/>
      <c r="Z95" s="72"/>
      <c r="AA95" s="72"/>
      <c r="AB95" s="72"/>
      <c r="AC95" s="46"/>
      <c r="AD95" s="1326"/>
      <c r="AE95" s="1327"/>
      <c r="AF95" s="709"/>
    </row>
    <row r="96" spans="1:32" ht="31.5" customHeight="1" x14ac:dyDescent="0.25">
      <c r="A96" s="714"/>
      <c r="B96" s="1012"/>
      <c r="C96" s="797"/>
      <c r="D96" s="718"/>
      <c r="E96" s="723"/>
      <c r="F96" s="724"/>
      <c r="G96" s="723"/>
      <c r="H96" s="724"/>
      <c r="I96" s="1320"/>
      <c r="J96" s="1321"/>
      <c r="K96" s="700"/>
      <c r="L96" s="701"/>
      <c r="M96" s="45">
        <v>3</v>
      </c>
      <c r="N96" s="809" t="s">
        <v>771</v>
      </c>
      <c r="O96" s="810"/>
      <c r="P96" s="810"/>
      <c r="Q96" s="811"/>
      <c r="R96" s="72"/>
      <c r="S96" s="72"/>
      <c r="T96" s="72"/>
      <c r="U96" s="72"/>
      <c r="V96" s="72"/>
      <c r="W96" s="46"/>
      <c r="X96" s="72"/>
      <c r="Y96" s="72"/>
      <c r="Z96" s="72"/>
      <c r="AA96" s="72"/>
      <c r="AB96" s="72"/>
      <c r="AC96" s="46"/>
      <c r="AD96" s="1326"/>
      <c r="AE96" s="1327"/>
      <c r="AF96" s="709"/>
    </row>
    <row r="97" spans="1:32" ht="20.100000000000001" customHeight="1" x14ac:dyDescent="0.25">
      <c r="A97" s="714"/>
      <c r="B97" s="1012"/>
      <c r="C97" s="797"/>
      <c r="D97" s="718"/>
      <c r="E97" s="723"/>
      <c r="F97" s="724"/>
      <c r="G97" s="723"/>
      <c r="H97" s="724"/>
      <c r="I97" s="1320"/>
      <c r="J97" s="1321"/>
      <c r="K97" s="700"/>
      <c r="L97" s="701"/>
      <c r="M97" s="93"/>
      <c r="N97" s="1061"/>
      <c r="O97" s="871"/>
      <c r="P97" s="871"/>
      <c r="Q97" s="1055"/>
      <c r="R97" s="72"/>
      <c r="S97" s="72"/>
      <c r="T97" s="72"/>
      <c r="U97" s="72"/>
      <c r="V97" s="72"/>
      <c r="W97" s="72"/>
      <c r="X97" s="72"/>
      <c r="Y97" s="72"/>
      <c r="Z97" s="72"/>
      <c r="AA97" s="72"/>
      <c r="AB97" s="72"/>
      <c r="AC97" s="72"/>
      <c r="AD97" s="1326"/>
      <c r="AE97" s="1327"/>
      <c r="AF97" s="709"/>
    </row>
    <row r="98" spans="1:32" ht="20.100000000000001" customHeight="1" thickBot="1" x14ac:dyDescent="0.3">
      <c r="A98" s="793"/>
      <c r="B98" s="1013"/>
      <c r="C98" s="798"/>
      <c r="D98" s="795"/>
      <c r="E98" s="799"/>
      <c r="F98" s="800"/>
      <c r="G98" s="799"/>
      <c r="H98" s="800"/>
      <c r="I98" s="1322"/>
      <c r="J98" s="1323"/>
      <c r="K98" s="804"/>
      <c r="L98" s="805"/>
      <c r="M98" s="78"/>
      <c r="N98" s="1344"/>
      <c r="O98" s="1345"/>
      <c r="P98" s="1345"/>
      <c r="Q98" s="1346"/>
      <c r="R98" s="73"/>
      <c r="S98" s="73"/>
      <c r="T98" s="73"/>
      <c r="U98" s="73"/>
      <c r="V98" s="73"/>
      <c r="W98" s="73"/>
      <c r="X98" s="73"/>
      <c r="Y98" s="73"/>
      <c r="Z98" s="73"/>
      <c r="AA98" s="73"/>
      <c r="AB98" s="73"/>
      <c r="AC98" s="73"/>
      <c r="AD98" s="1328"/>
      <c r="AE98" s="1329"/>
      <c r="AF98" s="788"/>
    </row>
    <row r="99" spans="1:32" ht="36.75" customHeight="1" x14ac:dyDescent="0.25">
      <c r="A99" s="713">
        <v>16</v>
      </c>
      <c r="B99" s="1314" t="s">
        <v>772</v>
      </c>
      <c r="C99" s="717" t="s">
        <v>773</v>
      </c>
      <c r="D99" s="1317">
        <v>1</v>
      </c>
      <c r="E99" s="721" t="s">
        <v>698</v>
      </c>
      <c r="F99" s="722"/>
      <c r="G99" s="721" t="s">
        <v>684</v>
      </c>
      <c r="H99" s="722"/>
      <c r="I99" s="1318">
        <v>40000</v>
      </c>
      <c r="J99" s="1319"/>
      <c r="K99" s="1324"/>
      <c r="L99" s="1325"/>
      <c r="M99" s="69">
        <v>1</v>
      </c>
      <c r="N99" s="806" t="s">
        <v>774</v>
      </c>
      <c r="O99" s="807"/>
      <c r="P99" s="807"/>
      <c r="Q99" s="808"/>
      <c r="R99" s="70"/>
      <c r="S99" s="70"/>
      <c r="T99" s="70"/>
      <c r="U99" s="70"/>
      <c r="V99" s="71"/>
      <c r="W99" s="43"/>
      <c r="X99" s="70"/>
      <c r="Y99" s="70"/>
      <c r="Z99" s="70"/>
      <c r="AA99" s="70"/>
      <c r="AB99" s="70"/>
      <c r="AC99" s="43"/>
      <c r="AD99" s="698"/>
      <c r="AE99" s="699"/>
      <c r="AF99" s="1307"/>
    </row>
    <row r="100" spans="1:32" ht="51" customHeight="1" x14ac:dyDescent="0.25">
      <c r="A100" s="714"/>
      <c r="B100" s="1315"/>
      <c r="C100" s="718"/>
      <c r="D100" s="797"/>
      <c r="E100" s="723"/>
      <c r="F100" s="724"/>
      <c r="G100" s="723"/>
      <c r="H100" s="724"/>
      <c r="I100" s="1320"/>
      <c r="J100" s="1321"/>
      <c r="K100" s="1326"/>
      <c r="L100" s="1327"/>
      <c r="M100" s="45">
        <v>2</v>
      </c>
      <c r="N100" s="809" t="s">
        <v>775</v>
      </c>
      <c r="O100" s="810"/>
      <c r="P100" s="810"/>
      <c r="Q100" s="811"/>
      <c r="R100" s="72"/>
      <c r="S100" s="72"/>
      <c r="T100" s="72"/>
      <c r="U100" s="72"/>
      <c r="V100" s="72"/>
      <c r="W100" s="46"/>
      <c r="X100" s="72"/>
      <c r="Y100" s="72"/>
      <c r="Z100" s="60"/>
      <c r="AA100" s="72"/>
      <c r="AB100" s="72"/>
      <c r="AC100" s="46"/>
      <c r="AD100" s="700"/>
      <c r="AE100" s="701"/>
      <c r="AF100" s="1308"/>
    </row>
    <row r="101" spans="1:32" ht="20.100000000000001" customHeight="1" x14ac:dyDescent="0.25">
      <c r="A101" s="714"/>
      <c r="B101" s="1315"/>
      <c r="C101" s="718"/>
      <c r="D101" s="797"/>
      <c r="E101" s="723"/>
      <c r="F101" s="724"/>
      <c r="G101" s="723"/>
      <c r="H101" s="724"/>
      <c r="I101" s="1320"/>
      <c r="J101" s="1321"/>
      <c r="K101" s="1326"/>
      <c r="L101" s="1327"/>
      <c r="M101" s="45">
        <v>3</v>
      </c>
      <c r="N101" s="711" t="s">
        <v>776</v>
      </c>
      <c r="O101" s="712"/>
      <c r="P101" s="712"/>
      <c r="Q101" s="789"/>
      <c r="R101" s="355"/>
      <c r="S101" s="72"/>
      <c r="T101" s="355"/>
      <c r="U101" s="72"/>
      <c r="V101" s="72"/>
      <c r="W101" s="46"/>
      <c r="X101" s="60"/>
      <c r="Y101" s="72"/>
      <c r="Z101" s="72"/>
      <c r="AA101" s="72"/>
      <c r="AB101" s="72"/>
      <c r="AC101" s="46"/>
      <c r="AD101" s="700"/>
      <c r="AE101" s="701"/>
      <c r="AF101" s="1308"/>
    </row>
    <row r="102" spans="1:32" ht="20.100000000000001" customHeight="1" x14ac:dyDescent="0.25">
      <c r="A102" s="714"/>
      <c r="B102" s="1315"/>
      <c r="C102" s="718"/>
      <c r="D102" s="797"/>
      <c r="E102" s="723"/>
      <c r="F102" s="724"/>
      <c r="G102" s="723"/>
      <c r="H102" s="724"/>
      <c r="I102" s="1320"/>
      <c r="J102" s="1321"/>
      <c r="K102" s="1326"/>
      <c r="L102" s="1327"/>
      <c r="M102" s="45"/>
      <c r="N102" s="711"/>
      <c r="O102" s="712"/>
      <c r="P102" s="712"/>
      <c r="Q102" s="789"/>
      <c r="R102" s="72"/>
      <c r="S102" s="72"/>
      <c r="T102" s="72"/>
      <c r="U102" s="72"/>
      <c r="V102" s="72"/>
      <c r="W102" s="46"/>
      <c r="X102" s="72"/>
      <c r="Y102" s="72"/>
      <c r="Z102" s="72"/>
      <c r="AA102" s="72"/>
      <c r="AB102" s="72"/>
      <c r="AC102" s="46"/>
      <c r="AD102" s="700"/>
      <c r="AE102" s="701"/>
      <c r="AF102" s="1308"/>
    </row>
    <row r="103" spans="1:32" ht="20.100000000000001" customHeight="1" thickBot="1" x14ac:dyDescent="0.3">
      <c r="A103" s="793"/>
      <c r="B103" s="1316"/>
      <c r="C103" s="795"/>
      <c r="D103" s="797"/>
      <c r="E103" s="799"/>
      <c r="F103" s="800"/>
      <c r="G103" s="799"/>
      <c r="H103" s="800"/>
      <c r="I103" s="1322"/>
      <c r="J103" s="1323"/>
      <c r="K103" s="1328"/>
      <c r="L103" s="1329"/>
      <c r="M103" s="61"/>
      <c r="N103" s="1310"/>
      <c r="O103" s="1311"/>
      <c r="P103" s="1311"/>
      <c r="Q103" s="1312"/>
      <c r="R103" s="49"/>
      <c r="S103" s="49"/>
      <c r="T103" s="49"/>
      <c r="U103" s="49"/>
      <c r="V103" s="49"/>
      <c r="W103" s="49"/>
      <c r="X103" s="49"/>
      <c r="Y103" s="49"/>
      <c r="Z103" s="49"/>
      <c r="AA103" s="49"/>
      <c r="AB103" s="49"/>
      <c r="AC103" s="49"/>
      <c r="AD103" s="804"/>
      <c r="AE103" s="805"/>
      <c r="AF103" s="1309"/>
    </row>
    <row r="104" spans="1:32" ht="30" customHeight="1" x14ac:dyDescent="0.25">
      <c r="A104" s="713">
        <v>17</v>
      </c>
      <c r="B104" s="1011" t="s">
        <v>777</v>
      </c>
      <c r="C104" s="796" t="s">
        <v>778</v>
      </c>
      <c r="D104" s="1356">
        <v>1</v>
      </c>
      <c r="E104" s="721" t="s">
        <v>698</v>
      </c>
      <c r="F104" s="722"/>
      <c r="G104" s="721" t="s">
        <v>684</v>
      </c>
      <c r="H104" s="722"/>
      <c r="I104" s="1318">
        <v>0</v>
      </c>
      <c r="J104" s="1319"/>
      <c r="K104" s="1338" t="s">
        <v>733</v>
      </c>
      <c r="L104" s="1339"/>
      <c r="M104" s="69">
        <v>1</v>
      </c>
      <c r="N104" s="806" t="s">
        <v>779</v>
      </c>
      <c r="O104" s="807"/>
      <c r="P104" s="807"/>
      <c r="Q104" s="808"/>
      <c r="R104" s="43"/>
      <c r="S104" s="43"/>
      <c r="T104" s="43"/>
      <c r="U104" s="43"/>
      <c r="V104" s="71"/>
      <c r="W104" s="43"/>
      <c r="X104" s="43"/>
      <c r="Y104" s="43"/>
      <c r="Z104" s="43"/>
      <c r="AA104" s="43"/>
      <c r="AB104" s="43"/>
      <c r="AC104" s="43"/>
      <c r="AD104" s="698"/>
      <c r="AE104" s="699"/>
      <c r="AF104" s="1307"/>
    </row>
    <row r="105" spans="1:32" ht="20.100000000000001" customHeight="1" x14ac:dyDescent="0.25">
      <c r="A105" s="714"/>
      <c r="B105" s="1012"/>
      <c r="C105" s="797"/>
      <c r="D105" s="797"/>
      <c r="E105" s="723"/>
      <c r="F105" s="724"/>
      <c r="G105" s="723"/>
      <c r="H105" s="724"/>
      <c r="I105" s="1320"/>
      <c r="J105" s="1321"/>
      <c r="K105" s="1340"/>
      <c r="L105" s="1341"/>
      <c r="M105" s="93"/>
      <c r="N105" s="1061"/>
      <c r="O105" s="871"/>
      <c r="P105" s="871"/>
      <c r="Q105" s="1055"/>
      <c r="R105" s="72"/>
      <c r="S105" s="72"/>
      <c r="T105" s="72"/>
      <c r="U105" s="72"/>
      <c r="V105" s="72"/>
      <c r="W105" s="72"/>
      <c r="X105" s="72"/>
      <c r="Y105" s="72"/>
      <c r="Z105" s="72"/>
      <c r="AA105" s="72"/>
      <c r="AB105" s="72"/>
      <c r="AC105" s="72"/>
      <c r="AD105" s="700"/>
      <c r="AE105" s="701"/>
      <c r="AF105" s="1308"/>
    </row>
    <row r="106" spans="1:32" ht="20.100000000000001" customHeight="1" x14ac:dyDescent="0.25">
      <c r="A106" s="714"/>
      <c r="B106" s="1012"/>
      <c r="C106" s="797"/>
      <c r="D106" s="797"/>
      <c r="E106" s="723"/>
      <c r="F106" s="724"/>
      <c r="G106" s="723"/>
      <c r="H106" s="724"/>
      <c r="I106" s="1320"/>
      <c r="J106" s="1321"/>
      <c r="K106" s="1340"/>
      <c r="L106" s="1341"/>
      <c r="M106" s="93"/>
      <c r="N106" s="1061"/>
      <c r="O106" s="871"/>
      <c r="P106" s="871"/>
      <c r="Q106" s="1055"/>
      <c r="R106" s="72"/>
      <c r="S106" s="72"/>
      <c r="T106" s="72"/>
      <c r="U106" s="72"/>
      <c r="V106" s="72"/>
      <c r="W106" s="72"/>
      <c r="X106" s="72"/>
      <c r="Y106" s="72"/>
      <c r="Z106" s="72"/>
      <c r="AA106" s="72"/>
      <c r="AB106" s="72"/>
      <c r="AC106" s="72"/>
      <c r="AD106" s="700"/>
      <c r="AE106" s="701"/>
      <c r="AF106" s="1308"/>
    </row>
    <row r="107" spans="1:32" ht="20.100000000000001" customHeight="1" x14ac:dyDescent="0.25">
      <c r="A107" s="714"/>
      <c r="B107" s="1012"/>
      <c r="C107" s="797"/>
      <c r="D107" s="797"/>
      <c r="E107" s="723"/>
      <c r="F107" s="724"/>
      <c r="G107" s="723"/>
      <c r="H107" s="724"/>
      <c r="I107" s="1320"/>
      <c r="J107" s="1321"/>
      <c r="K107" s="1340"/>
      <c r="L107" s="1341"/>
      <c r="M107" s="93"/>
      <c r="N107" s="1061"/>
      <c r="O107" s="871"/>
      <c r="P107" s="871"/>
      <c r="Q107" s="1055"/>
      <c r="R107" s="355"/>
      <c r="S107" s="72"/>
      <c r="T107" s="72"/>
      <c r="U107" s="72"/>
      <c r="V107" s="72"/>
      <c r="W107" s="72"/>
      <c r="X107" s="72"/>
      <c r="Y107" s="72"/>
      <c r="Z107" s="72"/>
      <c r="AA107" s="72"/>
      <c r="AB107" s="72"/>
      <c r="AC107" s="355"/>
      <c r="AD107" s="700"/>
      <c r="AE107" s="701"/>
      <c r="AF107" s="1308"/>
    </row>
    <row r="108" spans="1:32" ht="20.100000000000001" customHeight="1" thickBot="1" x14ac:dyDescent="0.3">
      <c r="A108" s="793"/>
      <c r="B108" s="1013"/>
      <c r="C108" s="798"/>
      <c r="D108" s="1357"/>
      <c r="E108" s="799"/>
      <c r="F108" s="800"/>
      <c r="G108" s="799"/>
      <c r="H108" s="800"/>
      <c r="I108" s="1322"/>
      <c r="J108" s="1323"/>
      <c r="K108" s="1342"/>
      <c r="L108" s="1343"/>
      <c r="M108" s="78"/>
      <c r="N108" s="1344"/>
      <c r="O108" s="1345"/>
      <c r="P108" s="1345"/>
      <c r="Q108" s="1346"/>
      <c r="R108" s="73"/>
      <c r="S108" s="73"/>
      <c r="T108" s="73"/>
      <c r="U108" s="73"/>
      <c r="V108" s="73"/>
      <c r="W108" s="73"/>
      <c r="X108" s="73"/>
      <c r="Y108" s="73"/>
      <c r="Z108" s="73"/>
      <c r="AA108" s="73"/>
      <c r="AB108" s="73"/>
      <c r="AC108" s="73"/>
      <c r="AD108" s="804"/>
      <c r="AE108" s="805"/>
      <c r="AF108" s="1309"/>
    </row>
    <row r="109" spans="1:32" ht="32.25" customHeight="1" x14ac:dyDescent="0.25">
      <c r="A109" s="713">
        <v>19</v>
      </c>
      <c r="B109" s="1011" t="s">
        <v>1153</v>
      </c>
      <c r="C109" s="717" t="s">
        <v>1154</v>
      </c>
      <c r="D109" s="1317">
        <v>1</v>
      </c>
      <c r="E109" s="721" t="s">
        <v>698</v>
      </c>
      <c r="F109" s="722"/>
      <c r="G109" s="721" t="s">
        <v>684</v>
      </c>
      <c r="H109" s="722"/>
      <c r="I109" s="1318">
        <v>200000</v>
      </c>
      <c r="J109" s="1319"/>
      <c r="K109" s="1324"/>
      <c r="L109" s="1325"/>
      <c r="M109" s="5">
        <v>1</v>
      </c>
      <c r="N109" s="806" t="s">
        <v>1155</v>
      </c>
      <c r="O109" s="807"/>
      <c r="P109" s="807"/>
      <c r="Q109" s="808"/>
      <c r="R109" s="71"/>
      <c r="S109" s="71"/>
      <c r="T109" s="71"/>
      <c r="U109" s="71"/>
      <c r="V109" s="71"/>
      <c r="W109" s="71"/>
      <c r="X109" s="71"/>
      <c r="Y109" s="71"/>
      <c r="Z109" s="71"/>
      <c r="AA109" s="71"/>
      <c r="AB109" s="71"/>
      <c r="AC109" s="71"/>
      <c r="AD109" s="698" t="s">
        <v>691</v>
      </c>
      <c r="AE109" s="699"/>
      <c r="AF109" s="1307"/>
    </row>
    <row r="110" spans="1:32" ht="20.100000000000001" customHeight="1" x14ac:dyDescent="0.25">
      <c r="A110" s="714"/>
      <c r="B110" s="1012"/>
      <c r="C110" s="718"/>
      <c r="D110" s="797"/>
      <c r="E110" s="723"/>
      <c r="F110" s="724"/>
      <c r="G110" s="723"/>
      <c r="H110" s="724"/>
      <c r="I110" s="1320"/>
      <c r="J110" s="1321"/>
      <c r="K110" s="1326"/>
      <c r="L110" s="1327"/>
      <c r="M110" s="6">
        <v>2</v>
      </c>
      <c r="N110" s="809" t="s">
        <v>1156</v>
      </c>
      <c r="O110" s="810"/>
      <c r="P110" s="810"/>
      <c r="Q110" s="811"/>
      <c r="R110" s="60"/>
      <c r="S110" s="60"/>
      <c r="T110" s="60"/>
      <c r="U110" s="60"/>
      <c r="V110" s="60"/>
      <c r="W110" s="60"/>
      <c r="X110" s="60"/>
      <c r="Y110" s="60"/>
      <c r="Z110" s="60"/>
      <c r="AA110" s="60"/>
      <c r="AB110" s="60"/>
      <c r="AC110" s="60"/>
      <c r="AD110" s="700"/>
      <c r="AE110" s="701"/>
      <c r="AF110" s="1308"/>
    </row>
    <row r="111" spans="1:32" ht="28.5" customHeight="1" x14ac:dyDescent="0.25">
      <c r="A111" s="714"/>
      <c r="B111" s="1012"/>
      <c r="C111" s="718"/>
      <c r="D111" s="797"/>
      <c r="E111" s="723"/>
      <c r="F111" s="724"/>
      <c r="G111" s="723"/>
      <c r="H111" s="724"/>
      <c r="I111" s="1320"/>
      <c r="J111" s="1321"/>
      <c r="K111" s="1326"/>
      <c r="L111" s="1327"/>
      <c r="M111" s="6">
        <v>3</v>
      </c>
      <c r="N111" s="816" t="s">
        <v>1152</v>
      </c>
      <c r="O111" s="817"/>
      <c r="P111" s="817"/>
      <c r="Q111" s="818"/>
      <c r="R111" s="60"/>
      <c r="S111" s="60"/>
      <c r="T111" s="60"/>
      <c r="U111" s="60"/>
      <c r="V111" s="60"/>
      <c r="W111" s="60"/>
      <c r="X111" s="60"/>
      <c r="Y111" s="60"/>
      <c r="Z111" s="60"/>
      <c r="AA111" s="60"/>
      <c r="AB111" s="60"/>
      <c r="AC111" s="60"/>
      <c r="AD111" s="700"/>
      <c r="AE111" s="701"/>
      <c r="AF111" s="1308"/>
    </row>
    <row r="112" spans="1:32" ht="20.100000000000001" customHeight="1" x14ac:dyDescent="0.25">
      <c r="A112" s="714"/>
      <c r="B112" s="1012"/>
      <c r="C112" s="718"/>
      <c r="D112" s="797"/>
      <c r="E112" s="723"/>
      <c r="F112" s="724"/>
      <c r="G112" s="723"/>
      <c r="H112" s="724"/>
      <c r="I112" s="1320"/>
      <c r="J112" s="1321"/>
      <c r="K112" s="1326"/>
      <c r="L112" s="1327"/>
      <c r="M112" s="493"/>
      <c r="N112" s="711"/>
      <c r="O112" s="712"/>
      <c r="P112" s="712"/>
      <c r="Q112" s="789"/>
      <c r="R112" s="60"/>
      <c r="S112" s="60"/>
      <c r="T112" s="60"/>
      <c r="U112" s="60"/>
      <c r="V112" s="60"/>
      <c r="W112" s="60"/>
      <c r="X112" s="60"/>
      <c r="Y112" s="60"/>
      <c r="Z112" s="60"/>
      <c r="AA112" s="60"/>
      <c r="AB112" s="60"/>
      <c r="AC112" s="60"/>
      <c r="AD112" s="700"/>
      <c r="AE112" s="701"/>
      <c r="AF112" s="1308"/>
    </row>
    <row r="113" spans="1:32" ht="20.100000000000001" customHeight="1" thickBot="1" x14ac:dyDescent="0.3">
      <c r="A113" s="793"/>
      <c r="B113" s="1013"/>
      <c r="C113" s="795"/>
      <c r="D113" s="797"/>
      <c r="E113" s="799"/>
      <c r="F113" s="800"/>
      <c r="G113" s="799"/>
      <c r="H113" s="800"/>
      <c r="I113" s="1322"/>
      <c r="J113" s="1323"/>
      <c r="K113" s="1328"/>
      <c r="L113" s="1329"/>
      <c r="M113" s="7"/>
      <c r="N113" s="790"/>
      <c r="O113" s="791"/>
      <c r="P113" s="791"/>
      <c r="Q113" s="792"/>
      <c r="R113" s="75"/>
      <c r="S113" s="75"/>
      <c r="T113" s="75"/>
      <c r="U113" s="75"/>
      <c r="V113" s="75"/>
      <c r="W113" s="75"/>
      <c r="X113" s="75"/>
      <c r="Y113" s="75"/>
      <c r="Z113" s="75"/>
      <c r="AA113" s="75"/>
      <c r="AB113" s="75"/>
      <c r="AC113" s="75"/>
      <c r="AD113" s="804"/>
      <c r="AE113" s="805"/>
      <c r="AF113" s="1309"/>
    </row>
    <row r="114" spans="1:32" ht="20.100000000000001" customHeight="1" x14ac:dyDescent="0.25">
      <c r="A114" s="713">
        <v>20</v>
      </c>
      <c r="B114" s="1011" t="s">
        <v>1231</v>
      </c>
      <c r="C114" s="717" t="s">
        <v>1157</v>
      </c>
      <c r="D114" s="1317">
        <v>1</v>
      </c>
      <c r="E114" s="721" t="s">
        <v>698</v>
      </c>
      <c r="F114" s="722"/>
      <c r="G114" s="721" t="s">
        <v>684</v>
      </c>
      <c r="H114" s="722"/>
      <c r="I114" s="1350">
        <f>611778019+27468501.68</f>
        <v>639246520.67999995</v>
      </c>
      <c r="J114" s="1351"/>
      <c r="K114" s="1324"/>
      <c r="L114" s="1325"/>
      <c r="M114" s="5"/>
      <c r="N114" s="702"/>
      <c r="O114" s="703"/>
      <c r="P114" s="703"/>
      <c r="Q114" s="815"/>
      <c r="R114" s="70"/>
      <c r="S114" s="70"/>
      <c r="T114" s="70"/>
      <c r="U114" s="71"/>
      <c r="V114" s="71"/>
      <c r="W114" s="70"/>
      <c r="X114" s="70"/>
      <c r="Y114" s="70"/>
      <c r="Z114" s="70"/>
      <c r="AA114" s="70"/>
      <c r="AB114" s="70"/>
      <c r="AC114" s="70"/>
      <c r="AD114" s="698" t="s">
        <v>701</v>
      </c>
      <c r="AE114" s="699"/>
      <c r="AF114" s="1335"/>
    </row>
    <row r="115" spans="1:32" ht="20.100000000000001" customHeight="1" x14ac:dyDescent="0.25">
      <c r="A115" s="714"/>
      <c r="B115" s="1012"/>
      <c r="C115" s="718"/>
      <c r="D115" s="797"/>
      <c r="E115" s="723"/>
      <c r="F115" s="724"/>
      <c r="G115" s="723"/>
      <c r="H115" s="724"/>
      <c r="I115" s="1352"/>
      <c r="J115" s="1353"/>
      <c r="K115" s="1326"/>
      <c r="L115" s="1327"/>
      <c r="M115" s="6"/>
      <c r="N115" s="711"/>
      <c r="O115" s="712"/>
      <c r="P115" s="712"/>
      <c r="Q115" s="789"/>
      <c r="R115" s="72"/>
      <c r="S115" s="72"/>
      <c r="T115" s="72"/>
      <c r="U115" s="60"/>
      <c r="V115" s="60"/>
      <c r="W115" s="72"/>
      <c r="X115" s="72"/>
      <c r="Y115" s="72"/>
      <c r="Z115" s="72"/>
      <c r="AA115" s="72"/>
      <c r="AB115" s="72"/>
      <c r="AC115" s="72"/>
      <c r="AD115" s="700"/>
      <c r="AE115" s="701"/>
      <c r="AF115" s="1336"/>
    </row>
    <row r="116" spans="1:32" ht="20.100000000000001" customHeight="1" x14ac:dyDescent="0.25">
      <c r="A116" s="714"/>
      <c r="B116" s="1012"/>
      <c r="C116" s="718"/>
      <c r="D116" s="797"/>
      <c r="E116" s="723"/>
      <c r="F116" s="724"/>
      <c r="G116" s="723"/>
      <c r="H116" s="724"/>
      <c r="I116" s="1352"/>
      <c r="J116" s="1353"/>
      <c r="K116" s="1326"/>
      <c r="L116" s="1327"/>
      <c r="M116" s="6"/>
      <c r="N116" s="711"/>
      <c r="O116" s="712"/>
      <c r="P116" s="712"/>
      <c r="Q116" s="789"/>
      <c r="R116" s="72"/>
      <c r="S116" s="72"/>
      <c r="T116" s="72"/>
      <c r="U116" s="60"/>
      <c r="V116" s="60"/>
      <c r="W116" s="72"/>
      <c r="X116" s="72"/>
      <c r="Y116" s="72"/>
      <c r="Z116" s="72"/>
      <c r="AA116" s="72"/>
      <c r="AB116" s="72"/>
      <c r="AC116" s="72"/>
      <c r="AD116" s="700"/>
      <c r="AE116" s="701"/>
      <c r="AF116" s="1336"/>
    </row>
    <row r="117" spans="1:32" ht="20.100000000000001" customHeight="1" x14ac:dyDescent="0.25">
      <c r="A117" s="714"/>
      <c r="B117" s="1012"/>
      <c r="C117" s="718"/>
      <c r="D117" s="797"/>
      <c r="E117" s="723"/>
      <c r="F117" s="724"/>
      <c r="G117" s="723"/>
      <c r="H117" s="724"/>
      <c r="I117" s="1352"/>
      <c r="J117" s="1353"/>
      <c r="K117" s="1326"/>
      <c r="L117" s="1327"/>
      <c r="M117" s="6"/>
      <c r="N117" s="711"/>
      <c r="O117" s="712"/>
      <c r="P117" s="712"/>
      <c r="Q117" s="789"/>
      <c r="R117" s="72"/>
      <c r="S117" s="72"/>
      <c r="T117" s="72"/>
      <c r="U117" s="60"/>
      <c r="V117" s="60"/>
      <c r="W117" s="72"/>
      <c r="X117" s="72"/>
      <c r="Y117" s="72"/>
      <c r="Z117" s="72"/>
      <c r="AA117" s="72"/>
      <c r="AB117" s="72"/>
      <c r="AC117" s="72"/>
      <c r="AD117" s="700"/>
      <c r="AE117" s="701"/>
      <c r="AF117" s="1336"/>
    </row>
    <row r="118" spans="1:32" ht="20.100000000000001" customHeight="1" thickBot="1" x14ac:dyDescent="0.3">
      <c r="A118" s="793"/>
      <c r="B118" s="1013"/>
      <c r="C118" s="795"/>
      <c r="D118" s="797"/>
      <c r="E118" s="799"/>
      <c r="F118" s="800"/>
      <c r="G118" s="799"/>
      <c r="H118" s="800"/>
      <c r="I118" s="1354"/>
      <c r="J118" s="1355"/>
      <c r="K118" s="1328"/>
      <c r="L118" s="1329"/>
      <c r="M118" s="7"/>
      <c r="N118" s="1310"/>
      <c r="O118" s="1311"/>
      <c r="P118" s="1311"/>
      <c r="Q118" s="1312"/>
      <c r="R118" s="73"/>
      <c r="S118" s="73"/>
      <c r="T118" s="73"/>
      <c r="U118" s="75"/>
      <c r="V118" s="75"/>
      <c r="W118" s="73"/>
      <c r="X118" s="73"/>
      <c r="Y118" s="73"/>
      <c r="Z118" s="73"/>
      <c r="AA118" s="73"/>
      <c r="AB118" s="73"/>
      <c r="AC118" s="73"/>
      <c r="AD118" s="804"/>
      <c r="AE118" s="805"/>
      <c r="AF118" s="1337"/>
    </row>
    <row r="119" spans="1:32" ht="20.100000000000001" customHeight="1" x14ac:dyDescent="0.25">
      <c r="A119" s="713">
        <v>27</v>
      </c>
      <c r="B119" s="1347" t="s">
        <v>1158</v>
      </c>
      <c r="C119" s="717" t="s">
        <v>1159</v>
      </c>
      <c r="D119" s="1317">
        <v>1</v>
      </c>
      <c r="E119" s="721" t="s">
        <v>698</v>
      </c>
      <c r="F119" s="722"/>
      <c r="G119" s="721" t="s">
        <v>684</v>
      </c>
      <c r="H119" s="722"/>
      <c r="I119" s="1350">
        <v>42038205.340000004</v>
      </c>
      <c r="J119" s="1351"/>
      <c r="K119" s="1338"/>
      <c r="L119" s="1339"/>
      <c r="M119" s="5"/>
      <c r="N119" s="702"/>
      <c r="O119" s="703"/>
      <c r="P119" s="703"/>
      <c r="Q119" s="815"/>
      <c r="R119" s="44"/>
      <c r="S119" s="71"/>
      <c r="T119" s="44"/>
      <c r="U119" s="44"/>
      <c r="V119" s="44"/>
      <c r="W119" s="44"/>
      <c r="X119" s="44"/>
      <c r="Y119" s="44"/>
      <c r="Z119" s="44"/>
      <c r="AA119" s="44"/>
      <c r="AB119" s="44"/>
      <c r="AC119" s="44"/>
      <c r="AD119" s="721"/>
      <c r="AE119" s="722"/>
      <c r="AF119" s="1307"/>
    </row>
    <row r="120" spans="1:32" ht="52.5" customHeight="1" x14ac:dyDescent="0.25">
      <c r="A120" s="714"/>
      <c r="B120" s="1348"/>
      <c r="C120" s="718"/>
      <c r="D120" s="797"/>
      <c r="E120" s="723"/>
      <c r="F120" s="724"/>
      <c r="G120" s="723"/>
      <c r="H120" s="724"/>
      <c r="I120" s="1352"/>
      <c r="J120" s="1353"/>
      <c r="K120" s="1340"/>
      <c r="L120" s="1341"/>
      <c r="M120" s="6"/>
      <c r="N120" s="809"/>
      <c r="O120" s="810"/>
      <c r="P120" s="810"/>
      <c r="Q120" s="811"/>
      <c r="R120" s="48"/>
      <c r="S120" s="48"/>
      <c r="T120" s="48"/>
      <c r="U120" s="48"/>
      <c r="V120" s="48"/>
      <c r="W120" s="60"/>
      <c r="X120" s="48"/>
      <c r="Y120" s="48"/>
      <c r="Z120" s="48"/>
      <c r="AA120" s="48"/>
      <c r="AB120" s="48"/>
      <c r="AC120" s="48"/>
      <c r="AD120" s="723"/>
      <c r="AE120" s="724"/>
      <c r="AF120" s="1308"/>
    </row>
    <row r="121" spans="1:32" ht="49.5" customHeight="1" x14ac:dyDescent="0.25">
      <c r="A121" s="714"/>
      <c r="B121" s="1348"/>
      <c r="C121" s="718"/>
      <c r="D121" s="797"/>
      <c r="E121" s="723"/>
      <c r="F121" s="724"/>
      <c r="G121" s="723"/>
      <c r="H121" s="724"/>
      <c r="I121" s="1352"/>
      <c r="J121" s="1353"/>
      <c r="K121" s="1340"/>
      <c r="L121" s="1341"/>
      <c r="M121" s="6"/>
      <c r="N121" s="809"/>
      <c r="O121" s="810"/>
      <c r="P121" s="810"/>
      <c r="Q121" s="811"/>
      <c r="R121" s="72"/>
      <c r="S121" s="72"/>
      <c r="T121" s="72"/>
      <c r="U121" s="72"/>
      <c r="V121" s="72"/>
      <c r="W121" s="72"/>
      <c r="X121" s="72"/>
      <c r="Y121" s="72"/>
      <c r="Z121" s="72"/>
      <c r="AA121" s="72"/>
      <c r="AB121" s="72"/>
      <c r="AC121" s="60"/>
      <c r="AD121" s="723"/>
      <c r="AE121" s="724"/>
      <c r="AF121" s="1308"/>
    </row>
    <row r="122" spans="1:32" ht="20.100000000000001" customHeight="1" x14ac:dyDescent="0.25">
      <c r="A122" s="714"/>
      <c r="B122" s="1348"/>
      <c r="C122" s="718"/>
      <c r="D122" s="797"/>
      <c r="E122" s="723"/>
      <c r="F122" s="724"/>
      <c r="G122" s="723"/>
      <c r="H122" s="724"/>
      <c r="I122" s="1352"/>
      <c r="J122" s="1353"/>
      <c r="K122" s="1340"/>
      <c r="L122" s="1341"/>
      <c r="M122" s="93"/>
      <c r="N122" s="1061"/>
      <c r="O122" s="871"/>
      <c r="P122" s="871"/>
      <c r="Q122" s="1055"/>
      <c r="R122" s="72"/>
      <c r="S122" s="72"/>
      <c r="T122" s="72"/>
      <c r="U122" s="72"/>
      <c r="V122" s="72"/>
      <c r="W122" s="72"/>
      <c r="X122" s="72"/>
      <c r="Y122" s="72"/>
      <c r="Z122" s="72"/>
      <c r="AA122" s="72"/>
      <c r="AB122" s="72"/>
      <c r="AC122" s="72"/>
      <c r="AD122" s="723"/>
      <c r="AE122" s="724"/>
      <c r="AF122" s="1308"/>
    </row>
    <row r="123" spans="1:32" ht="20.100000000000001" customHeight="1" thickBot="1" x14ac:dyDescent="0.3">
      <c r="A123" s="793"/>
      <c r="B123" s="1349"/>
      <c r="C123" s="795"/>
      <c r="D123" s="797"/>
      <c r="E123" s="799"/>
      <c r="F123" s="800"/>
      <c r="G123" s="799"/>
      <c r="H123" s="800"/>
      <c r="I123" s="1354"/>
      <c r="J123" s="1355"/>
      <c r="K123" s="1342"/>
      <c r="L123" s="1343"/>
      <c r="M123" s="78"/>
      <c r="N123" s="1344"/>
      <c r="O123" s="1345"/>
      <c r="P123" s="1345"/>
      <c r="Q123" s="1346"/>
      <c r="R123" s="73"/>
      <c r="S123" s="73"/>
      <c r="T123" s="73"/>
      <c r="U123" s="73"/>
      <c r="V123" s="73"/>
      <c r="W123" s="73"/>
      <c r="X123" s="73"/>
      <c r="Y123" s="73"/>
      <c r="Z123" s="73"/>
      <c r="AA123" s="73"/>
      <c r="AB123" s="73"/>
      <c r="AC123" s="73"/>
      <c r="AD123" s="799"/>
      <c r="AE123" s="800"/>
      <c r="AF123" s="1309"/>
    </row>
    <row r="124" spans="1:32" ht="20.100000000000001" customHeight="1" x14ac:dyDescent="0.25">
      <c r="A124" s="713">
        <v>29</v>
      </c>
      <c r="B124" s="1011" t="s">
        <v>1160</v>
      </c>
      <c r="C124" s="717" t="s">
        <v>1161</v>
      </c>
      <c r="D124" s="1317">
        <v>1</v>
      </c>
      <c r="E124" s="721" t="s">
        <v>698</v>
      </c>
      <c r="F124" s="722"/>
      <c r="G124" s="721" t="s">
        <v>684</v>
      </c>
      <c r="H124" s="722"/>
      <c r="I124" s="1318">
        <v>7000000</v>
      </c>
      <c r="J124" s="1319"/>
      <c r="K124" s="1338"/>
      <c r="L124" s="1339"/>
      <c r="M124" s="5"/>
      <c r="N124" s="702"/>
      <c r="O124" s="703"/>
      <c r="P124" s="703"/>
      <c r="Q124" s="815"/>
      <c r="R124" s="70"/>
      <c r="S124" s="70"/>
      <c r="T124" s="71"/>
      <c r="U124" s="43"/>
      <c r="V124" s="43"/>
      <c r="W124" s="43"/>
      <c r="X124" s="70"/>
      <c r="Y124" s="70"/>
      <c r="Z124" s="70"/>
      <c r="AA124" s="70"/>
      <c r="AB124" s="70"/>
      <c r="AC124" s="70"/>
      <c r="AD124" s="698"/>
      <c r="AE124" s="699"/>
      <c r="AF124" s="1335"/>
    </row>
    <row r="125" spans="1:32" ht="20.100000000000001" customHeight="1" x14ac:dyDescent="0.25">
      <c r="A125" s="714"/>
      <c r="B125" s="1012"/>
      <c r="C125" s="718"/>
      <c r="D125" s="797"/>
      <c r="E125" s="723"/>
      <c r="F125" s="724"/>
      <c r="G125" s="723"/>
      <c r="H125" s="724"/>
      <c r="I125" s="1320"/>
      <c r="J125" s="1321"/>
      <c r="K125" s="1340"/>
      <c r="L125" s="1341"/>
      <c r="M125" s="6"/>
      <c r="N125" s="711"/>
      <c r="O125" s="712"/>
      <c r="P125" s="712"/>
      <c r="Q125" s="789"/>
      <c r="R125" s="72"/>
      <c r="S125" s="72"/>
      <c r="T125" s="72"/>
      <c r="U125" s="46"/>
      <c r="V125" s="46"/>
      <c r="W125" s="46"/>
      <c r="X125" s="72"/>
      <c r="Y125" s="72"/>
      <c r="Z125" s="72"/>
      <c r="AA125" s="72"/>
      <c r="AB125" s="72"/>
      <c r="AC125" s="72"/>
      <c r="AD125" s="700"/>
      <c r="AE125" s="701"/>
      <c r="AF125" s="1336"/>
    </row>
    <row r="126" spans="1:32" ht="20.100000000000001" customHeight="1" x14ac:dyDescent="0.25">
      <c r="A126" s="714"/>
      <c r="B126" s="1012"/>
      <c r="C126" s="718"/>
      <c r="D126" s="797"/>
      <c r="E126" s="723"/>
      <c r="F126" s="724"/>
      <c r="G126" s="723"/>
      <c r="H126" s="724"/>
      <c r="I126" s="1320"/>
      <c r="J126" s="1321"/>
      <c r="K126" s="1340"/>
      <c r="L126" s="1341"/>
      <c r="M126" s="6"/>
      <c r="N126" s="711"/>
      <c r="O126" s="712"/>
      <c r="P126" s="712"/>
      <c r="Q126" s="789"/>
      <c r="R126" s="72"/>
      <c r="S126" s="72"/>
      <c r="T126" s="72"/>
      <c r="U126" s="46"/>
      <c r="V126" s="46"/>
      <c r="W126" s="46"/>
      <c r="X126" s="72"/>
      <c r="Y126" s="72"/>
      <c r="Z126" s="72"/>
      <c r="AA126" s="72"/>
      <c r="AB126" s="72"/>
      <c r="AC126" s="72"/>
      <c r="AD126" s="700"/>
      <c r="AE126" s="701"/>
      <c r="AF126" s="1336"/>
    </row>
    <row r="127" spans="1:32" ht="20.100000000000001" customHeight="1" x14ac:dyDescent="0.25">
      <c r="A127" s="714"/>
      <c r="B127" s="1012"/>
      <c r="C127" s="718"/>
      <c r="D127" s="797"/>
      <c r="E127" s="723"/>
      <c r="F127" s="724"/>
      <c r="G127" s="723"/>
      <c r="H127" s="724"/>
      <c r="I127" s="1320"/>
      <c r="J127" s="1321"/>
      <c r="K127" s="1340"/>
      <c r="L127" s="1341"/>
      <c r="M127" s="6"/>
      <c r="N127" s="711"/>
      <c r="O127" s="712"/>
      <c r="P127" s="712"/>
      <c r="Q127" s="789"/>
      <c r="R127" s="72"/>
      <c r="S127" s="72"/>
      <c r="T127" s="72"/>
      <c r="U127" s="46"/>
      <c r="V127" s="46"/>
      <c r="W127" s="46"/>
      <c r="X127" s="72"/>
      <c r="Y127" s="72"/>
      <c r="Z127" s="72"/>
      <c r="AA127" s="72"/>
      <c r="AB127" s="72"/>
      <c r="AC127" s="72"/>
      <c r="AD127" s="700"/>
      <c r="AE127" s="701"/>
      <c r="AF127" s="1336"/>
    </row>
    <row r="128" spans="1:32" ht="20.100000000000001" customHeight="1" thickBot="1" x14ac:dyDescent="0.3">
      <c r="A128" s="793"/>
      <c r="B128" s="1013"/>
      <c r="C128" s="795"/>
      <c r="D128" s="797"/>
      <c r="E128" s="799"/>
      <c r="F128" s="800"/>
      <c r="G128" s="799"/>
      <c r="H128" s="800"/>
      <c r="I128" s="1322"/>
      <c r="J128" s="1323"/>
      <c r="K128" s="1342"/>
      <c r="L128" s="1343"/>
      <c r="M128" s="7"/>
      <c r="N128" s="1310"/>
      <c r="O128" s="1311"/>
      <c r="P128" s="1311"/>
      <c r="Q128" s="1312"/>
      <c r="R128" s="73"/>
      <c r="S128" s="73"/>
      <c r="T128" s="73"/>
      <c r="U128" s="49"/>
      <c r="V128" s="49"/>
      <c r="W128" s="49"/>
      <c r="X128" s="73"/>
      <c r="Y128" s="73"/>
      <c r="Z128" s="73"/>
      <c r="AA128" s="73"/>
      <c r="AB128" s="73"/>
      <c r="AC128" s="73"/>
      <c r="AD128" s="804"/>
      <c r="AE128" s="805"/>
      <c r="AF128" s="1337"/>
    </row>
    <row r="129" spans="1:36" ht="27.75" customHeight="1" x14ac:dyDescent="0.25">
      <c r="A129" s="713">
        <v>31</v>
      </c>
      <c r="B129" s="1011" t="s">
        <v>1162</v>
      </c>
      <c r="C129" s="717" t="s">
        <v>1163</v>
      </c>
      <c r="D129" s="1317">
        <v>1</v>
      </c>
      <c r="E129" s="721" t="s">
        <v>698</v>
      </c>
      <c r="F129" s="722"/>
      <c r="G129" s="721" t="s">
        <v>684</v>
      </c>
      <c r="H129" s="722"/>
      <c r="I129" s="1318">
        <f>49798881.96*12</f>
        <v>597586583.51999998</v>
      </c>
      <c r="J129" s="1319"/>
      <c r="K129" s="698"/>
      <c r="L129" s="699"/>
      <c r="M129" s="5"/>
      <c r="N129" s="1332"/>
      <c r="O129" s="1333"/>
      <c r="P129" s="1333"/>
      <c r="Q129" s="1334"/>
      <c r="R129" s="70"/>
      <c r="S129" s="70"/>
      <c r="T129" s="70"/>
      <c r="U129" s="70"/>
      <c r="V129" s="70"/>
      <c r="W129" s="43"/>
      <c r="X129" s="70"/>
      <c r="Y129" s="70"/>
      <c r="Z129" s="70"/>
      <c r="AA129" s="71"/>
      <c r="AB129" s="70"/>
      <c r="AC129" s="43"/>
      <c r="AD129" s="1324"/>
      <c r="AE129" s="1325"/>
      <c r="AF129" s="708"/>
    </row>
    <row r="130" spans="1:36" ht="24.75" customHeight="1" x14ac:dyDescent="0.25">
      <c r="A130" s="714"/>
      <c r="B130" s="1012"/>
      <c r="C130" s="718"/>
      <c r="D130" s="797"/>
      <c r="E130" s="723"/>
      <c r="F130" s="724"/>
      <c r="G130" s="723"/>
      <c r="H130" s="724"/>
      <c r="I130" s="1320"/>
      <c r="J130" s="1321"/>
      <c r="K130" s="700"/>
      <c r="L130" s="701"/>
      <c r="M130" s="493"/>
      <c r="N130" s="1330"/>
      <c r="O130" s="1241"/>
      <c r="P130" s="1241"/>
      <c r="Q130" s="1242"/>
      <c r="R130" s="72"/>
      <c r="S130" s="72"/>
      <c r="T130" s="72"/>
      <c r="U130" s="72"/>
      <c r="V130" s="72"/>
      <c r="W130" s="46"/>
      <c r="X130" s="72"/>
      <c r="Y130" s="72"/>
      <c r="Z130" s="72"/>
      <c r="AA130" s="72"/>
      <c r="AB130" s="72"/>
      <c r="AC130" s="46"/>
      <c r="AD130" s="1326"/>
      <c r="AE130" s="1327"/>
      <c r="AF130" s="709"/>
    </row>
    <row r="131" spans="1:36" ht="31.5" customHeight="1" x14ac:dyDescent="0.25">
      <c r="A131" s="714"/>
      <c r="B131" s="1012"/>
      <c r="C131" s="718"/>
      <c r="D131" s="797"/>
      <c r="E131" s="723"/>
      <c r="F131" s="724"/>
      <c r="G131" s="723"/>
      <c r="H131" s="724"/>
      <c r="I131" s="1320"/>
      <c r="J131" s="1321"/>
      <c r="K131" s="700"/>
      <c r="L131" s="701"/>
      <c r="M131" s="493"/>
      <c r="N131" s="809"/>
      <c r="O131" s="810"/>
      <c r="P131" s="810"/>
      <c r="Q131" s="811"/>
      <c r="R131" s="72"/>
      <c r="S131" s="72"/>
      <c r="T131" s="72"/>
      <c r="U131" s="72"/>
      <c r="V131" s="72"/>
      <c r="W131" s="46"/>
      <c r="X131" s="72"/>
      <c r="Y131" s="72"/>
      <c r="Z131" s="72"/>
      <c r="AA131" s="72"/>
      <c r="AB131" s="72"/>
      <c r="AC131" s="46"/>
      <c r="AD131" s="1326"/>
      <c r="AE131" s="1327"/>
      <c r="AF131" s="709"/>
    </row>
    <row r="132" spans="1:36" ht="20.100000000000001" customHeight="1" x14ac:dyDescent="0.25">
      <c r="A132" s="714"/>
      <c r="B132" s="1012"/>
      <c r="C132" s="718"/>
      <c r="D132" s="797"/>
      <c r="E132" s="723"/>
      <c r="F132" s="724"/>
      <c r="G132" s="723"/>
      <c r="H132" s="724"/>
      <c r="I132" s="1320"/>
      <c r="J132" s="1321"/>
      <c r="K132" s="700"/>
      <c r="L132" s="701"/>
      <c r="M132" s="93"/>
      <c r="N132" s="1061"/>
      <c r="O132" s="871"/>
      <c r="P132" s="871"/>
      <c r="Q132" s="1055"/>
      <c r="R132" s="72"/>
      <c r="S132" s="72"/>
      <c r="T132" s="72"/>
      <c r="U132" s="72"/>
      <c r="V132" s="72"/>
      <c r="W132" s="72"/>
      <c r="X132" s="72"/>
      <c r="Y132" s="72"/>
      <c r="Z132" s="72"/>
      <c r="AA132" s="72"/>
      <c r="AB132" s="72"/>
      <c r="AC132" s="72"/>
      <c r="AD132" s="1326"/>
      <c r="AE132" s="1327"/>
      <c r="AF132" s="709"/>
    </row>
    <row r="133" spans="1:36" ht="20.100000000000001" customHeight="1" thickBot="1" x14ac:dyDescent="0.3">
      <c r="A133" s="714"/>
      <c r="B133" s="1012"/>
      <c r="C133" s="718"/>
      <c r="D133" s="797"/>
      <c r="E133" s="723"/>
      <c r="F133" s="724"/>
      <c r="G133" s="723"/>
      <c r="H133" s="724"/>
      <c r="I133" s="1320"/>
      <c r="J133" s="1321"/>
      <c r="K133" s="700"/>
      <c r="L133" s="701"/>
      <c r="M133" s="356"/>
      <c r="N133" s="1331"/>
      <c r="O133" s="875"/>
      <c r="P133" s="875"/>
      <c r="Q133" s="876"/>
      <c r="R133" s="74"/>
      <c r="S133" s="74"/>
      <c r="T133" s="74"/>
      <c r="U133" s="74"/>
      <c r="V133" s="74"/>
      <c r="W133" s="74"/>
      <c r="X133" s="74"/>
      <c r="Y133" s="74"/>
      <c r="Z133" s="74"/>
      <c r="AA133" s="74"/>
      <c r="AB133" s="74"/>
      <c r="AC133" s="74"/>
      <c r="AD133" s="1328"/>
      <c r="AE133" s="1329"/>
      <c r="AF133" s="788"/>
    </row>
    <row r="134" spans="1:36" ht="36.75" customHeight="1" x14ac:dyDescent="0.25">
      <c r="A134" s="1313">
        <v>32</v>
      </c>
      <c r="B134" s="1314" t="s">
        <v>1164</v>
      </c>
      <c r="C134" s="717" t="s">
        <v>1165</v>
      </c>
      <c r="D134" s="1317">
        <v>1</v>
      </c>
      <c r="E134" s="721" t="s">
        <v>698</v>
      </c>
      <c r="F134" s="722"/>
      <c r="G134" s="721" t="s">
        <v>684</v>
      </c>
      <c r="H134" s="722"/>
      <c r="I134" s="1318">
        <f>6804942.84*12</f>
        <v>81659314.079999998</v>
      </c>
      <c r="J134" s="1319"/>
      <c r="K134" s="1324"/>
      <c r="L134" s="1325"/>
      <c r="M134" s="286"/>
      <c r="N134" s="806"/>
      <c r="O134" s="807"/>
      <c r="P134" s="807"/>
      <c r="Q134" s="808"/>
      <c r="R134" s="70"/>
      <c r="S134" s="70"/>
      <c r="T134" s="70"/>
      <c r="U134" s="70"/>
      <c r="V134" s="71"/>
      <c r="W134" s="43"/>
      <c r="X134" s="70"/>
      <c r="Y134" s="70"/>
      <c r="Z134" s="70"/>
      <c r="AA134" s="70"/>
      <c r="AB134" s="70"/>
      <c r="AC134" s="641"/>
      <c r="AD134" s="704"/>
      <c r="AE134" s="699"/>
      <c r="AF134" s="1307"/>
    </row>
    <row r="135" spans="1:36" ht="51" customHeight="1" x14ac:dyDescent="0.25">
      <c r="A135" s="714"/>
      <c r="B135" s="1315"/>
      <c r="C135" s="718"/>
      <c r="D135" s="797"/>
      <c r="E135" s="723"/>
      <c r="F135" s="724"/>
      <c r="G135" s="723"/>
      <c r="H135" s="724"/>
      <c r="I135" s="1320"/>
      <c r="J135" s="1321"/>
      <c r="K135" s="1326"/>
      <c r="L135" s="1327"/>
      <c r="M135" s="553"/>
      <c r="N135" s="809"/>
      <c r="O135" s="810"/>
      <c r="P135" s="810"/>
      <c r="Q135" s="811"/>
      <c r="R135" s="72"/>
      <c r="S135" s="72"/>
      <c r="T135" s="72"/>
      <c r="U135" s="72"/>
      <c r="V135" s="72"/>
      <c r="W135" s="46"/>
      <c r="X135" s="72"/>
      <c r="Y135" s="72"/>
      <c r="Z135" s="60"/>
      <c r="AA135" s="72"/>
      <c r="AB135" s="72"/>
      <c r="AC135" s="642"/>
      <c r="AD135" s="705"/>
      <c r="AE135" s="701"/>
      <c r="AF135" s="1308"/>
    </row>
    <row r="136" spans="1:36" ht="20.100000000000001" customHeight="1" x14ac:dyDescent="0.25">
      <c r="A136" s="714"/>
      <c r="B136" s="1315"/>
      <c r="C136" s="718"/>
      <c r="D136" s="797"/>
      <c r="E136" s="723"/>
      <c r="F136" s="724"/>
      <c r="G136" s="723"/>
      <c r="H136" s="724"/>
      <c r="I136" s="1320"/>
      <c r="J136" s="1321"/>
      <c r="K136" s="1326"/>
      <c r="L136" s="1327"/>
      <c r="M136" s="553"/>
      <c r="N136" s="711"/>
      <c r="O136" s="712"/>
      <c r="P136" s="712"/>
      <c r="Q136" s="789"/>
      <c r="R136" s="355"/>
      <c r="S136" s="72"/>
      <c r="T136" s="355"/>
      <c r="U136" s="72"/>
      <c r="V136" s="72"/>
      <c r="W136" s="46"/>
      <c r="X136" s="60"/>
      <c r="Y136" s="72"/>
      <c r="Z136" s="72"/>
      <c r="AA136" s="72"/>
      <c r="AB136" s="72"/>
      <c r="AC136" s="642"/>
      <c r="AD136" s="705"/>
      <c r="AE136" s="701"/>
      <c r="AF136" s="1308"/>
    </row>
    <row r="137" spans="1:36" ht="20.100000000000001" customHeight="1" x14ac:dyDescent="0.25">
      <c r="A137" s="714"/>
      <c r="B137" s="1315"/>
      <c r="C137" s="718"/>
      <c r="D137" s="797"/>
      <c r="E137" s="723"/>
      <c r="F137" s="724"/>
      <c r="G137" s="723"/>
      <c r="H137" s="724"/>
      <c r="I137" s="1320"/>
      <c r="J137" s="1321"/>
      <c r="K137" s="1326"/>
      <c r="L137" s="1327"/>
      <c r="M137" s="553"/>
      <c r="N137" s="711"/>
      <c r="O137" s="712"/>
      <c r="P137" s="712"/>
      <c r="Q137" s="789"/>
      <c r="R137" s="72"/>
      <c r="S137" s="72"/>
      <c r="T137" s="72"/>
      <c r="U137" s="72"/>
      <c r="V137" s="72"/>
      <c r="W137" s="46"/>
      <c r="X137" s="72"/>
      <c r="Y137" s="72"/>
      <c r="Z137" s="72"/>
      <c r="AA137" s="72"/>
      <c r="AB137" s="72"/>
      <c r="AC137" s="642"/>
      <c r="AD137" s="705"/>
      <c r="AE137" s="701"/>
      <c r="AF137" s="1308"/>
    </row>
    <row r="138" spans="1:36" ht="20.100000000000001" customHeight="1" thickBot="1" x14ac:dyDescent="0.3">
      <c r="A138" s="793"/>
      <c r="B138" s="1316"/>
      <c r="C138" s="795"/>
      <c r="D138" s="797"/>
      <c r="E138" s="799"/>
      <c r="F138" s="800"/>
      <c r="G138" s="799"/>
      <c r="H138" s="800"/>
      <c r="I138" s="1322"/>
      <c r="J138" s="1323"/>
      <c r="K138" s="1328"/>
      <c r="L138" s="1329"/>
      <c r="M138" s="494"/>
      <c r="N138" s="1310"/>
      <c r="O138" s="1311"/>
      <c r="P138" s="1311"/>
      <c r="Q138" s="1312"/>
      <c r="R138" s="49"/>
      <c r="S138" s="49"/>
      <c r="T138" s="49"/>
      <c r="U138" s="49"/>
      <c r="V138" s="49"/>
      <c r="W138" s="49"/>
      <c r="X138" s="49"/>
      <c r="Y138" s="49"/>
      <c r="Z138" s="49"/>
      <c r="AA138" s="49"/>
      <c r="AB138" s="49"/>
      <c r="AC138" s="643"/>
      <c r="AD138" s="1306"/>
      <c r="AE138" s="805"/>
      <c r="AF138" s="1309"/>
    </row>
    <row r="139" spans="1:36" ht="19.5" customHeight="1" thickBot="1" x14ac:dyDescent="0.3">
      <c r="A139" s="80"/>
      <c r="B139" s="80"/>
      <c r="C139" s="80"/>
      <c r="D139" s="80"/>
      <c r="E139" s="689" t="s">
        <v>48</v>
      </c>
      <c r="F139" s="1305"/>
      <c r="G139" s="1305"/>
      <c r="H139" s="690"/>
      <c r="I139" s="1370">
        <f>SUM(I29:J138)</f>
        <v>1369320623.6199999</v>
      </c>
      <c r="J139" s="690"/>
      <c r="K139" s="689" t="s">
        <v>48</v>
      </c>
      <c r="L139" s="690"/>
      <c r="M139" s="562">
        <f>SUM(M29:M108)</f>
        <v>96</v>
      </c>
      <c r="N139" s="564"/>
      <c r="O139" s="675"/>
      <c r="P139" s="676"/>
      <c r="Q139" s="16">
        <f>COUNT(Q100:Q108)</f>
        <v>0</v>
      </c>
      <c r="R139" s="32"/>
      <c r="S139" s="677"/>
      <c r="T139" s="677"/>
      <c r="U139" s="678"/>
      <c r="V139" s="141"/>
      <c r="W139" s="141"/>
      <c r="X139" s="141"/>
      <c r="Y139" s="141"/>
      <c r="Z139" s="141"/>
      <c r="AA139" s="141"/>
      <c r="AB139" s="141"/>
      <c r="AC139" s="644"/>
      <c r="AD139" s="637"/>
      <c r="AE139" s="141"/>
      <c r="AF139" s="141"/>
      <c r="AG139" s="141"/>
      <c r="AH139" s="691"/>
      <c r="AI139" s="692"/>
      <c r="AJ139" s="83"/>
    </row>
  </sheetData>
  <mergeCells count="388">
    <mergeCell ref="AH139:AI139"/>
    <mergeCell ref="I139:J139"/>
    <mergeCell ref="A1:AF2"/>
    <mergeCell ref="A3:AF3"/>
    <mergeCell ref="A4:AC4"/>
    <mergeCell ref="A5:F5"/>
    <mergeCell ref="G5:AF5"/>
    <mergeCell ref="A6:F6"/>
    <mergeCell ref="G6:AF6"/>
    <mergeCell ref="A11:F11"/>
    <mergeCell ref="G11:AF11"/>
    <mergeCell ref="A12:F12"/>
    <mergeCell ref="G12:AF12"/>
    <mergeCell ref="A13:F13"/>
    <mergeCell ref="G13:AF13"/>
    <mergeCell ref="A7:F7"/>
    <mergeCell ref="G7:AF7"/>
    <mergeCell ref="A8:AF8"/>
    <mergeCell ref="A9:F9"/>
    <mergeCell ref="G9:AF9"/>
    <mergeCell ref="A10:F10"/>
    <mergeCell ref="G10:AF10"/>
    <mergeCell ref="G18:AF18"/>
    <mergeCell ref="G19:AF19"/>
    <mergeCell ref="A20:F20"/>
    <mergeCell ref="G20:AF20"/>
    <mergeCell ref="A21:AF21"/>
    <mergeCell ref="A22:F22"/>
    <mergeCell ref="G22:AF22"/>
    <mergeCell ref="A14:F14"/>
    <mergeCell ref="G14:AF14"/>
    <mergeCell ref="A15:F15"/>
    <mergeCell ref="G15:AF15"/>
    <mergeCell ref="G16:AF16"/>
    <mergeCell ref="G17:AF17"/>
    <mergeCell ref="G26:H28"/>
    <mergeCell ref="I26:J28"/>
    <mergeCell ref="K26:L28"/>
    <mergeCell ref="M26:Q28"/>
    <mergeCell ref="R26:AC26"/>
    <mergeCell ref="AD26:AE28"/>
    <mergeCell ref="A23:I23"/>
    <mergeCell ref="J23:AF23"/>
    <mergeCell ref="A24:I24"/>
    <mergeCell ref="J24:AF24"/>
    <mergeCell ref="A25:AF25"/>
    <mergeCell ref="A26:A28"/>
    <mergeCell ref="B26:B28"/>
    <mergeCell ref="C26:C28"/>
    <mergeCell ref="D26:D28"/>
    <mergeCell ref="E26:F28"/>
    <mergeCell ref="N29:Q29"/>
    <mergeCell ref="AD29:AE33"/>
    <mergeCell ref="AF29:AF33"/>
    <mergeCell ref="N30:Q30"/>
    <mergeCell ref="N31:Q31"/>
    <mergeCell ref="N32:Q32"/>
    <mergeCell ref="N33:Q33"/>
    <mergeCell ref="AF26:AF28"/>
    <mergeCell ref="R27:T27"/>
    <mergeCell ref="U27:W27"/>
    <mergeCell ref="X27:Z27"/>
    <mergeCell ref="AA27:AC27"/>
    <mergeCell ref="A34:A38"/>
    <mergeCell ref="B34:B38"/>
    <mergeCell ref="C34:C38"/>
    <mergeCell ref="D34:D38"/>
    <mergeCell ref="E34:F38"/>
    <mergeCell ref="G34:H38"/>
    <mergeCell ref="G29:H33"/>
    <mergeCell ref="I29:J33"/>
    <mergeCell ref="K29:L33"/>
    <mergeCell ref="A29:A33"/>
    <mergeCell ref="B29:B33"/>
    <mergeCell ref="C29:C33"/>
    <mergeCell ref="D29:D33"/>
    <mergeCell ref="E29:F33"/>
    <mergeCell ref="I34:J38"/>
    <mergeCell ref="K34:L38"/>
    <mergeCell ref="N34:Q34"/>
    <mergeCell ref="AD34:AE38"/>
    <mergeCell ref="AF34:AF38"/>
    <mergeCell ref="N35:Q35"/>
    <mergeCell ref="N36:Q36"/>
    <mergeCell ref="N37:Q37"/>
    <mergeCell ref="N38:Q38"/>
    <mergeCell ref="AD39:AE43"/>
    <mergeCell ref="AF39:AF43"/>
    <mergeCell ref="N40:Q40"/>
    <mergeCell ref="N41:Q41"/>
    <mergeCell ref="N42:Q42"/>
    <mergeCell ref="N43:Q43"/>
    <mergeCell ref="A39:A43"/>
    <mergeCell ref="B39:B43"/>
    <mergeCell ref="C39:C43"/>
    <mergeCell ref="D39:D43"/>
    <mergeCell ref="E39:F43"/>
    <mergeCell ref="G39:H43"/>
    <mergeCell ref="A44:A48"/>
    <mergeCell ref="B44:B48"/>
    <mergeCell ref="C44:C48"/>
    <mergeCell ref="D44:D48"/>
    <mergeCell ref="E44:F48"/>
    <mergeCell ref="G44:H48"/>
    <mergeCell ref="I39:J43"/>
    <mergeCell ref="K39:L43"/>
    <mergeCell ref="N39:Q39"/>
    <mergeCell ref="I44:J48"/>
    <mergeCell ref="K44:L48"/>
    <mergeCell ref="N44:Q44"/>
    <mergeCell ref="AD44:AE48"/>
    <mergeCell ref="AF44:AF48"/>
    <mergeCell ref="N45:Q45"/>
    <mergeCell ref="N46:Q46"/>
    <mergeCell ref="N47:Q47"/>
    <mergeCell ref="N48:Q48"/>
    <mergeCell ref="AD49:AE53"/>
    <mergeCell ref="AF49:AF53"/>
    <mergeCell ref="N50:Q50"/>
    <mergeCell ref="N51:Q51"/>
    <mergeCell ref="N52:Q52"/>
    <mergeCell ref="N53:Q53"/>
    <mergeCell ref="A49:A53"/>
    <mergeCell ref="B49:B53"/>
    <mergeCell ref="C49:C53"/>
    <mergeCell ref="D49:D53"/>
    <mergeCell ref="E49:F53"/>
    <mergeCell ref="G49:H53"/>
    <mergeCell ref="A54:A58"/>
    <mergeCell ref="B54:B58"/>
    <mergeCell ref="C54:C58"/>
    <mergeCell ref="D54:D58"/>
    <mergeCell ref="E54:F58"/>
    <mergeCell ref="G54:H58"/>
    <mergeCell ref="I49:J53"/>
    <mergeCell ref="K49:L53"/>
    <mergeCell ref="N49:Q49"/>
    <mergeCell ref="I54:J58"/>
    <mergeCell ref="K54:L58"/>
    <mergeCell ref="N54:Q54"/>
    <mergeCell ref="AD54:AE58"/>
    <mergeCell ref="AF54:AF58"/>
    <mergeCell ref="N55:Q55"/>
    <mergeCell ref="N56:Q56"/>
    <mergeCell ref="N57:Q57"/>
    <mergeCell ref="N58:Q58"/>
    <mergeCell ref="AD59:AE63"/>
    <mergeCell ref="AF59:AF63"/>
    <mergeCell ref="N60:Q60"/>
    <mergeCell ref="N61:Q61"/>
    <mergeCell ref="N62:Q62"/>
    <mergeCell ref="N63:Q63"/>
    <mergeCell ref="A59:A63"/>
    <mergeCell ref="B59:B63"/>
    <mergeCell ref="C59:C63"/>
    <mergeCell ref="D59:D63"/>
    <mergeCell ref="E59:F63"/>
    <mergeCell ref="G59:H63"/>
    <mergeCell ref="A64:A68"/>
    <mergeCell ref="B64:B68"/>
    <mergeCell ref="C64:C68"/>
    <mergeCell ref="D64:D68"/>
    <mergeCell ref="E64:F68"/>
    <mergeCell ref="G64:H68"/>
    <mergeCell ref="I59:J63"/>
    <mergeCell ref="K59:L63"/>
    <mergeCell ref="N59:Q59"/>
    <mergeCell ref="I64:J68"/>
    <mergeCell ref="K64:L68"/>
    <mergeCell ref="N64:Q64"/>
    <mergeCell ref="AD64:AE68"/>
    <mergeCell ref="AF64:AF68"/>
    <mergeCell ref="N65:Q65"/>
    <mergeCell ref="N66:Q66"/>
    <mergeCell ref="N67:Q67"/>
    <mergeCell ref="N68:Q68"/>
    <mergeCell ref="AD69:AE73"/>
    <mergeCell ref="AF69:AF73"/>
    <mergeCell ref="N70:Q70"/>
    <mergeCell ref="N71:Q71"/>
    <mergeCell ref="N72:Q72"/>
    <mergeCell ref="N73:Q73"/>
    <mergeCell ref="A69:A73"/>
    <mergeCell ref="B69:B73"/>
    <mergeCell ref="C69:C73"/>
    <mergeCell ref="D69:D73"/>
    <mergeCell ref="E69:F73"/>
    <mergeCell ref="G69:H73"/>
    <mergeCell ref="A74:A78"/>
    <mergeCell ref="B74:B78"/>
    <mergeCell ref="C74:C78"/>
    <mergeCell ref="D74:D78"/>
    <mergeCell ref="E74:F78"/>
    <mergeCell ref="G74:H78"/>
    <mergeCell ref="I69:J73"/>
    <mergeCell ref="K69:L73"/>
    <mergeCell ref="N69:Q69"/>
    <mergeCell ref="I74:J78"/>
    <mergeCell ref="K74:L78"/>
    <mergeCell ref="N74:Q74"/>
    <mergeCell ref="AD74:AE78"/>
    <mergeCell ref="AF74:AF78"/>
    <mergeCell ref="N75:Q75"/>
    <mergeCell ref="N76:Q76"/>
    <mergeCell ref="N77:Q77"/>
    <mergeCell ref="N78:Q78"/>
    <mergeCell ref="AD79:AE83"/>
    <mergeCell ref="AF79:AF83"/>
    <mergeCell ref="N80:Q80"/>
    <mergeCell ref="N81:Q81"/>
    <mergeCell ref="N82:Q82"/>
    <mergeCell ref="N83:Q83"/>
    <mergeCell ref="A79:A83"/>
    <mergeCell ref="B79:B83"/>
    <mergeCell ref="C79:C83"/>
    <mergeCell ref="D79:D83"/>
    <mergeCell ref="E79:F83"/>
    <mergeCell ref="G79:H83"/>
    <mergeCell ref="A84:A88"/>
    <mergeCell ref="B84:B88"/>
    <mergeCell ref="C84:C88"/>
    <mergeCell ref="D84:D88"/>
    <mergeCell ref="E84:F88"/>
    <mergeCell ref="G84:H88"/>
    <mergeCell ref="I79:J83"/>
    <mergeCell ref="K79:L83"/>
    <mergeCell ref="N79:Q79"/>
    <mergeCell ref="I84:J88"/>
    <mergeCell ref="K84:L88"/>
    <mergeCell ref="N84:Q84"/>
    <mergeCell ref="AD84:AE88"/>
    <mergeCell ref="AF84:AF88"/>
    <mergeCell ref="N85:Q85"/>
    <mergeCell ref="N86:Q86"/>
    <mergeCell ref="N87:Q87"/>
    <mergeCell ref="N88:Q88"/>
    <mergeCell ref="AD89:AE93"/>
    <mergeCell ref="AF89:AF93"/>
    <mergeCell ref="N90:Q90"/>
    <mergeCell ref="N91:Q91"/>
    <mergeCell ref="N92:Q92"/>
    <mergeCell ref="N93:Q93"/>
    <mergeCell ref="A89:A93"/>
    <mergeCell ref="B89:B93"/>
    <mergeCell ref="C89:C93"/>
    <mergeCell ref="D89:D93"/>
    <mergeCell ref="E89:F93"/>
    <mergeCell ref="G89:H93"/>
    <mergeCell ref="A94:A98"/>
    <mergeCell ref="B94:B98"/>
    <mergeCell ref="C94:C98"/>
    <mergeCell ref="D94:D98"/>
    <mergeCell ref="E94:F98"/>
    <mergeCell ref="G94:H98"/>
    <mergeCell ref="I89:J93"/>
    <mergeCell ref="K89:L93"/>
    <mergeCell ref="N89:Q89"/>
    <mergeCell ref="I94:J98"/>
    <mergeCell ref="K94:L98"/>
    <mergeCell ref="N94:Q94"/>
    <mergeCell ref="AD94:AE98"/>
    <mergeCell ref="AF94:AF98"/>
    <mergeCell ref="N95:Q95"/>
    <mergeCell ref="N96:Q96"/>
    <mergeCell ref="N97:Q97"/>
    <mergeCell ref="N98:Q98"/>
    <mergeCell ref="AD99:AE103"/>
    <mergeCell ref="AF99:AF103"/>
    <mergeCell ref="N100:Q100"/>
    <mergeCell ref="N101:Q101"/>
    <mergeCell ref="N102:Q102"/>
    <mergeCell ref="N103:Q103"/>
    <mergeCell ref="A99:A103"/>
    <mergeCell ref="B99:B103"/>
    <mergeCell ref="C99:C103"/>
    <mergeCell ref="D99:D103"/>
    <mergeCell ref="E99:F103"/>
    <mergeCell ref="G99:H103"/>
    <mergeCell ref="A104:A108"/>
    <mergeCell ref="B104:B108"/>
    <mergeCell ref="C104:C108"/>
    <mergeCell ref="D104:D108"/>
    <mergeCell ref="E104:F108"/>
    <mergeCell ref="G104:H108"/>
    <mergeCell ref="AD109:AE113"/>
    <mergeCell ref="AF109:AF113"/>
    <mergeCell ref="N110:Q110"/>
    <mergeCell ref="N111:Q111"/>
    <mergeCell ref="N112:Q112"/>
    <mergeCell ref="N113:Q113"/>
    <mergeCell ref="I99:J103"/>
    <mergeCell ref="K99:L103"/>
    <mergeCell ref="N99:Q99"/>
    <mergeCell ref="I104:J108"/>
    <mergeCell ref="K104:L108"/>
    <mergeCell ref="N104:Q104"/>
    <mergeCell ref="AD104:AE108"/>
    <mergeCell ref="AF104:AF108"/>
    <mergeCell ref="N105:Q105"/>
    <mergeCell ref="N106:Q106"/>
    <mergeCell ref="N107:Q107"/>
    <mergeCell ref="N108:Q108"/>
    <mergeCell ref="A109:A113"/>
    <mergeCell ref="B109:B113"/>
    <mergeCell ref="C109:C113"/>
    <mergeCell ref="D109:D113"/>
    <mergeCell ref="E109:F113"/>
    <mergeCell ref="G109:H113"/>
    <mergeCell ref="I109:J113"/>
    <mergeCell ref="K109:L113"/>
    <mergeCell ref="N109:Q109"/>
    <mergeCell ref="AD114:AE118"/>
    <mergeCell ref="AF114:AF118"/>
    <mergeCell ref="N115:Q115"/>
    <mergeCell ref="N116:Q116"/>
    <mergeCell ref="N117:Q117"/>
    <mergeCell ref="N118:Q118"/>
    <mergeCell ref="A114:A118"/>
    <mergeCell ref="B114:B118"/>
    <mergeCell ref="C114:C118"/>
    <mergeCell ref="D114:D118"/>
    <mergeCell ref="E114:F118"/>
    <mergeCell ref="G114:H118"/>
    <mergeCell ref="I114:J118"/>
    <mergeCell ref="K114:L118"/>
    <mergeCell ref="N114:Q114"/>
    <mergeCell ref="AD119:AE123"/>
    <mergeCell ref="AF119:AF123"/>
    <mergeCell ref="N120:Q120"/>
    <mergeCell ref="N121:Q121"/>
    <mergeCell ref="N122:Q122"/>
    <mergeCell ref="N123:Q123"/>
    <mergeCell ref="A119:A123"/>
    <mergeCell ref="B119:B123"/>
    <mergeCell ref="C119:C123"/>
    <mergeCell ref="D119:D123"/>
    <mergeCell ref="E119:F123"/>
    <mergeCell ref="G119:H123"/>
    <mergeCell ref="I119:J123"/>
    <mergeCell ref="K119:L123"/>
    <mergeCell ref="N119:Q119"/>
    <mergeCell ref="AD124:AE128"/>
    <mergeCell ref="AF124:AF128"/>
    <mergeCell ref="A124:A128"/>
    <mergeCell ref="B124:B128"/>
    <mergeCell ref="C124:C128"/>
    <mergeCell ref="D124:D128"/>
    <mergeCell ref="E124:F128"/>
    <mergeCell ref="G124:H128"/>
    <mergeCell ref="I124:J128"/>
    <mergeCell ref="K124:L128"/>
    <mergeCell ref="N124:Q124"/>
    <mergeCell ref="N125:Q125"/>
    <mergeCell ref="N126:Q126"/>
    <mergeCell ref="N127:Q127"/>
    <mergeCell ref="N128:Q128"/>
    <mergeCell ref="AD129:AE133"/>
    <mergeCell ref="AF129:AF133"/>
    <mergeCell ref="N130:Q130"/>
    <mergeCell ref="N131:Q131"/>
    <mergeCell ref="N132:Q132"/>
    <mergeCell ref="N133:Q133"/>
    <mergeCell ref="A129:A133"/>
    <mergeCell ref="B129:B133"/>
    <mergeCell ref="C129:C133"/>
    <mergeCell ref="D129:D133"/>
    <mergeCell ref="E129:F133"/>
    <mergeCell ref="G129:H133"/>
    <mergeCell ref="I129:J133"/>
    <mergeCell ref="K129:L133"/>
    <mergeCell ref="N129:Q129"/>
    <mergeCell ref="E139:H139"/>
    <mergeCell ref="AD134:AE138"/>
    <mergeCell ref="AF134:AF138"/>
    <mergeCell ref="N135:Q135"/>
    <mergeCell ref="N136:Q136"/>
    <mergeCell ref="N137:Q137"/>
    <mergeCell ref="N138:Q138"/>
    <mergeCell ref="A134:A138"/>
    <mergeCell ref="B134:B138"/>
    <mergeCell ref="C134:C138"/>
    <mergeCell ref="D134:D138"/>
    <mergeCell ref="E134:F138"/>
    <mergeCell ref="G134:H138"/>
    <mergeCell ref="I134:J138"/>
    <mergeCell ref="K134:L138"/>
    <mergeCell ref="N134:Q134"/>
    <mergeCell ref="K139:L139"/>
  </mergeCells>
  <printOptions horizontalCentered="1"/>
  <pageMargins left="0.31496062992125984" right="0.31496062992125984" top="0.35433070866141736" bottom="0.35433070866141736" header="0.11811023622047245" footer="0.11811023622047245"/>
  <pageSetup paperSize="5" scale="3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F81"/>
  <sheetViews>
    <sheetView view="pageBreakPreview" topLeftCell="A53" zoomScale="40" zoomScaleNormal="84" zoomScaleSheetLayoutView="40" workbookViewId="0">
      <selection activeCell="A3" sqref="A3:AF3"/>
    </sheetView>
  </sheetViews>
  <sheetFormatPr baseColWidth="10" defaultColWidth="11.42578125" defaultRowHeight="15" x14ac:dyDescent="0.25"/>
  <cols>
    <col min="1" max="1" width="6.42578125" customWidth="1"/>
    <col min="2" max="2" width="45" customWidth="1"/>
    <col min="3" max="3" width="23.85546875" customWidth="1"/>
    <col min="4" max="4" width="13.140625" customWidth="1"/>
    <col min="6" max="6" width="15.140625" customWidth="1"/>
    <col min="8" max="8" width="15" customWidth="1"/>
    <col min="9" max="9" width="16" customWidth="1"/>
    <col min="10" max="10" width="13.42578125" customWidth="1"/>
    <col min="11" max="11" width="14.28515625" customWidth="1"/>
    <col min="12" max="12" width="19.85546875" customWidth="1"/>
    <col min="13" max="13" width="4.5703125" customWidth="1"/>
    <col min="14" max="14" width="20" customWidth="1"/>
    <col min="15" max="15" width="5.42578125" customWidth="1"/>
    <col min="16" max="16" width="5.5703125" customWidth="1"/>
    <col min="17" max="17" width="53" customWidth="1"/>
    <col min="18" max="19" width="5.28515625" customWidth="1"/>
    <col min="20" max="22" width="5.5703125" customWidth="1"/>
    <col min="23" max="25" width="5.7109375" customWidth="1"/>
    <col min="26" max="26" width="6.28515625" customWidth="1"/>
    <col min="27" max="27" width="5.42578125" customWidth="1"/>
    <col min="28" max="28" width="5.140625" customWidth="1"/>
    <col min="29" max="29" width="5.42578125" customWidth="1"/>
    <col min="30" max="30" width="0" hidden="1" customWidth="1"/>
    <col min="31" max="31" width="28.140625" hidden="1" customWidth="1"/>
    <col min="32" max="32" width="41.7109375" hidden="1" customWidth="1"/>
  </cols>
  <sheetData>
    <row r="1" spans="1:32" ht="60.75" customHeight="1" x14ac:dyDescent="0.25">
      <c r="A1" s="879" t="s">
        <v>45</v>
      </c>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1"/>
    </row>
    <row r="2" spans="1:32" ht="53.25" customHeight="1" x14ac:dyDescent="0.25">
      <c r="A2" s="777"/>
      <c r="B2" s="778"/>
      <c r="C2" s="778"/>
      <c r="D2" s="778"/>
      <c r="E2" s="778"/>
      <c r="F2" s="778"/>
      <c r="G2" s="778"/>
      <c r="H2" s="778"/>
      <c r="I2" s="778"/>
      <c r="J2" s="778"/>
      <c r="K2" s="778"/>
      <c r="L2" s="778"/>
      <c r="M2" s="778"/>
      <c r="N2" s="778"/>
      <c r="O2" s="778"/>
      <c r="P2" s="778"/>
      <c r="Q2" s="778"/>
      <c r="R2" s="778"/>
      <c r="S2" s="778"/>
      <c r="T2" s="778"/>
      <c r="U2" s="778"/>
      <c r="V2" s="778"/>
      <c r="W2" s="778"/>
      <c r="X2" s="778"/>
      <c r="Y2" s="778"/>
      <c r="Z2" s="778"/>
      <c r="AA2" s="778"/>
      <c r="AB2" s="778"/>
      <c r="AC2" s="778"/>
      <c r="AD2" s="778"/>
      <c r="AE2" s="778"/>
      <c r="AF2" s="882"/>
    </row>
    <row r="3" spans="1:32" ht="31.5" x14ac:dyDescent="0.5">
      <c r="A3" s="1374" t="s">
        <v>926</v>
      </c>
      <c r="B3" s="1375"/>
      <c r="C3" s="1375"/>
      <c r="D3" s="1375"/>
      <c r="E3" s="1375"/>
      <c r="F3" s="1375"/>
      <c r="G3" s="1375"/>
      <c r="H3" s="1375"/>
      <c r="I3" s="1375"/>
      <c r="J3" s="1375"/>
      <c r="K3" s="1375"/>
      <c r="L3" s="1375"/>
      <c r="M3" s="1375"/>
      <c r="N3" s="1375"/>
      <c r="O3" s="1375"/>
      <c r="P3" s="1375"/>
      <c r="Q3" s="1375"/>
      <c r="R3" s="1375"/>
      <c r="S3" s="1375"/>
      <c r="T3" s="1375"/>
      <c r="U3" s="1375"/>
      <c r="V3" s="1375"/>
      <c r="W3" s="1375"/>
      <c r="X3" s="1375"/>
      <c r="Y3" s="1375"/>
      <c r="Z3" s="1375"/>
      <c r="AA3" s="1375"/>
      <c r="AB3" s="1375"/>
      <c r="AC3" s="1375"/>
      <c r="AD3" s="1375"/>
      <c r="AE3" s="1375"/>
      <c r="AF3" s="1376"/>
    </row>
    <row r="4" spans="1:32" x14ac:dyDescent="0.25">
      <c r="A4" s="768"/>
      <c r="B4" s="768"/>
      <c r="C4" s="768"/>
      <c r="D4" s="768"/>
      <c r="E4" s="768"/>
      <c r="F4" s="768"/>
      <c r="G4" s="728"/>
      <c r="H4" s="728"/>
      <c r="I4" s="728"/>
      <c r="J4" s="728"/>
      <c r="K4" s="728"/>
      <c r="L4" s="728"/>
      <c r="M4" s="728"/>
      <c r="N4" s="728"/>
      <c r="O4" s="728"/>
      <c r="P4" s="728"/>
      <c r="Q4" s="728"/>
      <c r="R4" s="728"/>
      <c r="S4" s="728"/>
      <c r="T4" s="728"/>
      <c r="U4" s="728"/>
      <c r="V4" s="728"/>
      <c r="W4" s="728"/>
      <c r="X4" s="728"/>
      <c r="Y4" s="728"/>
      <c r="Z4" s="728"/>
      <c r="AA4" s="728"/>
      <c r="AB4" s="728"/>
      <c r="AC4" s="728"/>
    </row>
    <row r="5" spans="1:32" ht="18.75" x14ac:dyDescent="0.3">
      <c r="A5" s="757" t="s">
        <v>0</v>
      </c>
      <c r="B5" s="1368"/>
      <c r="C5" s="1368"/>
      <c r="D5" s="1368"/>
      <c r="E5" s="1368"/>
      <c r="F5" s="1369"/>
      <c r="G5" s="1377" t="s">
        <v>29</v>
      </c>
      <c r="H5" s="1378"/>
      <c r="I5" s="1378"/>
      <c r="J5" s="1378"/>
      <c r="K5" s="1378"/>
      <c r="L5" s="1378"/>
      <c r="M5" s="1378"/>
      <c r="N5" s="1378"/>
      <c r="O5" s="1378"/>
      <c r="P5" s="1378"/>
      <c r="Q5" s="1378"/>
      <c r="R5" s="1378"/>
      <c r="S5" s="1378"/>
      <c r="T5" s="1378"/>
      <c r="U5" s="1378"/>
      <c r="V5" s="1378"/>
      <c r="W5" s="1378"/>
      <c r="X5" s="1378"/>
      <c r="Y5" s="1378"/>
      <c r="Z5" s="1378"/>
      <c r="AA5" s="1378"/>
      <c r="AB5" s="1378"/>
      <c r="AC5" s="1378"/>
      <c r="AD5" s="1378"/>
      <c r="AE5" s="1378"/>
      <c r="AF5" s="1379"/>
    </row>
    <row r="6" spans="1:32" ht="44.25" hidden="1" customHeight="1" x14ac:dyDescent="0.3">
      <c r="A6" s="757" t="s">
        <v>2</v>
      </c>
      <c r="B6" s="1368"/>
      <c r="C6" s="1368"/>
      <c r="D6" s="1368"/>
      <c r="E6" s="1368"/>
      <c r="F6" s="1369"/>
      <c r="G6" s="753" t="s">
        <v>30</v>
      </c>
      <c r="H6" s="754"/>
      <c r="I6" s="754"/>
      <c r="J6" s="754"/>
      <c r="K6" s="754"/>
      <c r="L6" s="754"/>
      <c r="M6" s="754"/>
      <c r="N6" s="754"/>
      <c r="O6" s="754"/>
      <c r="P6" s="754"/>
      <c r="Q6" s="754"/>
      <c r="R6" s="754"/>
      <c r="S6" s="754"/>
      <c r="T6" s="754"/>
      <c r="U6" s="754"/>
      <c r="V6" s="754"/>
      <c r="W6" s="754"/>
      <c r="X6" s="754"/>
      <c r="Y6" s="754"/>
      <c r="Z6" s="754"/>
      <c r="AA6" s="754"/>
      <c r="AB6" s="754"/>
      <c r="AC6" s="754"/>
      <c r="AD6" s="754"/>
      <c r="AE6" s="754"/>
      <c r="AF6" s="755"/>
    </row>
    <row r="7" spans="1:32" ht="18.75" hidden="1" x14ac:dyDescent="0.3">
      <c r="A7" s="728"/>
      <c r="B7" s="728"/>
      <c r="C7" s="728"/>
      <c r="D7" s="728"/>
      <c r="E7" s="728"/>
      <c r="F7" s="728"/>
      <c r="G7" s="765" t="s">
        <v>31</v>
      </c>
      <c r="H7" s="766"/>
      <c r="I7" s="766"/>
      <c r="J7" s="766"/>
      <c r="K7" s="766"/>
      <c r="L7" s="766"/>
      <c r="M7" s="766"/>
      <c r="N7" s="766"/>
      <c r="O7" s="766"/>
      <c r="P7" s="766"/>
      <c r="Q7" s="766"/>
      <c r="R7" s="766"/>
      <c r="S7" s="766"/>
      <c r="T7" s="766"/>
      <c r="U7" s="766"/>
      <c r="V7" s="766"/>
      <c r="W7" s="766"/>
      <c r="X7" s="766"/>
      <c r="Y7" s="766"/>
      <c r="Z7" s="766"/>
      <c r="AA7" s="766"/>
      <c r="AB7" s="766"/>
      <c r="AC7" s="766"/>
      <c r="AD7" s="766"/>
      <c r="AE7" s="766"/>
      <c r="AF7" s="767"/>
    </row>
    <row r="8" spans="1:32" hidden="1" x14ac:dyDescent="0.25">
      <c r="A8" s="768"/>
      <c r="B8" s="768"/>
      <c r="C8" s="768"/>
      <c r="D8" s="768"/>
      <c r="E8" s="768"/>
      <c r="F8" s="768"/>
      <c r="G8" s="768"/>
      <c r="H8" s="768"/>
      <c r="I8" s="768"/>
      <c r="J8" s="768"/>
      <c r="K8" s="768"/>
      <c r="L8" s="768"/>
      <c r="M8" s="768"/>
      <c r="N8" s="768"/>
      <c r="O8" s="768"/>
      <c r="P8" s="768"/>
      <c r="Q8" s="768"/>
      <c r="R8" s="768"/>
      <c r="S8" s="768"/>
      <c r="T8" s="768"/>
      <c r="U8" s="768"/>
      <c r="V8" s="768"/>
      <c r="W8" s="768"/>
      <c r="X8" s="768"/>
      <c r="Y8" s="768"/>
      <c r="Z8" s="768"/>
      <c r="AA8" s="768"/>
      <c r="AB8" s="768"/>
      <c r="AC8" s="768"/>
      <c r="AD8" s="768"/>
      <c r="AE8" s="768"/>
      <c r="AF8" s="768"/>
    </row>
    <row r="9" spans="1:32" ht="18.75" hidden="1" x14ac:dyDescent="0.3">
      <c r="A9" s="757" t="s">
        <v>28</v>
      </c>
      <c r="B9" s="1368"/>
      <c r="C9" s="1368"/>
      <c r="D9" s="1368"/>
      <c r="E9" s="1368"/>
      <c r="F9" s="1369"/>
      <c r="G9" s="765" t="s">
        <v>32</v>
      </c>
      <c r="H9" s="766"/>
      <c r="I9" s="766"/>
      <c r="J9" s="766"/>
      <c r="K9" s="766"/>
      <c r="L9" s="766"/>
      <c r="M9" s="766"/>
      <c r="N9" s="766"/>
      <c r="O9" s="766"/>
      <c r="P9" s="766"/>
      <c r="Q9" s="766"/>
      <c r="R9" s="766"/>
      <c r="S9" s="766"/>
      <c r="T9" s="766"/>
      <c r="U9" s="766"/>
      <c r="V9" s="766"/>
      <c r="W9" s="766"/>
      <c r="X9" s="766"/>
      <c r="Y9" s="766"/>
      <c r="Z9" s="766"/>
      <c r="AA9" s="766"/>
      <c r="AB9" s="766"/>
      <c r="AC9" s="766"/>
      <c r="AD9" s="766"/>
      <c r="AE9" s="766"/>
      <c r="AF9" s="767"/>
    </row>
    <row r="10" spans="1:32" ht="18.75" hidden="1" x14ac:dyDescent="0.3">
      <c r="A10" s="877"/>
      <c r="B10" s="877"/>
      <c r="C10" s="877"/>
      <c r="D10" s="877"/>
      <c r="E10" s="877"/>
      <c r="F10" s="878"/>
      <c r="G10" s="765" t="s">
        <v>33</v>
      </c>
      <c r="H10" s="766"/>
      <c r="I10" s="766"/>
      <c r="J10" s="766"/>
      <c r="K10" s="766"/>
      <c r="L10" s="766"/>
      <c r="M10" s="766"/>
      <c r="N10" s="766"/>
      <c r="O10" s="766"/>
      <c r="P10" s="766"/>
      <c r="Q10" s="766"/>
      <c r="R10" s="766"/>
      <c r="S10" s="766"/>
      <c r="T10" s="766"/>
      <c r="U10" s="766"/>
      <c r="V10" s="766"/>
      <c r="W10" s="766"/>
      <c r="X10" s="766"/>
      <c r="Y10" s="766"/>
      <c r="Z10" s="766"/>
      <c r="AA10" s="766"/>
      <c r="AB10" s="766"/>
      <c r="AC10" s="766"/>
      <c r="AD10" s="766"/>
      <c r="AE10" s="766"/>
      <c r="AF10" s="767"/>
    </row>
    <row r="11" spans="1:32" ht="18.75" hidden="1" x14ac:dyDescent="0.3">
      <c r="A11" s="873"/>
      <c r="B11" s="873"/>
      <c r="C11" s="873"/>
      <c r="D11" s="873"/>
      <c r="E11" s="873"/>
      <c r="F11" s="873"/>
      <c r="G11" s="765" t="s">
        <v>34</v>
      </c>
      <c r="H11" s="766"/>
      <c r="I11" s="766"/>
      <c r="J11" s="766"/>
      <c r="K11" s="766"/>
      <c r="L11" s="766"/>
      <c r="M11" s="766"/>
      <c r="N11" s="766"/>
      <c r="O11" s="766"/>
      <c r="P11" s="766"/>
      <c r="Q11" s="766"/>
      <c r="R11" s="766"/>
      <c r="S11" s="766"/>
      <c r="T11" s="766"/>
      <c r="U11" s="766"/>
      <c r="V11" s="766"/>
      <c r="W11" s="766"/>
      <c r="X11" s="766"/>
      <c r="Y11" s="766"/>
      <c r="Z11" s="766"/>
      <c r="AA11" s="766"/>
      <c r="AB11" s="766"/>
      <c r="AC11" s="766"/>
      <c r="AD11" s="766"/>
      <c r="AE11" s="766"/>
      <c r="AF11" s="767"/>
    </row>
    <row r="12" spans="1:32" ht="18.75" hidden="1" customHeight="1" x14ac:dyDescent="0.3">
      <c r="A12" s="873"/>
      <c r="B12" s="873"/>
      <c r="C12" s="873"/>
      <c r="D12" s="873"/>
      <c r="E12" s="873"/>
      <c r="F12" s="873"/>
      <c r="G12" s="753" t="s">
        <v>35</v>
      </c>
      <c r="H12" s="754"/>
      <c r="I12" s="754"/>
      <c r="J12" s="754"/>
      <c r="K12" s="754"/>
      <c r="L12" s="754"/>
      <c r="M12" s="754"/>
      <c r="N12" s="754"/>
      <c r="O12" s="754"/>
      <c r="P12" s="754"/>
      <c r="Q12" s="754"/>
      <c r="R12" s="754"/>
      <c r="S12" s="754"/>
      <c r="T12" s="754"/>
      <c r="U12" s="754"/>
      <c r="V12" s="754"/>
      <c r="W12" s="754"/>
      <c r="X12" s="754"/>
      <c r="Y12" s="754"/>
      <c r="Z12" s="754"/>
      <c r="AA12" s="754"/>
      <c r="AB12" s="754"/>
      <c r="AC12" s="754"/>
      <c r="AD12" s="754"/>
      <c r="AE12" s="754"/>
      <c r="AF12" s="755"/>
    </row>
    <row r="13" spans="1:32" ht="18" hidden="1" customHeight="1" x14ac:dyDescent="0.3">
      <c r="A13" s="873"/>
      <c r="B13" s="873"/>
      <c r="C13" s="873"/>
      <c r="D13" s="873"/>
      <c r="E13" s="873"/>
      <c r="F13" s="873"/>
      <c r="G13" s="753" t="s">
        <v>36</v>
      </c>
      <c r="H13" s="754"/>
      <c r="I13" s="754"/>
      <c r="J13" s="754"/>
      <c r="K13" s="754"/>
      <c r="L13" s="754"/>
      <c r="M13" s="754"/>
      <c r="N13" s="754"/>
      <c r="O13" s="754"/>
      <c r="P13" s="754"/>
      <c r="Q13" s="754"/>
      <c r="R13" s="754"/>
      <c r="S13" s="754"/>
      <c r="T13" s="754"/>
      <c r="U13" s="754"/>
      <c r="V13" s="754"/>
      <c r="W13" s="754"/>
      <c r="X13" s="754"/>
      <c r="Y13" s="754"/>
      <c r="Z13" s="754"/>
      <c r="AA13" s="754"/>
      <c r="AB13" s="754"/>
      <c r="AC13" s="754"/>
      <c r="AD13" s="754"/>
      <c r="AE13" s="754"/>
      <c r="AF13" s="755"/>
    </row>
    <row r="14" spans="1:32" ht="16.5" hidden="1" customHeight="1" x14ac:dyDescent="0.3">
      <c r="A14" s="873"/>
      <c r="B14" s="873"/>
      <c r="C14" s="873"/>
      <c r="D14" s="873"/>
      <c r="E14" s="873"/>
      <c r="F14" s="873"/>
      <c r="G14" s="753" t="s">
        <v>37</v>
      </c>
      <c r="H14" s="754"/>
      <c r="I14" s="754"/>
      <c r="J14" s="754"/>
      <c r="K14" s="754"/>
      <c r="L14" s="754"/>
      <c r="M14" s="754"/>
      <c r="N14" s="754"/>
      <c r="O14" s="754"/>
      <c r="P14" s="754"/>
      <c r="Q14" s="754"/>
      <c r="R14" s="754"/>
      <c r="S14" s="754"/>
      <c r="T14" s="754"/>
      <c r="U14" s="754"/>
      <c r="V14" s="754"/>
      <c r="W14" s="754"/>
      <c r="X14" s="754"/>
      <c r="Y14" s="754"/>
      <c r="Z14" s="754"/>
      <c r="AA14" s="754"/>
      <c r="AB14" s="754"/>
      <c r="AC14" s="754"/>
      <c r="AD14" s="754"/>
      <c r="AE14" s="754"/>
      <c r="AF14" s="755"/>
    </row>
    <row r="15" spans="1:32" ht="14.25" hidden="1" customHeight="1" x14ac:dyDescent="0.3">
      <c r="A15" s="873"/>
      <c r="B15" s="873"/>
      <c r="C15" s="873"/>
      <c r="D15" s="873"/>
      <c r="E15" s="873"/>
      <c r="F15" s="873"/>
      <c r="G15" s="753" t="s">
        <v>39</v>
      </c>
      <c r="H15" s="754"/>
      <c r="I15" s="754"/>
      <c r="J15" s="754"/>
      <c r="K15" s="754"/>
      <c r="L15" s="754"/>
      <c r="M15" s="754"/>
      <c r="N15" s="754"/>
      <c r="O15" s="754"/>
      <c r="P15" s="754"/>
      <c r="Q15" s="754"/>
      <c r="R15" s="754"/>
      <c r="S15" s="754"/>
      <c r="T15" s="754"/>
      <c r="U15" s="754"/>
      <c r="V15" s="754"/>
      <c r="W15" s="754"/>
      <c r="X15" s="754"/>
      <c r="Y15" s="754"/>
      <c r="Z15" s="754"/>
      <c r="AA15" s="754"/>
      <c r="AB15" s="754"/>
      <c r="AC15" s="754"/>
      <c r="AD15" s="754"/>
      <c r="AE15" s="754"/>
      <c r="AF15" s="755"/>
    </row>
    <row r="16" spans="1:32" ht="16.5" hidden="1" customHeight="1" x14ac:dyDescent="0.3">
      <c r="A16" s="84"/>
      <c r="B16" s="84"/>
      <c r="C16" s="84"/>
      <c r="D16" s="84"/>
      <c r="E16" s="84"/>
      <c r="F16" s="84"/>
      <c r="G16" s="753" t="s">
        <v>40</v>
      </c>
      <c r="H16" s="754"/>
      <c r="I16" s="754"/>
      <c r="J16" s="754"/>
      <c r="K16" s="754"/>
      <c r="L16" s="754"/>
      <c r="M16" s="754"/>
      <c r="N16" s="754"/>
      <c r="O16" s="754"/>
      <c r="P16" s="754"/>
      <c r="Q16" s="754"/>
      <c r="R16" s="754"/>
      <c r="S16" s="754"/>
      <c r="T16" s="754"/>
      <c r="U16" s="754"/>
      <c r="V16" s="754"/>
      <c r="W16" s="754"/>
      <c r="X16" s="754"/>
      <c r="Y16" s="754"/>
      <c r="Z16" s="754"/>
      <c r="AA16" s="754"/>
      <c r="AB16" s="754"/>
      <c r="AC16" s="754"/>
      <c r="AD16" s="754"/>
      <c r="AE16" s="754"/>
      <c r="AF16" s="755"/>
    </row>
    <row r="17" spans="1:32" ht="16.5" hidden="1" customHeight="1" x14ac:dyDescent="0.3">
      <c r="A17" s="84"/>
      <c r="B17" s="84"/>
      <c r="C17" s="84"/>
      <c r="D17" s="84"/>
      <c r="E17" s="84"/>
      <c r="F17" s="84"/>
      <c r="G17" s="753" t="s">
        <v>41</v>
      </c>
      <c r="H17" s="754"/>
      <c r="I17" s="754"/>
      <c r="J17" s="754"/>
      <c r="K17" s="754"/>
      <c r="L17" s="754"/>
      <c r="M17" s="754"/>
      <c r="N17" s="754"/>
      <c r="O17" s="754"/>
      <c r="P17" s="754"/>
      <c r="Q17" s="754"/>
      <c r="R17" s="754"/>
      <c r="S17" s="754"/>
      <c r="T17" s="754"/>
      <c r="U17" s="754"/>
      <c r="V17" s="754"/>
      <c r="W17" s="754"/>
      <c r="X17" s="754"/>
      <c r="Y17" s="754"/>
      <c r="Z17" s="754"/>
      <c r="AA17" s="754"/>
      <c r="AB17" s="754"/>
      <c r="AC17" s="754"/>
      <c r="AD17" s="754"/>
      <c r="AE17" s="754"/>
      <c r="AF17" s="755"/>
    </row>
    <row r="18" spans="1:32" ht="16.5" hidden="1" customHeight="1" x14ac:dyDescent="0.3">
      <c r="A18" s="84"/>
      <c r="B18" s="84"/>
      <c r="C18" s="84"/>
      <c r="D18" s="84"/>
      <c r="E18" s="84"/>
      <c r="F18" s="84"/>
      <c r="G18" s="753" t="s">
        <v>42</v>
      </c>
      <c r="H18" s="754"/>
      <c r="I18" s="754"/>
      <c r="J18" s="754"/>
      <c r="K18" s="754"/>
      <c r="L18" s="754"/>
      <c r="M18" s="754"/>
      <c r="N18" s="754"/>
      <c r="O18" s="754"/>
      <c r="P18" s="754"/>
      <c r="Q18" s="754"/>
      <c r="R18" s="754"/>
      <c r="S18" s="754"/>
      <c r="T18" s="754"/>
      <c r="U18" s="754"/>
      <c r="V18" s="754"/>
      <c r="W18" s="754"/>
      <c r="X18" s="754"/>
      <c r="Y18" s="754"/>
      <c r="Z18" s="754"/>
      <c r="AA18" s="754"/>
      <c r="AB18" s="754"/>
      <c r="AC18" s="754"/>
      <c r="AD18" s="754"/>
      <c r="AE18" s="754"/>
      <c r="AF18" s="755"/>
    </row>
    <row r="19" spans="1:32" ht="16.5" hidden="1" customHeight="1" x14ac:dyDescent="0.3">
      <c r="A19" s="84"/>
      <c r="B19" s="84"/>
      <c r="C19" s="84"/>
      <c r="D19" s="84"/>
      <c r="E19" s="84"/>
      <c r="F19" s="84"/>
      <c r="G19" s="753" t="s">
        <v>43</v>
      </c>
      <c r="H19" s="754"/>
      <c r="I19" s="754"/>
      <c r="J19" s="754"/>
      <c r="K19" s="754"/>
      <c r="L19" s="754"/>
      <c r="M19" s="754"/>
      <c r="N19" s="754"/>
      <c r="O19" s="754"/>
      <c r="P19" s="754"/>
      <c r="Q19" s="754"/>
      <c r="R19" s="754"/>
      <c r="S19" s="754"/>
      <c r="T19" s="754"/>
      <c r="U19" s="754"/>
      <c r="V19" s="754"/>
      <c r="W19" s="754"/>
      <c r="X19" s="754"/>
      <c r="Y19" s="754"/>
      <c r="Z19" s="754"/>
      <c r="AA19" s="754"/>
      <c r="AB19" s="754"/>
      <c r="AC19" s="754"/>
      <c r="AD19" s="754"/>
      <c r="AE19" s="754"/>
      <c r="AF19" s="755"/>
    </row>
    <row r="20" spans="1:32" ht="16.5" hidden="1" customHeight="1" x14ac:dyDescent="0.3">
      <c r="A20" s="873"/>
      <c r="B20" s="873"/>
      <c r="C20" s="873"/>
      <c r="D20" s="873"/>
      <c r="E20" s="873"/>
      <c r="F20" s="873"/>
      <c r="G20" s="753" t="s">
        <v>44</v>
      </c>
      <c r="H20" s="754"/>
      <c r="I20" s="754"/>
      <c r="J20" s="754"/>
      <c r="K20" s="754"/>
      <c r="L20" s="754"/>
      <c r="M20" s="754"/>
      <c r="N20" s="754"/>
      <c r="O20" s="754"/>
      <c r="P20" s="754"/>
      <c r="Q20" s="754"/>
      <c r="R20" s="754"/>
      <c r="S20" s="754"/>
      <c r="T20" s="754"/>
      <c r="U20" s="754"/>
      <c r="V20" s="754"/>
      <c r="W20" s="754"/>
      <c r="X20" s="754"/>
      <c r="Y20" s="754"/>
      <c r="Z20" s="754"/>
      <c r="AA20" s="754"/>
      <c r="AB20" s="754"/>
      <c r="AC20" s="754"/>
      <c r="AD20" s="754"/>
      <c r="AE20" s="754"/>
      <c r="AF20" s="755"/>
    </row>
    <row r="21" spans="1:32" hidden="1" x14ac:dyDescent="0.25">
      <c r="A21" s="756"/>
      <c r="B21" s="756"/>
      <c r="C21" s="756"/>
      <c r="D21" s="756"/>
      <c r="E21" s="756"/>
      <c r="F21" s="756"/>
      <c r="G21" s="756"/>
      <c r="H21" s="756"/>
      <c r="I21" s="756"/>
      <c r="J21" s="756"/>
      <c r="K21" s="756"/>
      <c r="L21" s="756"/>
      <c r="M21" s="756"/>
      <c r="N21" s="756"/>
      <c r="O21" s="756"/>
      <c r="P21" s="756"/>
      <c r="Q21" s="756"/>
      <c r="R21" s="756"/>
      <c r="S21" s="756"/>
      <c r="T21" s="756"/>
      <c r="U21" s="756"/>
      <c r="V21" s="756"/>
      <c r="W21" s="756"/>
      <c r="X21" s="756"/>
      <c r="Y21" s="756"/>
      <c r="Z21" s="756"/>
      <c r="AA21" s="756"/>
      <c r="AB21" s="756"/>
      <c r="AC21" s="756"/>
      <c r="AD21" s="756"/>
      <c r="AE21" s="756"/>
      <c r="AF21" s="756"/>
    </row>
    <row r="22" spans="1:32" ht="18.75" hidden="1" x14ac:dyDescent="0.3">
      <c r="A22" s="757" t="s">
        <v>3</v>
      </c>
      <c r="B22" s="1368"/>
      <c r="C22" s="1368"/>
      <c r="D22" s="1368"/>
      <c r="E22" s="1368"/>
      <c r="F22" s="1369"/>
      <c r="G22" s="765" t="s">
        <v>38</v>
      </c>
      <c r="H22" s="766"/>
      <c r="I22" s="766"/>
      <c r="J22" s="766"/>
      <c r="K22" s="766"/>
      <c r="L22" s="766"/>
      <c r="M22" s="766"/>
      <c r="N22" s="766"/>
      <c r="O22" s="766"/>
      <c r="P22" s="766"/>
      <c r="Q22" s="766"/>
      <c r="R22" s="766"/>
      <c r="S22" s="766"/>
      <c r="T22" s="766"/>
      <c r="U22" s="766"/>
      <c r="V22" s="766"/>
      <c r="W22" s="766"/>
      <c r="X22" s="766"/>
      <c r="Y22" s="766"/>
      <c r="Z22" s="766"/>
      <c r="AA22" s="766"/>
      <c r="AB22" s="766"/>
      <c r="AC22" s="766"/>
      <c r="AD22" s="766"/>
      <c r="AE22" s="766"/>
      <c r="AF22" s="767"/>
    </row>
    <row r="23" spans="1:32" ht="21" x14ac:dyDescent="0.35">
      <c r="A23" s="760" t="s">
        <v>49</v>
      </c>
      <c r="B23" s="761"/>
      <c r="C23" s="761"/>
      <c r="D23" s="761"/>
      <c r="E23" s="761"/>
      <c r="F23" s="761"/>
      <c r="G23" s="761"/>
      <c r="H23" s="761"/>
      <c r="I23" s="761"/>
      <c r="J23" s="761" t="s">
        <v>50</v>
      </c>
      <c r="K23" s="761"/>
      <c r="L23" s="761"/>
      <c r="M23" s="761"/>
      <c r="N23" s="761"/>
      <c r="O23" s="761"/>
      <c r="P23" s="761"/>
      <c r="Q23" s="761"/>
      <c r="R23" s="761"/>
      <c r="S23" s="761"/>
      <c r="T23" s="761"/>
      <c r="U23" s="761"/>
      <c r="V23" s="761"/>
      <c r="W23" s="761"/>
      <c r="X23" s="761"/>
      <c r="Y23" s="761"/>
      <c r="Z23" s="761"/>
      <c r="AA23" s="761"/>
      <c r="AB23" s="761"/>
      <c r="AC23" s="761"/>
      <c r="AD23" s="761"/>
      <c r="AE23" s="761"/>
      <c r="AF23" s="762"/>
    </row>
    <row r="24" spans="1:32" ht="36" customHeight="1" x14ac:dyDescent="0.25">
      <c r="A24" s="1145" t="s">
        <v>851</v>
      </c>
      <c r="B24" s="1146"/>
      <c r="C24" s="1146"/>
      <c r="D24" s="1146"/>
      <c r="E24" s="1146"/>
      <c r="F24" s="1146"/>
      <c r="G24" s="1146"/>
      <c r="H24" s="1146"/>
      <c r="I24" s="1147"/>
      <c r="J24" s="1145" t="s">
        <v>852</v>
      </c>
      <c r="K24" s="1146"/>
      <c r="L24" s="1146"/>
      <c r="M24" s="1146"/>
      <c r="N24" s="1146"/>
      <c r="O24" s="1146"/>
      <c r="P24" s="1146"/>
      <c r="Q24" s="1146"/>
      <c r="R24" s="1146"/>
      <c r="S24" s="1146"/>
      <c r="T24" s="1146"/>
      <c r="U24" s="1146"/>
      <c r="V24" s="1146"/>
      <c r="W24" s="1146"/>
      <c r="X24" s="1146"/>
      <c r="Y24" s="1146"/>
      <c r="Z24" s="1146"/>
      <c r="AA24" s="1146"/>
      <c r="AB24" s="1146"/>
      <c r="AC24" s="1146"/>
      <c r="AD24" s="1146"/>
      <c r="AE24" s="1146"/>
      <c r="AF24" s="1147"/>
    </row>
    <row r="25" spans="1:32" x14ac:dyDescent="0.25">
      <c r="A25" s="728"/>
      <c r="B25" s="728"/>
      <c r="C25" s="728"/>
      <c r="D25" s="728"/>
      <c r="E25" s="728"/>
      <c r="F25" s="728"/>
      <c r="G25" s="728"/>
      <c r="H25" s="728"/>
      <c r="I25" s="728"/>
      <c r="J25" s="728"/>
      <c r="K25" s="728"/>
      <c r="L25" s="728"/>
      <c r="M25" s="728"/>
      <c r="N25" s="728"/>
      <c r="O25" s="728"/>
      <c r="P25" s="728"/>
      <c r="Q25" s="728"/>
      <c r="R25" s="728"/>
      <c r="S25" s="728"/>
      <c r="T25" s="728"/>
      <c r="U25" s="728"/>
      <c r="V25" s="728"/>
      <c r="W25" s="728"/>
      <c r="X25" s="728"/>
      <c r="Y25" s="728"/>
      <c r="Z25" s="728"/>
      <c r="AA25" s="728"/>
      <c r="AB25" s="728"/>
      <c r="AC25" s="728"/>
      <c r="AD25" s="728"/>
      <c r="AE25" s="728"/>
      <c r="AF25" s="728"/>
    </row>
    <row r="26" spans="1:32" ht="18.75" customHeight="1" x14ac:dyDescent="0.25">
      <c r="A26" s="729" t="s">
        <v>5</v>
      </c>
      <c r="B26" s="729" t="s">
        <v>51</v>
      </c>
      <c r="C26" s="729" t="s">
        <v>1</v>
      </c>
      <c r="D26" s="729" t="s">
        <v>4</v>
      </c>
      <c r="E26" s="732" t="s">
        <v>7</v>
      </c>
      <c r="F26" s="733"/>
      <c r="G26" s="732" t="s">
        <v>8</v>
      </c>
      <c r="H26" s="733"/>
      <c r="I26" s="732" t="s">
        <v>9</v>
      </c>
      <c r="J26" s="733"/>
      <c r="K26" s="732" t="s">
        <v>10</v>
      </c>
      <c r="L26" s="733"/>
      <c r="M26" s="732" t="s">
        <v>6</v>
      </c>
      <c r="N26" s="738"/>
      <c r="O26" s="738"/>
      <c r="P26" s="738"/>
      <c r="Q26" s="733"/>
      <c r="R26" s="740" t="s">
        <v>11</v>
      </c>
      <c r="S26" s="741"/>
      <c r="T26" s="741"/>
      <c r="U26" s="741"/>
      <c r="V26" s="741"/>
      <c r="W26" s="741"/>
      <c r="X26" s="741"/>
      <c r="Y26" s="741"/>
      <c r="Z26" s="741"/>
      <c r="AA26" s="741"/>
      <c r="AB26" s="741"/>
      <c r="AC26" s="742"/>
      <c r="AD26" s="743" t="s">
        <v>46</v>
      </c>
      <c r="AE26" s="744"/>
      <c r="AF26" s="747" t="s">
        <v>47</v>
      </c>
    </row>
    <row r="27" spans="1:32" ht="15" customHeight="1" x14ac:dyDescent="0.25">
      <c r="A27" s="730"/>
      <c r="B27" s="730"/>
      <c r="C27" s="730"/>
      <c r="D27" s="730"/>
      <c r="E27" s="734"/>
      <c r="F27" s="735"/>
      <c r="G27" s="734"/>
      <c r="H27" s="735"/>
      <c r="I27" s="734"/>
      <c r="J27" s="735"/>
      <c r="K27" s="734"/>
      <c r="L27" s="735"/>
      <c r="M27" s="734"/>
      <c r="N27" s="739"/>
      <c r="O27" s="739"/>
      <c r="P27" s="739"/>
      <c r="Q27" s="735"/>
      <c r="R27" s="749" t="s">
        <v>12</v>
      </c>
      <c r="S27" s="750"/>
      <c r="T27" s="751"/>
      <c r="U27" s="749" t="s">
        <v>13</v>
      </c>
      <c r="V27" s="750"/>
      <c r="W27" s="751"/>
      <c r="X27" s="749" t="s">
        <v>14</v>
      </c>
      <c r="Y27" s="750"/>
      <c r="Z27" s="751"/>
      <c r="AA27" s="749" t="s">
        <v>15</v>
      </c>
      <c r="AB27" s="750"/>
      <c r="AC27" s="751"/>
      <c r="AD27" s="745"/>
      <c r="AE27" s="746"/>
      <c r="AF27" s="748"/>
    </row>
    <row r="28" spans="1:32" ht="63.75" customHeight="1" thickBot="1" x14ac:dyDescent="0.3">
      <c r="A28" s="731"/>
      <c r="B28" s="730"/>
      <c r="C28" s="730"/>
      <c r="D28" s="730"/>
      <c r="E28" s="734"/>
      <c r="F28" s="735"/>
      <c r="G28" s="734"/>
      <c r="H28" s="735"/>
      <c r="I28" s="734"/>
      <c r="J28" s="735"/>
      <c r="K28" s="734"/>
      <c r="L28" s="735"/>
      <c r="M28" s="734"/>
      <c r="N28" s="739"/>
      <c r="O28" s="739"/>
      <c r="P28" s="739"/>
      <c r="Q28" s="735"/>
      <c r="R28" s="68" t="s">
        <v>16</v>
      </c>
      <c r="S28" s="68" t="s">
        <v>17</v>
      </c>
      <c r="T28" s="68" t="s">
        <v>18</v>
      </c>
      <c r="U28" s="68" t="s">
        <v>19</v>
      </c>
      <c r="V28" s="68" t="s">
        <v>20</v>
      </c>
      <c r="W28" s="68" t="s">
        <v>21</v>
      </c>
      <c r="X28" s="68" t="s">
        <v>22</v>
      </c>
      <c r="Y28" s="68" t="s">
        <v>23</v>
      </c>
      <c r="Z28" s="68" t="s">
        <v>24</v>
      </c>
      <c r="AA28" s="68" t="s">
        <v>25</v>
      </c>
      <c r="AB28" s="68" t="s">
        <v>26</v>
      </c>
      <c r="AC28" s="68" t="s">
        <v>27</v>
      </c>
      <c r="AD28" s="745"/>
      <c r="AE28" s="746"/>
      <c r="AF28" s="748"/>
    </row>
    <row r="29" spans="1:32" ht="33.75" customHeight="1" x14ac:dyDescent="0.25">
      <c r="A29" s="1380">
        <v>1</v>
      </c>
      <c r="B29" s="715" t="s">
        <v>853</v>
      </c>
      <c r="C29" s="935" t="s">
        <v>854</v>
      </c>
      <c r="D29" s="1383">
        <v>1</v>
      </c>
      <c r="E29" s="1386" t="s">
        <v>855</v>
      </c>
      <c r="F29" s="1387"/>
      <c r="G29" s="939" t="s">
        <v>856</v>
      </c>
      <c r="H29" s="914"/>
      <c r="I29" s="1392">
        <v>0</v>
      </c>
      <c r="J29" s="1393"/>
      <c r="K29" s="939" t="s">
        <v>857</v>
      </c>
      <c r="L29" s="914"/>
      <c r="M29" s="542">
        <v>1</v>
      </c>
      <c r="N29" s="1398" t="s">
        <v>858</v>
      </c>
      <c r="O29" s="1399"/>
      <c r="P29" s="1399"/>
      <c r="Q29" s="1400"/>
      <c r="R29" s="71"/>
      <c r="S29" s="43"/>
      <c r="T29" s="43"/>
      <c r="U29" s="70"/>
      <c r="V29" s="70"/>
      <c r="W29" s="70"/>
      <c r="X29" s="70"/>
      <c r="Y29" s="70"/>
      <c r="Z29" s="70"/>
      <c r="AA29" s="70"/>
      <c r="AB29" s="70"/>
      <c r="AC29" s="70"/>
      <c r="AD29" s="1324"/>
      <c r="AE29" s="1325"/>
      <c r="AF29" s="1307"/>
    </row>
    <row r="30" spans="1:32" ht="20.100000000000001" customHeight="1" x14ac:dyDescent="0.25">
      <c r="A30" s="1381"/>
      <c r="B30" s="716"/>
      <c r="C30" s="936"/>
      <c r="D30" s="1384"/>
      <c r="E30" s="1388"/>
      <c r="F30" s="1389"/>
      <c r="G30" s="940"/>
      <c r="H30" s="916"/>
      <c r="I30" s="1394"/>
      <c r="J30" s="1395"/>
      <c r="K30" s="940"/>
      <c r="L30" s="916"/>
      <c r="M30" s="543">
        <v>2</v>
      </c>
      <c r="N30" s="1401" t="s">
        <v>859</v>
      </c>
      <c r="O30" s="1402"/>
      <c r="P30" s="1402"/>
      <c r="Q30" s="1403"/>
      <c r="R30" s="60"/>
      <c r="S30" s="60"/>
      <c r="T30" s="72"/>
      <c r="U30" s="46"/>
      <c r="V30" s="46"/>
      <c r="W30" s="72"/>
      <c r="X30" s="72"/>
      <c r="Y30" s="72"/>
      <c r="Z30" s="72"/>
      <c r="AA30" s="72"/>
      <c r="AB30" s="72"/>
      <c r="AC30" s="72"/>
      <c r="AD30" s="1326"/>
      <c r="AE30" s="1327"/>
      <c r="AF30" s="1308"/>
    </row>
    <row r="31" spans="1:32" ht="20.100000000000001" customHeight="1" x14ac:dyDescent="0.25">
      <c r="A31" s="1381"/>
      <c r="B31" s="716"/>
      <c r="C31" s="936"/>
      <c r="D31" s="1384"/>
      <c r="E31" s="1388"/>
      <c r="F31" s="1389"/>
      <c r="G31" s="940"/>
      <c r="H31" s="916"/>
      <c r="I31" s="1394"/>
      <c r="J31" s="1395"/>
      <c r="K31" s="940"/>
      <c r="L31" s="916"/>
      <c r="M31" s="543">
        <v>3</v>
      </c>
      <c r="N31" s="1401" t="s">
        <v>860</v>
      </c>
      <c r="O31" s="1402"/>
      <c r="P31" s="1402"/>
      <c r="Q31" s="1403"/>
      <c r="R31" s="72"/>
      <c r="S31" s="72"/>
      <c r="T31" s="60"/>
      <c r="U31" s="60"/>
      <c r="V31" s="60"/>
      <c r="W31" s="60"/>
      <c r="X31" s="60"/>
      <c r="Y31" s="60"/>
      <c r="Z31" s="60"/>
      <c r="AA31" s="60"/>
      <c r="AB31" s="60"/>
      <c r="AC31" s="60"/>
      <c r="AD31" s="1326"/>
      <c r="AE31" s="1327"/>
      <c r="AF31" s="1308"/>
    </row>
    <row r="32" spans="1:32" ht="20.100000000000001" customHeight="1" x14ac:dyDescent="0.25">
      <c r="A32" s="1381"/>
      <c r="B32" s="716"/>
      <c r="C32" s="936"/>
      <c r="D32" s="1384"/>
      <c r="E32" s="1388"/>
      <c r="F32" s="1389"/>
      <c r="G32" s="940"/>
      <c r="H32" s="916"/>
      <c r="I32" s="1394"/>
      <c r="J32" s="1395"/>
      <c r="K32" s="940"/>
      <c r="L32" s="916"/>
      <c r="M32" s="543"/>
      <c r="N32" s="1401"/>
      <c r="O32" s="1402"/>
      <c r="P32" s="1402"/>
      <c r="Q32" s="1403"/>
      <c r="R32" s="72"/>
      <c r="S32" s="72"/>
      <c r="T32" s="72"/>
      <c r="U32" s="72"/>
      <c r="V32" s="72"/>
      <c r="W32" s="72"/>
      <c r="X32" s="72"/>
      <c r="Y32" s="72"/>
      <c r="Z32" s="72"/>
      <c r="AA32" s="72"/>
      <c r="AB32" s="72"/>
      <c r="AC32" s="72"/>
      <c r="AD32" s="1326"/>
      <c r="AE32" s="1327"/>
      <c r="AF32" s="1308"/>
    </row>
    <row r="33" spans="1:32" ht="50.25" customHeight="1" thickBot="1" x14ac:dyDescent="0.3">
      <c r="A33" s="1382"/>
      <c r="B33" s="794"/>
      <c r="C33" s="937"/>
      <c r="D33" s="1385"/>
      <c r="E33" s="1390"/>
      <c r="F33" s="1391"/>
      <c r="G33" s="924"/>
      <c r="H33" s="918"/>
      <c r="I33" s="1396"/>
      <c r="J33" s="1397"/>
      <c r="K33" s="924"/>
      <c r="L33" s="918"/>
      <c r="M33" s="544"/>
      <c r="N33" s="1404"/>
      <c r="O33" s="1405"/>
      <c r="P33" s="1405"/>
      <c r="Q33" s="1406"/>
      <c r="R33" s="73"/>
      <c r="S33" s="73"/>
      <c r="T33" s="73"/>
      <c r="U33" s="73"/>
      <c r="V33" s="73"/>
      <c r="W33" s="73"/>
      <c r="X33" s="73"/>
      <c r="Y33" s="73"/>
      <c r="Z33" s="73"/>
      <c r="AA33" s="73"/>
      <c r="AB33" s="73"/>
      <c r="AC33" s="73"/>
      <c r="AD33" s="1328"/>
      <c r="AE33" s="1329"/>
      <c r="AF33" s="1309"/>
    </row>
    <row r="34" spans="1:32" ht="27.75" customHeight="1" x14ac:dyDescent="0.25">
      <c r="A34" s="1380">
        <v>2</v>
      </c>
      <c r="B34" s="715" t="s">
        <v>861</v>
      </c>
      <c r="C34" s="935" t="s">
        <v>862</v>
      </c>
      <c r="D34" s="1410">
        <v>6</v>
      </c>
      <c r="E34" s="1386" t="s">
        <v>863</v>
      </c>
      <c r="F34" s="1387"/>
      <c r="G34" s="939" t="s">
        <v>864</v>
      </c>
      <c r="H34" s="914"/>
      <c r="I34" s="1392">
        <v>18000</v>
      </c>
      <c r="J34" s="1393"/>
      <c r="K34" s="939" t="s">
        <v>865</v>
      </c>
      <c r="L34" s="914"/>
      <c r="M34" s="542">
        <v>1</v>
      </c>
      <c r="N34" s="1398" t="s">
        <v>866</v>
      </c>
      <c r="O34" s="1399"/>
      <c r="P34" s="1399"/>
      <c r="Q34" s="1400"/>
      <c r="R34" s="70"/>
      <c r="S34" s="70"/>
      <c r="T34" s="71"/>
      <c r="U34" s="70"/>
      <c r="V34" s="70"/>
      <c r="W34" s="71"/>
      <c r="X34" s="70"/>
      <c r="Y34" s="70"/>
      <c r="Z34" s="71"/>
      <c r="AA34" s="70"/>
      <c r="AB34" s="70"/>
      <c r="AC34" s="71"/>
      <c r="AD34" s="1324"/>
      <c r="AE34" s="1325"/>
      <c r="AF34" s="1307"/>
    </row>
    <row r="35" spans="1:32" ht="20.100000000000001" customHeight="1" x14ac:dyDescent="0.25">
      <c r="A35" s="1381">
        <f t="shared" ref="A35:A49" si="0">A34+1</f>
        <v>3</v>
      </c>
      <c r="B35" s="716"/>
      <c r="C35" s="936"/>
      <c r="D35" s="1384"/>
      <c r="E35" s="1388"/>
      <c r="F35" s="1389"/>
      <c r="G35" s="940"/>
      <c r="H35" s="916"/>
      <c r="I35" s="1394"/>
      <c r="J35" s="1395"/>
      <c r="K35" s="940"/>
      <c r="L35" s="916"/>
      <c r="M35" s="543">
        <v>2</v>
      </c>
      <c r="N35" s="1407" t="s">
        <v>867</v>
      </c>
      <c r="O35" s="1408"/>
      <c r="P35" s="1408"/>
      <c r="Q35" s="1409"/>
      <c r="R35" s="72"/>
      <c r="S35" s="60"/>
      <c r="T35" s="72"/>
      <c r="U35" s="72"/>
      <c r="V35" s="72"/>
      <c r="W35" s="72"/>
      <c r="X35" s="60"/>
      <c r="Y35" s="72"/>
      <c r="Z35" s="72"/>
      <c r="AA35" s="72"/>
      <c r="AB35" s="72"/>
      <c r="AC35" s="72"/>
      <c r="AD35" s="1326"/>
      <c r="AE35" s="1327"/>
      <c r="AF35" s="1308"/>
    </row>
    <row r="36" spans="1:32" ht="20.100000000000001" customHeight="1" x14ac:dyDescent="0.25">
      <c r="A36" s="1381">
        <f t="shared" si="0"/>
        <v>4</v>
      </c>
      <c r="B36" s="716"/>
      <c r="C36" s="936"/>
      <c r="D36" s="1384"/>
      <c r="E36" s="1388"/>
      <c r="F36" s="1389"/>
      <c r="G36" s="940"/>
      <c r="H36" s="916"/>
      <c r="I36" s="1394"/>
      <c r="J36" s="1395"/>
      <c r="K36" s="940"/>
      <c r="L36" s="916"/>
      <c r="M36" s="543">
        <v>3</v>
      </c>
      <c r="N36" s="1407" t="s">
        <v>868</v>
      </c>
      <c r="O36" s="1408"/>
      <c r="P36" s="1408"/>
      <c r="Q36" s="1409"/>
      <c r="R36" s="72"/>
      <c r="S36" s="72"/>
      <c r="T36" s="72"/>
      <c r="U36" s="72"/>
      <c r="V36" s="60"/>
      <c r="W36" s="72"/>
      <c r="X36" s="72"/>
      <c r="Y36" s="72"/>
      <c r="Z36" s="72"/>
      <c r="AA36" s="60"/>
      <c r="AB36" s="72"/>
      <c r="AC36" s="72"/>
      <c r="AD36" s="1326"/>
      <c r="AE36" s="1327"/>
      <c r="AF36" s="1308"/>
    </row>
    <row r="37" spans="1:32" ht="20.100000000000001" customHeight="1" x14ac:dyDescent="0.25">
      <c r="A37" s="1381">
        <f t="shared" si="0"/>
        <v>5</v>
      </c>
      <c r="B37" s="716"/>
      <c r="C37" s="936"/>
      <c r="D37" s="1384"/>
      <c r="E37" s="1388"/>
      <c r="F37" s="1389"/>
      <c r="G37" s="940"/>
      <c r="H37" s="916"/>
      <c r="I37" s="1394"/>
      <c r="J37" s="1395"/>
      <c r="K37" s="940"/>
      <c r="L37" s="916"/>
      <c r="M37" s="543">
        <v>4</v>
      </c>
      <c r="N37" s="1407" t="s">
        <v>869</v>
      </c>
      <c r="O37" s="1408"/>
      <c r="P37" s="1408"/>
      <c r="Q37" s="1409"/>
      <c r="R37" s="72"/>
      <c r="S37" s="72"/>
      <c r="T37" s="72"/>
      <c r="U37" s="60"/>
      <c r="V37" s="72"/>
      <c r="W37" s="72"/>
      <c r="X37" s="72"/>
      <c r="Y37" s="72"/>
      <c r="Z37" s="72"/>
      <c r="AA37" s="72"/>
      <c r="AB37" s="60"/>
      <c r="AC37" s="72"/>
      <c r="AD37" s="1326"/>
      <c r="AE37" s="1327"/>
      <c r="AF37" s="1308"/>
    </row>
    <row r="38" spans="1:32" ht="20.100000000000001" customHeight="1" x14ac:dyDescent="0.25">
      <c r="A38" s="1381"/>
      <c r="B38" s="716"/>
      <c r="C38" s="936"/>
      <c r="D38" s="1384"/>
      <c r="E38" s="1388"/>
      <c r="F38" s="1389"/>
      <c r="G38" s="940"/>
      <c r="H38" s="916"/>
      <c r="I38" s="1394"/>
      <c r="J38" s="1395"/>
      <c r="K38" s="940"/>
      <c r="L38" s="916"/>
      <c r="M38" s="545">
        <v>5</v>
      </c>
      <c r="N38" s="1407" t="s">
        <v>870</v>
      </c>
      <c r="O38" s="1408"/>
      <c r="P38" s="1408"/>
      <c r="Q38" s="1409"/>
      <c r="R38" s="74"/>
      <c r="S38" s="74"/>
      <c r="T38" s="74"/>
      <c r="U38" s="146"/>
      <c r="V38" s="74"/>
      <c r="W38" s="74"/>
      <c r="X38" s="74"/>
      <c r="Y38" s="74"/>
      <c r="Z38" s="74"/>
      <c r="AA38" s="74"/>
      <c r="AB38" s="146"/>
      <c r="AC38" s="74"/>
      <c r="AD38" s="1326"/>
      <c r="AE38" s="1327"/>
      <c r="AF38" s="1308"/>
    </row>
    <row r="39" spans="1:32" ht="20.100000000000001" customHeight="1" x14ac:dyDescent="0.25">
      <c r="A39" s="1381"/>
      <c r="B39" s="716"/>
      <c r="C39" s="936"/>
      <c r="D39" s="1384"/>
      <c r="E39" s="1388"/>
      <c r="F39" s="1389"/>
      <c r="G39" s="940"/>
      <c r="H39" s="916"/>
      <c r="I39" s="1394"/>
      <c r="J39" s="1395"/>
      <c r="K39" s="940"/>
      <c r="L39" s="916"/>
      <c r="M39" s="545">
        <v>7</v>
      </c>
      <c r="N39" s="1407" t="s">
        <v>871</v>
      </c>
      <c r="O39" s="1408"/>
      <c r="P39" s="1408"/>
      <c r="Q39" s="1409"/>
      <c r="R39" s="74"/>
      <c r="S39" s="74"/>
      <c r="T39" s="74"/>
      <c r="U39" s="146"/>
      <c r="V39" s="74"/>
      <c r="W39" s="74"/>
      <c r="X39" s="74"/>
      <c r="Y39" s="74"/>
      <c r="Z39" s="74"/>
      <c r="AA39" s="74"/>
      <c r="AB39" s="146"/>
      <c r="AC39" s="74"/>
      <c r="AD39" s="1326"/>
      <c r="AE39" s="1327"/>
      <c r="AF39" s="1308"/>
    </row>
    <row r="40" spans="1:32" ht="20.100000000000001" customHeight="1" thickBot="1" x14ac:dyDescent="0.3">
      <c r="A40" s="1382">
        <f>A37+1</f>
        <v>6</v>
      </c>
      <c r="B40" s="794"/>
      <c r="C40" s="937"/>
      <c r="D40" s="1385"/>
      <c r="E40" s="1390"/>
      <c r="F40" s="1391"/>
      <c r="G40" s="924"/>
      <c r="H40" s="918"/>
      <c r="I40" s="1396"/>
      <c r="J40" s="1397"/>
      <c r="K40" s="924"/>
      <c r="L40" s="918"/>
      <c r="M40" s="544">
        <v>6</v>
      </c>
      <c r="N40" s="1404" t="s">
        <v>872</v>
      </c>
      <c r="O40" s="1405"/>
      <c r="P40" s="1405"/>
      <c r="Q40" s="1406"/>
      <c r="R40" s="73"/>
      <c r="S40" s="73"/>
      <c r="T40" s="73"/>
      <c r="U40" s="73"/>
      <c r="V40" s="75"/>
      <c r="W40" s="73"/>
      <c r="X40" s="73"/>
      <c r="Y40" s="75"/>
      <c r="Z40" s="73"/>
      <c r="AA40" s="73"/>
      <c r="AB40" s="73"/>
      <c r="AC40" s="73"/>
      <c r="AD40" s="1328"/>
      <c r="AE40" s="1329"/>
      <c r="AF40" s="1309"/>
    </row>
    <row r="41" spans="1:32" ht="20.100000000000001" customHeight="1" x14ac:dyDescent="0.25">
      <c r="A41" s="1380">
        <v>3</v>
      </c>
      <c r="B41" s="715" t="s">
        <v>873</v>
      </c>
      <c r="C41" s="935" t="s">
        <v>874</v>
      </c>
      <c r="D41" s="1383">
        <v>1</v>
      </c>
      <c r="E41" s="1386" t="s">
        <v>875</v>
      </c>
      <c r="F41" s="1387"/>
      <c r="G41" s="939" t="s">
        <v>876</v>
      </c>
      <c r="H41" s="914"/>
      <c r="I41" s="1392">
        <v>0</v>
      </c>
      <c r="J41" s="1393"/>
      <c r="K41" s="939" t="s">
        <v>877</v>
      </c>
      <c r="L41" s="914"/>
      <c r="M41" s="542">
        <v>1</v>
      </c>
      <c r="N41" s="1411" t="s">
        <v>878</v>
      </c>
      <c r="O41" s="1412"/>
      <c r="P41" s="1412"/>
      <c r="Q41" s="1413"/>
      <c r="R41" s="70"/>
      <c r="S41" s="70"/>
      <c r="T41" s="71"/>
      <c r="U41" s="70"/>
      <c r="V41" s="70"/>
      <c r="W41" s="70"/>
      <c r="X41" s="70"/>
      <c r="Y41" s="70"/>
      <c r="Z41" s="70"/>
      <c r="AA41" s="70"/>
      <c r="AB41" s="70"/>
      <c r="AC41" s="70"/>
      <c r="AD41" s="1324"/>
      <c r="AE41" s="1325"/>
      <c r="AF41" s="1307"/>
    </row>
    <row r="42" spans="1:32" ht="20.100000000000001" customHeight="1" x14ac:dyDescent="0.25">
      <c r="A42" s="1381">
        <f t="shared" si="0"/>
        <v>4</v>
      </c>
      <c r="B42" s="716"/>
      <c r="C42" s="936"/>
      <c r="D42" s="1384"/>
      <c r="E42" s="1388"/>
      <c r="F42" s="1389"/>
      <c r="G42" s="940"/>
      <c r="H42" s="916"/>
      <c r="I42" s="1394"/>
      <c r="J42" s="1395"/>
      <c r="K42" s="940"/>
      <c r="L42" s="916"/>
      <c r="M42" s="543">
        <v>2</v>
      </c>
      <c r="N42" s="1407" t="s">
        <v>879</v>
      </c>
      <c r="O42" s="1408"/>
      <c r="P42" s="1408"/>
      <c r="Q42" s="1409"/>
      <c r="R42" s="72"/>
      <c r="S42" s="72"/>
      <c r="T42" s="72"/>
      <c r="U42" s="60"/>
      <c r="V42" s="72"/>
      <c r="W42" s="72"/>
      <c r="X42" s="72"/>
      <c r="Y42" s="72"/>
      <c r="Z42" s="72"/>
      <c r="AA42" s="72"/>
      <c r="AB42" s="72"/>
      <c r="AC42" s="72"/>
      <c r="AD42" s="1326"/>
      <c r="AE42" s="1327"/>
      <c r="AF42" s="1308"/>
    </row>
    <row r="43" spans="1:32" ht="20.100000000000001" customHeight="1" x14ac:dyDescent="0.25">
      <c r="A43" s="1381">
        <f t="shared" si="0"/>
        <v>5</v>
      </c>
      <c r="B43" s="716"/>
      <c r="C43" s="936"/>
      <c r="D43" s="1384"/>
      <c r="E43" s="1388"/>
      <c r="F43" s="1389"/>
      <c r="G43" s="940"/>
      <c r="H43" s="916"/>
      <c r="I43" s="1394"/>
      <c r="J43" s="1395"/>
      <c r="K43" s="940"/>
      <c r="L43" s="916"/>
      <c r="M43" s="543">
        <v>3</v>
      </c>
      <c r="N43" s="1407" t="s">
        <v>880</v>
      </c>
      <c r="O43" s="1408"/>
      <c r="P43" s="1408"/>
      <c r="Q43" s="1409"/>
      <c r="R43" s="72"/>
      <c r="S43" s="72"/>
      <c r="T43" s="72"/>
      <c r="U43" s="72"/>
      <c r="V43" s="60"/>
      <c r="W43" s="60"/>
      <c r="X43" s="72"/>
      <c r="Y43" s="72"/>
      <c r="Z43" s="72"/>
      <c r="AA43" s="72"/>
      <c r="AB43" s="72"/>
      <c r="AC43" s="72"/>
      <c r="AD43" s="1326"/>
      <c r="AE43" s="1327"/>
      <c r="AF43" s="1308"/>
    </row>
    <row r="44" spans="1:32" ht="20.100000000000001" customHeight="1" x14ac:dyDescent="0.25">
      <c r="A44" s="1381">
        <f t="shared" si="0"/>
        <v>6</v>
      </c>
      <c r="B44" s="716"/>
      <c r="C44" s="936"/>
      <c r="D44" s="1384"/>
      <c r="E44" s="1388"/>
      <c r="F44" s="1389"/>
      <c r="G44" s="940"/>
      <c r="H44" s="916"/>
      <c r="I44" s="1394"/>
      <c r="J44" s="1395"/>
      <c r="K44" s="940"/>
      <c r="L44" s="916"/>
      <c r="M44" s="543"/>
      <c r="N44" s="1407"/>
      <c r="O44" s="1408"/>
      <c r="P44" s="1408"/>
      <c r="Q44" s="1409"/>
      <c r="R44" s="72"/>
      <c r="S44" s="72"/>
      <c r="T44" s="72"/>
      <c r="U44" s="72"/>
      <c r="V44" s="72"/>
      <c r="W44" s="72"/>
      <c r="X44" s="72"/>
      <c r="Y44" s="72"/>
      <c r="Z44" s="72"/>
      <c r="AA44" s="72"/>
      <c r="AB44" s="72"/>
      <c r="AC44" s="72"/>
      <c r="AD44" s="1326"/>
      <c r="AE44" s="1327"/>
      <c r="AF44" s="1308"/>
    </row>
    <row r="45" spans="1:32" ht="20.100000000000001" customHeight="1" thickBot="1" x14ac:dyDescent="0.3">
      <c r="A45" s="1382">
        <f t="shared" si="0"/>
        <v>7</v>
      </c>
      <c r="B45" s="794"/>
      <c r="C45" s="937"/>
      <c r="D45" s="1385"/>
      <c r="E45" s="1390"/>
      <c r="F45" s="1391"/>
      <c r="G45" s="924"/>
      <c r="H45" s="918"/>
      <c r="I45" s="1396"/>
      <c r="J45" s="1397"/>
      <c r="K45" s="924"/>
      <c r="L45" s="918"/>
      <c r="M45" s="544"/>
      <c r="N45" s="1404"/>
      <c r="O45" s="1405"/>
      <c r="P45" s="1405"/>
      <c r="Q45" s="1406"/>
      <c r="R45" s="73"/>
      <c r="S45" s="73"/>
      <c r="T45" s="73"/>
      <c r="U45" s="73"/>
      <c r="V45" s="73"/>
      <c r="W45" s="73"/>
      <c r="X45" s="73"/>
      <c r="Y45" s="73"/>
      <c r="Z45" s="73"/>
      <c r="AA45" s="73"/>
      <c r="AB45" s="73"/>
      <c r="AC45" s="73"/>
      <c r="AD45" s="1328"/>
      <c r="AE45" s="1329"/>
      <c r="AF45" s="1309"/>
    </row>
    <row r="46" spans="1:32" ht="20.100000000000001" customHeight="1" x14ac:dyDescent="0.25">
      <c r="A46" s="1380">
        <v>4</v>
      </c>
      <c r="B46" s="715" t="s">
        <v>881</v>
      </c>
      <c r="C46" s="935" t="s">
        <v>882</v>
      </c>
      <c r="D46" s="1383">
        <v>1</v>
      </c>
      <c r="E46" s="1386" t="s">
        <v>875</v>
      </c>
      <c r="F46" s="1387"/>
      <c r="G46" s="939" t="s">
        <v>864</v>
      </c>
      <c r="H46" s="914"/>
      <c r="I46" s="1392">
        <v>0</v>
      </c>
      <c r="J46" s="1393"/>
      <c r="K46" s="939" t="s">
        <v>883</v>
      </c>
      <c r="L46" s="914"/>
      <c r="M46" s="542">
        <v>1</v>
      </c>
      <c r="N46" s="1411" t="s">
        <v>1077</v>
      </c>
      <c r="O46" s="1412"/>
      <c r="P46" s="1412"/>
      <c r="Q46" s="1413"/>
      <c r="R46" s="71"/>
      <c r="S46" s="71"/>
      <c r="T46" s="71"/>
      <c r="U46" s="71"/>
      <c r="V46" s="71"/>
      <c r="W46" s="71"/>
      <c r="X46" s="71"/>
      <c r="Y46" s="71"/>
      <c r="Z46" s="71"/>
      <c r="AA46" s="71"/>
      <c r="AB46" s="71"/>
      <c r="AC46" s="71"/>
      <c r="AD46" s="1324"/>
      <c r="AE46" s="1325"/>
      <c r="AF46" s="1307"/>
    </row>
    <row r="47" spans="1:32" ht="20.100000000000001" customHeight="1" x14ac:dyDescent="0.25">
      <c r="A47" s="1381">
        <f t="shared" si="0"/>
        <v>5</v>
      </c>
      <c r="B47" s="716"/>
      <c r="C47" s="936"/>
      <c r="D47" s="1384"/>
      <c r="E47" s="1388"/>
      <c r="F47" s="1389"/>
      <c r="G47" s="940"/>
      <c r="H47" s="916"/>
      <c r="I47" s="1394"/>
      <c r="J47" s="1395"/>
      <c r="K47" s="940"/>
      <c r="L47" s="916"/>
      <c r="M47" s="543">
        <v>2</v>
      </c>
      <c r="N47" s="1407" t="s">
        <v>1078</v>
      </c>
      <c r="O47" s="1408"/>
      <c r="P47" s="1408"/>
      <c r="Q47" s="1409"/>
      <c r="R47" s="60"/>
      <c r="S47" s="60"/>
      <c r="T47" s="60"/>
      <c r="U47" s="60"/>
      <c r="V47" s="60"/>
      <c r="W47" s="60"/>
      <c r="X47" s="60"/>
      <c r="Y47" s="60"/>
      <c r="Z47" s="60"/>
      <c r="AA47" s="60"/>
      <c r="AB47" s="60"/>
      <c r="AC47" s="60"/>
      <c r="AD47" s="1326"/>
      <c r="AE47" s="1327"/>
      <c r="AF47" s="1308"/>
    </row>
    <row r="48" spans="1:32" ht="20.100000000000001" customHeight="1" x14ac:dyDescent="0.25">
      <c r="A48" s="1381">
        <f t="shared" si="0"/>
        <v>6</v>
      </c>
      <c r="B48" s="716"/>
      <c r="C48" s="936"/>
      <c r="D48" s="1384"/>
      <c r="E48" s="1388"/>
      <c r="F48" s="1389"/>
      <c r="G48" s="940"/>
      <c r="H48" s="916"/>
      <c r="I48" s="1394"/>
      <c r="J48" s="1395"/>
      <c r="K48" s="940"/>
      <c r="L48" s="916"/>
      <c r="M48" s="543">
        <v>3</v>
      </c>
      <c r="N48" s="1407" t="s">
        <v>884</v>
      </c>
      <c r="O48" s="1408"/>
      <c r="P48" s="1408"/>
      <c r="Q48" s="1409"/>
      <c r="R48" s="60"/>
      <c r="S48" s="60"/>
      <c r="T48" s="60"/>
      <c r="U48" s="60"/>
      <c r="V48" s="60"/>
      <c r="W48" s="60"/>
      <c r="X48" s="60"/>
      <c r="Y48" s="60"/>
      <c r="Z48" s="60"/>
      <c r="AA48" s="60"/>
      <c r="AB48" s="60"/>
      <c r="AC48" s="60"/>
      <c r="AD48" s="1326"/>
      <c r="AE48" s="1327"/>
      <c r="AF48" s="1308"/>
    </row>
    <row r="49" spans="1:32" ht="20.100000000000001" customHeight="1" x14ac:dyDescent="0.25">
      <c r="A49" s="1381">
        <f t="shared" si="0"/>
        <v>7</v>
      </c>
      <c r="B49" s="716"/>
      <c r="C49" s="936"/>
      <c r="D49" s="1384"/>
      <c r="E49" s="1388"/>
      <c r="F49" s="1389"/>
      <c r="G49" s="940"/>
      <c r="H49" s="916"/>
      <c r="I49" s="1394"/>
      <c r="J49" s="1395"/>
      <c r="K49" s="940"/>
      <c r="L49" s="916"/>
      <c r="M49" s="543"/>
      <c r="N49" s="1407"/>
      <c r="O49" s="1408"/>
      <c r="P49" s="1408"/>
      <c r="Q49" s="1409"/>
      <c r="R49" s="60"/>
      <c r="S49" s="60"/>
      <c r="T49" s="60"/>
      <c r="U49" s="60"/>
      <c r="V49" s="60"/>
      <c r="W49" s="60"/>
      <c r="X49" s="60"/>
      <c r="Y49" s="60"/>
      <c r="Z49" s="60"/>
      <c r="AA49" s="60"/>
      <c r="AB49" s="60"/>
      <c r="AC49" s="60"/>
      <c r="AD49" s="1326"/>
      <c r="AE49" s="1327"/>
      <c r="AF49" s="1308"/>
    </row>
    <row r="50" spans="1:32" ht="20.100000000000001" customHeight="1" thickBot="1" x14ac:dyDescent="0.3">
      <c r="A50" s="1382"/>
      <c r="B50" s="794"/>
      <c r="C50" s="937"/>
      <c r="D50" s="1385"/>
      <c r="E50" s="1390"/>
      <c r="F50" s="1391"/>
      <c r="G50" s="924"/>
      <c r="H50" s="918"/>
      <c r="I50" s="1396"/>
      <c r="J50" s="1397"/>
      <c r="K50" s="924"/>
      <c r="L50" s="918"/>
      <c r="M50" s="544"/>
      <c r="N50" s="1404"/>
      <c r="O50" s="1405"/>
      <c r="P50" s="1405"/>
      <c r="Q50" s="1406"/>
      <c r="R50" s="75"/>
      <c r="S50" s="75"/>
      <c r="T50" s="75"/>
      <c r="U50" s="75"/>
      <c r="V50" s="75"/>
      <c r="W50" s="75"/>
      <c r="X50" s="75"/>
      <c r="Y50" s="75"/>
      <c r="Z50" s="75"/>
      <c r="AA50" s="75"/>
      <c r="AB50" s="75"/>
      <c r="AC50" s="75"/>
      <c r="AD50" s="1328"/>
      <c r="AE50" s="1329"/>
      <c r="AF50" s="1309"/>
    </row>
    <row r="51" spans="1:32" ht="20.100000000000001" customHeight="1" x14ac:dyDescent="0.25">
      <c r="A51" s="1380">
        <v>5</v>
      </c>
      <c r="B51" s="1414" t="s">
        <v>885</v>
      </c>
      <c r="C51" s="935" t="s">
        <v>886</v>
      </c>
      <c r="D51" s="1383">
        <v>1</v>
      </c>
      <c r="E51" s="1386" t="s">
        <v>863</v>
      </c>
      <c r="F51" s="1387"/>
      <c r="G51" s="939" t="s">
        <v>864</v>
      </c>
      <c r="H51" s="914"/>
      <c r="I51" s="1392">
        <v>0</v>
      </c>
      <c r="J51" s="1393"/>
      <c r="K51" s="939"/>
      <c r="L51" s="914"/>
      <c r="M51" s="542">
        <v>1</v>
      </c>
      <c r="N51" s="1411" t="s">
        <v>887</v>
      </c>
      <c r="O51" s="1412"/>
      <c r="P51" s="1412"/>
      <c r="Q51" s="1413"/>
      <c r="R51" s="71"/>
      <c r="S51" s="71"/>
      <c r="T51" s="71"/>
      <c r="U51" s="71"/>
      <c r="V51" s="71"/>
      <c r="W51" s="71"/>
      <c r="X51" s="71"/>
      <c r="Y51" s="71"/>
      <c r="Z51" s="71"/>
      <c r="AA51" s="71"/>
      <c r="AB51" s="71"/>
      <c r="AC51" s="71"/>
      <c r="AD51" s="1324"/>
      <c r="AE51" s="1325"/>
      <c r="AF51" s="1307"/>
    </row>
    <row r="52" spans="1:32" ht="20.100000000000001" customHeight="1" x14ac:dyDescent="0.25">
      <c r="A52" s="1381"/>
      <c r="B52" s="1415"/>
      <c r="C52" s="936"/>
      <c r="D52" s="1384"/>
      <c r="E52" s="1388"/>
      <c r="F52" s="1389"/>
      <c r="G52" s="940"/>
      <c r="H52" s="916"/>
      <c r="I52" s="1394"/>
      <c r="J52" s="1395"/>
      <c r="K52" s="940"/>
      <c r="L52" s="916"/>
      <c r="M52" s="543">
        <v>2</v>
      </c>
      <c r="N52" s="1407" t="s">
        <v>888</v>
      </c>
      <c r="O52" s="1408"/>
      <c r="P52" s="1408"/>
      <c r="Q52" s="1409"/>
      <c r="R52" s="60"/>
      <c r="S52" s="60"/>
      <c r="T52" s="60"/>
      <c r="U52" s="60"/>
      <c r="V52" s="60"/>
      <c r="W52" s="60"/>
      <c r="X52" s="60"/>
      <c r="Y52" s="60"/>
      <c r="Z52" s="60"/>
      <c r="AA52" s="60"/>
      <c r="AB52" s="60"/>
      <c r="AC52" s="60"/>
      <c r="AD52" s="1326"/>
      <c r="AE52" s="1327"/>
      <c r="AF52" s="1308"/>
    </row>
    <row r="53" spans="1:32" ht="20.100000000000001" customHeight="1" x14ac:dyDescent="0.25">
      <c r="A53" s="1381"/>
      <c r="B53" s="1415"/>
      <c r="C53" s="936"/>
      <c r="D53" s="1384"/>
      <c r="E53" s="1388"/>
      <c r="F53" s="1389"/>
      <c r="G53" s="940"/>
      <c r="H53" s="916"/>
      <c r="I53" s="1394"/>
      <c r="J53" s="1395"/>
      <c r="K53" s="940"/>
      <c r="L53" s="916"/>
      <c r="M53" s="543">
        <v>3</v>
      </c>
      <c r="N53" s="1407" t="s">
        <v>1079</v>
      </c>
      <c r="O53" s="1408"/>
      <c r="P53" s="1408"/>
      <c r="Q53" s="1409"/>
      <c r="R53" s="60"/>
      <c r="S53" s="60"/>
      <c r="T53" s="60"/>
      <c r="U53" s="60"/>
      <c r="V53" s="60"/>
      <c r="W53" s="60"/>
      <c r="X53" s="60"/>
      <c r="Y53" s="60"/>
      <c r="Z53" s="60"/>
      <c r="AA53" s="60"/>
      <c r="AB53" s="60"/>
      <c r="AC53" s="60"/>
      <c r="AD53" s="1326"/>
      <c r="AE53" s="1327"/>
      <c r="AF53" s="1308"/>
    </row>
    <row r="54" spans="1:32" ht="20.100000000000001" customHeight="1" x14ac:dyDescent="0.25">
      <c r="A54" s="1381"/>
      <c r="B54" s="1415"/>
      <c r="C54" s="936"/>
      <c r="D54" s="1384"/>
      <c r="E54" s="1388"/>
      <c r="F54" s="1389"/>
      <c r="G54" s="940"/>
      <c r="H54" s="916"/>
      <c r="I54" s="1394"/>
      <c r="J54" s="1395"/>
      <c r="K54" s="940"/>
      <c r="L54" s="916"/>
      <c r="M54" s="543">
        <v>4</v>
      </c>
      <c r="N54" s="1407" t="s">
        <v>889</v>
      </c>
      <c r="O54" s="1408"/>
      <c r="P54" s="1408"/>
      <c r="Q54" s="1409"/>
      <c r="R54" s="60"/>
      <c r="S54" s="60"/>
      <c r="T54" s="60"/>
      <c r="U54" s="60"/>
      <c r="V54" s="60"/>
      <c r="W54" s="60"/>
      <c r="X54" s="60"/>
      <c r="Y54" s="60"/>
      <c r="Z54" s="60"/>
      <c r="AA54" s="60"/>
      <c r="AB54" s="60"/>
      <c r="AC54" s="60"/>
      <c r="AD54" s="1326"/>
      <c r="AE54" s="1327"/>
      <c r="AF54" s="1308"/>
    </row>
    <row r="55" spans="1:32" ht="20.100000000000001" customHeight="1" thickBot="1" x14ac:dyDescent="0.3">
      <c r="A55" s="1382"/>
      <c r="B55" s="1416"/>
      <c r="C55" s="937"/>
      <c r="D55" s="1385"/>
      <c r="E55" s="1390"/>
      <c r="F55" s="1391"/>
      <c r="G55" s="924"/>
      <c r="H55" s="918"/>
      <c r="I55" s="1396"/>
      <c r="J55" s="1397"/>
      <c r="K55" s="924"/>
      <c r="L55" s="918"/>
      <c r="M55" s="544"/>
      <c r="N55" s="1404"/>
      <c r="O55" s="1405"/>
      <c r="P55" s="1405"/>
      <c r="Q55" s="1406"/>
      <c r="R55" s="75"/>
      <c r="S55" s="75"/>
      <c r="T55" s="75"/>
      <c r="U55" s="75"/>
      <c r="V55" s="75"/>
      <c r="W55" s="75"/>
      <c r="X55" s="75"/>
      <c r="Y55" s="75"/>
      <c r="Z55" s="75"/>
      <c r="AA55" s="75"/>
      <c r="AB55" s="75"/>
      <c r="AC55" s="75"/>
      <c r="AD55" s="1328"/>
      <c r="AE55" s="1329"/>
      <c r="AF55" s="1309"/>
    </row>
    <row r="56" spans="1:32" ht="20.100000000000001" customHeight="1" x14ac:dyDescent="0.25">
      <c r="A56" s="1380">
        <v>6</v>
      </c>
      <c r="B56" s="715" t="s">
        <v>890</v>
      </c>
      <c r="C56" s="935" t="s">
        <v>891</v>
      </c>
      <c r="D56" s="1410">
        <v>1</v>
      </c>
      <c r="E56" s="1386" t="s">
        <v>863</v>
      </c>
      <c r="F56" s="1387"/>
      <c r="G56" s="939"/>
      <c r="H56" s="914"/>
      <c r="I56" s="1392">
        <v>0</v>
      </c>
      <c r="J56" s="1393"/>
      <c r="K56" s="939"/>
      <c r="L56" s="914"/>
      <c r="M56" s="542">
        <v>1</v>
      </c>
      <c r="N56" s="1411" t="s">
        <v>892</v>
      </c>
      <c r="O56" s="1412"/>
      <c r="P56" s="1412"/>
      <c r="Q56" s="1413"/>
      <c r="R56" s="70"/>
      <c r="S56" s="70"/>
      <c r="T56" s="70"/>
      <c r="U56" s="70"/>
      <c r="V56" s="71"/>
      <c r="W56" s="70"/>
      <c r="X56" s="70"/>
      <c r="Y56" s="70"/>
      <c r="Z56" s="70"/>
      <c r="AA56" s="70"/>
      <c r="AB56" s="71"/>
      <c r="AC56" s="70"/>
      <c r="AD56" s="1324"/>
      <c r="AE56" s="1325"/>
      <c r="AF56" s="1307"/>
    </row>
    <row r="57" spans="1:32" ht="20.100000000000001" customHeight="1" x14ac:dyDescent="0.25">
      <c r="A57" s="1381"/>
      <c r="B57" s="716"/>
      <c r="C57" s="936"/>
      <c r="D57" s="1384"/>
      <c r="E57" s="1388"/>
      <c r="F57" s="1389"/>
      <c r="G57" s="940"/>
      <c r="H57" s="916"/>
      <c r="I57" s="1394"/>
      <c r="J57" s="1395"/>
      <c r="K57" s="940"/>
      <c r="L57" s="916"/>
      <c r="M57" s="543">
        <v>2</v>
      </c>
      <c r="N57" s="1407" t="s">
        <v>893</v>
      </c>
      <c r="O57" s="1408"/>
      <c r="P57" s="1408"/>
      <c r="Q57" s="1409"/>
      <c r="R57" s="72"/>
      <c r="S57" s="60"/>
      <c r="T57" s="72"/>
      <c r="U57" s="72"/>
      <c r="V57" s="72"/>
      <c r="W57" s="72"/>
      <c r="X57" s="72"/>
      <c r="Y57" s="72"/>
      <c r="Z57" s="72"/>
      <c r="AA57" s="72"/>
      <c r="AB57" s="72"/>
      <c r="AC57" s="72"/>
      <c r="AD57" s="1326"/>
      <c r="AE57" s="1327"/>
      <c r="AF57" s="1308"/>
    </row>
    <row r="58" spans="1:32" ht="20.100000000000001" customHeight="1" x14ac:dyDescent="0.25">
      <c r="A58" s="1381"/>
      <c r="B58" s="716"/>
      <c r="C58" s="936"/>
      <c r="D58" s="1384"/>
      <c r="E58" s="1388"/>
      <c r="F58" s="1389"/>
      <c r="G58" s="940"/>
      <c r="H58" s="916"/>
      <c r="I58" s="1394"/>
      <c r="J58" s="1395"/>
      <c r="K58" s="940"/>
      <c r="L58" s="916"/>
      <c r="M58" s="543">
        <v>3</v>
      </c>
      <c r="N58" s="1407" t="s">
        <v>894</v>
      </c>
      <c r="O58" s="1408"/>
      <c r="P58" s="1408"/>
      <c r="Q58" s="1409"/>
      <c r="R58" s="72"/>
      <c r="S58" s="60"/>
      <c r="T58" s="72"/>
      <c r="U58" s="72"/>
      <c r="V58" s="72"/>
      <c r="W58" s="72"/>
      <c r="X58" s="72"/>
      <c r="Y58" s="72"/>
      <c r="Z58" s="72"/>
      <c r="AA58" s="72"/>
      <c r="AB58" s="72"/>
      <c r="AC58" s="72"/>
      <c r="AD58" s="1326"/>
      <c r="AE58" s="1327"/>
      <c r="AF58" s="1308"/>
    </row>
    <row r="59" spans="1:32" ht="20.100000000000001" customHeight="1" x14ac:dyDescent="0.25">
      <c r="A59" s="1381"/>
      <c r="B59" s="716"/>
      <c r="C59" s="936"/>
      <c r="D59" s="1384"/>
      <c r="E59" s="1388"/>
      <c r="F59" s="1389"/>
      <c r="G59" s="940"/>
      <c r="H59" s="916"/>
      <c r="I59" s="1394"/>
      <c r="J59" s="1395"/>
      <c r="K59" s="940"/>
      <c r="L59" s="916"/>
      <c r="M59" s="543"/>
      <c r="N59" s="1407"/>
      <c r="O59" s="1408"/>
      <c r="P59" s="1408"/>
      <c r="Q59" s="1409"/>
      <c r="R59" s="72"/>
      <c r="S59" s="72"/>
      <c r="T59" s="72"/>
      <c r="U59" s="72"/>
      <c r="V59" s="72"/>
      <c r="W59" s="72"/>
      <c r="X59" s="72"/>
      <c r="Y59" s="72"/>
      <c r="Z59" s="72"/>
      <c r="AA59" s="72"/>
      <c r="AB59" s="72"/>
      <c r="AC59" s="72"/>
      <c r="AD59" s="1326"/>
      <c r="AE59" s="1327"/>
      <c r="AF59" s="1308"/>
    </row>
    <row r="60" spans="1:32" ht="20.100000000000001" customHeight="1" thickBot="1" x14ac:dyDescent="0.3">
      <c r="A60" s="1381"/>
      <c r="B60" s="716"/>
      <c r="C60" s="936"/>
      <c r="D60" s="1384"/>
      <c r="E60" s="1388"/>
      <c r="F60" s="1389"/>
      <c r="G60" s="940"/>
      <c r="H60" s="916"/>
      <c r="I60" s="1394"/>
      <c r="J60" s="1395"/>
      <c r="K60" s="940"/>
      <c r="L60" s="916"/>
      <c r="M60" s="545"/>
      <c r="N60" s="1417"/>
      <c r="O60" s="1418"/>
      <c r="P60" s="1418"/>
      <c r="Q60" s="1419"/>
      <c r="R60" s="74"/>
      <c r="S60" s="74"/>
      <c r="T60" s="74"/>
      <c r="U60" s="74"/>
      <c r="V60" s="74"/>
      <c r="W60" s="74"/>
      <c r="X60" s="74"/>
      <c r="Y60" s="74"/>
      <c r="Z60" s="74"/>
      <c r="AA60" s="74"/>
      <c r="AB60" s="74"/>
      <c r="AC60" s="74"/>
      <c r="AD60" s="1328"/>
      <c r="AE60" s="1329"/>
      <c r="AF60" s="1309"/>
    </row>
    <row r="61" spans="1:32" ht="32.25" customHeight="1" x14ac:dyDescent="0.25">
      <c r="A61" s="1422">
        <v>7</v>
      </c>
      <c r="B61" s="715" t="s">
        <v>881</v>
      </c>
      <c r="C61" s="935" t="s">
        <v>895</v>
      </c>
      <c r="D61" s="1410">
        <v>1</v>
      </c>
      <c r="E61" s="1386" t="s">
        <v>863</v>
      </c>
      <c r="F61" s="1387"/>
      <c r="G61" s="939" t="s">
        <v>896</v>
      </c>
      <c r="H61" s="914"/>
      <c r="I61" s="1392">
        <v>0</v>
      </c>
      <c r="J61" s="1393"/>
      <c r="K61" s="939"/>
      <c r="L61" s="914"/>
      <c r="M61" s="542">
        <v>1</v>
      </c>
      <c r="N61" s="1398" t="s">
        <v>897</v>
      </c>
      <c r="O61" s="1399"/>
      <c r="P61" s="1399"/>
      <c r="Q61" s="1400"/>
      <c r="R61" s="70"/>
      <c r="S61" s="70"/>
      <c r="T61" s="70"/>
      <c r="U61" s="71"/>
      <c r="V61" s="71"/>
      <c r="W61" s="71"/>
      <c r="X61" s="70"/>
      <c r="Y61" s="70"/>
      <c r="Z61" s="70"/>
      <c r="AA61" s="70"/>
      <c r="AB61" s="70"/>
      <c r="AC61" s="285"/>
      <c r="AD61" s="1420"/>
      <c r="AE61" s="1325"/>
      <c r="AF61" s="1307"/>
    </row>
    <row r="62" spans="1:32" ht="20.100000000000001" customHeight="1" x14ac:dyDescent="0.25">
      <c r="A62" s="1381"/>
      <c r="B62" s="716"/>
      <c r="C62" s="936"/>
      <c r="D62" s="1384"/>
      <c r="E62" s="1388"/>
      <c r="F62" s="1389"/>
      <c r="G62" s="940"/>
      <c r="H62" s="916"/>
      <c r="I62" s="1394"/>
      <c r="J62" s="1395"/>
      <c r="K62" s="940"/>
      <c r="L62" s="916"/>
      <c r="M62" s="543">
        <v>2</v>
      </c>
      <c r="N62" s="1407" t="s">
        <v>898</v>
      </c>
      <c r="O62" s="1408"/>
      <c r="P62" s="1408"/>
      <c r="Q62" s="1409"/>
      <c r="R62" s="72"/>
      <c r="S62" s="72"/>
      <c r="T62" s="72"/>
      <c r="U62" s="72"/>
      <c r="V62" s="72"/>
      <c r="W62" s="72"/>
      <c r="X62" s="60"/>
      <c r="Y62" s="60"/>
      <c r="Z62" s="72"/>
      <c r="AA62" s="72"/>
      <c r="AB62" s="72"/>
      <c r="AC62" s="284"/>
      <c r="AD62" s="728"/>
      <c r="AE62" s="1327"/>
      <c r="AF62" s="1308"/>
    </row>
    <row r="63" spans="1:32" ht="20.100000000000001" customHeight="1" x14ac:dyDescent="0.25">
      <c r="A63" s="1381"/>
      <c r="B63" s="716"/>
      <c r="C63" s="936"/>
      <c r="D63" s="1384"/>
      <c r="E63" s="1388"/>
      <c r="F63" s="1389"/>
      <c r="G63" s="940"/>
      <c r="H63" s="916"/>
      <c r="I63" s="1394"/>
      <c r="J63" s="1395"/>
      <c r="K63" s="940"/>
      <c r="L63" s="916"/>
      <c r="M63" s="543">
        <v>3</v>
      </c>
      <c r="N63" s="1407" t="s">
        <v>899</v>
      </c>
      <c r="O63" s="1408"/>
      <c r="P63" s="1408"/>
      <c r="Q63" s="1409"/>
      <c r="R63" s="72"/>
      <c r="S63" s="72"/>
      <c r="T63" s="72"/>
      <c r="U63" s="72"/>
      <c r="V63" s="72"/>
      <c r="W63" s="72"/>
      <c r="X63" s="72"/>
      <c r="Y63" s="72"/>
      <c r="Z63" s="60"/>
      <c r="AA63" s="60"/>
      <c r="AB63" s="60"/>
      <c r="AC63" s="238"/>
      <c r="AD63" s="728"/>
      <c r="AE63" s="1327"/>
      <c r="AF63" s="1308"/>
    </row>
    <row r="64" spans="1:32" ht="20.100000000000001" customHeight="1" x14ac:dyDescent="0.25">
      <c r="A64" s="1381"/>
      <c r="B64" s="716"/>
      <c r="C64" s="936"/>
      <c r="D64" s="1384"/>
      <c r="E64" s="1388"/>
      <c r="F64" s="1389"/>
      <c r="G64" s="940"/>
      <c r="H64" s="916"/>
      <c r="I64" s="1394"/>
      <c r="J64" s="1395"/>
      <c r="K64" s="940"/>
      <c r="L64" s="916"/>
      <c r="M64" s="543"/>
      <c r="N64" s="1407"/>
      <c r="O64" s="1408"/>
      <c r="P64" s="1408"/>
      <c r="Q64" s="1409"/>
      <c r="R64" s="72"/>
      <c r="S64" s="72"/>
      <c r="T64" s="72"/>
      <c r="U64" s="72"/>
      <c r="V64" s="72"/>
      <c r="W64" s="72"/>
      <c r="X64" s="72"/>
      <c r="Y64" s="72"/>
      <c r="Z64" s="72"/>
      <c r="AA64" s="72"/>
      <c r="AB64" s="72"/>
      <c r="AC64" s="284"/>
      <c r="AD64" s="728"/>
      <c r="AE64" s="1327"/>
      <c r="AF64" s="1308"/>
    </row>
    <row r="65" spans="1:32" ht="20.100000000000001" customHeight="1" thickBot="1" x14ac:dyDescent="0.3">
      <c r="A65" s="1423"/>
      <c r="B65" s="794"/>
      <c r="C65" s="937"/>
      <c r="D65" s="1385"/>
      <c r="E65" s="1390"/>
      <c r="F65" s="1391"/>
      <c r="G65" s="924"/>
      <c r="H65" s="918"/>
      <c r="I65" s="1396"/>
      <c r="J65" s="1397"/>
      <c r="K65" s="924"/>
      <c r="L65" s="918"/>
      <c r="M65" s="544"/>
      <c r="N65" s="1404"/>
      <c r="O65" s="1405"/>
      <c r="P65" s="1405"/>
      <c r="Q65" s="1406"/>
      <c r="R65" s="73"/>
      <c r="S65" s="73"/>
      <c r="T65" s="73"/>
      <c r="U65" s="73"/>
      <c r="V65" s="73"/>
      <c r="W65" s="73"/>
      <c r="X65" s="73"/>
      <c r="Y65" s="73"/>
      <c r="Z65" s="73"/>
      <c r="AA65" s="73"/>
      <c r="AB65" s="73"/>
      <c r="AC65" s="239"/>
      <c r="AD65" s="1421"/>
      <c r="AE65" s="1329"/>
      <c r="AF65" s="1309"/>
    </row>
    <row r="66" spans="1:32" ht="48.75" customHeight="1" x14ac:dyDescent="0.25">
      <c r="A66" s="1381">
        <v>8</v>
      </c>
      <c r="B66" s="716" t="s">
        <v>900</v>
      </c>
      <c r="C66" s="936" t="s">
        <v>901</v>
      </c>
      <c r="D66" s="1424">
        <v>1</v>
      </c>
      <c r="E66" s="1388" t="s">
        <v>902</v>
      </c>
      <c r="F66" s="1389"/>
      <c r="G66" s="940"/>
      <c r="H66" s="916"/>
      <c r="I66" s="1394">
        <v>0</v>
      </c>
      <c r="J66" s="1395"/>
      <c r="K66" s="940"/>
      <c r="L66" s="916"/>
      <c r="M66" s="645">
        <v>1</v>
      </c>
      <c r="N66" s="1425" t="s">
        <v>903</v>
      </c>
      <c r="O66" s="1426"/>
      <c r="P66" s="1426"/>
      <c r="Q66" s="1427"/>
      <c r="R66" s="240"/>
      <c r="S66" s="240"/>
      <c r="T66" s="240"/>
      <c r="U66" s="288"/>
      <c r="V66" s="288"/>
      <c r="W66" s="288"/>
      <c r="X66" s="288"/>
      <c r="Y66" s="288"/>
      <c r="Z66" s="288"/>
      <c r="AA66" s="288"/>
      <c r="AB66" s="288"/>
      <c r="AC66" s="288"/>
      <c r="AD66" s="1324"/>
      <c r="AE66" s="1325"/>
      <c r="AF66" s="1307"/>
    </row>
    <row r="67" spans="1:32" ht="20.100000000000001" customHeight="1" x14ac:dyDescent="0.25">
      <c r="A67" s="1381"/>
      <c r="B67" s="716"/>
      <c r="C67" s="936"/>
      <c r="D67" s="1384"/>
      <c r="E67" s="1388"/>
      <c r="F67" s="1389"/>
      <c r="G67" s="940"/>
      <c r="H67" s="916"/>
      <c r="I67" s="1394"/>
      <c r="J67" s="1395"/>
      <c r="K67" s="940"/>
      <c r="L67" s="916"/>
      <c r="M67" s="543">
        <v>2</v>
      </c>
      <c r="N67" s="1407" t="s">
        <v>904</v>
      </c>
      <c r="O67" s="1408"/>
      <c r="P67" s="1408"/>
      <c r="Q67" s="1409"/>
      <c r="R67" s="72"/>
      <c r="S67" s="72"/>
      <c r="T67" s="72"/>
      <c r="U67" s="60"/>
      <c r="V67" s="60"/>
      <c r="W67" s="60"/>
      <c r="X67" s="60"/>
      <c r="Y67" s="60"/>
      <c r="Z67" s="60"/>
      <c r="AA67" s="60"/>
      <c r="AB67" s="60"/>
      <c r="AC67" s="60"/>
      <c r="AD67" s="1326"/>
      <c r="AE67" s="1327"/>
      <c r="AF67" s="1308"/>
    </row>
    <row r="68" spans="1:32" ht="20.100000000000001" customHeight="1" x14ac:dyDescent="0.25">
      <c r="A68" s="1381"/>
      <c r="B68" s="716"/>
      <c r="C68" s="936"/>
      <c r="D68" s="1384"/>
      <c r="E68" s="1388"/>
      <c r="F68" s="1389"/>
      <c r="G68" s="940"/>
      <c r="H68" s="916"/>
      <c r="I68" s="1394"/>
      <c r="J68" s="1395"/>
      <c r="K68" s="940"/>
      <c r="L68" s="916"/>
      <c r="M68" s="543">
        <v>3</v>
      </c>
      <c r="N68" s="1407" t="s">
        <v>905</v>
      </c>
      <c r="O68" s="1408"/>
      <c r="P68" s="1408"/>
      <c r="Q68" s="1409"/>
      <c r="R68" s="72"/>
      <c r="S68" s="72"/>
      <c r="T68" s="72"/>
      <c r="U68" s="60"/>
      <c r="V68" s="60"/>
      <c r="W68" s="60"/>
      <c r="X68" s="60"/>
      <c r="Y68" s="60"/>
      <c r="Z68" s="60"/>
      <c r="AA68" s="60"/>
      <c r="AB68" s="60"/>
      <c r="AC68" s="60"/>
      <c r="AD68" s="1326"/>
      <c r="AE68" s="1327"/>
      <c r="AF68" s="1308"/>
    </row>
    <row r="69" spans="1:32" ht="20.100000000000001" customHeight="1" x14ac:dyDescent="0.25">
      <c r="A69" s="1381"/>
      <c r="B69" s="716"/>
      <c r="C69" s="936"/>
      <c r="D69" s="1384"/>
      <c r="E69" s="1388"/>
      <c r="F69" s="1389"/>
      <c r="G69" s="940"/>
      <c r="H69" s="916"/>
      <c r="I69" s="1394"/>
      <c r="J69" s="1395"/>
      <c r="K69" s="940"/>
      <c r="L69" s="916"/>
      <c r="M69" s="543">
        <v>4</v>
      </c>
      <c r="N69" s="1407" t="s">
        <v>906</v>
      </c>
      <c r="O69" s="1408"/>
      <c r="P69" s="1408"/>
      <c r="Q69" s="1409"/>
      <c r="R69" s="72"/>
      <c r="S69" s="72"/>
      <c r="T69" s="72"/>
      <c r="U69" s="60"/>
      <c r="V69" s="60"/>
      <c r="W69" s="60"/>
      <c r="X69" s="60"/>
      <c r="Y69" s="60"/>
      <c r="Z69" s="60"/>
      <c r="AA69" s="60"/>
      <c r="AB69" s="60"/>
      <c r="AC69" s="60"/>
      <c r="AD69" s="1326"/>
      <c r="AE69" s="1327"/>
      <c r="AF69" s="1308"/>
    </row>
    <row r="70" spans="1:32" ht="20.100000000000001" customHeight="1" thickBot="1" x14ac:dyDescent="0.3">
      <c r="A70" s="1382"/>
      <c r="B70" s="794"/>
      <c r="C70" s="937"/>
      <c r="D70" s="1385"/>
      <c r="E70" s="1390"/>
      <c r="F70" s="1391"/>
      <c r="G70" s="924"/>
      <c r="H70" s="918"/>
      <c r="I70" s="1396"/>
      <c r="J70" s="1397"/>
      <c r="K70" s="924"/>
      <c r="L70" s="918"/>
      <c r="M70" s="544"/>
      <c r="N70" s="1404"/>
      <c r="O70" s="1405"/>
      <c r="P70" s="1405"/>
      <c r="Q70" s="1406"/>
      <c r="R70" s="73"/>
      <c r="S70" s="73"/>
      <c r="T70" s="73"/>
      <c r="U70" s="73"/>
      <c r="V70" s="73"/>
      <c r="W70" s="73"/>
      <c r="X70" s="73"/>
      <c r="Y70" s="73"/>
      <c r="Z70" s="73"/>
      <c r="AA70" s="73"/>
      <c r="AB70" s="73"/>
      <c r="AC70" s="73"/>
      <c r="AD70" s="1328"/>
      <c r="AE70" s="1329"/>
      <c r="AF70" s="1309"/>
    </row>
    <row r="71" spans="1:32" ht="20.100000000000001" customHeight="1" x14ac:dyDescent="0.25">
      <c r="A71" s="1380">
        <v>9</v>
      </c>
      <c r="B71" s="715" t="s">
        <v>1151</v>
      </c>
      <c r="C71" s="935" t="s">
        <v>907</v>
      </c>
      <c r="D71" s="1383">
        <v>1</v>
      </c>
      <c r="E71" s="1386" t="s">
        <v>875</v>
      </c>
      <c r="F71" s="1387"/>
      <c r="G71" s="939" t="s">
        <v>908</v>
      </c>
      <c r="H71" s="914"/>
      <c r="I71" s="1392">
        <v>0</v>
      </c>
      <c r="J71" s="1393"/>
      <c r="K71" s="1428" t="s">
        <v>909</v>
      </c>
      <c r="L71" s="1429"/>
      <c r="M71" s="542">
        <v>1</v>
      </c>
      <c r="N71" s="1411" t="s">
        <v>910</v>
      </c>
      <c r="O71" s="1412"/>
      <c r="P71" s="1412"/>
      <c r="Q71" s="1413"/>
      <c r="R71" s="71"/>
      <c r="S71" s="71"/>
      <c r="T71" s="71"/>
      <c r="U71" s="71"/>
      <c r="V71" s="71"/>
      <c r="W71" s="71"/>
      <c r="X71" s="71"/>
      <c r="Y71" s="71"/>
      <c r="Z71" s="71"/>
      <c r="AA71" s="71"/>
      <c r="AB71" s="71"/>
      <c r="AC71" s="71"/>
      <c r="AD71" s="1324"/>
      <c r="AE71" s="1325"/>
      <c r="AF71" s="1307"/>
    </row>
    <row r="72" spans="1:32" ht="20.100000000000001" customHeight="1" x14ac:dyDescent="0.25">
      <c r="A72" s="1381"/>
      <c r="B72" s="716"/>
      <c r="C72" s="936"/>
      <c r="D72" s="1384"/>
      <c r="E72" s="1388"/>
      <c r="F72" s="1389"/>
      <c r="G72" s="940"/>
      <c r="H72" s="916"/>
      <c r="I72" s="1394"/>
      <c r="J72" s="1395"/>
      <c r="K72" s="1430"/>
      <c r="L72" s="1431"/>
      <c r="M72" s="543">
        <v>2</v>
      </c>
      <c r="N72" s="1407" t="s">
        <v>911</v>
      </c>
      <c r="O72" s="1408"/>
      <c r="P72" s="1408"/>
      <c r="Q72" s="1409"/>
      <c r="R72" s="60"/>
      <c r="S72" s="60"/>
      <c r="T72" s="60"/>
      <c r="U72" s="60"/>
      <c r="V72" s="60"/>
      <c r="W72" s="60"/>
      <c r="X72" s="60"/>
      <c r="Y72" s="60"/>
      <c r="Z72" s="60"/>
      <c r="AA72" s="60"/>
      <c r="AB72" s="60"/>
      <c r="AC72" s="60"/>
      <c r="AD72" s="1326"/>
      <c r="AE72" s="1327"/>
      <c r="AF72" s="1308"/>
    </row>
    <row r="73" spans="1:32" ht="20.100000000000001" customHeight="1" x14ac:dyDescent="0.25">
      <c r="A73" s="1381"/>
      <c r="B73" s="716"/>
      <c r="C73" s="936"/>
      <c r="D73" s="1384"/>
      <c r="E73" s="1388"/>
      <c r="F73" s="1389"/>
      <c r="G73" s="940"/>
      <c r="H73" s="916"/>
      <c r="I73" s="1394"/>
      <c r="J73" s="1395"/>
      <c r="K73" s="1430"/>
      <c r="L73" s="1431"/>
      <c r="M73" s="543">
        <v>3</v>
      </c>
      <c r="N73" s="1407" t="s">
        <v>912</v>
      </c>
      <c r="O73" s="1408"/>
      <c r="P73" s="1408"/>
      <c r="Q73" s="1409"/>
      <c r="R73" s="60"/>
      <c r="S73" s="60"/>
      <c r="T73" s="60"/>
      <c r="U73" s="60"/>
      <c r="V73" s="60"/>
      <c r="W73" s="60"/>
      <c r="X73" s="60"/>
      <c r="Y73" s="60"/>
      <c r="Z73" s="60"/>
      <c r="AA73" s="60"/>
      <c r="AB73" s="60"/>
      <c r="AC73" s="60"/>
      <c r="AD73" s="1326"/>
      <c r="AE73" s="1327"/>
      <c r="AF73" s="1308"/>
    </row>
    <row r="74" spans="1:32" ht="20.100000000000001" customHeight="1" x14ac:dyDescent="0.25">
      <c r="A74" s="1381"/>
      <c r="B74" s="716"/>
      <c r="C74" s="936"/>
      <c r="D74" s="1384"/>
      <c r="E74" s="1388"/>
      <c r="F74" s="1389"/>
      <c r="G74" s="940"/>
      <c r="H74" s="916"/>
      <c r="I74" s="1394"/>
      <c r="J74" s="1395"/>
      <c r="K74" s="1430"/>
      <c r="L74" s="1431"/>
      <c r="M74" s="543">
        <v>4</v>
      </c>
      <c r="N74" s="1407" t="s">
        <v>913</v>
      </c>
      <c r="O74" s="1408"/>
      <c r="P74" s="1408"/>
      <c r="Q74" s="1409"/>
      <c r="R74" s="60"/>
      <c r="S74" s="60"/>
      <c r="T74" s="60"/>
      <c r="U74" s="60"/>
      <c r="V74" s="60"/>
      <c r="W74" s="60"/>
      <c r="X74" s="60"/>
      <c r="Y74" s="60"/>
      <c r="Z74" s="60"/>
      <c r="AA74" s="60"/>
      <c r="AB74" s="60"/>
      <c r="AC74" s="60"/>
      <c r="AD74" s="1326"/>
      <c r="AE74" s="1327"/>
      <c r="AF74" s="1308"/>
    </row>
    <row r="75" spans="1:32" ht="20.100000000000001" customHeight="1" thickBot="1" x14ac:dyDescent="0.3">
      <c r="A75" s="1382"/>
      <c r="B75" s="794"/>
      <c r="C75" s="937"/>
      <c r="D75" s="1385"/>
      <c r="E75" s="1390"/>
      <c r="F75" s="1391"/>
      <c r="G75" s="924"/>
      <c r="H75" s="918"/>
      <c r="I75" s="1396"/>
      <c r="J75" s="1397"/>
      <c r="K75" s="1432"/>
      <c r="L75" s="1433"/>
      <c r="M75" s="544">
        <v>5</v>
      </c>
      <c r="N75" s="1404" t="s">
        <v>914</v>
      </c>
      <c r="O75" s="1405"/>
      <c r="P75" s="1405"/>
      <c r="Q75" s="1406"/>
      <c r="R75" s="75"/>
      <c r="S75" s="75"/>
      <c r="T75" s="75"/>
      <c r="U75" s="75"/>
      <c r="V75" s="75"/>
      <c r="W75" s="75"/>
      <c r="X75" s="75"/>
      <c r="Y75" s="75"/>
      <c r="Z75" s="75"/>
      <c r="AA75" s="75"/>
      <c r="AB75" s="75"/>
      <c r="AC75" s="75"/>
      <c r="AD75" s="1328"/>
      <c r="AE75" s="1329"/>
      <c r="AF75" s="1309"/>
    </row>
    <row r="76" spans="1:32" ht="20.100000000000001" customHeight="1" x14ac:dyDescent="0.25">
      <c r="A76" s="1380">
        <v>10</v>
      </c>
      <c r="B76" s="715" t="s">
        <v>915</v>
      </c>
      <c r="C76" s="935" t="s">
        <v>916</v>
      </c>
      <c r="D76" s="1383">
        <v>1</v>
      </c>
      <c r="E76" s="1386" t="s">
        <v>917</v>
      </c>
      <c r="F76" s="1387"/>
      <c r="G76" s="939" t="s">
        <v>918</v>
      </c>
      <c r="H76" s="914"/>
      <c r="I76" s="1392">
        <v>0</v>
      </c>
      <c r="J76" s="1393"/>
      <c r="K76" s="939" t="s">
        <v>919</v>
      </c>
      <c r="L76" s="914"/>
      <c r="M76" s="542">
        <v>1</v>
      </c>
      <c r="N76" s="1411" t="s">
        <v>920</v>
      </c>
      <c r="O76" s="1412"/>
      <c r="P76" s="1412"/>
      <c r="Q76" s="1413"/>
      <c r="R76" s="71"/>
      <c r="S76" s="71"/>
      <c r="T76" s="71"/>
      <c r="U76" s="71"/>
      <c r="V76" s="71"/>
      <c r="W76" s="71"/>
      <c r="X76" s="71"/>
      <c r="Y76" s="71"/>
      <c r="Z76" s="71"/>
      <c r="AA76" s="71"/>
      <c r="AB76" s="71"/>
      <c r="AC76" s="71"/>
      <c r="AD76" s="1324"/>
      <c r="AE76" s="1325"/>
      <c r="AF76" s="393"/>
    </row>
    <row r="77" spans="1:32" ht="20.100000000000001" customHeight="1" x14ac:dyDescent="0.25">
      <c r="A77" s="1381"/>
      <c r="B77" s="716"/>
      <c r="C77" s="936"/>
      <c r="D77" s="1384"/>
      <c r="E77" s="1388"/>
      <c r="F77" s="1389"/>
      <c r="G77" s="940"/>
      <c r="H77" s="916"/>
      <c r="I77" s="1394"/>
      <c r="J77" s="1395"/>
      <c r="K77" s="940"/>
      <c r="L77" s="916"/>
      <c r="M77" s="543">
        <v>2</v>
      </c>
      <c r="N77" s="1407" t="s">
        <v>921</v>
      </c>
      <c r="O77" s="1408"/>
      <c r="P77" s="1408"/>
      <c r="Q77" s="1409"/>
      <c r="R77" s="60"/>
      <c r="S77" s="60"/>
      <c r="T77" s="60"/>
      <c r="U77" s="60"/>
      <c r="V77" s="60"/>
      <c r="W77" s="60"/>
      <c r="X77" s="60"/>
      <c r="Y77" s="60"/>
      <c r="Z77" s="60"/>
      <c r="AA77" s="60"/>
      <c r="AB77" s="60"/>
      <c r="AC77" s="60"/>
      <c r="AD77" s="1326"/>
      <c r="AE77" s="1327"/>
      <c r="AF77" s="394"/>
    </row>
    <row r="78" spans="1:32" ht="20.100000000000001" customHeight="1" x14ac:dyDescent="0.25">
      <c r="A78" s="1381"/>
      <c r="B78" s="716"/>
      <c r="C78" s="936"/>
      <c r="D78" s="1384"/>
      <c r="E78" s="1388"/>
      <c r="F78" s="1389"/>
      <c r="G78" s="940"/>
      <c r="H78" s="916"/>
      <c r="I78" s="1394"/>
      <c r="J78" s="1395"/>
      <c r="K78" s="940"/>
      <c r="L78" s="916"/>
      <c r="M78" s="543">
        <v>3</v>
      </c>
      <c r="N78" s="1407" t="s">
        <v>922</v>
      </c>
      <c r="O78" s="1408"/>
      <c r="P78" s="1408"/>
      <c r="Q78" s="1409"/>
      <c r="R78" s="60"/>
      <c r="S78" s="60"/>
      <c r="T78" s="60"/>
      <c r="U78" s="60"/>
      <c r="V78" s="60"/>
      <c r="W78" s="60"/>
      <c r="X78" s="60"/>
      <c r="Y78" s="60"/>
      <c r="Z78" s="60"/>
      <c r="AA78" s="60"/>
      <c r="AB78" s="60"/>
      <c r="AC78" s="60"/>
      <c r="AD78" s="1326"/>
      <c r="AE78" s="1327"/>
      <c r="AF78" s="394"/>
    </row>
    <row r="79" spans="1:32" ht="20.100000000000001" customHeight="1" x14ac:dyDescent="0.25">
      <c r="A79" s="1381"/>
      <c r="B79" s="716"/>
      <c r="C79" s="936"/>
      <c r="D79" s="1384"/>
      <c r="E79" s="1388"/>
      <c r="F79" s="1389"/>
      <c r="G79" s="940"/>
      <c r="H79" s="916"/>
      <c r="I79" s="1394"/>
      <c r="J79" s="1395"/>
      <c r="K79" s="940"/>
      <c r="L79" s="916"/>
      <c r="M79" s="543"/>
      <c r="N79" s="1407"/>
      <c r="O79" s="1408"/>
      <c r="P79" s="1408"/>
      <c r="Q79" s="1409"/>
      <c r="R79" s="46"/>
      <c r="S79" s="46"/>
      <c r="T79" s="46"/>
      <c r="U79" s="46"/>
      <c r="V79" s="46"/>
      <c r="W79" s="46"/>
      <c r="X79" s="46"/>
      <c r="Y79" s="46"/>
      <c r="Z79" s="46"/>
      <c r="AA79" s="46"/>
      <c r="AB79" s="46"/>
      <c r="AC79" s="46"/>
      <c r="AD79" s="1326"/>
      <c r="AE79" s="1327"/>
      <c r="AF79" s="394"/>
    </row>
    <row r="80" spans="1:32" ht="20.100000000000001" customHeight="1" thickBot="1" x14ac:dyDescent="0.3">
      <c r="A80" s="1381"/>
      <c r="B80" s="716"/>
      <c r="C80" s="936"/>
      <c r="D80" s="1384"/>
      <c r="E80" s="1388"/>
      <c r="F80" s="1389"/>
      <c r="G80" s="940"/>
      <c r="H80" s="916"/>
      <c r="I80" s="1394"/>
      <c r="J80" s="1395"/>
      <c r="K80" s="940"/>
      <c r="L80" s="916"/>
      <c r="M80" s="545"/>
      <c r="N80" s="1417"/>
      <c r="O80" s="1418"/>
      <c r="P80" s="1418"/>
      <c r="Q80" s="1419"/>
      <c r="R80" s="74"/>
      <c r="S80" s="74"/>
      <c r="T80" s="74"/>
      <c r="U80" s="74"/>
      <c r="V80" s="74"/>
      <c r="W80" s="74"/>
      <c r="X80" s="74"/>
      <c r="Y80" s="74"/>
      <c r="Z80" s="74"/>
      <c r="AA80" s="74"/>
      <c r="AB80" s="74"/>
      <c r="AC80" s="74"/>
      <c r="AD80" s="1328"/>
      <c r="AE80" s="1329"/>
      <c r="AF80" s="395"/>
    </row>
    <row r="81" spans="1:32" ht="18.75" customHeight="1" thickBot="1" x14ac:dyDescent="0.3">
      <c r="A81" s="79"/>
      <c r="B81" s="80"/>
      <c r="C81" s="80"/>
      <c r="D81" s="80"/>
      <c r="E81" s="1"/>
      <c r="F81" s="2"/>
      <c r="G81" s="689" t="s">
        <v>48</v>
      </c>
      <c r="H81" s="690"/>
      <c r="I81" s="1434">
        <f>SUM(I29:J80)</f>
        <v>18000</v>
      </c>
      <c r="J81" s="1435"/>
      <c r="K81" s="691"/>
      <c r="L81" s="692"/>
      <c r="M81" s="148">
        <f>COUNT(M29:M80)</f>
        <v>38</v>
      </c>
      <c r="N81" s="693"/>
      <c r="O81" s="694"/>
      <c r="P81" s="694"/>
      <c r="Q81" s="695"/>
      <c r="R81" s="82"/>
      <c r="S81" s="82"/>
      <c r="T81" s="82"/>
      <c r="U81" s="82"/>
      <c r="V81" s="82"/>
      <c r="W81" s="82"/>
      <c r="X81" s="82"/>
      <c r="Y81" s="82"/>
      <c r="Z81" s="82"/>
      <c r="AA81" s="82"/>
      <c r="AB81" s="82"/>
      <c r="AC81" s="646"/>
      <c r="AD81" s="1436"/>
      <c r="AE81" s="692"/>
      <c r="AF81" s="83"/>
    </row>
  </sheetData>
  <mergeCells count="210">
    <mergeCell ref="G81:H81"/>
    <mergeCell ref="I81:J81"/>
    <mergeCell ref="K81:L81"/>
    <mergeCell ref="N81:Q81"/>
    <mergeCell ref="AD81:AE81"/>
    <mergeCell ref="I76:J80"/>
    <mergeCell ref="K76:L80"/>
    <mergeCell ref="N76:Q76"/>
    <mergeCell ref="AD76:AE80"/>
    <mergeCell ref="N77:Q77"/>
    <mergeCell ref="N78:Q78"/>
    <mergeCell ref="N79:Q79"/>
    <mergeCell ref="N80:Q80"/>
    <mergeCell ref="A76:A80"/>
    <mergeCell ref="B76:B80"/>
    <mergeCell ref="C76:C80"/>
    <mergeCell ref="D76:D80"/>
    <mergeCell ref="E76:F80"/>
    <mergeCell ref="G76:H80"/>
    <mergeCell ref="I71:J75"/>
    <mergeCell ref="K71:L75"/>
    <mergeCell ref="N71:Q71"/>
    <mergeCell ref="AD71:AE75"/>
    <mergeCell ref="AF71:AF75"/>
    <mergeCell ref="N72:Q72"/>
    <mergeCell ref="N73:Q73"/>
    <mergeCell ref="N74:Q74"/>
    <mergeCell ref="N75:Q75"/>
    <mergeCell ref="A71:A75"/>
    <mergeCell ref="B71:B75"/>
    <mergeCell ref="C71:C75"/>
    <mergeCell ref="D71:D75"/>
    <mergeCell ref="E71:F75"/>
    <mergeCell ref="G71:H75"/>
    <mergeCell ref="I61:J65"/>
    <mergeCell ref="K61:L65"/>
    <mergeCell ref="N61:Q61"/>
    <mergeCell ref="I66:J70"/>
    <mergeCell ref="K66:L70"/>
    <mergeCell ref="N66:Q66"/>
    <mergeCell ref="AD66:AE70"/>
    <mergeCell ref="AF66:AF70"/>
    <mergeCell ref="N67:Q67"/>
    <mergeCell ref="N68:Q68"/>
    <mergeCell ref="N69:Q69"/>
    <mergeCell ref="N70:Q70"/>
    <mergeCell ref="A61:A65"/>
    <mergeCell ref="B61:B65"/>
    <mergeCell ref="C61:C65"/>
    <mergeCell ref="D61:D65"/>
    <mergeCell ref="E61:F65"/>
    <mergeCell ref="G61:H65"/>
    <mergeCell ref="A66:A70"/>
    <mergeCell ref="B66:B70"/>
    <mergeCell ref="C66:C70"/>
    <mergeCell ref="D66:D70"/>
    <mergeCell ref="E66:F70"/>
    <mergeCell ref="G66:H70"/>
    <mergeCell ref="AD56:AE60"/>
    <mergeCell ref="AF56:AF60"/>
    <mergeCell ref="N57:Q57"/>
    <mergeCell ref="N58:Q58"/>
    <mergeCell ref="N59:Q59"/>
    <mergeCell ref="N60:Q60"/>
    <mergeCell ref="AD61:AE65"/>
    <mergeCell ref="AF61:AF65"/>
    <mergeCell ref="N62:Q62"/>
    <mergeCell ref="N63:Q63"/>
    <mergeCell ref="N64:Q64"/>
    <mergeCell ref="N65:Q65"/>
    <mergeCell ref="A56:A60"/>
    <mergeCell ref="B56:B60"/>
    <mergeCell ref="C56:C60"/>
    <mergeCell ref="D56:D60"/>
    <mergeCell ref="E56:F60"/>
    <mergeCell ref="G56:H60"/>
    <mergeCell ref="I51:J55"/>
    <mergeCell ref="K51:L55"/>
    <mergeCell ref="N51:Q51"/>
    <mergeCell ref="I56:J60"/>
    <mergeCell ref="K56:L60"/>
    <mergeCell ref="N56:Q56"/>
    <mergeCell ref="AD51:AE55"/>
    <mergeCell ref="AF51:AF55"/>
    <mergeCell ref="N52:Q52"/>
    <mergeCell ref="N53:Q53"/>
    <mergeCell ref="N54:Q54"/>
    <mergeCell ref="N55:Q55"/>
    <mergeCell ref="A51:A55"/>
    <mergeCell ref="B51:B55"/>
    <mergeCell ref="C51:C55"/>
    <mergeCell ref="D51:D55"/>
    <mergeCell ref="E51:F55"/>
    <mergeCell ref="G51:H55"/>
    <mergeCell ref="A46:A50"/>
    <mergeCell ref="B46:B50"/>
    <mergeCell ref="C46:C50"/>
    <mergeCell ref="D46:D50"/>
    <mergeCell ref="E46:F50"/>
    <mergeCell ref="G46:H50"/>
    <mergeCell ref="AD41:AE45"/>
    <mergeCell ref="AF41:AF45"/>
    <mergeCell ref="N42:Q42"/>
    <mergeCell ref="N43:Q43"/>
    <mergeCell ref="N44:Q44"/>
    <mergeCell ref="N45:Q45"/>
    <mergeCell ref="I46:J50"/>
    <mergeCell ref="K46:L50"/>
    <mergeCell ref="N46:Q46"/>
    <mergeCell ref="AD46:AE50"/>
    <mergeCell ref="AF46:AF50"/>
    <mergeCell ref="N47:Q47"/>
    <mergeCell ref="N48:Q48"/>
    <mergeCell ref="N49:Q49"/>
    <mergeCell ref="N50:Q50"/>
    <mergeCell ref="A34:A40"/>
    <mergeCell ref="B34:B40"/>
    <mergeCell ref="C34:C40"/>
    <mergeCell ref="D34:D40"/>
    <mergeCell ref="E34:F40"/>
    <mergeCell ref="G34:H40"/>
    <mergeCell ref="N40:Q40"/>
    <mergeCell ref="A41:A45"/>
    <mergeCell ref="B41:B45"/>
    <mergeCell ref="C41:C45"/>
    <mergeCell ref="D41:D45"/>
    <mergeCell ref="E41:F45"/>
    <mergeCell ref="G41:H45"/>
    <mergeCell ref="I41:J45"/>
    <mergeCell ref="K41:L45"/>
    <mergeCell ref="N41:Q41"/>
    <mergeCell ref="I34:J40"/>
    <mergeCell ref="K34:L40"/>
    <mergeCell ref="N34:Q34"/>
    <mergeCell ref="AD29:AE33"/>
    <mergeCell ref="AF29:AF33"/>
    <mergeCell ref="N30:Q30"/>
    <mergeCell ref="N31:Q31"/>
    <mergeCell ref="N32:Q32"/>
    <mergeCell ref="N33:Q33"/>
    <mergeCell ref="AD34:AE40"/>
    <mergeCell ref="AF34:AF40"/>
    <mergeCell ref="N35:Q35"/>
    <mergeCell ref="N36:Q36"/>
    <mergeCell ref="N37:Q37"/>
    <mergeCell ref="N38:Q38"/>
    <mergeCell ref="N39:Q39"/>
    <mergeCell ref="A29:A33"/>
    <mergeCell ref="B29:B33"/>
    <mergeCell ref="C29:C33"/>
    <mergeCell ref="D29:D33"/>
    <mergeCell ref="E29:F33"/>
    <mergeCell ref="G26:H28"/>
    <mergeCell ref="I26:J28"/>
    <mergeCell ref="K26:L28"/>
    <mergeCell ref="M26:Q28"/>
    <mergeCell ref="G29:H33"/>
    <mergeCell ref="I29:J33"/>
    <mergeCell ref="K29:L33"/>
    <mergeCell ref="N29:Q29"/>
    <mergeCell ref="A23:I23"/>
    <mergeCell ref="J23:AF23"/>
    <mergeCell ref="A24:I24"/>
    <mergeCell ref="J24:AF24"/>
    <mergeCell ref="A25:AF25"/>
    <mergeCell ref="A26:A28"/>
    <mergeCell ref="B26:B28"/>
    <mergeCell ref="C26:C28"/>
    <mergeCell ref="D26:D28"/>
    <mergeCell ref="E26:F28"/>
    <mergeCell ref="AF26:AF28"/>
    <mergeCell ref="R27:T27"/>
    <mergeCell ref="U27:W27"/>
    <mergeCell ref="X27:Z27"/>
    <mergeCell ref="AA27:AC27"/>
    <mergeCell ref="R26:AC26"/>
    <mergeCell ref="AD26:AE28"/>
    <mergeCell ref="G18:AF18"/>
    <mergeCell ref="G19:AF19"/>
    <mergeCell ref="A20:F20"/>
    <mergeCell ref="G20:AF20"/>
    <mergeCell ref="A21:AF21"/>
    <mergeCell ref="A22:F22"/>
    <mergeCell ref="G22:AF22"/>
    <mergeCell ref="A14:F14"/>
    <mergeCell ref="G14:AF14"/>
    <mergeCell ref="A15:F15"/>
    <mergeCell ref="G15:AF15"/>
    <mergeCell ref="G16:AF16"/>
    <mergeCell ref="G17:AF17"/>
    <mergeCell ref="A12:F12"/>
    <mergeCell ref="G12:AF12"/>
    <mergeCell ref="A13:F13"/>
    <mergeCell ref="G13:AF13"/>
    <mergeCell ref="A7:F7"/>
    <mergeCell ref="G7:AF7"/>
    <mergeCell ref="A8:AF8"/>
    <mergeCell ref="A9:F9"/>
    <mergeCell ref="G9:AF9"/>
    <mergeCell ref="A10:F10"/>
    <mergeCell ref="G10:AF10"/>
    <mergeCell ref="A1:AF2"/>
    <mergeCell ref="A3:AF3"/>
    <mergeCell ref="A4:AC4"/>
    <mergeCell ref="A5:F5"/>
    <mergeCell ref="G5:AF5"/>
    <mergeCell ref="A6:F6"/>
    <mergeCell ref="G6:AF6"/>
    <mergeCell ref="A11:F11"/>
    <mergeCell ref="G11:AF11"/>
  </mergeCells>
  <printOptions horizontalCentered="1"/>
  <pageMargins left="0.31496062992125984" right="0.31496062992125984" top="0.35433070866141736" bottom="0.35433070866141736" header="0.11811023622047245" footer="0.11811023622047245"/>
  <pageSetup paperSize="5" scale="47" orientation="landscape" r:id="rId1"/>
  <rowBreaks count="1" manualBreakCount="1">
    <brk id="65" max="3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FD195"/>
  <sheetViews>
    <sheetView view="pageBreakPreview" zoomScale="70" zoomScaleNormal="35" zoomScaleSheetLayoutView="70" workbookViewId="0">
      <selection activeCell="A109" sqref="A109:AF110"/>
    </sheetView>
  </sheetViews>
  <sheetFormatPr baseColWidth="10" defaultColWidth="11.42578125" defaultRowHeight="15" x14ac:dyDescent="0.25"/>
  <cols>
    <col min="1" max="1" width="8" customWidth="1"/>
    <col min="2" max="2" width="38.5703125" customWidth="1"/>
    <col min="3" max="3" width="33.7109375" customWidth="1"/>
    <col min="4" max="4" width="14.28515625" customWidth="1"/>
    <col min="5" max="6" width="12" style="3" customWidth="1"/>
    <col min="8" max="8" width="17.28515625" customWidth="1"/>
    <col min="9" max="9" width="16.85546875" customWidth="1"/>
    <col min="10" max="10" width="11.7109375" customWidth="1"/>
    <col min="11" max="11" width="21.85546875" customWidth="1"/>
    <col min="12" max="12" width="4.85546875" customWidth="1"/>
    <col min="13" max="13" width="11.42578125" customWidth="1"/>
    <col min="14" max="14" width="14.28515625" customWidth="1"/>
    <col min="15" max="15" width="26.7109375" customWidth="1"/>
    <col min="16" max="16" width="6.7109375" customWidth="1"/>
    <col min="17" max="17" width="2.28515625" customWidth="1"/>
    <col min="18" max="18" width="3.7109375" customWidth="1"/>
    <col min="19" max="19" width="5.5703125" customWidth="1"/>
    <col min="20" max="22" width="5.28515625" customWidth="1"/>
    <col min="23" max="25" width="5.5703125" customWidth="1"/>
    <col min="26" max="28" width="5.7109375" customWidth="1"/>
    <col min="29" max="29" width="6.28515625" customWidth="1"/>
    <col min="30" max="30" width="14" hidden="1" customWidth="1"/>
    <col min="31" max="31" width="33.42578125" hidden="1" customWidth="1"/>
    <col min="32" max="32" width="39.85546875" hidden="1" customWidth="1"/>
  </cols>
  <sheetData>
    <row r="1" spans="1:32" ht="60.75" customHeight="1" x14ac:dyDescent="0.25">
      <c r="A1" s="879" t="s">
        <v>45</v>
      </c>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1"/>
    </row>
    <row r="2" spans="1:32" ht="68.25" customHeight="1" x14ac:dyDescent="0.25">
      <c r="A2" s="777"/>
      <c r="B2" s="778"/>
      <c r="C2" s="778"/>
      <c r="D2" s="778"/>
      <c r="E2" s="778"/>
      <c r="F2" s="778"/>
      <c r="G2" s="778"/>
      <c r="H2" s="778"/>
      <c r="I2" s="778"/>
      <c r="J2" s="778"/>
      <c r="K2" s="778"/>
      <c r="L2" s="778"/>
      <c r="M2" s="778"/>
      <c r="N2" s="778"/>
      <c r="O2" s="778"/>
      <c r="P2" s="778"/>
      <c r="Q2" s="778"/>
      <c r="R2" s="778"/>
      <c r="S2" s="778"/>
      <c r="T2" s="778"/>
      <c r="U2" s="778"/>
      <c r="V2" s="778"/>
      <c r="W2" s="778"/>
      <c r="X2" s="778"/>
      <c r="Y2" s="778"/>
      <c r="Z2" s="778"/>
      <c r="AA2" s="778"/>
      <c r="AB2" s="778"/>
      <c r="AC2" s="778"/>
      <c r="AD2" s="778"/>
      <c r="AE2" s="778"/>
      <c r="AF2" s="882"/>
    </row>
    <row r="3" spans="1:32" ht="31.5" x14ac:dyDescent="0.5">
      <c r="A3" s="1443" t="s">
        <v>929</v>
      </c>
      <c r="B3" s="1444"/>
      <c r="C3" s="1444"/>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5"/>
    </row>
    <row r="4" spans="1:32" x14ac:dyDescent="0.25">
      <c r="A4" s="768"/>
      <c r="B4" s="768"/>
      <c r="C4" s="768"/>
      <c r="D4" s="768"/>
      <c r="E4" s="768"/>
      <c r="F4" s="768"/>
      <c r="G4" s="768"/>
      <c r="H4" s="768"/>
      <c r="I4" s="768"/>
      <c r="J4" s="768"/>
      <c r="K4" s="768"/>
      <c r="L4" s="768"/>
      <c r="M4" s="768"/>
      <c r="N4" s="768"/>
      <c r="O4" s="768"/>
      <c r="P4" s="768"/>
      <c r="Q4" s="768"/>
      <c r="R4" s="768"/>
      <c r="S4" s="768"/>
      <c r="T4" s="768"/>
      <c r="U4" s="768"/>
      <c r="V4" s="768"/>
      <c r="W4" s="768"/>
      <c r="X4" s="768"/>
      <c r="Y4" s="768"/>
      <c r="Z4" s="768"/>
      <c r="AA4" s="768"/>
      <c r="AB4" s="768"/>
      <c r="AC4" s="768"/>
      <c r="AD4" s="768"/>
      <c r="AE4" s="768"/>
      <c r="AF4" s="768"/>
    </row>
    <row r="5" spans="1:32" ht="22.5" customHeight="1" x14ac:dyDescent="0.35">
      <c r="A5" s="1492" t="s">
        <v>0</v>
      </c>
      <c r="B5" s="1493"/>
      <c r="C5" s="1493"/>
      <c r="D5" s="1493"/>
      <c r="E5" s="1493"/>
      <c r="F5" s="1493"/>
      <c r="G5" s="1493"/>
      <c r="H5" s="1493"/>
      <c r="I5" s="1494"/>
      <c r="J5" s="1371" t="s">
        <v>462</v>
      </c>
      <c r="K5" s="1502"/>
      <c r="L5" s="1502"/>
      <c r="M5" s="1502"/>
      <c r="N5" s="1502"/>
      <c r="O5" s="1502"/>
      <c r="P5" s="1502"/>
      <c r="Q5" s="1502"/>
      <c r="R5" s="1502"/>
      <c r="S5" s="1502"/>
      <c r="T5" s="1502"/>
      <c r="U5" s="1502"/>
      <c r="V5" s="1502"/>
      <c r="W5" s="1502"/>
      <c r="X5" s="1502"/>
      <c r="Y5" s="1502"/>
      <c r="Z5" s="1502"/>
      <c r="AA5" s="1502"/>
      <c r="AB5" s="1502"/>
      <c r="AC5" s="1502"/>
      <c r="AD5" s="1502"/>
      <c r="AE5" s="1502"/>
      <c r="AF5" s="1503"/>
    </row>
    <row r="6" spans="1:32" ht="36" customHeight="1" x14ac:dyDescent="0.5">
      <c r="A6" s="686"/>
      <c r="B6" s="687"/>
      <c r="C6" s="687"/>
      <c r="D6" s="687"/>
      <c r="E6" s="687"/>
      <c r="F6" s="687"/>
      <c r="G6" s="687"/>
      <c r="H6" s="687"/>
      <c r="I6" s="687"/>
      <c r="J6" s="687"/>
      <c r="K6" s="687"/>
      <c r="L6" s="687"/>
      <c r="M6" s="687"/>
      <c r="N6" s="687"/>
      <c r="O6" s="687"/>
      <c r="P6" s="687"/>
      <c r="Q6" s="687"/>
      <c r="R6" s="687"/>
      <c r="S6" s="687"/>
      <c r="T6" s="687"/>
      <c r="U6" s="687"/>
      <c r="V6" s="687"/>
      <c r="W6" s="687"/>
      <c r="X6" s="687"/>
      <c r="Y6" s="687"/>
      <c r="Z6" s="687"/>
      <c r="AA6" s="687"/>
      <c r="AB6" s="687"/>
      <c r="AC6" s="687"/>
      <c r="AD6" s="687"/>
      <c r="AE6" s="687"/>
      <c r="AF6" s="688"/>
    </row>
    <row r="7" spans="1:32" ht="21" x14ac:dyDescent="0.35">
      <c r="A7" s="760" t="s">
        <v>49</v>
      </c>
      <c r="B7" s="761"/>
      <c r="C7" s="761"/>
      <c r="D7" s="761"/>
      <c r="E7" s="761"/>
      <c r="F7" s="761"/>
      <c r="G7" s="761"/>
      <c r="H7" s="761"/>
      <c r="I7" s="761"/>
      <c r="J7" s="761" t="s">
        <v>50</v>
      </c>
      <c r="K7" s="761"/>
      <c r="L7" s="761"/>
      <c r="M7" s="761"/>
      <c r="N7" s="761"/>
      <c r="O7" s="761"/>
      <c r="P7" s="761"/>
      <c r="Q7" s="761"/>
      <c r="R7" s="761"/>
      <c r="S7" s="761"/>
      <c r="T7" s="761"/>
      <c r="U7" s="761"/>
      <c r="V7" s="761"/>
      <c r="W7" s="761"/>
      <c r="X7" s="761"/>
      <c r="Y7" s="761"/>
      <c r="Z7" s="761"/>
      <c r="AA7" s="761"/>
      <c r="AB7" s="761"/>
      <c r="AC7" s="761"/>
      <c r="AD7" s="761"/>
      <c r="AE7" s="761"/>
      <c r="AF7" s="762"/>
    </row>
    <row r="8" spans="1:32" ht="15" customHeight="1" x14ac:dyDescent="0.25">
      <c r="A8" s="725" t="s">
        <v>930</v>
      </c>
      <c r="B8" s="726"/>
      <c r="C8" s="726"/>
      <c r="D8" s="726"/>
      <c r="E8" s="726"/>
      <c r="F8" s="726"/>
      <c r="G8" s="726"/>
      <c r="H8" s="726"/>
      <c r="I8" s="727"/>
      <c r="J8" s="1446" t="s">
        <v>931</v>
      </c>
      <c r="K8" s="1447"/>
      <c r="L8" s="1447"/>
      <c r="M8" s="1447"/>
      <c r="N8" s="1447"/>
      <c r="O8" s="1447"/>
      <c r="P8" s="1447"/>
      <c r="Q8" s="1447"/>
      <c r="R8" s="1447"/>
      <c r="S8" s="1447"/>
      <c r="T8" s="1447"/>
      <c r="U8" s="1447"/>
      <c r="V8" s="1447"/>
      <c r="W8" s="1447"/>
      <c r="X8" s="1447"/>
      <c r="Y8" s="1447"/>
      <c r="Z8" s="1447"/>
      <c r="AA8" s="1447"/>
      <c r="AB8" s="1447"/>
      <c r="AC8" s="1447"/>
      <c r="AD8" s="1447"/>
      <c r="AE8" s="1447"/>
      <c r="AF8" s="1448"/>
    </row>
    <row r="9" spans="1:32" x14ac:dyDescent="0.25">
      <c r="A9" s="728"/>
      <c r="B9" s="728"/>
      <c r="C9" s="728"/>
      <c r="D9" s="728"/>
      <c r="E9" s="728"/>
      <c r="F9" s="728"/>
      <c r="G9" s="728"/>
      <c r="H9" s="728"/>
      <c r="I9" s="728"/>
      <c r="J9" s="728"/>
      <c r="K9" s="728"/>
      <c r="L9" s="728"/>
      <c r="M9" s="728"/>
      <c r="N9" s="728"/>
      <c r="O9" s="728"/>
      <c r="P9" s="728"/>
      <c r="Q9" s="728"/>
      <c r="R9" s="728"/>
      <c r="S9" s="728"/>
      <c r="T9" s="728"/>
      <c r="U9" s="728"/>
      <c r="V9" s="728"/>
      <c r="W9" s="728"/>
      <c r="X9" s="728"/>
      <c r="Y9" s="728"/>
      <c r="Z9" s="728"/>
      <c r="AA9" s="728"/>
      <c r="AB9" s="728"/>
      <c r="AC9" s="728"/>
      <c r="AD9" s="728"/>
      <c r="AE9" s="728"/>
      <c r="AF9" s="728"/>
    </row>
    <row r="10" spans="1:32" ht="63.75" customHeight="1" x14ac:dyDescent="0.25">
      <c r="A10" s="729" t="s">
        <v>5</v>
      </c>
      <c r="B10" s="729" t="s">
        <v>51</v>
      </c>
      <c r="C10" s="729" t="s">
        <v>1</v>
      </c>
      <c r="D10" s="729" t="s">
        <v>4</v>
      </c>
      <c r="E10" s="954" t="s">
        <v>7</v>
      </c>
      <c r="F10" s="955"/>
      <c r="G10" s="732" t="s">
        <v>8</v>
      </c>
      <c r="H10" s="733"/>
      <c r="I10" s="732" t="s">
        <v>9</v>
      </c>
      <c r="J10" s="733"/>
      <c r="K10" s="732" t="s">
        <v>10</v>
      </c>
      <c r="L10" s="733"/>
      <c r="M10" s="732" t="s">
        <v>6</v>
      </c>
      <c r="N10" s="738"/>
      <c r="O10" s="738"/>
      <c r="P10" s="738"/>
      <c r="Q10" s="733"/>
      <c r="R10" s="740" t="s">
        <v>11</v>
      </c>
      <c r="S10" s="741"/>
      <c r="T10" s="741"/>
      <c r="U10" s="741"/>
      <c r="V10" s="741"/>
      <c r="W10" s="741"/>
      <c r="X10" s="741"/>
      <c r="Y10" s="741"/>
      <c r="Z10" s="741"/>
      <c r="AA10" s="741"/>
      <c r="AB10" s="741"/>
      <c r="AC10" s="742"/>
      <c r="AD10" s="743" t="s">
        <v>46</v>
      </c>
      <c r="AE10" s="744"/>
      <c r="AF10" s="747" t="s">
        <v>47</v>
      </c>
    </row>
    <row r="11" spans="1:32" ht="20.100000000000001" customHeight="1" x14ac:dyDescent="0.25">
      <c r="A11" s="730"/>
      <c r="B11" s="730"/>
      <c r="C11" s="730"/>
      <c r="D11" s="730"/>
      <c r="E11" s="956"/>
      <c r="F11" s="957"/>
      <c r="G11" s="734"/>
      <c r="H11" s="735"/>
      <c r="I11" s="734"/>
      <c r="J11" s="735"/>
      <c r="K11" s="734"/>
      <c r="L11" s="735"/>
      <c r="M11" s="734"/>
      <c r="N11" s="739"/>
      <c r="O11" s="739"/>
      <c r="P11" s="739"/>
      <c r="Q11" s="735"/>
      <c r="R11" s="749" t="s">
        <v>12</v>
      </c>
      <c r="S11" s="750"/>
      <c r="T11" s="751"/>
      <c r="U11" s="749" t="s">
        <v>13</v>
      </c>
      <c r="V11" s="750"/>
      <c r="W11" s="751"/>
      <c r="X11" s="749" t="s">
        <v>14</v>
      </c>
      <c r="Y11" s="750"/>
      <c r="Z11" s="751"/>
      <c r="AA11" s="749" t="s">
        <v>15</v>
      </c>
      <c r="AB11" s="750"/>
      <c r="AC11" s="751"/>
      <c r="AD11" s="745"/>
      <c r="AE11" s="746"/>
      <c r="AF11" s="748"/>
    </row>
    <row r="12" spans="1:32" ht="20.100000000000001" customHeight="1" thickBot="1" x14ac:dyDescent="0.3">
      <c r="A12" s="731"/>
      <c r="B12" s="730"/>
      <c r="C12" s="730"/>
      <c r="D12" s="730"/>
      <c r="E12" s="956"/>
      <c r="F12" s="957"/>
      <c r="G12" s="734"/>
      <c r="H12" s="735"/>
      <c r="I12" s="734"/>
      <c r="J12" s="735"/>
      <c r="K12" s="734"/>
      <c r="L12" s="735"/>
      <c r="M12" s="734"/>
      <c r="N12" s="739"/>
      <c r="O12" s="739"/>
      <c r="P12" s="739"/>
      <c r="Q12" s="735"/>
      <c r="R12" s="68" t="s">
        <v>16</v>
      </c>
      <c r="S12" s="68" t="s">
        <v>17</v>
      </c>
      <c r="T12" s="68" t="s">
        <v>18</v>
      </c>
      <c r="U12" s="68" t="s">
        <v>19</v>
      </c>
      <c r="V12" s="68" t="s">
        <v>20</v>
      </c>
      <c r="W12" s="68" t="s">
        <v>21</v>
      </c>
      <c r="X12" s="68" t="s">
        <v>22</v>
      </c>
      <c r="Y12" s="68" t="s">
        <v>23</v>
      </c>
      <c r="Z12" s="68" t="s">
        <v>24</v>
      </c>
      <c r="AA12" s="68" t="s">
        <v>25</v>
      </c>
      <c r="AB12" s="68" t="s">
        <v>26</v>
      </c>
      <c r="AC12" s="68" t="s">
        <v>27</v>
      </c>
      <c r="AD12" s="745"/>
      <c r="AE12" s="746"/>
      <c r="AF12" s="748"/>
    </row>
    <row r="13" spans="1:32" ht="20.100000000000001" customHeight="1" x14ac:dyDescent="0.25">
      <c r="A13" s="1453">
        <v>1</v>
      </c>
      <c r="B13" s="932" t="s">
        <v>1175</v>
      </c>
      <c r="C13" s="935" t="s">
        <v>932</v>
      </c>
      <c r="D13" s="938">
        <v>1</v>
      </c>
      <c r="E13" s="939" t="s">
        <v>933</v>
      </c>
      <c r="F13" s="914"/>
      <c r="G13" s="1456" t="s">
        <v>934</v>
      </c>
      <c r="H13" s="1457"/>
      <c r="I13" s="941">
        <v>0</v>
      </c>
      <c r="J13" s="942"/>
      <c r="K13" s="1386"/>
      <c r="L13" s="1387"/>
      <c r="M13" s="142">
        <v>1</v>
      </c>
      <c r="N13" s="702" t="s">
        <v>935</v>
      </c>
      <c r="O13" s="703"/>
      <c r="P13" s="703"/>
      <c r="Q13" s="815"/>
      <c r="R13" s="71"/>
      <c r="S13" s="71"/>
      <c r="T13" s="71"/>
      <c r="U13" s="71"/>
      <c r="V13" s="71"/>
      <c r="W13" s="71"/>
      <c r="X13" s="71"/>
      <c r="Y13" s="71"/>
      <c r="Z13" s="71"/>
      <c r="AA13" s="71"/>
      <c r="AB13" s="71"/>
      <c r="AC13" s="71"/>
      <c r="AD13" s="782"/>
      <c r="AE13" s="783"/>
      <c r="AF13" s="1307"/>
    </row>
    <row r="14" spans="1:32" ht="20.100000000000001" customHeight="1" x14ac:dyDescent="0.25">
      <c r="A14" s="1454"/>
      <c r="B14" s="933"/>
      <c r="C14" s="936"/>
      <c r="D14" s="1384"/>
      <c r="E14" s="940"/>
      <c r="F14" s="916"/>
      <c r="G14" s="1458"/>
      <c r="H14" s="1459"/>
      <c r="I14" s="943"/>
      <c r="J14" s="944"/>
      <c r="K14" s="1388"/>
      <c r="L14" s="1389"/>
      <c r="M14" s="143">
        <v>2</v>
      </c>
      <c r="N14" s="711" t="s">
        <v>936</v>
      </c>
      <c r="O14" s="712"/>
      <c r="P14" s="712"/>
      <c r="Q14" s="789"/>
      <c r="R14" s="60"/>
      <c r="S14" s="60"/>
      <c r="T14" s="60"/>
      <c r="U14" s="60"/>
      <c r="V14" s="60"/>
      <c r="W14" s="60"/>
      <c r="X14" s="60"/>
      <c r="Y14" s="60"/>
      <c r="Z14" s="60"/>
      <c r="AA14" s="60"/>
      <c r="AB14" s="60"/>
      <c r="AC14" s="60"/>
      <c r="AD14" s="784"/>
      <c r="AE14" s="785"/>
      <c r="AF14" s="1308"/>
    </row>
    <row r="15" spans="1:32" ht="20.100000000000001" customHeight="1" x14ac:dyDescent="0.25">
      <c r="A15" s="1454"/>
      <c r="B15" s="933"/>
      <c r="C15" s="936"/>
      <c r="D15" s="1384"/>
      <c r="E15" s="940"/>
      <c r="F15" s="916"/>
      <c r="G15" s="1458"/>
      <c r="H15" s="1459"/>
      <c r="I15" s="943"/>
      <c r="J15" s="944"/>
      <c r="K15" s="1388"/>
      <c r="L15" s="1389"/>
      <c r="M15" s="143">
        <v>3</v>
      </c>
      <c r="N15" s="711" t="s">
        <v>937</v>
      </c>
      <c r="O15" s="712"/>
      <c r="P15" s="712"/>
      <c r="Q15" s="789"/>
      <c r="R15" s="60"/>
      <c r="S15" s="60"/>
      <c r="T15" s="60"/>
      <c r="U15" s="60"/>
      <c r="V15" s="60"/>
      <c r="W15" s="60"/>
      <c r="X15" s="60"/>
      <c r="Y15" s="60"/>
      <c r="Z15" s="60"/>
      <c r="AA15" s="60"/>
      <c r="AB15" s="60"/>
      <c r="AC15" s="60"/>
      <c r="AD15" s="784"/>
      <c r="AE15" s="785"/>
      <c r="AF15" s="1308"/>
    </row>
    <row r="16" spans="1:32" ht="15.75" customHeight="1" thickBot="1" x14ac:dyDescent="0.3">
      <c r="A16" s="1454"/>
      <c r="B16" s="933"/>
      <c r="C16" s="936"/>
      <c r="D16" s="1384"/>
      <c r="E16" s="940"/>
      <c r="F16" s="916"/>
      <c r="G16" s="1458"/>
      <c r="H16" s="1459"/>
      <c r="I16" s="943"/>
      <c r="J16" s="944"/>
      <c r="K16" s="1388"/>
      <c r="L16" s="1389"/>
      <c r="M16" s="143">
        <v>4</v>
      </c>
      <c r="N16" s="711" t="s">
        <v>938</v>
      </c>
      <c r="O16" s="712"/>
      <c r="P16" s="712"/>
      <c r="Q16" s="789"/>
      <c r="R16" s="60"/>
      <c r="S16" s="60"/>
      <c r="T16" s="60"/>
      <c r="U16" s="60"/>
      <c r="V16" s="60"/>
      <c r="W16" s="60"/>
      <c r="X16" s="60"/>
      <c r="Y16" s="60"/>
      <c r="Z16" s="60"/>
      <c r="AA16" s="60"/>
      <c r="AB16" s="60"/>
      <c r="AC16" s="60"/>
      <c r="AD16" s="784"/>
      <c r="AE16" s="785"/>
      <c r="AF16" s="1308"/>
    </row>
    <row r="17" spans="1:16384" ht="15" customHeight="1" thickBot="1" x14ac:dyDescent="0.3">
      <c r="A17" s="1455"/>
      <c r="B17" s="934"/>
      <c r="C17" s="937"/>
      <c r="D17" s="1385"/>
      <c r="E17" s="924"/>
      <c r="F17" s="918"/>
      <c r="G17" s="1460"/>
      <c r="H17" s="1461"/>
      <c r="I17" s="969"/>
      <c r="J17" s="970"/>
      <c r="K17" s="1390"/>
      <c r="L17" s="1391"/>
      <c r="M17" s="144"/>
      <c r="N17" s="1310"/>
      <c r="O17" s="1311"/>
      <c r="P17" s="1311"/>
      <c r="Q17" s="1312"/>
      <c r="R17" s="75"/>
      <c r="S17" s="75"/>
      <c r="T17" s="75"/>
      <c r="U17" s="75"/>
      <c r="V17" s="75"/>
      <c r="W17" s="75"/>
      <c r="X17" s="75"/>
      <c r="Y17" s="75"/>
      <c r="Z17" s="75"/>
      <c r="AA17" s="75"/>
      <c r="AB17" s="75"/>
      <c r="AC17" s="75"/>
      <c r="AD17" s="786"/>
      <c r="AE17" s="787"/>
      <c r="AF17" s="1309"/>
      <c r="AG17" s="79"/>
      <c r="AH17" s="80"/>
      <c r="AI17" s="80"/>
      <c r="AJ17" s="80"/>
      <c r="AK17" s="1"/>
      <c r="AL17" s="2"/>
      <c r="AM17" s="689" t="s">
        <v>48</v>
      </c>
      <c r="AN17" s="690"/>
      <c r="AO17" s="1434" t="e">
        <f>SUM(#REF!)</f>
        <v>#REF!</v>
      </c>
      <c r="AP17" s="1435"/>
      <c r="AQ17" s="691"/>
      <c r="AR17" s="692"/>
      <c r="AS17" s="81">
        <f>COUNT(#REF!)</f>
        <v>0</v>
      </c>
      <c r="AT17" s="693"/>
      <c r="AU17" s="694"/>
      <c r="AV17" s="694"/>
      <c r="AW17" s="695"/>
      <c r="AX17" s="82"/>
      <c r="AY17" s="82"/>
      <c r="AZ17" s="82"/>
      <c r="BA17" s="82"/>
      <c r="BB17" s="82"/>
      <c r="BC17" s="82"/>
      <c r="BD17" s="82"/>
      <c r="BE17" s="82"/>
      <c r="BF17" s="82"/>
      <c r="BG17" s="82"/>
      <c r="BH17" s="82"/>
      <c r="BI17" s="82"/>
      <c r="BJ17" s="691"/>
      <c r="BK17" s="692"/>
      <c r="BL17" s="83"/>
      <c r="BM17" s="79"/>
      <c r="BN17" s="80"/>
      <c r="BO17" s="80"/>
      <c r="BP17" s="80"/>
      <c r="BQ17" s="1"/>
      <c r="BR17" s="2"/>
      <c r="BS17" s="689" t="s">
        <v>48</v>
      </c>
      <c r="BT17" s="690"/>
      <c r="BU17" s="1434" t="e">
        <f>SUM(#REF!)</f>
        <v>#REF!</v>
      </c>
      <c r="BV17" s="1435"/>
      <c r="BW17" s="691"/>
      <c r="BX17" s="692"/>
      <c r="BY17" s="81">
        <f>COUNT(#REF!)</f>
        <v>0</v>
      </c>
      <c r="BZ17" s="693"/>
      <c r="CA17" s="694"/>
      <c r="CB17" s="694"/>
      <c r="CC17" s="695"/>
      <c r="CD17" s="82"/>
      <c r="CE17" s="82"/>
      <c r="CF17" s="82"/>
      <c r="CG17" s="82"/>
      <c r="CH17" s="82"/>
      <c r="CI17" s="82"/>
      <c r="CJ17" s="82"/>
      <c r="CK17" s="82"/>
      <c r="CL17" s="82"/>
      <c r="CM17" s="82"/>
      <c r="CN17" s="82"/>
      <c r="CO17" s="82"/>
      <c r="CP17" s="691"/>
      <c r="CQ17" s="692"/>
      <c r="CR17" s="83"/>
      <c r="CS17" s="79"/>
      <c r="CT17" s="80"/>
      <c r="CU17" s="80"/>
      <c r="CV17" s="80"/>
      <c r="CW17" s="1"/>
      <c r="CX17" s="2"/>
      <c r="CY17" s="689" t="s">
        <v>48</v>
      </c>
      <c r="CZ17" s="690"/>
      <c r="DA17" s="1434" t="e">
        <f>SUM(#REF!)</f>
        <v>#REF!</v>
      </c>
      <c r="DB17" s="1435"/>
      <c r="DC17" s="691"/>
      <c r="DD17" s="692"/>
      <c r="DE17" s="81">
        <f>COUNT(#REF!)</f>
        <v>0</v>
      </c>
      <c r="DF17" s="693"/>
      <c r="DG17" s="694"/>
      <c r="DH17" s="694"/>
      <c r="DI17" s="695"/>
      <c r="DJ17" s="82"/>
      <c r="DK17" s="82"/>
      <c r="DL17" s="82"/>
      <c r="DM17" s="82"/>
      <c r="DN17" s="82"/>
      <c r="DO17" s="82"/>
      <c r="DP17" s="82"/>
      <c r="DQ17" s="82"/>
      <c r="DR17" s="82"/>
      <c r="DS17" s="82"/>
      <c r="DT17" s="82"/>
      <c r="DU17" s="82"/>
      <c r="DV17" s="691"/>
      <c r="DW17" s="692"/>
      <c r="DX17" s="83"/>
      <c r="DY17" s="79"/>
      <c r="DZ17" s="80"/>
      <c r="EA17" s="80"/>
      <c r="EB17" s="80"/>
      <c r="EC17" s="1"/>
      <c r="ED17" s="2"/>
      <c r="EE17" s="689" t="s">
        <v>48</v>
      </c>
      <c r="EF17" s="690"/>
      <c r="EG17" s="1434" t="e">
        <f>SUM(#REF!)</f>
        <v>#REF!</v>
      </c>
      <c r="EH17" s="1435"/>
      <c r="EI17" s="691"/>
      <c r="EJ17" s="692"/>
      <c r="EK17" s="81">
        <f>COUNT(#REF!)</f>
        <v>0</v>
      </c>
      <c r="EL17" s="693"/>
      <c r="EM17" s="694"/>
      <c r="EN17" s="694"/>
      <c r="EO17" s="695"/>
      <c r="EP17" s="82"/>
      <c r="EQ17" s="82"/>
      <c r="ER17" s="82"/>
      <c r="ES17" s="82"/>
      <c r="ET17" s="82"/>
      <c r="EU17" s="82"/>
      <c r="EV17" s="82"/>
      <c r="EW17" s="82"/>
      <c r="EX17" s="82"/>
      <c r="EY17" s="82"/>
      <c r="EZ17" s="82"/>
      <c r="FA17" s="82"/>
      <c r="FB17" s="691"/>
      <c r="FC17" s="692"/>
      <c r="FD17" s="83"/>
      <c r="FE17" s="79"/>
      <c r="FF17" s="80"/>
      <c r="FG17" s="80"/>
      <c r="FH17" s="80"/>
      <c r="FI17" s="1"/>
      <c r="FJ17" s="2"/>
      <c r="FK17" s="689" t="s">
        <v>48</v>
      </c>
      <c r="FL17" s="690"/>
      <c r="FM17" s="1434" t="e">
        <f>SUM(#REF!)</f>
        <v>#REF!</v>
      </c>
      <c r="FN17" s="1435"/>
      <c r="FO17" s="691"/>
      <c r="FP17" s="692"/>
      <c r="FQ17" s="81">
        <f>COUNT(#REF!)</f>
        <v>0</v>
      </c>
      <c r="FR17" s="693"/>
      <c r="FS17" s="694"/>
      <c r="FT17" s="694"/>
      <c r="FU17" s="695"/>
      <c r="FV17" s="82"/>
      <c r="FW17" s="82"/>
      <c r="FX17" s="82"/>
      <c r="FY17" s="82"/>
      <c r="FZ17" s="82"/>
      <c r="GA17" s="82"/>
      <c r="GB17" s="82"/>
      <c r="GC17" s="82"/>
      <c r="GD17" s="82"/>
      <c r="GE17" s="82"/>
      <c r="GF17" s="82"/>
      <c r="GG17" s="82"/>
      <c r="GH17" s="691"/>
      <c r="GI17" s="692"/>
      <c r="GJ17" s="83"/>
      <c r="GK17" s="79"/>
      <c r="GL17" s="80"/>
      <c r="GM17" s="80"/>
      <c r="GN17" s="80"/>
      <c r="GO17" s="1"/>
      <c r="GP17" s="2"/>
      <c r="GQ17" s="689" t="s">
        <v>48</v>
      </c>
      <c r="GR17" s="690"/>
      <c r="GS17" s="1434" t="e">
        <f>SUM(#REF!)</f>
        <v>#REF!</v>
      </c>
      <c r="GT17" s="1435"/>
      <c r="GU17" s="691"/>
      <c r="GV17" s="692"/>
      <c r="GW17" s="81">
        <f>COUNT(#REF!)</f>
        <v>0</v>
      </c>
      <c r="GX17" s="693"/>
      <c r="GY17" s="694"/>
      <c r="GZ17" s="694"/>
      <c r="HA17" s="695"/>
      <c r="HB17" s="82"/>
      <c r="HC17" s="82"/>
      <c r="HD17" s="82"/>
      <c r="HE17" s="82"/>
      <c r="HF17" s="82"/>
      <c r="HG17" s="82"/>
      <c r="HH17" s="82"/>
      <c r="HI17" s="82"/>
      <c r="HJ17" s="82"/>
      <c r="HK17" s="82"/>
      <c r="HL17" s="82"/>
      <c r="HM17" s="82"/>
      <c r="HN17" s="691"/>
      <c r="HO17" s="692"/>
      <c r="HP17" s="83"/>
      <c r="HQ17" s="79"/>
      <c r="HR17" s="80"/>
      <c r="HS17" s="80"/>
      <c r="HT17" s="80"/>
      <c r="HU17" s="1"/>
      <c r="HV17" s="2"/>
      <c r="HW17" s="689" t="s">
        <v>48</v>
      </c>
      <c r="HX17" s="690"/>
      <c r="HY17" s="1434" t="e">
        <f>SUM(#REF!)</f>
        <v>#REF!</v>
      </c>
      <c r="HZ17" s="1435"/>
      <c r="IA17" s="691"/>
      <c r="IB17" s="692"/>
      <c r="IC17" s="81">
        <f>COUNT(#REF!)</f>
        <v>0</v>
      </c>
      <c r="ID17" s="693"/>
      <c r="IE17" s="694"/>
      <c r="IF17" s="694"/>
      <c r="IG17" s="695"/>
      <c r="IH17" s="82"/>
      <c r="II17" s="82"/>
      <c r="IJ17" s="82"/>
      <c r="IK17" s="82"/>
      <c r="IL17" s="82"/>
      <c r="IM17" s="82"/>
      <c r="IN17" s="82"/>
      <c r="IO17" s="82"/>
      <c r="IP17" s="82"/>
      <c r="IQ17" s="82"/>
      <c r="IR17" s="82"/>
      <c r="IS17" s="82"/>
      <c r="IT17" s="691"/>
      <c r="IU17" s="692"/>
      <c r="IV17" s="83"/>
      <c r="IW17" s="79"/>
      <c r="IX17" s="80"/>
      <c r="IY17" s="80"/>
      <c r="IZ17" s="80"/>
      <c r="JA17" s="1"/>
      <c r="JB17" s="2"/>
      <c r="JC17" s="689" t="s">
        <v>48</v>
      </c>
      <c r="JD17" s="690"/>
      <c r="JE17" s="1434" t="e">
        <f>SUM(#REF!)</f>
        <v>#REF!</v>
      </c>
      <c r="JF17" s="1435"/>
      <c r="JG17" s="691"/>
      <c r="JH17" s="692"/>
      <c r="JI17" s="81">
        <f>COUNT(#REF!)</f>
        <v>0</v>
      </c>
      <c r="JJ17" s="693"/>
      <c r="JK17" s="694"/>
      <c r="JL17" s="694"/>
      <c r="JM17" s="695"/>
      <c r="JN17" s="82"/>
      <c r="JO17" s="82"/>
      <c r="JP17" s="82"/>
      <c r="JQ17" s="82"/>
      <c r="JR17" s="82"/>
      <c r="JS17" s="82"/>
      <c r="JT17" s="82"/>
      <c r="JU17" s="82"/>
      <c r="JV17" s="82"/>
      <c r="JW17" s="82"/>
      <c r="JX17" s="82"/>
      <c r="JY17" s="82"/>
      <c r="JZ17" s="691"/>
      <c r="KA17" s="692"/>
      <c r="KB17" s="83"/>
      <c r="KC17" s="79"/>
      <c r="KD17" s="80"/>
      <c r="KE17" s="80"/>
      <c r="KF17" s="80"/>
      <c r="KG17" s="1"/>
      <c r="KH17" s="2"/>
      <c r="KI17" s="689" t="s">
        <v>48</v>
      </c>
      <c r="KJ17" s="690"/>
      <c r="KK17" s="1434" t="e">
        <f>SUM(#REF!)</f>
        <v>#REF!</v>
      </c>
      <c r="KL17" s="1435"/>
      <c r="KM17" s="691"/>
      <c r="KN17" s="692"/>
      <c r="KO17" s="81">
        <f>COUNT(#REF!)</f>
        <v>0</v>
      </c>
      <c r="KP17" s="693"/>
      <c r="KQ17" s="694"/>
      <c r="KR17" s="694"/>
      <c r="KS17" s="695"/>
      <c r="KT17" s="82"/>
      <c r="KU17" s="82"/>
      <c r="KV17" s="82"/>
      <c r="KW17" s="82"/>
      <c r="KX17" s="82"/>
      <c r="KY17" s="82"/>
      <c r="KZ17" s="82"/>
      <c r="LA17" s="82"/>
      <c r="LB17" s="82"/>
      <c r="LC17" s="82"/>
      <c r="LD17" s="82"/>
      <c r="LE17" s="82"/>
      <c r="LF17" s="691"/>
      <c r="LG17" s="692"/>
      <c r="LH17" s="83"/>
      <c r="LI17" s="79"/>
      <c r="LJ17" s="80"/>
      <c r="LK17" s="80"/>
      <c r="LL17" s="80"/>
      <c r="LM17" s="1"/>
      <c r="LN17" s="2"/>
      <c r="LO17" s="689" t="s">
        <v>48</v>
      </c>
      <c r="LP17" s="690"/>
      <c r="LQ17" s="1434" t="e">
        <f>SUM(#REF!)</f>
        <v>#REF!</v>
      </c>
      <c r="LR17" s="1435"/>
      <c r="LS17" s="691"/>
      <c r="LT17" s="692"/>
      <c r="LU17" s="81">
        <f>COUNT(#REF!)</f>
        <v>0</v>
      </c>
      <c r="LV17" s="693"/>
      <c r="LW17" s="694"/>
      <c r="LX17" s="694"/>
      <c r="LY17" s="695"/>
      <c r="LZ17" s="82"/>
      <c r="MA17" s="82"/>
      <c r="MB17" s="82"/>
      <c r="MC17" s="82"/>
      <c r="MD17" s="82"/>
      <c r="ME17" s="82"/>
      <c r="MF17" s="82"/>
      <c r="MG17" s="82"/>
      <c r="MH17" s="82"/>
      <c r="MI17" s="82"/>
      <c r="MJ17" s="82"/>
      <c r="MK17" s="82"/>
      <c r="ML17" s="691"/>
      <c r="MM17" s="692"/>
      <c r="MN17" s="83"/>
      <c r="MO17" s="79"/>
      <c r="MP17" s="80"/>
      <c r="MQ17" s="80"/>
      <c r="MR17" s="80"/>
      <c r="MS17" s="1"/>
      <c r="MT17" s="2"/>
      <c r="MU17" s="689" t="s">
        <v>48</v>
      </c>
      <c r="MV17" s="690"/>
      <c r="MW17" s="1434" t="e">
        <f>SUM(#REF!)</f>
        <v>#REF!</v>
      </c>
      <c r="MX17" s="1435"/>
      <c r="MY17" s="691"/>
      <c r="MZ17" s="692"/>
      <c r="NA17" s="81">
        <f>COUNT(#REF!)</f>
        <v>0</v>
      </c>
      <c r="NB17" s="693"/>
      <c r="NC17" s="694"/>
      <c r="ND17" s="694"/>
      <c r="NE17" s="695"/>
      <c r="NF17" s="82"/>
      <c r="NG17" s="82"/>
      <c r="NH17" s="82"/>
      <c r="NI17" s="82"/>
      <c r="NJ17" s="82"/>
      <c r="NK17" s="82"/>
      <c r="NL17" s="82"/>
      <c r="NM17" s="82"/>
      <c r="NN17" s="82"/>
      <c r="NO17" s="82"/>
      <c r="NP17" s="82"/>
      <c r="NQ17" s="82"/>
      <c r="NR17" s="691"/>
      <c r="NS17" s="692"/>
      <c r="NT17" s="83"/>
      <c r="NU17" s="79"/>
      <c r="NV17" s="80"/>
      <c r="NW17" s="80"/>
      <c r="NX17" s="80"/>
      <c r="NY17" s="1"/>
      <c r="NZ17" s="2"/>
      <c r="OA17" s="689" t="s">
        <v>48</v>
      </c>
      <c r="OB17" s="690"/>
      <c r="OC17" s="1434" t="e">
        <f>SUM(#REF!)</f>
        <v>#REF!</v>
      </c>
      <c r="OD17" s="1435"/>
      <c r="OE17" s="691"/>
      <c r="OF17" s="692"/>
      <c r="OG17" s="81">
        <f>COUNT(#REF!)</f>
        <v>0</v>
      </c>
      <c r="OH17" s="693"/>
      <c r="OI17" s="694"/>
      <c r="OJ17" s="694"/>
      <c r="OK17" s="695"/>
      <c r="OL17" s="82"/>
      <c r="OM17" s="82"/>
      <c r="ON17" s="82"/>
      <c r="OO17" s="82"/>
      <c r="OP17" s="82"/>
      <c r="OQ17" s="82"/>
      <c r="OR17" s="82"/>
      <c r="OS17" s="82"/>
      <c r="OT17" s="82"/>
      <c r="OU17" s="82"/>
      <c r="OV17" s="82"/>
      <c r="OW17" s="82"/>
      <c r="OX17" s="691"/>
      <c r="OY17" s="692"/>
      <c r="OZ17" s="83"/>
      <c r="PA17" s="79"/>
      <c r="PB17" s="80"/>
      <c r="PC17" s="80"/>
      <c r="PD17" s="80"/>
      <c r="PE17" s="1"/>
      <c r="PF17" s="2"/>
      <c r="PG17" s="689" t="s">
        <v>48</v>
      </c>
      <c r="PH17" s="690"/>
      <c r="PI17" s="1434" t="e">
        <f>SUM(#REF!)</f>
        <v>#REF!</v>
      </c>
      <c r="PJ17" s="1435"/>
      <c r="PK17" s="691"/>
      <c r="PL17" s="692"/>
      <c r="PM17" s="81">
        <f>COUNT(#REF!)</f>
        <v>0</v>
      </c>
      <c r="PN17" s="693"/>
      <c r="PO17" s="694"/>
      <c r="PP17" s="694"/>
      <c r="PQ17" s="695"/>
      <c r="PR17" s="82"/>
      <c r="PS17" s="82"/>
      <c r="PT17" s="82"/>
      <c r="PU17" s="82"/>
      <c r="PV17" s="82"/>
      <c r="PW17" s="82"/>
      <c r="PX17" s="82"/>
      <c r="PY17" s="82"/>
      <c r="PZ17" s="82"/>
      <c r="QA17" s="82"/>
      <c r="QB17" s="82"/>
      <c r="QC17" s="82"/>
      <c r="QD17" s="691"/>
      <c r="QE17" s="692"/>
      <c r="QF17" s="83"/>
      <c r="QG17" s="79"/>
      <c r="QH17" s="80"/>
      <c r="QI17" s="80"/>
      <c r="QJ17" s="80"/>
      <c r="QK17" s="1"/>
      <c r="QL17" s="2"/>
      <c r="QM17" s="689" t="s">
        <v>48</v>
      </c>
      <c r="QN17" s="690"/>
      <c r="QO17" s="1434" t="e">
        <f>SUM(#REF!)</f>
        <v>#REF!</v>
      </c>
      <c r="QP17" s="1435"/>
      <c r="QQ17" s="691"/>
      <c r="QR17" s="692"/>
      <c r="QS17" s="81">
        <f>COUNT(#REF!)</f>
        <v>0</v>
      </c>
      <c r="QT17" s="693"/>
      <c r="QU17" s="694"/>
      <c r="QV17" s="694"/>
      <c r="QW17" s="695"/>
      <c r="QX17" s="82"/>
      <c r="QY17" s="82"/>
      <c r="QZ17" s="82"/>
      <c r="RA17" s="82"/>
      <c r="RB17" s="82"/>
      <c r="RC17" s="82"/>
      <c r="RD17" s="82"/>
      <c r="RE17" s="82"/>
      <c r="RF17" s="82"/>
      <c r="RG17" s="82"/>
      <c r="RH17" s="82"/>
      <c r="RI17" s="82"/>
      <c r="RJ17" s="691"/>
      <c r="RK17" s="692"/>
      <c r="RL17" s="83"/>
      <c r="RM17" s="79"/>
      <c r="RN17" s="80"/>
      <c r="RO17" s="80"/>
      <c r="RP17" s="80"/>
      <c r="RQ17" s="1"/>
      <c r="RR17" s="2"/>
      <c r="RS17" s="689" t="s">
        <v>48</v>
      </c>
      <c r="RT17" s="690"/>
      <c r="RU17" s="1434" t="e">
        <f>SUM(#REF!)</f>
        <v>#REF!</v>
      </c>
      <c r="RV17" s="1435"/>
      <c r="RW17" s="691"/>
      <c r="RX17" s="692"/>
      <c r="RY17" s="81">
        <f>COUNT(#REF!)</f>
        <v>0</v>
      </c>
      <c r="RZ17" s="693"/>
      <c r="SA17" s="694"/>
      <c r="SB17" s="694"/>
      <c r="SC17" s="695"/>
      <c r="SD17" s="82"/>
      <c r="SE17" s="82"/>
      <c r="SF17" s="82"/>
      <c r="SG17" s="82"/>
      <c r="SH17" s="82"/>
      <c r="SI17" s="82"/>
      <c r="SJ17" s="82"/>
      <c r="SK17" s="82"/>
      <c r="SL17" s="82"/>
      <c r="SM17" s="82"/>
      <c r="SN17" s="82"/>
      <c r="SO17" s="82"/>
      <c r="SP17" s="691"/>
      <c r="SQ17" s="692"/>
      <c r="SR17" s="83"/>
      <c r="SS17" s="79"/>
      <c r="ST17" s="80"/>
      <c r="SU17" s="80"/>
      <c r="SV17" s="80"/>
      <c r="SW17" s="1"/>
      <c r="SX17" s="2"/>
      <c r="SY17" s="689" t="s">
        <v>48</v>
      </c>
      <c r="SZ17" s="690"/>
      <c r="TA17" s="1434" t="e">
        <f>SUM(#REF!)</f>
        <v>#REF!</v>
      </c>
      <c r="TB17" s="1435"/>
      <c r="TC17" s="691"/>
      <c r="TD17" s="692"/>
      <c r="TE17" s="81">
        <f>COUNT(#REF!)</f>
        <v>0</v>
      </c>
      <c r="TF17" s="693"/>
      <c r="TG17" s="694"/>
      <c r="TH17" s="694"/>
      <c r="TI17" s="695"/>
      <c r="TJ17" s="82"/>
      <c r="TK17" s="82"/>
      <c r="TL17" s="82"/>
      <c r="TM17" s="82"/>
      <c r="TN17" s="82"/>
      <c r="TO17" s="82"/>
      <c r="TP17" s="82"/>
      <c r="TQ17" s="82"/>
      <c r="TR17" s="82"/>
      <c r="TS17" s="82"/>
      <c r="TT17" s="82"/>
      <c r="TU17" s="82"/>
      <c r="TV17" s="691"/>
      <c r="TW17" s="692"/>
      <c r="TX17" s="83"/>
      <c r="TY17" s="79"/>
      <c r="TZ17" s="80"/>
      <c r="UA17" s="80"/>
      <c r="UB17" s="80"/>
      <c r="UC17" s="1"/>
      <c r="UD17" s="2"/>
      <c r="UE17" s="689" t="s">
        <v>48</v>
      </c>
      <c r="UF17" s="690"/>
      <c r="UG17" s="1434" t="e">
        <f>SUM(#REF!)</f>
        <v>#REF!</v>
      </c>
      <c r="UH17" s="1435"/>
      <c r="UI17" s="691"/>
      <c r="UJ17" s="692"/>
      <c r="UK17" s="81">
        <f>COUNT(#REF!)</f>
        <v>0</v>
      </c>
      <c r="UL17" s="693"/>
      <c r="UM17" s="694"/>
      <c r="UN17" s="694"/>
      <c r="UO17" s="695"/>
      <c r="UP17" s="82"/>
      <c r="UQ17" s="82"/>
      <c r="UR17" s="82"/>
      <c r="US17" s="82"/>
      <c r="UT17" s="82"/>
      <c r="UU17" s="82"/>
      <c r="UV17" s="82"/>
      <c r="UW17" s="82"/>
      <c r="UX17" s="82"/>
      <c r="UY17" s="82"/>
      <c r="UZ17" s="82"/>
      <c r="VA17" s="82"/>
      <c r="VB17" s="691"/>
      <c r="VC17" s="692"/>
      <c r="VD17" s="83"/>
      <c r="VE17" s="79"/>
      <c r="VF17" s="80"/>
      <c r="VG17" s="80"/>
      <c r="VH17" s="80"/>
      <c r="VI17" s="1"/>
      <c r="VJ17" s="2"/>
      <c r="VK17" s="689" t="s">
        <v>48</v>
      </c>
      <c r="VL17" s="690"/>
      <c r="VM17" s="1434" t="e">
        <f>SUM(#REF!)</f>
        <v>#REF!</v>
      </c>
      <c r="VN17" s="1435"/>
      <c r="VO17" s="691"/>
      <c r="VP17" s="692"/>
      <c r="VQ17" s="81">
        <f>COUNT(#REF!)</f>
        <v>0</v>
      </c>
      <c r="VR17" s="693"/>
      <c r="VS17" s="694"/>
      <c r="VT17" s="694"/>
      <c r="VU17" s="695"/>
      <c r="VV17" s="82"/>
      <c r="VW17" s="82"/>
      <c r="VX17" s="82"/>
      <c r="VY17" s="82"/>
      <c r="VZ17" s="82"/>
      <c r="WA17" s="82"/>
      <c r="WB17" s="82"/>
      <c r="WC17" s="82"/>
      <c r="WD17" s="82"/>
      <c r="WE17" s="82"/>
      <c r="WF17" s="82"/>
      <c r="WG17" s="82"/>
      <c r="WH17" s="691"/>
      <c r="WI17" s="692"/>
      <c r="WJ17" s="83"/>
      <c r="WK17" s="79"/>
      <c r="WL17" s="80"/>
      <c r="WM17" s="80"/>
      <c r="WN17" s="80"/>
      <c r="WO17" s="1"/>
      <c r="WP17" s="2"/>
      <c r="WQ17" s="689" t="s">
        <v>48</v>
      </c>
      <c r="WR17" s="690"/>
      <c r="WS17" s="1434" t="e">
        <f>SUM(#REF!)</f>
        <v>#REF!</v>
      </c>
      <c r="WT17" s="1435"/>
      <c r="WU17" s="691"/>
      <c r="WV17" s="692"/>
      <c r="WW17" s="81">
        <f>COUNT(#REF!)</f>
        <v>0</v>
      </c>
      <c r="WX17" s="693"/>
      <c r="WY17" s="694"/>
      <c r="WZ17" s="694"/>
      <c r="XA17" s="695"/>
      <c r="XB17" s="82"/>
      <c r="XC17" s="82"/>
      <c r="XD17" s="82"/>
      <c r="XE17" s="82"/>
      <c r="XF17" s="82"/>
      <c r="XG17" s="82"/>
      <c r="XH17" s="82"/>
      <c r="XI17" s="82"/>
      <c r="XJ17" s="82"/>
      <c r="XK17" s="82"/>
      <c r="XL17" s="82"/>
      <c r="XM17" s="82"/>
      <c r="XN17" s="691"/>
      <c r="XO17" s="692"/>
      <c r="XP17" s="83"/>
      <c r="XQ17" s="79"/>
      <c r="XR17" s="80"/>
      <c r="XS17" s="80"/>
      <c r="XT17" s="80"/>
      <c r="XU17" s="1"/>
      <c r="XV17" s="2"/>
      <c r="XW17" s="689" t="s">
        <v>48</v>
      </c>
      <c r="XX17" s="690"/>
      <c r="XY17" s="1434" t="e">
        <f>SUM(#REF!)</f>
        <v>#REF!</v>
      </c>
      <c r="XZ17" s="1435"/>
      <c r="YA17" s="691"/>
      <c r="YB17" s="692"/>
      <c r="YC17" s="81">
        <f>COUNT(#REF!)</f>
        <v>0</v>
      </c>
      <c r="YD17" s="693"/>
      <c r="YE17" s="694"/>
      <c r="YF17" s="694"/>
      <c r="YG17" s="695"/>
      <c r="YH17" s="82"/>
      <c r="YI17" s="82"/>
      <c r="YJ17" s="82"/>
      <c r="YK17" s="82"/>
      <c r="YL17" s="82"/>
      <c r="YM17" s="82"/>
      <c r="YN17" s="82"/>
      <c r="YO17" s="82"/>
      <c r="YP17" s="82"/>
      <c r="YQ17" s="82"/>
      <c r="YR17" s="82"/>
      <c r="YS17" s="82"/>
      <c r="YT17" s="691"/>
      <c r="YU17" s="692"/>
      <c r="YV17" s="83"/>
      <c r="YW17" s="79"/>
      <c r="YX17" s="80"/>
      <c r="YY17" s="80"/>
      <c r="YZ17" s="80"/>
      <c r="ZA17" s="1"/>
      <c r="ZB17" s="2"/>
      <c r="ZC17" s="689" t="s">
        <v>48</v>
      </c>
      <c r="ZD17" s="690"/>
      <c r="ZE17" s="1434" t="e">
        <f>SUM(#REF!)</f>
        <v>#REF!</v>
      </c>
      <c r="ZF17" s="1435"/>
      <c r="ZG17" s="691"/>
      <c r="ZH17" s="692"/>
      <c r="ZI17" s="81">
        <f>COUNT(#REF!)</f>
        <v>0</v>
      </c>
      <c r="ZJ17" s="693"/>
      <c r="ZK17" s="694"/>
      <c r="ZL17" s="694"/>
      <c r="ZM17" s="695"/>
      <c r="ZN17" s="82"/>
      <c r="ZO17" s="82"/>
      <c r="ZP17" s="82"/>
      <c r="ZQ17" s="82"/>
      <c r="ZR17" s="82"/>
      <c r="ZS17" s="82"/>
      <c r="ZT17" s="82"/>
      <c r="ZU17" s="82"/>
      <c r="ZV17" s="82"/>
      <c r="ZW17" s="82"/>
      <c r="ZX17" s="82"/>
      <c r="ZY17" s="82"/>
      <c r="ZZ17" s="691"/>
      <c r="AAA17" s="692"/>
      <c r="AAB17" s="83"/>
      <c r="AAC17" s="79"/>
      <c r="AAD17" s="80"/>
      <c r="AAE17" s="80"/>
      <c r="AAF17" s="80"/>
      <c r="AAG17" s="1"/>
      <c r="AAH17" s="2"/>
      <c r="AAI17" s="689" t="s">
        <v>48</v>
      </c>
      <c r="AAJ17" s="690"/>
      <c r="AAK17" s="1434" t="e">
        <f>SUM(#REF!)</f>
        <v>#REF!</v>
      </c>
      <c r="AAL17" s="1435"/>
      <c r="AAM17" s="691"/>
      <c r="AAN17" s="692"/>
      <c r="AAO17" s="81">
        <f>COUNT(#REF!)</f>
        <v>0</v>
      </c>
      <c r="AAP17" s="693"/>
      <c r="AAQ17" s="694"/>
      <c r="AAR17" s="694"/>
      <c r="AAS17" s="695"/>
      <c r="AAT17" s="82"/>
      <c r="AAU17" s="82"/>
      <c r="AAV17" s="82"/>
      <c r="AAW17" s="82"/>
      <c r="AAX17" s="82"/>
      <c r="AAY17" s="82"/>
      <c r="AAZ17" s="82"/>
      <c r="ABA17" s="82"/>
      <c r="ABB17" s="82"/>
      <c r="ABC17" s="82"/>
      <c r="ABD17" s="82"/>
      <c r="ABE17" s="82"/>
      <c r="ABF17" s="691"/>
      <c r="ABG17" s="692"/>
      <c r="ABH17" s="83"/>
      <c r="ABI17" s="79"/>
      <c r="ABJ17" s="80"/>
      <c r="ABK17" s="80"/>
      <c r="ABL17" s="80"/>
      <c r="ABM17" s="1"/>
      <c r="ABN17" s="2"/>
      <c r="ABO17" s="689" t="s">
        <v>48</v>
      </c>
      <c r="ABP17" s="690"/>
      <c r="ABQ17" s="1434" t="e">
        <f>SUM(#REF!)</f>
        <v>#REF!</v>
      </c>
      <c r="ABR17" s="1435"/>
      <c r="ABS17" s="691"/>
      <c r="ABT17" s="692"/>
      <c r="ABU17" s="81">
        <f>COUNT(#REF!)</f>
        <v>0</v>
      </c>
      <c r="ABV17" s="693"/>
      <c r="ABW17" s="694"/>
      <c r="ABX17" s="694"/>
      <c r="ABY17" s="695"/>
      <c r="ABZ17" s="82"/>
      <c r="ACA17" s="82"/>
      <c r="ACB17" s="82"/>
      <c r="ACC17" s="82"/>
      <c r="ACD17" s="82"/>
      <c r="ACE17" s="82"/>
      <c r="ACF17" s="82"/>
      <c r="ACG17" s="82"/>
      <c r="ACH17" s="82"/>
      <c r="ACI17" s="82"/>
      <c r="ACJ17" s="82"/>
      <c r="ACK17" s="82"/>
      <c r="ACL17" s="691"/>
      <c r="ACM17" s="692"/>
      <c r="ACN17" s="83"/>
      <c r="ACO17" s="79"/>
      <c r="ACP17" s="80"/>
      <c r="ACQ17" s="80"/>
      <c r="ACR17" s="80"/>
      <c r="ACS17" s="1"/>
      <c r="ACT17" s="2"/>
      <c r="ACU17" s="689" t="s">
        <v>48</v>
      </c>
      <c r="ACV17" s="690"/>
      <c r="ACW17" s="1434" t="e">
        <f>SUM(#REF!)</f>
        <v>#REF!</v>
      </c>
      <c r="ACX17" s="1435"/>
      <c r="ACY17" s="691"/>
      <c r="ACZ17" s="692"/>
      <c r="ADA17" s="81">
        <f>COUNT(#REF!)</f>
        <v>0</v>
      </c>
      <c r="ADB17" s="693"/>
      <c r="ADC17" s="694"/>
      <c r="ADD17" s="694"/>
      <c r="ADE17" s="695"/>
      <c r="ADF17" s="82"/>
      <c r="ADG17" s="82"/>
      <c r="ADH17" s="82"/>
      <c r="ADI17" s="82"/>
      <c r="ADJ17" s="82"/>
      <c r="ADK17" s="82"/>
      <c r="ADL17" s="82"/>
      <c r="ADM17" s="82"/>
      <c r="ADN17" s="82"/>
      <c r="ADO17" s="82"/>
      <c r="ADP17" s="82"/>
      <c r="ADQ17" s="82"/>
      <c r="ADR17" s="691"/>
      <c r="ADS17" s="692"/>
      <c r="ADT17" s="83"/>
      <c r="ADU17" s="79"/>
      <c r="ADV17" s="80"/>
      <c r="ADW17" s="80"/>
      <c r="ADX17" s="80"/>
      <c r="ADY17" s="1"/>
      <c r="ADZ17" s="2"/>
      <c r="AEA17" s="689" t="s">
        <v>48</v>
      </c>
      <c r="AEB17" s="690"/>
      <c r="AEC17" s="1434" t="e">
        <f>SUM(#REF!)</f>
        <v>#REF!</v>
      </c>
      <c r="AED17" s="1435"/>
      <c r="AEE17" s="691"/>
      <c r="AEF17" s="692"/>
      <c r="AEG17" s="81">
        <f>COUNT(#REF!)</f>
        <v>0</v>
      </c>
      <c r="AEH17" s="693"/>
      <c r="AEI17" s="694"/>
      <c r="AEJ17" s="694"/>
      <c r="AEK17" s="695"/>
      <c r="AEL17" s="82"/>
      <c r="AEM17" s="82"/>
      <c r="AEN17" s="82"/>
      <c r="AEO17" s="82"/>
      <c r="AEP17" s="82"/>
      <c r="AEQ17" s="82"/>
      <c r="AER17" s="82"/>
      <c r="AES17" s="82"/>
      <c r="AET17" s="82"/>
      <c r="AEU17" s="82"/>
      <c r="AEV17" s="82"/>
      <c r="AEW17" s="82"/>
      <c r="AEX17" s="691"/>
      <c r="AEY17" s="692"/>
      <c r="AEZ17" s="83"/>
      <c r="AFA17" s="79"/>
      <c r="AFB17" s="80"/>
      <c r="AFC17" s="80"/>
      <c r="AFD17" s="80"/>
      <c r="AFE17" s="1"/>
      <c r="AFF17" s="2"/>
      <c r="AFG17" s="689" t="s">
        <v>48</v>
      </c>
      <c r="AFH17" s="690"/>
      <c r="AFI17" s="1434" t="e">
        <f>SUM(#REF!)</f>
        <v>#REF!</v>
      </c>
      <c r="AFJ17" s="1435"/>
      <c r="AFK17" s="691"/>
      <c r="AFL17" s="692"/>
      <c r="AFM17" s="81">
        <f>COUNT(#REF!)</f>
        <v>0</v>
      </c>
      <c r="AFN17" s="693"/>
      <c r="AFO17" s="694"/>
      <c r="AFP17" s="694"/>
      <c r="AFQ17" s="695"/>
      <c r="AFR17" s="82"/>
      <c r="AFS17" s="82"/>
      <c r="AFT17" s="82"/>
      <c r="AFU17" s="82"/>
      <c r="AFV17" s="82"/>
      <c r="AFW17" s="82"/>
      <c r="AFX17" s="82"/>
      <c r="AFY17" s="82"/>
      <c r="AFZ17" s="82"/>
      <c r="AGA17" s="82"/>
      <c r="AGB17" s="82"/>
      <c r="AGC17" s="82"/>
      <c r="AGD17" s="691"/>
      <c r="AGE17" s="692"/>
      <c r="AGF17" s="83"/>
      <c r="AGG17" s="79"/>
      <c r="AGH17" s="80"/>
      <c r="AGI17" s="80"/>
      <c r="AGJ17" s="80"/>
      <c r="AGK17" s="1"/>
      <c r="AGL17" s="2"/>
      <c r="AGM17" s="689" t="s">
        <v>48</v>
      </c>
      <c r="AGN17" s="690"/>
      <c r="AGO17" s="1434" t="e">
        <f>SUM(#REF!)</f>
        <v>#REF!</v>
      </c>
      <c r="AGP17" s="1435"/>
      <c r="AGQ17" s="691"/>
      <c r="AGR17" s="692"/>
      <c r="AGS17" s="81">
        <f>COUNT(#REF!)</f>
        <v>0</v>
      </c>
      <c r="AGT17" s="693"/>
      <c r="AGU17" s="694"/>
      <c r="AGV17" s="694"/>
      <c r="AGW17" s="695"/>
      <c r="AGX17" s="82"/>
      <c r="AGY17" s="82"/>
      <c r="AGZ17" s="82"/>
      <c r="AHA17" s="82"/>
      <c r="AHB17" s="82"/>
      <c r="AHC17" s="82"/>
      <c r="AHD17" s="82"/>
      <c r="AHE17" s="82"/>
      <c r="AHF17" s="82"/>
      <c r="AHG17" s="82"/>
      <c r="AHH17" s="82"/>
      <c r="AHI17" s="82"/>
      <c r="AHJ17" s="691"/>
      <c r="AHK17" s="692"/>
      <c r="AHL17" s="83"/>
      <c r="AHM17" s="79"/>
      <c r="AHN17" s="80"/>
      <c r="AHO17" s="80"/>
      <c r="AHP17" s="80"/>
      <c r="AHQ17" s="1"/>
      <c r="AHR17" s="2"/>
      <c r="AHS17" s="689" t="s">
        <v>48</v>
      </c>
      <c r="AHT17" s="690"/>
      <c r="AHU17" s="1434" t="e">
        <f>SUM(#REF!)</f>
        <v>#REF!</v>
      </c>
      <c r="AHV17" s="1435"/>
      <c r="AHW17" s="691"/>
      <c r="AHX17" s="692"/>
      <c r="AHY17" s="81">
        <f>COUNT(#REF!)</f>
        <v>0</v>
      </c>
      <c r="AHZ17" s="693"/>
      <c r="AIA17" s="694"/>
      <c r="AIB17" s="694"/>
      <c r="AIC17" s="695"/>
      <c r="AID17" s="82"/>
      <c r="AIE17" s="82"/>
      <c r="AIF17" s="82"/>
      <c r="AIG17" s="82"/>
      <c r="AIH17" s="82"/>
      <c r="AII17" s="82"/>
      <c r="AIJ17" s="82"/>
      <c r="AIK17" s="82"/>
      <c r="AIL17" s="82"/>
      <c r="AIM17" s="82"/>
      <c r="AIN17" s="82"/>
      <c r="AIO17" s="82"/>
      <c r="AIP17" s="691"/>
      <c r="AIQ17" s="692"/>
      <c r="AIR17" s="83"/>
      <c r="AIS17" s="79"/>
      <c r="AIT17" s="80"/>
      <c r="AIU17" s="80"/>
      <c r="AIV17" s="80"/>
      <c r="AIW17" s="1"/>
      <c r="AIX17" s="2"/>
      <c r="AIY17" s="689" t="s">
        <v>48</v>
      </c>
      <c r="AIZ17" s="690"/>
      <c r="AJA17" s="1434" t="e">
        <f>SUM(#REF!)</f>
        <v>#REF!</v>
      </c>
      <c r="AJB17" s="1435"/>
      <c r="AJC17" s="691"/>
      <c r="AJD17" s="692"/>
      <c r="AJE17" s="81">
        <f>COUNT(#REF!)</f>
        <v>0</v>
      </c>
      <c r="AJF17" s="693"/>
      <c r="AJG17" s="694"/>
      <c r="AJH17" s="694"/>
      <c r="AJI17" s="695"/>
      <c r="AJJ17" s="82"/>
      <c r="AJK17" s="82"/>
      <c r="AJL17" s="82"/>
      <c r="AJM17" s="82"/>
      <c r="AJN17" s="82"/>
      <c r="AJO17" s="82"/>
      <c r="AJP17" s="82"/>
      <c r="AJQ17" s="82"/>
      <c r="AJR17" s="82"/>
      <c r="AJS17" s="82"/>
      <c r="AJT17" s="82"/>
      <c r="AJU17" s="82"/>
      <c r="AJV17" s="691"/>
      <c r="AJW17" s="692"/>
      <c r="AJX17" s="83"/>
      <c r="AJY17" s="79"/>
      <c r="AJZ17" s="80"/>
      <c r="AKA17" s="80"/>
      <c r="AKB17" s="80"/>
      <c r="AKC17" s="1"/>
      <c r="AKD17" s="2"/>
      <c r="AKE17" s="689" t="s">
        <v>48</v>
      </c>
      <c r="AKF17" s="690"/>
      <c r="AKG17" s="1434" t="e">
        <f>SUM(#REF!)</f>
        <v>#REF!</v>
      </c>
      <c r="AKH17" s="1435"/>
      <c r="AKI17" s="691"/>
      <c r="AKJ17" s="692"/>
      <c r="AKK17" s="81">
        <f>COUNT(#REF!)</f>
        <v>0</v>
      </c>
      <c r="AKL17" s="693"/>
      <c r="AKM17" s="694"/>
      <c r="AKN17" s="694"/>
      <c r="AKO17" s="695"/>
      <c r="AKP17" s="82"/>
      <c r="AKQ17" s="82"/>
      <c r="AKR17" s="82"/>
      <c r="AKS17" s="82"/>
      <c r="AKT17" s="82"/>
      <c r="AKU17" s="82"/>
      <c r="AKV17" s="82"/>
      <c r="AKW17" s="82"/>
      <c r="AKX17" s="82"/>
      <c r="AKY17" s="82"/>
      <c r="AKZ17" s="82"/>
      <c r="ALA17" s="82"/>
      <c r="ALB17" s="691"/>
      <c r="ALC17" s="692"/>
      <c r="ALD17" s="83"/>
      <c r="ALE17" s="79"/>
      <c r="ALF17" s="80"/>
      <c r="ALG17" s="80"/>
      <c r="ALH17" s="80"/>
      <c r="ALI17" s="1"/>
      <c r="ALJ17" s="2"/>
      <c r="ALK17" s="689" t="s">
        <v>48</v>
      </c>
      <c r="ALL17" s="690"/>
      <c r="ALM17" s="1434" t="e">
        <f>SUM(#REF!)</f>
        <v>#REF!</v>
      </c>
      <c r="ALN17" s="1435"/>
      <c r="ALO17" s="691"/>
      <c r="ALP17" s="692"/>
      <c r="ALQ17" s="81">
        <f>COUNT(#REF!)</f>
        <v>0</v>
      </c>
      <c r="ALR17" s="693"/>
      <c r="ALS17" s="694"/>
      <c r="ALT17" s="694"/>
      <c r="ALU17" s="695"/>
      <c r="ALV17" s="82"/>
      <c r="ALW17" s="82"/>
      <c r="ALX17" s="82"/>
      <c r="ALY17" s="82"/>
      <c r="ALZ17" s="82"/>
      <c r="AMA17" s="82"/>
      <c r="AMB17" s="82"/>
      <c r="AMC17" s="82"/>
      <c r="AMD17" s="82"/>
      <c r="AME17" s="82"/>
      <c r="AMF17" s="82"/>
      <c r="AMG17" s="82"/>
      <c r="AMH17" s="691"/>
      <c r="AMI17" s="692"/>
      <c r="AMJ17" s="83"/>
      <c r="AMK17" s="79"/>
      <c r="AML17" s="80"/>
      <c r="AMM17" s="80"/>
      <c r="AMN17" s="80"/>
      <c r="AMO17" s="1"/>
      <c r="AMP17" s="2"/>
      <c r="AMQ17" s="689" t="s">
        <v>48</v>
      </c>
      <c r="AMR17" s="690"/>
      <c r="AMS17" s="1434" t="e">
        <f>SUM(#REF!)</f>
        <v>#REF!</v>
      </c>
      <c r="AMT17" s="1435"/>
      <c r="AMU17" s="691"/>
      <c r="AMV17" s="692"/>
      <c r="AMW17" s="81">
        <f>COUNT(#REF!)</f>
        <v>0</v>
      </c>
      <c r="AMX17" s="693"/>
      <c r="AMY17" s="694"/>
      <c r="AMZ17" s="694"/>
      <c r="ANA17" s="695"/>
      <c r="ANB17" s="82"/>
      <c r="ANC17" s="82"/>
      <c r="AND17" s="82"/>
      <c r="ANE17" s="82"/>
      <c r="ANF17" s="82"/>
      <c r="ANG17" s="82"/>
      <c r="ANH17" s="82"/>
      <c r="ANI17" s="82"/>
      <c r="ANJ17" s="82"/>
      <c r="ANK17" s="82"/>
      <c r="ANL17" s="82"/>
      <c r="ANM17" s="82"/>
      <c r="ANN17" s="691"/>
      <c r="ANO17" s="692"/>
      <c r="ANP17" s="83"/>
      <c r="ANQ17" s="79"/>
      <c r="ANR17" s="80"/>
      <c r="ANS17" s="80"/>
      <c r="ANT17" s="80"/>
      <c r="ANU17" s="1"/>
      <c r="ANV17" s="2"/>
      <c r="ANW17" s="689" t="s">
        <v>48</v>
      </c>
      <c r="ANX17" s="690"/>
      <c r="ANY17" s="1434" t="e">
        <f>SUM(#REF!)</f>
        <v>#REF!</v>
      </c>
      <c r="ANZ17" s="1435"/>
      <c r="AOA17" s="691"/>
      <c r="AOB17" s="692"/>
      <c r="AOC17" s="81">
        <f>COUNT(#REF!)</f>
        <v>0</v>
      </c>
      <c r="AOD17" s="693"/>
      <c r="AOE17" s="694"/>
      <c r="AOF17" s="694"/>
      <c r="AOG17" s="695"/>
      <c r="AOH17" s="82"/>
      <c r="AOI17" s="82"/>
      <c r="AOJ17" s="82"/>
      <c r="AOK17" s="82"/>
      <c r="AOL17" s="82"/>
      <c r="AOM17" s="82"/>
      <c r="AON17" s="82"/>
      <c r="AOO17" s="82"/>
      <c r="AOP17" s="82"/>
      <c r="AOQ17" s="82"/>
      <c r="AOR17" s="82"/>
      <c r="AOS17" s="82"/>
      <c r="AOT17" s="691"/>
      <c r="AOU17" s="692"/>
      <c r="AOV17" s="83"/>
      <c r="AOW17" s="79"/>
      <c r="AOX17" s="80"/>
      <c r="AOY17" s="80"/>
      <c r="AOZ17" s="80"/>
      <c r="APA17" s="1"/>
      <c r="APB17" s="2"/>
      <c r="APC17" s="689" t="s">
        <v>48</v>
      </c>
      <c r="APD17" s="690"/>
      <c r="APE17" s="1434" t="e">
        <f>SUM(#REF!)</f>
        <v>#REF!</v>
      </c>
      <c r="APF17" s="1435"/>
      <c r="APG17" s="691"/>
      <c r="APH17" s="692"/>
      <c r="API17" s="81">
        <f>COUNT(#REF!)</f>
        <v>0</v>
      </c>
      <c r="APJ17" s="693"/>
      <c r="APK17" s="694"/>
      <c r="APL17" s="694"/>
      <c r="APM17" s="695"/>
      <c r="APN17" s="82"/>
      <c r="APO17" s="82"/>
      <c r="APP17" s="82"/>
      <c r="APQ17" s="82"/>
      <c r="APR17" s="82"/>
      <c r="APS17" s="82"/>
      <c r="APT17" s="82"/>
      <c r="APU17" s="82"/>
      <c r="APV17" s="82"/>
      <c r="APW17" s="82"/>
      <c r="APX17" s="82"/>
      <c r="APY17" s="82"/>
      <c r="APZ17" s="691"/>
      <c r="AQA17" s="692"/>
      <c r="AQB17" s="83"/>
      <c r="AQC17" s="79"/>
      <c r="AQD17" s="80"/>
      <c r="AQE17" s="80"/>
      <c r="AQF17" s="80"/>
      <c r="AQG17" s="1"/>
      <c r="AQH17" s="2"/>
      <c r="AQI17" s="689" t="s">
        <v>48</v>
      </c>
      <c r="AQJ17" s="690"/>
      <c r="AQK17" s="1434" t="e">
        <f>SUM(#REF!)</f>
        <v>#REF!</v>
      </c>
      <c r="AQL17" s="1435"/>
      <c r="AQM17" s="691"/>
      <c r="AQN17" s="692"/>
      <c r="AQO17" s="81">
        <f>COUNT(#REF!)</f>
        <v>0</v>
      </c>
      <c r="AQP17" s="693"/>
      <c r="AQQ17" s="694"/>
      <c r="AQR17" s="694"/>
      <c r="AQS17" s="695"/>
      <c r="AQT17" s="82"/>
      <c r="AQU17" s="82"/>
      <c r="AQV17" s="82"/>
      <c r="AQW17" s="82"/>
      <c r="AQX17" s="82"/>
      <c r="AQY17" s="82"/>
      <c r="AQZ17" s="82"/>
      <c r="ARA17" s="82"/>
      <c r="ARB17" s="82"/>
      <c r="ARC17" s="82"/>
      <c r="ARD17" s="82"/>
      <c r="ARE17" s="82"/>
      <c r="ARF17" s="691"/>
      <c r="ARG17" s="692"/>
      <c r="ARH17" s="83"/>
      <c r="ARI17" s="79"/>
      <c r="ARJ17" s="80"/>
      <c r="ARK17" s="80"/>
      <c r="ARL17" s="80"/>
      <c r="ARM17" s="1"/>
      <c r="ARN17" s="2"/>
      <c r="ARO17" s="689" t="s">
        <v>48</v>
      </c>
      <c r="ARP17" s="690"/>
      <c r="ARQ17" s="1434" t="e">
        <f>SUM(#REF!)</f>
        <v>#REF!</v>
      </c>
      <c r="ARR17" s="1435"/>
      <c r="ARS17" s="691"/>
      <c r="ART17" s="692"/>
      <c r="ARU17" s="81">
        <f>COUNT(#REF!)</f>
        <v>0</v>
      </c>
      <c r="ARV17" s="693"/>
      <c r="ARW17" s="694"/>
      <c r="ARX17" s="694"/>
      <c r="ARY17" s="695"/>
      <c r="ARZ17" s="82"/>
      <c r="ASA17" s="82"/>
      <c r="ASB17" s="82"/>
      <c r="ASC17" s="82"/>
      <c r="ASD17" s="82"/>
      <c r="ASE17" s="82"/>
      <c r="ASF17" s="82"/>
      <c r="ASG17" s="82"/>
      <c r="ASH17" s="82"/>
      <c r="ASI17" s="82"/>
      <c r="ASJ17" s="82"/>
      <c r="ASK17" s="82"/>
      <c r="ASL17" s="691"/>
      <c r="ASM17" s="692"/>
      <c r="ASN17" s="83"/>
      <c r="ASO17" s="79"/>
      <c r="ASP17" s="80"/>
      <c r="ASQ17" s="80"/>
      <c r="ASR17" s="80"/>
      <c r="ASS17" s="1"/>
      <c r="AST17" s="2"/>
      <c r="ASU17" s="689" t="s">
        <v>48</v>
      </c>
      <c r="ASV17" s="690"/>
      <c r="ASW17" s="1434" t="e">
        <f>SUM(#REF!)</f>
        <v>#REF!</v>
      </c>
      <c r="ASX17" s="1435"/>
      <c r="ASY17" s="691"/>
      <c r="ASZ17" s="692"/>
      <c r="ATA17" s="81">
        <f>COUNT(#REF!)</f>
        <v>0</v>
      </c>
      <c r="ATB17" s="693"/>
      <c r="ATC17" s="694"/>
      <c r="ATD17" s="694"/>
      <c r="ATE17" s="695"/>
      <c r="ATF17" s="82"/>
      <c r="ATG17" s="82"/>
      <c r="ATH17" s="82"/>
      <c r="ATI17" s="82"/>
      <c r="ATJ17" s="82"/>
      <c r="ATK17" s="82"/>
      <c r="ATL17" s="82"/>
      <c r="ATM17" s="82"/>
      <c r="ATN17" s="82"/>
      <c r="ATO17" s="82"/>
      <c r="ATP17" s="82"/>
      <c r="ATQ17" s="82"/>
      <c r="ATR17" s="691"/>
      <c r="ATS17" s="692"/>
      <c r="ATT17" s="83"/>
      <c r="ATU17" s="79"/>
      <c r="ATV17" s="80"/>
      <c r="ATW17" s="80"/>
      <c r="ATX17" s="80"/>
      <c r="ATY17" s="1"/>
      <c r="ATZ17" s="2"/>
      <c r="AUA17" s="689" t="s">
        <v>48</v>
      </c>
      <c r="AUB17" s="690"/>
      <c r="AUC17" s="1434" t="e">
        <f>SUM(#REF!)</f>
        <v>#REF!</v>
      </c>
      <c r="AUD17" s="1435"/>
      <c r="AUE17" s="691"/>
      <c r="AUF17" s="692"/>
      <c r="AUG17" s="81">
        <f>COUNT(#REF!)</f>
        <v>0</v>
      </c>
      <c r="AUH17" s="693"/>
      <c r="AUI17" s="694"/>
      <c r="AUJ17" s="694"/>
      <c r="AUK17" s="695"/>
      <c r="AUL17" s="82"/>
      <c r="AUM17" s="82"/>
      <c r="AUN17" s="82"/>
      <c r="AUO17" s="82"/>
      <c r="AUP17" s="82"/>
      <c r="AUQ17" s="82"/>
      <c r="AUR17" s="82"/>
      <c r="AUS17" s="82"/>
      <c r="AUT17" s="82"/>
      <c r="AUU17" s="82"/>
      <c r="AUV17" s="82"/>
      <c r="AUW17" s="82"/>
      <c r="AUX17" s="691"/>
      <c r="AUY17" s="692"/>
      <c r="AUZ17" s="83"/>
      <c r="AVA17" s="79"/>
      <c r="AVB17" s="80"/>
      <c r="AVC17" s="80"/>
      <c r="AVD17" s="80"/>
      <c r="AVE17" s="1"/>
      <c r="AVF17" s="2"/>
      <c r="AVG17" s="689" t="s">
        <v>48</v>
      </c>
      <c r="AVH17" s="690"/>
      <c r="AVI17" s="1434" t="e">
        <f>SUM(#REF!)</f>
        <v>#REF!</v>
      </c>
      <c r="AVJ17" s="1435"/>
      <c r="AVK17" s="691"/>
      <c r="AVL17" s="692"/>
      <c r="AVM17" s="81">
        <f>COUNT(#REF!)</f>
        <v>0</v>
      </c>
      <c r="AVN17" s="693"/>
      <c r="AVO17" s="694"/>
      <c r="AVP17" s="694"/>
      <c r="AVQ17" s="695"/>
      <c r="AVR17" s="82"/>
      <c r="AVS17" s="82"/>
      <c r="AVT17" s="82"/>
      <c r="AVU17" s="82"/>
      <c r="AVV17" s="82"/>
      <c r="AVW17" s="82"/>
      <c r="AVX17" s="82"/>
      <c r="AVY17" s="82"/>
      <c r="AVZ17" s="82"/>
      <c r="AWA17" s="82"/>
      <c r="AWB17" s="82"/>
      <c r="AWC17" s="82"/>
      <c r="AWD17" s="691"/>
      <c r="AWE17" s="692"/>
      <c r="AWF17" s="83"/>
      <c r="AWG17" s="79"/>
      <c r="AWH17" s="80"/>
      <c r="AWI17" s="80"/>
      <c r="AWJ17" s="80"/>
      <c r="AWK17" s="1"/>
      <c r="AWL17" s="2"/>
      <c r="AWM17" s="689" t="s">
        <v>48</v>
      </c>
      <c r="AWN17" s="690"/>
      <c r="AWO17" s="1434" t="e">
        <f>SUM(#REF!)</f>
        <v>#REF!</v>
      </c>
      <c r="AWP17" s="1435"/>
      <c r="AWQ17" s="691"/>
      <c r="AWR17" s="692"/>
      <c r="AWS17" s="81">
        <f>COUNT(#REF!)</f>
        <v>0</v>
      </c>
      <c r="AWT17" s="693"/>
      <c r="AWU17" s="694"/>
      <c r="AWV17" s="694"/>
      <c r="AWW17" s="695"/>
      <c r="AWX17" s="82"/>
      <c r="AWY17" s="82"/>
      <c r="AWZ17" s="82"/>
      <c r="AXA17" s="82"/>
      <c r="AXB17" s="82"/>
      <c r="AXC17" s="82"/>
      <c r="AXD17" s="82"/>
      <c r="AXE17" s="82"/>
      <c r="AXF17" s="82"/>
      <c r="AXG17" s="82"/>
      <c r="AXH17" s="82"/>
      <c r="AXI17" s="82"/>
      <c r="AXJ17" s="691"/>
      <c r="AXK17" s="692"/>
      <c r="AXL17" s="83"/>
      <c r="AXM17" s="79"/>
      <c r="AXN17" s="80"/>
      <c r="AXO17" s="80"/>
      <c r="AXP17" s="80"/>
      <c r="AXQ17" s="1"/>
      <c r="AXR17" s="2"/>
      <c r="AXS17" s="689" t="s">
        <v>48</v>
      </c>
      <c r="AXT17" s="690"/>
      <c r="AXU17" s="1434" t="e">
        <f>SUM(#REF!)</f>
        <v>#REF!</v>
      </c>
      <c r="AXV17" s="1435"/>
      <c r="AXW17" s="691"/>
      <c r="AXX17" s="692"/>
      <c r="AXY17" s="81">
        <f>COUNT(#REF!)</f>
        <v>0</v>
      </c>
      <c r="AXZ17" s="693"/>
      <c r="AYA17" s="694"/>
      <c r="AYB17" s="694"/>
      <c r="AYC17" s="695"/>
      <c r="AYD17" s="82"/>
      <c r="AYE17" s="82"/>
      <c r="AYF17" s="82"/>
      <c r="AYG17" s="82"/>
      <c r="AYH17" s="82"/>
      <c r="AYI17" s="82"/>
      <c r="AYJ17" s="82"/>
      <c r="AYK17" s="82"/>
      <c r="AYL17" s="82"/>
      <c r="AYM17" s="82"/>
      <c r="AYN17" s="82"/>
      <c r="AYO17" s="82"/>
      <c r="AYP17" s="691"/>
      <c r="AYQ17" s="692"/>
      <c r="AYR17" s="83"/>
      <c r="AYS17" s="79"/>
      <c r="AYT17" s="80"/>
      <c r="AYU17" s="80"/>
      <c r="AYV17" s="80"/>
      <c r="AYW17" s="1"/>
      <c r="AYX17" s="2"/>
      <c r="AYY17" s="689" t="s">
        <v>48</v>
      </c>
      <c r="AYZ17" s="690"/>
      <c r="AZA17" s="1434" t="e">
        <f>SUM(#REF!)</f>
        <v>#REF!</v>
      </c>
      <c r="AZB17" s="1435"/>
      <c r="AZC17" s="691"/>
      <c r="AZD17" s="692"/>
      <c r="AZE17" s="81">
        <f>COUNT(#REF!)</f>
        <v>0</v>
      </c>
      <c r="AZF17" s="693"/>
      <c r="AZG17" s="694"/>
      <c r="AZH17" s="694"/>
      <c r="AZI17" s="695"/>
      <c r="AZJ17" s="82"/>
      <c r="AZK17" s="82"/>
      <c r="AZL17" s="82"/>
      <c r="AZM17" s="82"/>
      <c r="AZN17" s="82"/>
      <c r="AZO17" s="82"/>
      <c r="AZP17" s="82"/>
      <c r="AZQ17" s="82"/>
      <c r="AZR17" s="82"/>
      <c r="AZS17" s="82"/>
      <c r="AZT17" s="82"/>
      <c r="AZU17" s="82"/>
      <c r="AZV17" s="691"/>
      <c r="AZW17" s="692"/>
      <c r="AZX17" s="83"/>
      <c r="AZY17" s="79"/>
      <c r="AZZ17" s="80"/>
      <c r="BAA17" s="80"/>
      <c r="BAB17" s="80"/>
      <c r="BAC17" s="1"/>
      <c r="BAD17" s="2"/>
      <c r="BAE17" s="689" t="s">
        <v>48</v>
      </c>
      <c r="BAF17" s="690"/>
      <c r="BAG17" s="1434" t="e">
        <f>SUM(#REF!)</f>
        <v>#REF!</v>
      </c>
      <c r="BAH17" s="1435"/>
      <c r="BAI17" s="691"/>
      <c r="BAJ17" s="692"/>
      <c r="BAK17" s="81">
        <f>COUNT(#REF!)</f>
        <v>0</v>
      </c>
      <c r="BAL17" s="693"/>
      <c r="BAM17" s="694"/>
      <c r="BAN17" s="694"/>
      <c r="BAO17" s="695"/>
      <c r="BAP17" s="82"/>
      <c r="BAQ17" s="82"/>
      <c r="BAR17" s="82"/>
      <c r="BAS17" s="82"/>
      <c r="BAT17" s="82"/>
      <c r="BAU17" s="82"/>
      <c r="BAV17" s="82"/>
      <c r="BAW17" s="82"/>
      <c r="BAX17" s="82"/>
      <c r="BAY17" s="82"/>
      <c r="BAZ17" s="82"/>
      <c r="BBA17" s="82"/>
      <c r="BBB17" s="691"/>
      <c r="BBC17" s="692"/>
      <c r="BBD17" s="83"/>
      <c r="BBE17" s="79"/>
      <c r="BBF17" s="80"/>
      <c r="BBG17" s="80"/>
      <c r="BBH17" s="80"/>
      <c r="BBI17" s="1"/>
      <c r="BBJ17" s="2"/>
      <c r="BBK17" s="689" t="s">
        <v>48</v>
      </c>
      <c r="BBL17" s="690"/>
      <c r="BBM17" s="1434" t="e">
        <f>SUM(#REF!)</f>
        <v>#REF!</v>
      </c>
      <c r="BBN17" s="1435"/>
      <c r="BBO17" s="691"/>
      <c r="BBP17" s="692"/>
      <c r="BBQ17" s="81">
        <f>COUNT(#REF!)</f>
        <v>0</v>
      </c>
      <c r="BBR17" s="693"/>
      <c r="BBS17" s="694"/>
      <c r="BBT17" s="694"/>
      <c r="BBU17" s="695"/>
      <c r="BBV17" s="82"/>
      <c r="BBW17" s="82"/>
      <c r="BBX17" s="82"/>
      <c r="BBY17" s="82"/>
      <c r="BBZ17" s="82"/>
      <c r="BCA17" s="82"/>
      <c r="BCB17" s="82"/>
      <c r="BCC17" s="82"/>
      <c r="BCD17" s="82"/>
      <c r="BCE17" s="82"/>
      <c r="BCF17" s="82"/>
      <c r="BCG17" s="82"/>
      <c r="BCH17" s="691"/>
      <c r="BCI17" s="692"/>
      <c r="BCJ17" s="83"/>
      <c r="BCK17" s="79"/>
      <c r="BCL17" s="80"/>
      <c r="BCM17" s="80"/>
      <c r="BCN17" s="80"/>
      <c r="BCO17" s="1"/>
      <c r="BCP17" s="2"/>
      <c r="BCQ17" s="689" t="s">
        <v>48</v>
      </c>
      <c r="BCR17" s="690"/>
      <c r="BCS17" s="1434" t="e">
        <f>SUM(#REF!)</f>
        <v>#REF!</v>
      </c>
      <c r="BCT17" s="1435"/>
      <c r="BCU17" s="691"/>
      <c r="BCV17" s="692"/>
      <c r="BCW17" s="81">
        <f>COUNT(#REF!)</f>
        <v>0</v>
      </c>
      <c r="BCX17" s="693"/>
      <c r="BCY17" s="694"/>
      <c r="BCZ17" s="694"/>
      <c r="BDA17" s="695"/>
      <c r="BDB17" s="82"/>
      <c r="BDC17" s="82"/>
      <c r="BDD17" s="82"/>
      <c r="BDE17" s="82"/>
      <c r="BDF17" s="82"/>
      <c r="BDG17" s="82"/>
      <c r="BDH17" s="82"/>
      <c r="BDI17" s="82"/>
      <c r="BDJ17" s="82"/>
      <c r="BDK17" s="82"/>
      <c r="BDL17" s="82"/>
      <c r="BDM17" s="82"/>
      <c r="BDN17" s="691"/>
      <c r="BDO17" s="692"/>
      <c r="BDP17" s="83"/>
      <c r="BDQ17" s="79"/>
      <c r="BDR17" s="80"/>
      <c r="BDS17" s="80"/>
      <c r="BDT17" s="80"/>
      <c r="BDU17" s="1"/>
      <c r="BDV17" s="2"/>
      <c r="BDW17" s="689" t="s">
        <v>48</v>
      </c>
      <c r="BDX17" s="690"/>
      <c r="BDY17" s="1434" t="e">
        <f>SUM(#REF!)</f>
        <v>#REF!</v>
      </c>
      <c r="BDZ17" s="1435"/>
      <c r="BEA17" s="691"/>
      <c r="BEB17" s="692"/>
      <c r="BEC17" s="81">
        <f>COUNT(#REF!)</f>
        <v>0</v>
      </c>
      <c r="BED17" s="693"/>
      <c r="BEE17" s="694"/>
      <c r="BEF17" s="694"/>
      <c r="BEG17" s="695"/>
      <c r="BEH17" s="82"/>
      <c r="BEI17" s="82"/>
      <c r="BEJ17" s="82"/>
      <c r="BEK17" s="82"/>
      <c r="BEL17" s="82"/>
      <c r="BEM17" s="82"/>
      <c r="BEN17" s="82"/>
      <c r="BEO17" s="82"/>
      <c r="BEP17" s="82"/>
      <c r="BEQ17" s="82"/>
      <c r="BER17" s="82"/>
      <c r="BES17" s="82"/>
      <c r="BET17" s="691"/>
      <c r="BEU17" s="692"/>
      <c r="BEV17" s="83"/>
      <c r="BEW17" s="79"/>
      <c r="BEX17" s="80"/>
      <c r="BEY17" s="80"/>
      <c r="BEZ17" s="80"/>
      <c r="BFA17" s="1"/>
      <c r="BFB17" s="2"/>
      <c r="BFC17" s="689" t="s">
        <v>48</v>
      </c>
      <c r="BFD17" s="690"/>
      <c r="BFE17" s="1434" t="e">
        <f>SUM(#REF!)</f>
        <v>#REF!</v>
      </c>
      <c r="BFF17" s="1435"/>
      <c r="BFG17" s="691"/>
      <c r="BFH17" s="692"/>
      <c r="BFI17" s="81">
        <f>COUNT(#REF!)</f>
        <v>0</v>
      </c>
      <c r="BFJ17" s="693"/>
      <c r="BFK17" s="694"/>
      <c r="BFL17" s="694"/>
      <c r="BFM17" s="695"/>
      <c r="BFN17" s="82"/>
      <c r="BFO17" s="82"/>
      <c r="BFP17" s="82"/>
      <c r="BFQ17" s="82"/>
      <c r="BFR17" s="82"/>
      <c r="BFS17" s="82"/>
      <c r="BFT17" s="82"/>
      <c r="BFU17" s="82"/>
      <c r="BFV17" s="82"/>
      <c r="BFW17" s="82"/>
      <c r="BFX17" s="82"/>
      <c r="BFY17" s="82"/>
      <c r="BFZ17" s="691"/>
      <c r="BGA17" s="692"/>
      <c r="BGB17" s="83"/>
      <c r="BGC17" s="79"/>
      <c r="BGD17" s="80"/>
      <c r="BGE17" s="80"/>
      <c r="BGF17" s="80"/>
      <c r="BGG17" s="1"/>
      <c r="BGH17" s="2"/>
      <c r="BGI17" s="689" t="s">
        <v>48</v>
      </c>
      <c r="BGJ17" s="690"/>
      <c r="BGK17" s="1434" t="e">
        <f>SUM(#REF!)</f>
        <v>#REF!</v>
      </c>
      <c r="BGL17" s="1435"/>
      <c r="BGM17" s="691"/>
      <c r="BGN17" s="692"/>
      <c r="BGO17" s="81">
        <f>COUNT(#REF!)</f>
        <v>0</v>
      </c>
      <c r="BGP17" s="693"/>
      <c r="BGQ17" s="694"/>
      <c r="BGR17" s="694"/>
      <c r="BGS17" s="695"/>
      <c r="BGT17" s="82"/>
      <c r="BGU17" s="82"/>
      <c r="BGV17" s="82"/>
      <c r="BGW17" s="82"/>
      <c r="BGX17" s="82"/>
      <c r="BGY17" s="82"/>
      <c r="BGZ17" s="82"/>
      <c r="BHA17" s="82"/>
      <c r="BHB17" s="82"/>
      <c r="BHC17" s="82"/>
      <c r="BHD17" s="82"/>
      <c r="BHE17" s="82"/>
      <c r="BHF17" s="691"/>
      <c r="BHG17" s="692"/>
      <c r="BHH17" s="83"/>
      <c r="BHI17" s="79"/>
      <c r="BHJ17" s="80"/>
      <c r="BHK17" s="80"/>
      <c r="BHL17" s="80"/>
      <c r="BHM17" s="1"/>
      <c r="BHN17" s="2"/>
      <c r="BHO17" s="689" t="s">
        <v>48</v>
      </c>
      <c r="BHP17" s="690"/>
      <c r="BHQ17" s="1434" t="e">
        <f>SUM(#REF!)</f>
        <v>#REF!</v>
      </c>
      <c r="BHR17" s="1435"/>
      <c r="BHS17" s="691"/>
      <c r="BHT17" s="692"/>
      <c r="BHU17" s="81">
        <f>COUNT(#REF!)</f>
        <v>0</v>
      </c>
      <c r="BHV17" s="693"/>
      <c r="BHW17" s="694"/>
      <c r="BHX17" s="694"/>
      <c r="BHY17" s="695"/>
      <c r="BHZ17" s="82"/>
      <c r="BIA17" s="82"/>
      <c r="BIB17" s="82"/>
      <c r="BIC17" s="82"/>
      <c r="BID17" s="82"/>
      <c r="BIE17" s="82"/>
      <c r="BIF17" s="82"/>
      <c r="BIG17" s="82"/>
      <c r="BIH17" s="82"/>
      <c r="BII17" s="82"/>
      <c r="BIJ17" s="82"/>
      <c r="BIK17" s="82"/>
      <c r="BIL17" s="691"/>
      <c r="BIM17" s="692"/>
      <c r="BIN17" s="83"/>
      <c r="BIO17" s="79"/>
      <c r="BIP17" s="80"/>
      <c r="BIQ17" s="80"/>
      <c r="BIR17" s="80"/>
      <c r="BIS17" s="1"/>
      <c r="BIT17" s="2"/>
      <c r="BIU17" s="689" t="s">
        <v>48</v>
      </c>
      <c r="BIV17" s="690"/>
      <c r="BIW17" s="1434" t="e">
        <f>SUM(#REF!)</f>
        <v>#REF!</v>
      </c>
      <c r="BIX17" s="1435"/>
      <c r="BIY17" s="691"/>
      <c r="BIZ17" s="692"/>
      <c r="BJA17" s="81">
        <f>COUNT(#REF!)</f>
        <v>0</v>
      </c>
      <c r="BJB17" s="693"/>
      <c r="BJC17" s="694"/>
      <c r="BJD17" s="694"/>
      <c r="BJE17" s="695"/>
      <c r="BJF17" s="82"/>
      <c r="BJG17" s="82"/>
      <c r="BJH17" s="82"/>
      <c r="BJI17" s="82"/>
      <c r="BJJ17" s="82"/>
      <c r="BJK17" s="82"/>
      <c r="BJL17" s="82"/>
      <c r="BJM17" s="82"/>
      <c r="BJN17" s="82"/>
      <c r="BJO17" s="82"/>
      <c r="BJP17" s="82"/>
      <c r="BJQ17" s="82"/>
      <c r="BJR17" s="691"/>
      <c r="BJS17" s="692"/>
      <c r="BJT17" s="83"/>
      <c r="BJU17" s="79"/>
      <c r="BJV17" s="80"/>
      <c r="BJW17" s="80"/>
      <c r="BJX17" s="80"/>
      <c r="BJY17" s="1"/>
      <c r="BJZ17" s="2"/>
      <c r="BKA17" s="689" t="s">
        <v>48</v>
      </c>
      <c r="BKB17" s="690"/>
      <c r="BKC17" s="1434" t="e">
        <f>SUM(#REF!)</f>
        <v>#REF!</v>
      </c>
      <c r="BKD17" s="1435"/>
      <c r="BKE17" s="691"/>
      <c r="BKF17" s="692"/>
      <c r="BKG17" s="81">
        <f>COUNT(#REF!)</f>
        <v>0</v>
      </c>
      <c r="BKH17" s="693"/>
      <c r="BKI17" s="694"/>
      <c r="BKJ17" s="694"/>
      <c r="BKK17" s="695"/>
      <c r="BKL17" s="82"/>
      <c r="BKM17" s="82"/>
      <c r="BKN17" s="82"/>
      <c r="BKO17" s="82"/>
      <c r="BKP17" s="82"/>
      <c r="BKQ17" s="82"/>
      <c r="BKR17" s="82"/>
      <c r="BKS17" s="82"/>
      <c r="BKT17" s="82"/>
      <c r="BKU17" s="82"/>
      <c r="BKV17" s="82"/>
      <c r="BKW17" s="82"/>
      <c r="BKX17" s="691"/>
      <c r="BKY17" s="692"/>
      <c r="BKZ17" s="83"/>
      <c r="BLA17" s="79"/>
      <c r="BLB17" s="80"/>
      <c r="BLC17" s="80"/>
      <c r="BLD17" s="80"/>
      <c r="BLE17" s="1"/>
      <c r="BLF17" s="2"/>
      <c r="BLG17" s="689" t="s">
        <v>48</v>
      </c>
      <c r="BLH17" s="690"/>
      <c r="BLI17" s="1434" t="e">
        <f>SUM(#REF!)</f>
        <v>#REF!</v>
      </c>
      <c r="BLJ17" s="1435"/>
      <c r="BLK17" s="691"/>
      <c r="BLL17" s="692"/>
      <c r="BLM17" s="81">
        <f>COUNT(#REF!)</f>
        <v>0</v>
      </c>
      <c r="BLN17" s="693"/>
      <c r="BLO17" s="694"/>
      <c r="BLP17" s="694"/>
      <c r="BLQ17" s="695"/>
      <c r="BLR17" s="82"/>
      <c r="BLS17" s="82"/>
      <c r="BLT17" s="82"/>
      <c r="BLU17" s="82"/>
      <c r="BLV17" s="82"/>
      <c r="BLW17" s="82"/>
      <c r="BLX17" s="82"/>
      <c r="BLY17" s="82"/>
      <c r="BLZ17" s="82"/>
      <c r="BMA17" s="82"/>
      <c r="BMB17" s="82"/>
      <c r="BMC17" s="82"/>
      <c r="BMD17" s="691"/>
      <c r="BME17" s="692"/>
      <c r="BMF17" s="83"/>
      <c r="BMG17" s="79"/>
      <c r="BMH17" s="80"/>
      <c r="BMI17" s="80"/>
      <c r="BMJ17" s="80"/>
      <c r="BMK17" s="1"/>
      <c r="BML17" s="2"/>
      <c r="BMM17" s="689" t="s">
        <v>48</v>
      </c>
      <c r="BMN17" s="690"/>
      <c r="BMO17" s="1434" t="e">
        <f>SUM(#REF!)</f>
        <v>#REF!</v>
      </c>
      <c r="BMP17" s="1435"/>
      <c r="BMQ17" s="691"/>
      <c r="BMR17" s="692"/>
      <c r="BMS17" s="81">
        <f>COUNT(#REF!)</f>
        <v>0</v>
      </c>
      <c r="BMT17" s="693"/>
      <c r="BMU17" s="694"/>
      <c r="BMV17" s="694"/>
      <c r="BMW17" s="695"/>
      <c r="BMX17" s="82"/>
      <c r="BMY17" s="82"/>
      <c r="BMZ17" s="82"/>
      <c r="BNA17" s="82"/>
      <c r="BNB17" s="82"/>
      <c r="BNC17" s="82"/>
      <c r="BND17" s="82"/>
      <c r="BNE17" s="82"/>
      <c r="BNF17" s="82"/>
      <c r="BNG17" s="82"/>
      <c r="BNH17" s="82"/>
      <c r="BNI17" s="82"/>
      <c r="BNJ17" s="691"/>
      <c r="BNK17" s="692"/>
      <c r="BNL17" s="83"/>
      <c r="BNM17" s="79"/>
      <c r="BNN17" s="80"/>
      <c r="BNO17" s="80"/>
      <c r="BNP17" s="80"/>
      <c r="BNQ17" s="1"/>
      <c r="BNR17" s="2"/>
      <c r="BNS17" s="689" t="s">
        <v>48</v>
      </c>
      <c r="BNT17" s="690"/>
      <c r="BNU17" s="1434" t="e">
        <f>SUM(#REF!)</f>
        <v>#REF!</v>
      </c>
      <c r="BNV17" s="1435"/>
      <c r="BNW17" s="691"/>
      <c r="BNX17" s="692"/>
      <c r="BNY17" s="81">
        <f>COUNT(#REF!)</f>
        <v>0</v>
      </c>
      <c r="BNZ17" s="693"/>
      <c r="BOA17" s="694"/>
      <c r="BOB17" s="694"/>
      <c r="BOC17" s="695"/>
      <c r="BOD17" s="82"/>
      <c r="BOE17" s="82"/>
      <c r="BOF17" s="82"/>
      <c r="BOG17" s="82"/>
      <c r="BOH17" s="82"/>
      <c r="BOI17" s="82"/>
      <c r="BOJ17" s="82"/>
      <c r="BOK17" s="82"/>
      <c r="BOL17" s="82"/>
      <c r="BOM17" s="82"/>
      <c r="BON17" s="82"/>
      <c r="BOO17" s="82"/>
      <c r="BOP17" s="691"/>
      <c r="BOQ17" s="692"/>
      <c r="BOR17" s="83"/>
      <c r="BOS17" s="79"/>
      <c r="BOT17" s="80"/>
      <c r="BOU17" s="80"/>
      <c r="BOV17" s="80"/>
      <c r="BOW17" s="1"/>
      <c r="BOX17" s="2"/>
      <c r="BOY17" s="689" t="s">
        <v>48</v>
      </c>
      <c r="BOZ17" s="690"/>
      <c r="BPA17" s="1434" t="e">
        <f>SUM(#REF!)</f>
        <v>#REF!</v>
      </c>
      <c r="BPB17" s="1435"/>
      <c r="BPC17" s="691"/>
      <c r="BPD17" s="692"/>
      <c r="BPE17" s="81">
        <f>COUNT(#REF!)</f>
        <v>0</v>
      </c>
      <c r="BPF17" s="693"/>
      <c r="BPG17" s="694"/>
      <c r="BPH17" s="694"/>
      <c r="BPI17" s="695"/>
      <c r="BPJ17" s="82"/>
      <c r="BPK17" s="82"/>
      <c r="BPL17" s="82"/>
      <c r="BPM17" s="82"/>
      <c r="BPN17" s="82"/>
      <c r="BPO17" s="82"/>
      <c r="BPP17" s="82"/>
      <c r="BPQ17" s="82"/>
      <c r="BPR17" s="82"/>
      <c r="BPS17" s="82"/>
      <c r="BPT17" s="82"/>
      <c r="BPU17" s="82"/>
      <c r="BPV17" s="691"/>
      <c r="BPW17" s="692"/>
      <c r="BPX17" s="83"/>
      <c r="BPY17" s="79"/>
      <c r="BPZ17" s="80"/>
      <c r="BQA17" s="80"/>
      <c r="BQB17" s="80"/>
      <c r="BQC17" s="1"/>
      <c r="BQD17" s="2"/>
      <c r="BQE17" s="689" t="s">
        <v>48</v>
      </c>
      <c r="BQF17" s="690"/>
      <c r="BQG17" s="1434" t="e">
        <f>SUM(#REF!)</f>
        <v>#REF!</v>
      </c>
      <c r="BQH17" s="1435"/>
      <c r="BQI17" s="691"/>
      <c r="BQJ17" s="692"/>
      <c r="BQK17" s="81">
        <f>COUNT(#REF!)</f>
        <v>0</v>
      </c>
      <c r="BQL17" s="693"/>
      <c r="BQM17" s="694"/>
      <c r="BQN17" s="694"/>
      <c r="BQO17" s="695"/>
      <c r="BQP17" s="82"/>
      <c r="BQQ17" s="82"/>
      <c r="BQR17" s="82"/>
      <c r="BQS17" s="82"/>
      <c r="BQT17" s="82"/>
      <c r="BQU17" s="82"/>
      <c r="BQV17" s="82"/>
      <c r="BQW17" s="82"/>
      <c r="BQX17" s="82"/>
      <c r="BQY17" s="82"/>
      <c r="BQZ17" s="82"/>
      <c r="BRA17" s="82"/>
      <c r="BRB17" s="691"/>
      <c r="BRC17" s="692"/>
      <c r="BRD17" s="83"/>
      <c r="BRE17" s="79"/>
      <c r="BRF17" s="80"/>
      <c r="BRG17" s="80"/>
      <c r="BRH17" s="80"/>
      <c r="BRI17" s="1"/>
      <c r="BRJ17" s="2"/>
      <c r="BRK17" s="689" t="s">
        <v>48</v>
      </c>
      <c r="BRL17" s="690"/>
      <c r="BRM17" s="1434" t="e">
        <f>SUM(#REF!)</f>
        <v>#REF!</v>
      </c>
      <c r="BRN17" s="1435"/>
      <c r="BRO17" s="691"/>
      <c r="BRP17" s="692"/>
      <c r="BRQ17" s="81">
        <f>COUNT(#REF!)</f>
        <v>0</v>
      </c>
      <c r="BRR17" s="693"/>
      <c r="BRS17" s="694"/>
      <c r="BRT17" s="694"/>
      <c r="BRU17" s="695"/>
      <c r="BRV17" s="82"/>
      <c r="BRW17" s="82"/>
      <c r="BRX17" s="82"/>
      <c r="BRY17" s="82"/>
      <c r="BRZ17" s="82"/>
      <c r="BSA17" s="82"/>
      <c r="BSB17" s="82"/>
      <c r="BSC17" s="82"/>
      <c r="BSD17" s="82"/>
      <c r="BSE17" s="82"/>
      <c r="BSF17" s="82"/>
      <c r="BSG17" s="82"/>
      <c r="BSH17" s="691"/>
      <c r="BSI17" s="692"/>
      <c r="BSJ17" s="83"/>
      <c r="BSK17" s="79"/>
      <c r="BSL17" s="80"/>
      <c r="BSM17" s="80"/>
      <c r="BSN17" s="80"/>
      <c r="BSO17" s="1"/>
      <c r="BSP17" s="2"/>
      <c r="BSQ17" s="689" t="s">
        <v>48</v>
      </c>
      <c r="BSR17" s="690"/>
      <c r="BSS17" s="1434" t="e">
        <f>SUM(#REF!)</f>
        <v>#REF!</v>
      </c>
      <c r="BST17" s="1435"/>
      <c r="BSU17" s="691"/>
      <c r="BSV17" s="692"/>
      <c r="BSW17" s="81">
        <f>COUNT(#REF!)</f>
        <v>0</v>
      </c>
      <c r="BSX17" s="693"/>
      <c r="BSY17" s="694"/>
      <c r="BSZ17" s="694"/>
      <c r="BTA17" s="695"/>
      <c r="BTB17" s="82"/>
      <c r="BTC17" s="82"/>
      <c r="BTD17" s="82"/>
      <c r="BTE17" s="82"/>
      <c r="BTF17" s="82"/>
      <c r="BTG17" s="82"/>
      <c r="BTH17" s="82"/>
      <c r="BTI17" s="82"/>
      <c r="BTJ17" s="82"/>
      <c r="BTK17" s="82"/>
      <c r="BTL17" s="82"/>
      <c r="BTM17" s="82"/>
      <c r="BTN17" s="691"/>
      <c r="BTO17" s="692"/>
      <c r="BTP17" s="83"/>
      <c r="BTQ17" s="79"/>
      <c r="BTR17" s="80"/>
      <c r="BTS17" s="80"/>
      <c r="BTT17" s="80"/>
      <c r="BTU17" s="1"/>
      <c r="BTV17" s="2"/>
      <c r="BTW17" s="689" t="s">
        <v>48</v>
      </c>
      <c r="BTX17" s="690"/>
      <c r="BTY17" s="1434" t="e">
        <f>SUM(#REF!)</f>
        <v>#REF!</v>
      </c>
      <c r="BTZ17" s="1435"/>
      <c r="BUA17" s="691"/>
      <c r="BUB17" s="692"/>
      <c r="BUC17" s="81">
        <f>COUNT(#REF!)</f>
        <v>0</v>
      </c>
      <c r="BUD17" s="693"/>
      <c r="BUE17" s="694"/>
      <c r="BUF17" s="694"/>
      <c r="BUG17" s="695"/>
      <c r="BUH17" s="82"/>
      <c r="BUI17" s="82"/>
      <c r="BUJ17" s="82"/>
      <c r="BUK17" s="82"/>
      <c r="BUL17" s="82"/>
      <c r="BUM17" s="82"/>
      <c r="BUN17" s="82"/>
      <c r="BUO17" s="82"/>
      <c r="BUP17" s="82"/>
      <c r="BUQ17" s="82"/>
      <c r="BUR17" s="82"/>
      <c r="BUS17" s="82"/>
      <c r="BUT17" s="691"/>
      <c r="BUU17" s="692"/>
      <c r="BUV17" s="83"/>
      <c r="BUW17" s="79"/>
      <c r="BUX17" s="80"/>
      <c r="BUY17" s="80"/>
      <c r="BUZ17" s="80"/>
      <c r="BVA17" s="1"/>
      <c r="BVB17" s="2"/>
      <c r="BVC17" s="689" t="s">
        <v>48</v>
      </c>
      <c r="BVD17" s="690"/>
      <c r="BVE17" s="1434" t="e">
        <f>SUM(#REF!)</f>
        <v>#REF!</v>
      </c>
      <c r="BVF17" s="1435"/>
      <c r="BVG17" s="691"/>
      <c r="BVH17" s="692"/>
      <c r="BVI17" s="81">
        <f>COUNT(#REF!)</f>
        <v>0</v>
      </c>
      <c r="BVJ17" s="693"/>
      <c r="BVK17" s="694"/>
      <c r="BVL17" s="694"/>
      <c r="BVM17" s="695"/>
      <c r="BVN17" s="82"/>
      <c r="BVO17" s="82"/>
      <c r="BVP17" s="82"/>
      <c r="BVQ17" s="82"/>
      <c r="BVR17" s="82"/>
      <c r="BVS17" s="82"/>
      <c r="BVT17" s="82"/>
      <c r="BVU17" s="82"/>
      <c r="BVV17" s="82"/>
      <c r="BVW17" s="82"/>
      <c r="BVX17" s="82"/>
      <c r="BVY17" s="82"/>
      <c r="BVZ17" s="691"/>
      <c r="BWA17" s="692"/>
      <c r="BWB17" s="83"/>
      <c r="BWC17" s="79"/>
      <c r="BWD17" s="80"/>
      <c r="BWE17" s="80"/>
      <c r="BWF17" s="80"/>
      <c r="BWG17" s="1"/>
      <c r="BWH17" s="2"/>
      <c r="BWI17" s="689" t="s">
        <v>48</v>
      </c>
      <c r="BWJ17" s="690"/>
      <c r="BWK17" s="1434" t="e">
        <f>SUM(#REF!)</f>
        <v>#REF!</v>
      </c>
      <c r="BWL17" s="1435"/>
      <c r="BWM17" s="691"/>
      <c r="BWN17" s="692"/>
      <c r="BWO17" s="81">
        <f>COUNT(#REF!)</f>
        <v>0</v>
      </c>
      <c r="BWP17" s="693"/>
      <c r="BWQ17" s="694"/>
      <c r="BWR17" s="694"/>
      <c r="BWS17" s="695"/>
      <c r="BWT17" s="82"/>
      <c r="BWU17" s="82"/>
      <c r="BWV17" s="82"/>
      <c r="BWW17" s="82"/>
      <c r="BWX17" s="82"/>
      <c r="BWY17" s="82"/>
      <c r="BWZ17" s="82"/>
      <c r="BXA17" s="82"/>
      <c r="BXB17" s="82"/>
      <c r="BXC17" s="82"/>
      <c r="BXD17" s="82"/>
      <c r="BXE17" s="82"/>
      <c r="BXF17" s="691"/>
      <c r="BXG17" s="692"/>
      <c r="BXH17" s="83"/>
      <c r="BXI17" s="79"/>
      <c r="BXJ17" s="80"/>
      <c r="BXK17" s="80"/>
      <c r="BXL17" s="80"/>
      <c r="BXM17" s="1"/>
      <c r="BXN17" s="2"/>
      <c r="BXO17" s="689" t="s">
        <v>48</v>
      </c>
      <c r="BXP17" s="690"/>
      <c r="BXQ17" s="1434" t="e">
        <f>SUM(#REF!)</f>
        <v>#REF!</v>
      </c>
      <c r="BXR17" s="1435"/>
      <c r="BXS17" s="691"/>
      <c r="BXT17" s="692"/>
      <c r="BXU17" s="81">
        <f>COUNT(#REF!)</f>
        <v>0</v>
      </c>
      <c r="BXV17" s="693"/>
      <c r="BXW17" s="694"/>
      <c r="BXX17" s="694"/>
      <c r="BXY17" s="695"/>
      <c r="BXZ17" s="82"/>
      <c r="BYA17" s="82"/>
      <c r="BYB17" s="82"/>
      <c r="BYC17" s="82"/>
      <c r="BYD17" s="82"/>
      <c r="BYE17" s="82"/>
      <c r="BYF17" s="82"/>
      <c r="BYG17" s="82"/>
      <c r="BYH17" s="82"/>
      <c r="BYI17" s="82"/>
      <c r="BYJ17" s="82"/>
      <c r="BYK17" s="82"/>
      <c r="BYL17" s="691"/>
      <c r="BYM17" s="692"/>
      <c r="BYN17" s="83"/>
      <c r="BYO17" s="79"/>
      <c r="BYP17" s="80"/>
      <c r="BYQ17" s="80"/>
      <c r="BYR17" s="80"/>
      <c r="BYS17" s="1"/>
      <c r="BYT17" s="2"/>
      <c r="BYU17" s="689" t="s">
        <v>48</v>
      </c>
      <c r="BYV17" s="690"/>
      <c r="BYW17" s="1434" t="e">
        <f>SUM(#REF!)</f>
        <v>#REF!</v>
      </c>
      <c r="BYX17" s="1435"/>
      <c r="BYY17" s="691"/>
      <c r="BYZ17" s="692"/>
      <c r="BZA17" s="81">
        <f>COUNT(#REF!)</f>
        <v>0</v>
      </c>
      <c r="BZB17" s="693"/>
      <c r="BZC17" s="694"/>
      <c r="BZD17" s="694"/>
      <c r="BZE17" s="695"/>
      <c r="BZF17" s="82"/>
      <c r="BZG17" s="82"/>
      <c r="BZH17" s="82"/>
      <c r="BZI17" s="82"/>
      <c r="BZJ17" s="82"/>
      <c r="BZK17" s="82"/>
      <c r="BZL17" s="82"/>
      <c r="BZM17" s="82"/>
      <c r="BZN17" s="82"/>
      <c r="BZO17" s="82"/>
      <c r="BZP17" s="82"/>
      <c r="BZQ17" s="82"/>
      <c r="BZR17" s="691"/>
      <c r="BZS17" s="692"/>
      <c r="BZT17" s="83"/>
      <c r="BZU17" s="79"/>
      <c r="BZV17" s="80"/>
      <c r="BZW17" s="80"/>
      <c r="BZX17" s="80"/>
      <c r="BZY17" s="1"/>
      <c r="BZZ17" s="2"/>
      <c r="CAA17" s="689" t="s">
        <v>48</v>
      </c>
      <c r="CAB17" s="690"/>
      <c r="CAC17" s="1434" t="e">
        <f>SUM(#REF!)</f>
        <v>#REF!</v>
      </c>
      <c r="CAD17" s="1435"/>
      <c r="CAE17" s="691"/>
      <c r="CAF17" s="692"/>
      <c r="CAG17" s="81">
        <f>COUNT(#REF!)</f>
        <v>0</v>
      </c>
      <c r="CAH17" s="693"/>
      <c r="CAI17" s="694"/>
      <c r="CAJ17" s="694"/>
      <c r="CAK17" s="695"/>
      <c r="CAL17" s="82"/>
      <c r="CAM17" s="82"/>
      <c r="CAN17" s="82"/>
      <c r="CAO17" s="82"/>
      <c r="CAP17" s="82"/>
      <c r="CAQ17" s="82"/>
      <c r="CAR17" s="82"/>
      <c r="CAS17" s="82"/>
      <c r="CAT17" s="82"/>
      <c r="CAU17" s="82"/>
      <c r="CAV17" s="82"/>
      <c r="CAW17" s="82"/>
      <c r="CAX17" s="691"/>
      <c r="CAY17" s="692"/>
      <c r="CAZ17" s="83"/>
      <c r="CBA17" s="79"/>
      <c r="CBB17" s="80"/>
      <c r="CBC17" s="80"/>
      <c r="CBD17" s="80"/>
      <c r="CBE17" s="1"/>
      <c r="CBF17" s="2"/>
      <c r="CBG17" s="689" t="s">
        <v>48</v>
      </c>
      <c r="CBH17" s="690"/>
      <c r="CBI17" s="1434" t="e">
        <f>SUM(#REF!)</f>
        <v>#REF!</v>
      </c>
      <c r="CBJ17" s="1435"/>
      <c r="CBK17" s="691"/>
      <c r="CBL17" s="692"/>
      <c r="CBM17" s="81">
        <f>COUNT(#REF!)</f>
        <v>0</v>
      </c>
      <c r="CBN17" s="693"/>
      <c r="CBO17" s="694"/>
      <c r="CBP17" s="694"/>
      <c r="CBQ17" s="695"/>
      <c r="CBR17" s="82"/>
      <c r="CBS17" s="82"/>
      <c r="CBT17" s="82"/>
      <c r="CBU17" s="82"/>
      <c r="CBV17" s="82"/>
      <c r="CBW17" s="82"/>
      <c r="CBX17" s="82"/>
      <c r="CBY17" s="82"/>
      <c r="CBZ17" s="82"/>
      <c r="CCA17" s="82"/>
      <c r="CCB17" s="82"/>
      <c r="CCC17" s="82"/>
      <c r="CCD17" s="691"/>
      <c r="CCE17" s="692"/>
      <c r="CCF17" s="83"/>
      <c r="CCG17" s="79"/>
      <c r="CCH17" s="80"/>
      <c r="CCI17" s="80"/>
      <c r="CCJ17" s="80"/>
      <c r="CCK17" s="1"/>
      <c r="CCL17" s="2"/>
      <c r="CCM17" s="689" t="s">
        <v>48</v>
      </c>
      <c r="CCN17" s="690"/>
      <c r="CCO17" s="1434" t="e">
        <f>SUM(#REF!)</f>
        <v>#REF!</v>
      </c>
      <c r="CCP17" s="1435"/>
      <c r="CCQ17" s="691"/>
      <c r="CCR17" s="692"/>
      <c r="CCS17" s="81">
        <f>COUNT(#REF!)</f>
        <v>0</v>
      </c>
      <c r="CCT17" s="693"/>
      <c r="CCU17" s="694"/>
      <c r="CCV17" s="694"/>
      <c r="CCW17" s="695"/>
      <c r="CCX17" s="82"/>
      <c r="CCY17" s="82"/>
      <c r="CCZ17" s="82"/>
      <c r="CDA17" s="82"/>
      <c r="CDB17" s="82"/>
      <c r="CDC17" s="82"/>
      <c r="CDD17" s="82"/>
      <c r="CDE17" s="82"/>
      <c r="CDF17" s="82"/>
      <c r="CDG17" s="82"/>
      <c r="CDH17" s="82"/>
      <c r="CDI17" s="82"/>
      <c r="CDJ17" s="691"/>
      <c r="CDK17" s="692"/>
      <c r="CDL17" s="83"/>
      <c r="CDM17" s="79"/>
      <c r="CDN17" s="80"/>
      <c r="CDO17" s="80"/>
      <c r="CDP17" s="80"/>
      <c r="CDQ17" s="1"/>
      <c r="CDR17" s="2"/>
      <c r="CDS17" s="689" t="s">
        <v>48</v>
      </c>
      <c r="CDT17" s="690"/>
      <c r="CDU17" s="1434" t="e">
        <f>SUM(#REF!)</f>
        <v>#REF!</v>
      </c>
      <c r="CDV17" s="1435"/>
      <c r="CDW17" s="691"/>
      <c r="CDX17" s="692"/>
      <c r="CDY17" s="81">
        <f>COUNT(#REF!)</f>
        <v>0</v>
      </c>
      <c r="CDZ17" s="693"/>
      <c r="CEA17" s="694"/>
      <c r="CEB17" s="694"/>
      <c r="CEC17" s="695"/>
      <c r="CED17" s="82"/>
      <c r="CEE17" s="82"/>
      <c r="CEF17" s="82"/>
      <c r="CEG17" s="82"/>
      <c r="CEH17" s="82"/>
      <c r="CEI17" s="82"/>
      <c r="CEJ17" s="82"/>
      <c r="CEK17" s="82"/>
      <c r="CEL17" s="82"/>
      <c r="CEM17" s="82"/>
      <c r="CEN17" s="82"/>
      <c r="CEO17" s="82"/>
      <c r="CEP17" s="691"/>
      <c r="CEQ17" s="692"/>
      <c r="CER17" s="83"/>
      <c r="CES17" s="79"/>
      <c r="CET17" s="80"/>
      <c r="CEU17" s="80"/>
      <c r="CEV17" s="80"/>
      <c r="CEW17" s="1"/>
      <c r="CEX17" s="2"/>
      <c r="CEY17" s="689" t="s">
        <v>48</v>
      </c>
      <c r="CEZ17" s="690"/>
      <c r="CFA17" s="1434" t="e">
        <f>SUM(#REF!)</f>
        <v>#REF!</v>
      </c>
      <c r="CFB17" s="1435"/>
      <c r="CFC17" s="691"/>
      <c r="CFD17" s="692"/>
      <c r="CFE17" s="81">
        <f>COUNT(#REF!)</f>
        <v>0</v>
      </c>
      <c r="CFF17" s="693"/>
      <c r="CFG17" s="694"/>
      <c r="CFH17" s="694"/>
      <c r="CFI17" s="695"/>
      <c r="CFJ17" s="82"/>
      <c r="CFK17" s="82"/>
      <c r="CFL17" s="82"/>
      <c r="CFM17" s="82"/>
      <c r="CFN17" s="82"/>
      <c r="CFO17" s="82"/>
      <c r="CFP17" s="82"/>
      <c r="CFQ17" s="82"/>
      <c r="CFR17" s="82"/>
      <c r="CFS17" s="82"/>
      <c r="CFT17" s="82"/>
      <c r="CFU17" s="82"/>
      <c r="CFV17" s="691"/>
      <c r="CFW17" s="692"/>
      <c r="CFX17" s="83"/>
      <c r="CFY17" s="79"/>
      <c r="CFZ17" s="80"/>
      <c r="CGA17" s="80"/>
      <c r="CGB17" s="80"/>
      <c r="CGC17" s="1"/>
      <c r="CGD17" s="2"/>
      <c r="CGE17" s="689" t="s">
        <v>48</v>
      </c>
      <c r="CGF17" s="690"/>
      <c r="CGG17" s="1434" t="e">
        <f>SUM(#REF!)</f>
        <v>#REF!</v>
      </c>
      <c r="CGH17" s="1435"/>
      <c r="CGI17" s="691"/>
      <c r="CGJ17" s="692"/>
      <c r="CGK17" s="81">
        <f>COUNT(#REF!)</f>
        <v>0</v>
      </c>
      <c r="CGL17" s="693"/>
      <c r="CGM17" s="694"/>
      <c r="CGN17" s="694"/>
      <c r="CGO17" s="695"/>
      <c r="CGP17" s="82"/>
      <c r="CGQ17" s="82"/>
      <c r="CGR17" s="82"/>
      <c r="CGS17" s="82"/>
      <c r="CGT17" s="82"/>
      <c r="CGU17" s="82"/>
      <c r="CGV17" s="82"/>
      <c r="CGW17" s="82"/>
      <c r="CGX17" s="82"/>
      <c r="CGY17" s="82"/>
      <c r="CGZ17" s="82"/>
      <c r="CHA17" s="82"/>
      <c r="CHB17" s="691"/>
      <c r="CHC17" s="692"/>
      <c r="CHD17" s="83"/>
      <c r="CHE17" s="79"/>
      <c r="CHF17" s="80"/>
      <c r="CHG17" s="80"/>
      <c r="CHH17" s="80"/>
      <c r="CHI17" s="1"/>
      <c r="CHJ17" s="2"/>
      <c r="CHK17" s="689" t="s">
        <v>48</v>
      </c>
      <c r="CHL17" s="690"/>
      <c r="CHM17" s="1434" t="e">
        <f>SUM(#REF!)</f>
        <v>#REF!</v>
      </c>
      <c r="CHN17" s="1435"/>
      <c r="CHO17" s="691"/>
      <c r="CHP17" s="692"/>
      <c r="CHQ17" s="81">
        <f>COUNT(#REF!)</f>
        <v>0</v>
      </c>
      <c r="CHR17" s="693"/>
      <c r="CHS17" s="694"/>
      <c r="CHT17" s="694"/>
      <c r="CHU17" s="695"/>
      <c r="CHV17" s="82"/>
      <c r="CHW17" s="82"/>
      <c r="CHX17" s="82"/>
      <c r="CHY17" s="82"/>
      <c r="CHZ17" s="82"/>
      <c r="CIA17" s="82"/>
      <c r="CIB17" s="82"/>
      <c r="CIC17" s="82"/>
      <c r="CID17" s="82"/>
      <c r="CIE17" s="82"/>
      <c r="CIF17" s="82"/>
      <c r="CIG17" s="82"/>
      <c r="CIH17" s="691"/>
      <c r="CII17" s="692"/>
      <c r="CIJ17" s="83"/>
      <c r="CIK17" s="79"/>
      <c r="CIL17" s="80"/>
      <c r="CIM17" s="80"/>
      <c r="CIN17" s="80"/>
      <c r="CIO17" s="1"/>
      <c r="CIP17" s="2"/>
      <c r="CIQ17" s="689" t="s">
        <v>48</v>
      </c>
      <c r="CIR17" s="690"/>
      <c r="CIS17" s="1434" t="e">
        <f>SUM(#REF!)</f>
        <v>#REF!</v>
      </c>
      <c r="CIT17" s="1435"/>
      <c r="CIU17" s="691"/>
      <c r="CIV17" s="692"/>
      <c r="CIW17" s="81">
        <f>COUNT(#REF!)</f>
        <v>0</v>
      </c>
      <c r="CIX17" s="693"/>
      <c r="CIY17" s="694"/>
      <c r="CIZ17" s="694"/>
      <c r="CJA17" s="695"/>
      <c r="CJB17" s="82"/>
      <c r="CJC17" s="82"/>
      <c r="CJD17" s="82"/>
      <c r="CJE17" s="82"/>
      <c r="CJF17" s="82"/>
      <c r="CJG17" s="82"/>
      <c r="CJH17" s="82"/>
      <c r="CJI17" s="82"/>
      <c r="CJJ17" s="82"/>
      <c r="CJK17" s="82"/>
      <c r="CJL17" s="82"/>
      <c r="CJM17" s="82"/>
      <c r="CJN17" s="691"/>
      <c r="CJO17" s="692"/>
      <c r="CJP17" s="83"/>
      <c r="CJQ17" s="79"/>
      <c r="CJR17" s="80"/>
      <c r="CJS17" s="80"/>
      <c r="CJT17" s="80"/>
      <c r="CJU17" s="1"/>
      <c r="CJV17" s="2"/>
      <c r="CJW17" s="689" t="s">
        <v>48</v>
      </c>
      <c r="CJX17" s="690"/>
      <c r="CJY17" s="1434" t="e">
        <f>SUM(#REF!)</f>
        <v>#REF!</v>
      </c>
      <c r="CJZ17" s="1435"/>
      <c r="CKA17" s="691"/>
      <c r="CKB17" s="692"/>
      <c r="CKC17" s="81">
        <f>COUNT(#REF!)</f>
        <v>0</v>
      </c>
      <c r="CKD17" s="693"/>
      <c r="CKE17" s="694"/>
      <c r="CKF17" s="694"/>
      <c r="CKG17" s="695"/>
      <c r="CKH17" s="82"/>
      <c r="CKI17" s="82"/>
      <c r="CKJ17" s="82"/>
      <c r="CKK17" s="82"/>
      <c r="CKL17" s="82"/>
      <c r="CKM17" s="82"/>
      <c r="CKN17" s="82"/>
      <c r="CKO17" s="82"/>
      <c r="CKP17" s="82"/>
      <c r="CKQ17" s="82"/>
      <c r="CKR17" s="82"/>
      <c r="CKS17" s="82"/>
      <c r="CKT17" s="691"/>
      <c r="CKU17" s="692"/>
      <c r="CKV17" s="83"/>
      <c r="CKW17" s="79"/>
      <c r="CKX17" s="80"/>
      <c r="CKY17" s="80"/>
      <c r="CKZ17" s="80"/>
      <c r="CLA17" s="1"/>
      <c r="CLB17" s="2"/>
      <c r="CLC17" s="689" t="s">
        <v>48</v>
      </c>
      <c r="CLD17" s="690"/>
      <c r="CLE17" s="1434" t="e">
        <f>SUM(#REF!)</f>
        <v>#REF!</v>
      </c>
      <c r="CLF17" s="1435"/>
      <c r="CLG17" s="691"/>
      <c r="CLH17" s="692"/>
      <c r="CLI17" s="81">
        <f>COUNT(#REF!)</f>
        <v>0</v>
      </c>
      <c r="CLJ17" s="693"/>
      <c r="CLK17" s="694"/>
      <c r="CLL17" s="694"/>
      <c r="CLM17" s="695"/>
      <c r="CLN17" s="82"/>
      <c r="CLO17" s="82"/>
      <c r="CLP17" s="82"/>
      <c r="CLQ17" s="82"/>
      <c r="CLR17" s="82"/>
      <c r="CLS17" s="82"/>
      <c r="CLT17" s="82"/>
      <c r="CLU17" s="82"/>
      <c r="CLV17" s="82"/>
      <c r="CLW17" s="82"/>
      <c r="CLX17" s="82"/>
      <c r="CLY17" s="82"/>
      <c r="CLZ17" s="691"/>
      <c r="CMA17" s="692"/>
      <c r="CMB17" s="83"/>
      <c r="CMC17" s="79"/>
      <c r="CMD17" s="80"/>
      <c r="CME17" s="80"/>
      <c r="CMF17" s="80"/>
      <c r="CMG17" s="1"/>
      <c r="CMH17" s="2"/>
      <c r="CMI17" s="689" t="s">
        <v>48</v>
      </c>
      <c r="CMJ17" s="690"/>
      <c r="CMK17" s="1434" t="e">
        <f>SUM(#REF!)</f>
        <v>#REF!</v>
      </c>
      <c r="CML17" s="1435"/>
      <c r="CMM17" s="691"/>
      <c r="CMN17" s="692"/>
      <c r="CMO17" s="81">
        <f>COUNT(#REF!)</f>
        <v>0</v>
      </c>
      <c r="CMP17" s="693"/>
      <c r="CMQ17" s="694"/>
      <c r="CMR17" s="694"/>
      <c r="CMS17" s="695"/>
      <c r="CMT17" s="82"/>
      <c r="CMU17" s="82"/>
      <c r="CMV17" s="82"/>
      <c r="CMW17" s="82"/>
      <c r="CMX17" s="82"/>
      <c r="CMY17" s="82"/>
      <c r="CMZ17" s="82"/>
      <c r="CNA17" s="82"/>
      <c r="CNB17" s="82"/>
      <c r="CNC17" s="82"/>
      <c r="CND17" s="82"/>
      <c r="CNE17" s="82"/>
      <c r="CNF17" s="691"/>
      <c r="CNG17" s="692"/>
      <c r="CNH17" s="83"/>
      <c r="CNI17" s="79"/>
      <c r="CNJ17" s="80"/>
      <c r="CNK17" s="80"/>
      <c r="CNL17" s="80"/>
      <c r="CNM17" s="1"/>
      <c r="CNN17" s="2"/>
      <c r="CNO17" s="689" t="s">
        <v>48</v>
      </c>
      <c r="CNP17" s="690"/>
      <c r="CNQ17" s="1434" t="e">
        <f>SUM(#REF!)</f>
        <v>#REF!</v>
      </c>
      <c r="CNR17" s="1435"/>
      <c r="CNS17" s="691"/>
      <c r="CNT17" s="692"/>
      <c r="CNU17" s="81">
        <f>COUNT(#REF!)</f>
        <v>0</v>
      </c>
      <c r="CNV17" s="693"/>
      <c r="CNW17" s="694"/>
      <c r="CNX17" s="694"/>
      <c r="CNY17" s="695"/>
      <c r="CNZ17" s="82"/>
      <c r="COA17" s="82"/>
      <c r="COB17" s="82"/>
      <c r="COC17" s="82"/>
      <c r="COD17" s="82"/>
      <c r="COE17" s="82"/>
      <c r="COF17" s="82"/>
      <c r="COG17" s="82"/>
      <c r="COH17" s="82"/>
      <c r="COI17" s="82"/>
      <c r="COJ17" s="82"/>
      <c r="COK17" s="82"/>
      <c r="COL17" s="691"/>
      <c r="COM17" s="692"/>
      <c r="CON17" s="83"/>
      <c r="COO17" s="79"/>
      <c r="COP17" s="80"/>
      <c r="COQ17" s="80"/>
      <c r="COR17" s="80"/>
      <c r="COS17" s="1"/>
      <c r="COT17" s="2"/>
      <c r="COU17" s="689" t="s">
        <v>48</v>
      </c>
      <c r="COV17" s="690"/>
      <c r="COW17" s="1434" t="e">
        <f>SUM(#REF!)</f>
        <v>#REF!</v>
      </c>
      <c r="COX17" s="1435"/>
      <c r="COY17" s="691"/>
      <c r="COZ17" s="692"/>
      <c r="CPA17" s="81">
        <f>COUNT(#REF!)</f>
        <v>0</v>
      </c>
      <c r="CPB17" s="693"/>
      <c r="CPC17" s="694"/>
      <c r="CPD17" s="694"/>
      <c r="CPE17" s="695"/>
      <c r="CPF17" s="82"/>
      <c r="CPG17" s="82"/>
      <c r="CPH17" s="82"/>
      <c r="CPI17" s="82"/>
      <c r="CPJ17" s="82"/>
      <c r="CPK17" s="82"/>
      <c r="CPL17" s="82"/>
      <c r="CPM17" s="82"/>
      <c r="CPN17" s="82"/>
      <c r="CPO17" s="82"/>
      <c r="CPP17" s="82"/>
      <c r="CPQ17" s="82"/>
      <c r="CPR17" s="691"/>
      <c r="CPS17" s="692"/>
      <c r="CPT17" s="83"/>
      <c r="CPU17" s="79"/>
      <c r="CPV17" s="80"/>
      <c r="CPW17" s="80"/>
      <c r="CPX17" s="80"/>
      <c r="CPY17" s="1"/>
      <c r="CPZ17" s="2"/>
      <c r="CQA17" s="689" t="s">
        <v>48</v>
      </c>
      <c r="CQB17" s="690"/>
      <c r="CQC17" s="1434" t="e">
        <f>SUM(#REF!)</f>
        <v>#REF!</v>
      </c>
      <c r="CQD17" s="1435"/>
      <c r="CQE17" s="691"/>
      <c r="CQF17" s="692"/>
      <c r="CQG17" s="81">
        <f>COUNT(#REF!)</f>
        <v>0</v>
      </c>
      <c r="CQH17" s="693"/>
      <c r="CQI17" s="694"/>
      <c r="CQJ17" s="694"/>
      <c r="CQK17" s="695"/>
      <c r="CQL17" s="82"/>
      <c r="CQM17" s="82"/>
      <c r="CQN17" s="82"/>
      <c r="CQO17" s="82"/>
      <c r="CQP17" s="82"/>
      <c r="CQQ17" s="82"/>
      <c r="CQR17" s="82"/>
      <c r="CQS17" s="82"/>
      <c r="CQT17" s="82"/>
      <c r="CQU17" s="82"/>
      <c r="CQV17" s="82"/>
      <c r="CQW17" s="82"/>
      <c r="CQX17" s="691"/>
      <c r="CQY17" s="692"/>
      <c r="CQZ17" s="83"/>
      <c r="CRA17" s="79"/>
      <c r="CRB17" s="80"/>
      <c r="CRC17" s="80"/>
      <c r="CRD17" s="80"/>
      <c r="CRE17" s="1"/>
      <c r="CRF17" s="2"/>
      <c r="CRG17" s="689" t="s">
        <v>48</v>
      </c>
      <c r="CRH17" s="690"/>
      <c r="CRI17" s="1434" t="e">
        <f>SUM(#REF!)</f>
        <v>#REF!</v>
      </c>
      <c r="CRJ17" s="1435"/>
      <c r="CRK17" s="691"/>
      <c r="CRL17" s="692"/>
      <c r="CRM17" s="81">
        <f>COUNT(#REF!)</f>
        <v>0</v>
      </c>
      <c r="CRN17" s="693"/>
      <c r="CRO17" s="694"/>
      <c r="CRP17" s="694"/>
      <c r="CRQ17" s="695"/>
      <c r="CRR17" s="82"/>
      <c r="CRS17" s="82"/>
      <c r="CRT17" s="82"/>
      <c r="CRU17" s="82"/>
      <c r="CRV17" s="82"/>
      <c r="CRW17" s="82"/>
      <c r="CRX17" s="82"/>
      <c r="CRY17" s="82"/>
      <c r="CRZ17" s="82"/>
      <c r="CSA17" s="82"/>
      <c r="CSB17" s="82"/>
      <c r="CSC17" s="82"/>
      <c r="CSD17" s="691"/>
      <c r="CSE17" s="692"/>
      <c r="CSF17" s="83"/>
      <c r="CSG17" s="79"/>
      <c r="CSH17" s="80"/>
      <c r="CSI17" s="80"/>
      <c r="CSJ17" s="80"/>
      <c r="CSK17" s="1"/>
      <c r="CSL17" s="2"/>
      <c r="CSM17" s="689" t="s">
        <v>48</v>
      </c>
      <c r="CSN17" s="690"/>
      <c r="CSO17" s="1434" t="e">
        <f>SUM(#REF!)</f>
        <v>#REF!</v>
      </c>
      <c r="CSP17" s="1435"/>
      <c r="CSQ17" s="691"/>
      <c r="CSR17" s="692"/>
      <c r="CSS17" s="81">
        <f>COUNT(#REF!)</f>
        <v>0</v>
      </c>
      <c r="CST17" s="693"/>
      <c r="CSU17" s="694"/>
      <c r="CSV17" s="694"/>
      <c r="CSW17" s="695"/>
      <c r="CSX17" s="82"/>
      <c r="CSY17" s="82"/>
      <c r="CSZ17" s="82"/>
      <c r="CTA17" s="82"/>
      <c r="CTB17" s="82"/>
      <c r="CTC17" s="82"/>
      <c r="CTD17" s="82"/>
      <c r="CTE17" s="82"/>
      <c r="CTF17" s="82"/>
      <c r="CTG17" s="82"/>
      <c r="CTH17" s="82"/>
      <c r="CTI17" s="82"/>
      <c r="CTJ17" s="691"/>
      <c r="CTK17" s="692"/>
      <c r="CTL17" s="83"/>
      <c r="CTM17" s="79"/>
      <c r="CTN17" s="80"/>
      <c r="CTO17" s="80"/>
      <c r="CTP17" s="80"/>
      <c r="CTQ17" s="1"/>
      <c r="CTR17" s="2"/>
      <c r="CTS17" s="689" t="s">
        <v>48</v>
      </c>
      <c r="CTT17" s="690"/>
      <c r="CTU17" s="1434" t="e">
        <f>SUM(#REF!)</f>
        <v>#REF!</v>
      </c>
      <c r="CTV17" s="1435"/>
      <c r="CTW17" s="691"/>
      <c r="CTX17" s="692"/>
      <c r="CTY17" s="81">
        <f>COUNT(#REF!)</f>
        <v>0</v>
      </c>
      <c r="CTZ17" s="693"/>
      <c r="CUA17" s="694"/>
      <c r="CUB17" s="694"/>
      <c r="CUC17" s="695"/>
      <c r="CUD17" s="82"/>
      <c r="CUE17" s="82"/>
      <c r="CUF17" s="82"/>
      <c r="CUG17" s="82"/>
      <c r="CUH17" s="82"/>
      <c r="CUI17" s="82"/>
      <c r="CUJ17" s="82"/>
      <c r="CUK17" s="82"/>
      <c r="CUL17" s="82"/>
      <c r="CUM17" s="82"/>
      <c r="CUN17" s="82"/>
      <c r="CUO17" s="82"/>
      <c r="CUP17" s="691"/>
      <c r="CUQ17" s="692"/>
      <c r="CUR17" s="83"/>
      <c r="CUS17" s="79"/>
      <c r="CUT17" s="80"/>
      <c r="CUU17" s="80"/>
      <c r="CUV17" s="80"/>
      <c r="CUW17" s="1"/>
      <c r="CUX17" s="2"/>
      <c r="CUY17" s="689" t="s">
        <v>48</v>
      </c>
      <c r="CUZ17" s="690"/>
      <c r="CVA17" s="1434" t="e">
        <f>SUM(#REF!)</f>
        <v>#REF!</v>
      </c>
      <c r="CVB17" s="1435"/>
      <c r="CVC17" s="691"/>
      <c r="CVD17" s="692"/>
      <c r="CVE17" s="81">
        <f>COUNT(#REF!)</f>
        <v>0</v>
      </c>
      <c r="CVF17" s="693"/>
      <c r="CVG17" s="694"/>
      <c r="CVH17" s="694"/>
      <c r="CVI17" s="695"/>
      <c r="CVJ17" s="82"/>
      <c r="CVK17" s="82"/>
      <c r="CVL17" s="82"/>
      <c r="CVM17" s="82"/>
      <c r="CVN17" s="82"/>
      <c r="CVO17" s="82"/>
      <c r="CVP17" s="82"/>
      <c r="CVQ17" s="82"/>
      <c r="CVR17" s="82"/>
      <c r="CVS17" s="82"/>
      <c r="CVT17" s="82"/>
      <c r="CVU17" s="82"/>
      <c r="CVV17" s="691"/>
      <c r="CVW17" s="692"/>
      <c r="CVX17" s="83"/>
      <c r="CVY17" s="79"/>
      <c r="CVZ17" s="80"/>
      <c r="CWA17" s="80"/>
      <c r="CWB17" s="80"/>
      <c r="CWC17" s="1"/>
      <c r="CWD17" s="2"/>
      <c r="CWE17" s="689" t="s">
        <v>48</v>
      </c>
      <c r="CWF17" s="690"/>
      <c r="CWG17" s="1434" t="e">
        <f>SUM(#REF!)</f>
        <v>#REF!</v>
      </c>
      <c r="CWH17" s="1435"/>
      <c r="CWI17" s="691"/>
      <c r="CWJ17" s="692"/>
      <c r="CWK17" s="81">
        <f>COUNT(#REF!)</f>
        <v>0</v>
      </c>
      <c r="CWL17" s="693"/>
      <c r="CWM17" s="694"/>
      <c r="CWN17" s="694"/>
      <c r="CWO17" s="695"/>
      <c r="CWP17" s="82"/>
      <c r="CWQ17" s="82"/>
      <c r="CWR17" s="82"/>
      <c r="CWS17" s="82"/>
      <c r="CWT17" s="82"/>
      <c r="CWU17" s="82"/>
      <c r="CWV17" s="82"/>
      <c r="CWW17" s="82"/>
      <c r="CWX17" s="82"/>
      <c r="CWY17" s="82"/>
      <c r="CWZ17" s="82"/>
      <c r="CXA17" s="82"/>
      <c r="CXB17" s="691"/>
      <c r="CXC17" s="692"/>
      <c r="CXD17" s="83"/>
      <c r="CXE17" s="79"/>
      <c r="CXF17" s="80"/>
      <c r="CXG17" s="80"/>
      <c r="CXH17" s="80"/>
      <c r="CXI17" s="1"/>
      <c r="CXJ17" s="2"/>
      <c r="CXK17" s="689" t="s">
        <v>48</v>
      </c>
      <c r="CXL17" s="690"/>
      <c r="CXM17" s="1434" t="e">
        <f>SUM(#REF!)</f>
        <v>#REF!</v>
      </c>
      <c r="CXN17" s="1435"/>
      <c r="CXO17" s="691"/>
      <c r="CXP17" s="692"/>
      <c r="CXQ17" s="81">
        <f>COUNT(#REF!)</f>
        <v>0</v>
      </c>
      <c r="CXR17" s="693"/>
      <c r="CXS17" s="694"/>
      <c r="CXT17" s="694"/>
      <c r="CXU17" s="695"/>
      <c r="CXV17" s="82"/>
      <c r="CXW17" s="82"/>
      <c r="CXX17" s="82"/>
      <c r="CXY17" s="82"/>
      <c r="CXZ17" s="82"/>
      <c r="CYA17" s="82"/>
      <c r="CYB17" s="82"/>
      <c r="CYC17" s="82"/>
      <c r="CYD17" s="82"/>
      <c r="CYE17" s="82"/>
      <c r="CYF17" s="82"/>
      <c r="CYG17" s="82"/>
      <c r="CYH17" s="691"/>
      <c r="CYI17" s="692"/>
      <c r="CYJ17" s="83"/>
      <c r="CYK17" s="79"/>
      <c r="CYL17" s="80"/>
      <c r="CYM17" s="80"/>
      <c r="CYN17" s="80"/>
      <c r="CYO17" s="1"/>
      <c r="CYP17" s="2"/>
      <c r="CYQ17" s="689" t="s">
        <v>48</v>
      </c>
      <c r="CYR17" s="690"/>
      <c r="CYS17" s="1434" t="e">
        <f>SUM(#REF!)</f>
        <v>#REF!</v>
      </c>
      <c r="CYT17" s="1435"/>
      <c r="CYU17" s="691"/>
      <c r="CYV17" s="692"/>
      <c r="CYW17" s="81">
        <f>COUNT(#REF!)</f>
        <v>0</v>
      </c>
      <c r="CYX17" s="693"/>
      <c r="CYY17" s="694"/>
      <c r="CYZ17" s="694"/>
      <c r="CZA17" s="695"/>
      <c r="CZB17" s="82"/>
      <c r="CZC17" s="82"/>
      <c r="CZD17" s="82"/>
      <c r="CZE17" s="82"/>
      <c r="CZF17" s="82"/>
      <c r="CZG17" s="82"/>
      <c r="CZH17" s="82"/>
      <c r="CZI17" s="82"/>
      <c r="CZJ17" s="82"/>
      <c r="CZK17" s="82"/>
      <c r="CZL17" s="82"/>
      <c r="CZM17" s="82"/>
      <c r="CZN17" s="691"/>
      <c r="CZO17" s="692"/>
      <c r="CZP17" s="83"/>
      <c r="CZQ17" s="79"/>
      <c r="CZR17" s="80"/>
      <c r="CZS17" s="80"/>
      <c r="CZT17" s="80"/>
      <c r="CZU17" s="1"/>
      <c r="CZV17" s="2"/>
      <c r="CZW17" s="689" t="s">
        <v>48</v>
      </c>
      <c r="CZX17" s="690"/>
      <c r="CZY17" s="1434" t="e">
        <f>SUM(#REF!)</f>
        <v>#REF!</v>
      </c>
      <c r="CZZ17" s="1435"/>
      <c r="DAA17" s="691"/>
      <c r="DAB17" s="692"/>
      <c r="DAC17" s="81">
        <f>COUNT(#REF!)</f>
        <v>0</v>
      </c>
      <c r="DAD17" s="693"/>
      <c r="DAE17" s="694"/>
      <c r="DAF17" s="694"/>
      <c r="DAG17" s="695"/>
      <c r="DAH17" s="82"/>
      <c r="DAI17" s="82"/>
      <c r="DAJ17" s="82"/>
      <c r="DAK17" s="82"/>
      <c r="DAL17" s="82"/>
      <c r="DAM17" s="82"/>
      <c r="DAN17" s="82"/>
      <c r="DAO17" s="82"/>
      <c r="DAP17" s="82"/>
      <c r="DAQ17" s="82"/>
      <c r="DAR17" s="82"/>
      <c r="DAS17" s="82"/>
      <c r="DAT17" s="691"/>
      <c r="DAU17" s="692"/>
      <c r="DAV17" s="83"/>
      <c r="DAW17" s="79"/>
      <c r="DAX17" s="80"/>
      <c r="DAY17" s="80"/>
      <c r="DAZ17" s="80"/>
      <c r="DBA17" s="1"/>
      <c r="DBB17" s="2"/>
      <c r="DBC17" s="689" t="s">
        <v>48</v>
      </c>
      <c r="DBD17" s="690"/>
      <c r="DBE17" s="1434" t="e">
        <f>SUM(#REF!)</f>
        <v>#REF!</v>
      </c>
      <c r="DBF17" s="1435"/>
      <c r="DBG17" s="691"/>
      <c r="DBH17" s="692"/>
      <c r="DBI17" s="81">
        <f>COUNT(#REF!)</f>
        <v>0</v>
      </c>
      <c r="DBJ17" s="693"/>
      <c r="DBK17" s="694"/>
      <c r="DBL17" s="694"/>
      <c r="DBM17" s="695"/>
      <c r="DBN17" s="82"/>
      <c r="DBO17" s="82"/>
      <c r="DBP17" s="82"/>
      <c r="DBQ17" s="82"/>
      <c r="DBR17" s="82"/>
      <c r="DBS17" s="82"/>
      <c r="DBT17" s="82"/>
      <c r="DBU17" s="82"/>
      <c r="DBV17" s="82"/>
      <c r="DBW17" s="82"/>
      <c r="DBX17" s="82"/>
      <c r="DBY17" s="82"/>
      <c r="DBZ17" s="691"/>
      <c r="DCA17" s="692"/>
      <c r="DCB17" s="83"/>
      <c r="DCC17" s="79"/>
      <c r="DCD17" s="80"/>
      <c r="DCE17" s="80"/>
      <c r="DCF17" s="80"/>
      <c r="DCG17" s="1"/>
      <c r="DCH17" s="2"/>
      <c r="DCI17" s="689" t="s">
        <v>48</v>
      </c>
      <c r="DCJ17" s="690"/>
      <c r="DCK17" s="1434" t="e">
        <f>SUM(#REF!)</f>
        <v>#REF!</v>
      </c>
      <c r="DCL17" s="1435"/>
      <c r="DCM17" s="691"/>
      <c r="DCN17" s="692"/>
      <c r="DCO17" s="81">
        <f>COUNT(#REF!)</f>
        <v>0</v>
      </c>
      <c r="DCP17" s="693"/>
      <c r="DCQ17" s="694"/>
      <c r="DCR17" s="694"/>
      <c r="DCS17" s="695"/>
      <c r="DCT17" s="82"/>
      <c r="DCU17" s="82"/>
      <c r="DCV17" s="82"/>
      <c r="DCW17" s="82"/>
      <c r="DCX17" s="82"/>
      <c r="DCY17" s="82"/>
      <c r="DCZ17" s="82"/>
      <c r="DDA17" s="82"/>
      <c r="DDB17" s="82"/>
      <c r="DDC17" s="82"/>
      <c r="DDD17" s="82"/>
      <c r="DDE17" s="82"/>
      <c r="DDF17" s="691"/>
      <c r="DDG17" s="692"/>
      <c r="DDH17" s="83"/>
      <c r="DDI17" s="79"/>
      <c r="DDJ17" s="80"/>
      <c r="DDK17" s="80"/>
      <c r="DDL17" s="80"/>
      <c r="DDM17" s="1"/>
      <c r="DDN17" s="2"/>
      <c r="DDO17" s="689" t="s">
        <v>48</v>
      </c>
      <c r="DDP17" s="690"/>
      <c r="DDQ17" s="1434" t="e">
        <f>SUM(#REF!)</f>
        <v>#REF!</v>
      </c>
      <c r="DDR17" s="1435"/>
      <c r="DDS17" s="691"/>
      <c r="DDT17" s="692"/>
      <c r="DDU17" s="81">
        <f>COUNT(#REF!)</f>
        <v>0</v>
      </c>
      <c r="DDV17" s="693"/>
      <c r="DDW17" s="694"/>
      <c r="DDX17" s="694"/>
      <c r="DDY17" s="695"/>
      <c r="DDZ17" s="82"/>
      <c r="DEA17" s="82"/>
      <c r="DEB17" s="82"/>
      <c r="DEC17" s="82"/>
      <c r="DED17" s="82"/>
      <c r="DEE17" s="82"/>
      <c r="DEF17" s="82"/>
      <c r="DEG17" s="82"/>
      <c r="DEH17" s="82"/>
      <c r="DEI17" s="82"/>
      <c r="DEJ17" s="82"/>
      <c r="DEK17" s="82"/>
      <c r="DEL17" s="691"/>
      <c r="DEM17" s="692"/>
      <c r="DEN17" s="83"/>
      <c r="DEO17" s="79"/>
      <c r="DEP17" s="80"/>
      <c r="DEQ17" s="80"/>
      <c r="DER17" s="80"/>
      <c r="DES17" s="1"/>
      <c r="DET17" s="2"/>
      <c r="DEU17" s="689" t="s">
        <v>48</v>
      </c>
      <c r="DEV17" s="690"/>
      <c r="DEW17" s="1434" t="e">
        <f>SUM(#REF!)</f>
        <v>#REF!</v>
      </c>
      <c r="DEX17" s="1435"/>
      <c r="DEY17" s="691"/>
      <c r="DEZ17" s="692"/>
      <c r="DFA17" s="81">
        <f>COUNT(#REF!)</f>
        <v>0</v>
      </c>
      <c r="DFB17" s="693"/>
      <c r="DFC17" s="694"/>
      <c r="DFD17" s="694"/>
      <c r="DFE17" s="695"/>
      <c r="DFF17" s="82"/>
      <c r="DFG17" s="82"/>
      <c r="DFH17" s="82"/>
      <c r="DFI17" s="82"/>
      <c r="DFJ17" s="82"/>
      <c r="DFK17" s="82"/>
      <c r="DFL17" s="82"/>
      <c r="DFM17" s="82"/>
      <c r="DFN17" s="82"/>
      <c r="DFO17" s="82"/>
      <c r="DFP17" s="82"/>
      <c r="DFQ17" s="82"/>
      <c r="DFR17" s="691"/>
      <c r="DFS17" s="692"/>
      <c r="DFT17" s="83"/>
      <c r="DFU17" s="79"/>
      <c r="DFV17" s="80"/>
      <c r="DFW17" s="80"/>
      <c r="DFX17" s="80"/>
      <c r="DFY17" s="1"/>
      <c r="DFZ17" s="2"/>
      <c r="DGA17" s="689" t="s">
        <v>48</v>
      </c>
      <c r="DGB17" s="690"/>
      <c r="DGC17" s="1434" t="e">
        <f>SUM(#REF!)</f>
        <v>#REF!</v>
      </c>
      <c r="DGD17" s="1435"/>
      <c r="DGE17" s="691"/>
      <c r="DGF17" s="692"/>
      <c r="DGG17" s="81">
        <f>COUNT(#REF!)</f>
        <v>0</v>
      </c>
      <c r="DGH17" s="693"/>
      <c r="DGI17" s="694"/>
      <c r="DGJ17" s="694"/>
      <c r="DGK17" s="695"/>
      <c r="DGL17" s="82"/>
      <c r="DGM17" s="82"/>
      <c r="DGN17" s="82"/>
      <c r="DGO17" s="82"/>
      <c r="DGP17" s="82"/>
      <c r="DGQ17" s="82"/>
      <c r="DGR17" s="82"/>
      <c r="DGS17" s="82"/>
      <c r="DGT17" s="82"/>
      <c r="DGU17" s="82"/>
      <c r="DGV17" s="82"/>
      <c r="DGW17" s="82"/>
      <c r="DGX17" s="691"/>
      <c r="DGY17" s="692"/>
      <c r="DGZ17" s="83"/>
      <c r="DHA17" s="79"/>
      <c r="DHB17" s="80"/>
      <c r="DHC17" s="80"/>
      <c r="DHD17" s="80"/>
      <c r="DHE17" s="1"/>
      <c r="DHF17" s="2"/>
      <c r="DHG17" s="689" t="s">
        <v>48</v>
      </c>
      <c r="DHH17" s="690"/>
      <c r="DHI17" s="1434" t="e">
        <f>SUM(#REF!)</f>
        <v>#REF!</v>
      </c>
      <c r="DHJ17" s="1435"/>
      <c r="DHK17" s="691"/>
      <c r="DHL17" s="692"/>
      <c r="DHM17" s="81">
        <f>COUNT(#REF!)</f>
        <v>0</v>
      </c>
      <c r="DHN17" s="693"/>
      <c r="DHO17" s="694"/>
      <c r="DHP17" s="694"/>
      <c r="DHQ17" s="695"/>
      <c r="DHR17" s="82"/>
      <c r="DHS17" s="82"/>
      <c r="DHT17" s="82"/>
      <c r="DHU17" s="82"/>
      <c r="DHV17" s="82"/>
      <c r="DHW17" s="82"/>
      <c r="DHX17" s="82"/>
      <c r="DHY17" s="82"/>
      <c r="DHZ17" s="82"/>
      <c r="DIA17" s="82"/>
      <c r="DIB17" s="82"/>
      <c r="DIC17" s="82"/>
      <c r="DID17" s="691"/>
      <c r="DIE17" s="692"/>
      <c r="DIF17" s="83"/>
      <c r="DIG17" s="79"/>
      <c r="DIH17" s="80"/>
      <c r="DII17" s="80"/>
      <c r="DIJ17" s="80"/>
      <c r="DIK17" s="1"/>
      <c r="DIL17" s="2"/>
      <c r="DIM17" s="689" t="s">
        <v>48</v>
      </c>
      <c r="DIN17" s="690"/>
      <c r="DIO17" s="1434" t="e">
        <f>SUM(#REF!)</f>
        <v>#REF!</v>
      </c>
      <c r="DIP17" s="1435"/>
      <c r="DIQ17" s="691"/>
      <c r="DIR17" s="692"/>
      <c r="DIS17" s="81">
        <f>COUNT(#REF!)</f>
        <v>0</v>
      </c>
      <c r="DIT17" s="693"/>
      <c r="DIU17" s="694"/>
      <c r="DIV17" s="694"/>
      <c r="DIW17" s="695"/>
      <c r="DIX17" s="82"/>
      <c r="DIY17" s="82"/>
      <c r="DIZ17" s="82"/>
      <c r="DJA17" s="82"/>
      <c r="DJB17" s="82"/>
      <c r="DJC17" s="82"/>
      <c r="DJD17" s="82"/>
      <c r="DJE17" s="82"/>
      <c r="DJF17" s="82"/>
      <c r="DJG17" s="82"/>
      <c r="DJH17" s="82"/>
      <c r="DJI17" s="82"/>
      <c r="DJJ17" s="691"/>
      <c r="DJK17" s="692"/>
      <c r="DJL17" s="83"/>
      <c r="DJM17" s="79"/>
      <c r="DJN17" s="80"/>
      <c r="DJO17" s="80"/>
      <c r="DJP17" s="80"/>
      <c r="DJQ17" s="1"/>
      <c r="DJR17" s="2"/>
      <c r="DJS17" s="689" t="s">
        <v>48</v>
      </c>
      <c r="DJT17" s="690"/>
      <c r="DJU17" s="1434" t="e">
        <f>SUM(#REF!)</f>
        <v>#REF!</v>
      </c>
      <c r="DJV17" s="1435"/>
      <c r="DJW17" s="691"/>
      <c r="DJX17" s="692"/>
      <c r="DJY17" s="81">
        <f>COUNT(#REF!)</f>
        <v>0</v>
      </c>
      <c r="DJZ17" s="693"/>
      <c r="DKA17" s="694"/>
      <c r="DKB17" s="694"/>
      <c r="DKC17" s="695"/>
      <c r="DKD17" s="82"/>
      <c r="DKE17" s="82"/>
      <c r="DKF17" s="82"/>
      <c r="DKG17" s="82"/>
      <c r="DKH17" s="82"/>
      <c r="DKI17" s="82"/>
      <c r="DKJ17" s="82"/>
      <c r="DKK17" s="82"/>
      <c r="DKL17" s="82"/>
      <c r="DKM17" s="82"/>
      <c r="DKN17" s="82"/>
      <c r="DKO17" s="82"/>
      <c r="DKP17" s="691"/>
      <c r="DKQ17" s="692"/>
      <c r="DKR17" s="83"/>
      <c r="DKS17" s="79"/>
      <c r="DKT17" s="80"/>
      <c r="DKU17" s="80"/>
      <c r="DKV17" s="80"/>
      <c r="DKW17" s="1"/>
      <c r="DKX17" s="2"/>
      <c r="DKY17" s="689" t="s">
        <v>48</v>
      </c>
      <c r="DKZ17" s="690"/>
      <c r="DLA17" s="1434" t="e">
        <f>SUM(#REF!)</f>
        <v>#REF!</v>
      </c>
      <c r="DLB17" s="1435"/>
      <c r="DLC17" s="691"/>
      <c r="DLD17" s="692"/>
      <c r="DLE17" s="81">
        <f>COUNT(#REF!)</f>
        <v>0</v>
      </c>
      <c r="DLF17" s="693"/>
      <c r="DLG17" s="694"/>
      <c r="DLH17" s="694"/>
      <c r="DLI17" s="695"/>
      <c r="DLJ17" s="82"/>
      <c r="DLK17" s="82"/>
      <c r="DLL17" s="82"/>
      <c r="DLM17" s="82"/>
      <c r="DLN17" s="82"/>
      <c r="DLO17" s="82"/>
      <c r="DLP17" s="82"/>
      <c r="DLQ17" s="82"/>
      <c r="DLR17" s="82"/>
      <c r="DLS17" s="82"/>
      <c r="DLT17" s="82"/>
      <c r="DLU17" s="82"/>
      <c r="DLV17" s="691"/>
      <c r="DLW17" s="692"/>
      <c r="DLX17" s="83"/>
      <c r="DLY17" s="79"/>
      <c r="DLZ17" s="80"/>
      <c r="DMA17" s="80"/>
      <c r="DMB17" s="80"/>
      <c r="DMC17" s="1"/>
      <c r="DMD17" s="2"/>
      <c r="DME17" s="689" t="s">
        <v>48</v>
      </c>
      <c r="DMF17" s="690"/>
      <c r="DMG17" s="1434" t="e">
        <f>SUM(#REF!)</f>
        <v>#REF!</v>
      </c>
      <c r="DMH17" s="1435"/>
      <c r="DMI17" s="691"/>
      <c r="DMJ17" s="692"/>
      <c r="DMK17" s="81">
        <f>COUNT(#REF!)</f>
        <v>0</v>
      </c>
      <c r="DML17" s="693"/>
      <c r="DMM17" s="694"/>
      <c r="DMN17" s="694"/>
      <c r="DMO17" s="695"/>
      <c r="DMP17" s="82"/>
      <c r="DMQ17" s="82"/>
      <c r="DMR17" s="82"/>
      <c r="DMS17" s="82"/>
      <c r="DMT17" s="82"/>
      <c r="DMU17" s="82"/>
      <c r="DMV17" s="82"/>
      <c r="DMW17" s="82"/>
      <c r="DMX17" s="82"/>
      <c r="DMY17" s="82"/>
      <c r="DMZ17" s="82"/>
      <c r="DNA17" s="82"/>
      <c r="DNB17" s="691"/>
      <c r="DNC17" s="692"/>
      <c r="DND17" s="83"/>
      <c r="DNE17" s="79"/>
      <c r="DNF17" s="80"/>
      <c r="DNG17" s="80"/>
      <c r="DNH17" s="80"/>
      <c r="DNI17" s="1"/>
      <c r="DNJ17" s="2"/>
      <c r="DNK17" s="689" t="s">
        <v>48</v>
      </c>
      <c r="DNL17" s="690"/>
      <c r="DNM17" s="1434" t="e">
        <f>SUM(#REF!)</f>
        <v>#REF!</v>
      </c>
      <c r="DNN17" s="1435"/>
      <c r="DNO17" s="691"/>
      <c r="DNP17" s="692"/>
      <c r="DNQ17" s="81">
        <f>COUNT(#REF!)</f>
        <v>0</v>
      </c>
      <c r="DNR17" s="693"/>
      <c r="DNS17" s="694"/>
      <c r="DNT17" s="694"/>
      <c r="DNU17" s="695"/>
      <c r="DNV17" s="82"/>
      <c r="DNW17" s="82"/>
      <c r="DNX17" s="82"/>
      <c r="DNY17" s="82"/>
      <c r="DNZ17" s="82"/>
      <c r="DOA17" s="82"/>
      <c r="DOB17" s="82"/>
      <c r="DOC17" s="82"/>
      <c r="DOD17" s="82"/>
      <c r="DOE17" s="82"/>
      <c r="DOF17" s="82"/>
      <c r="DOG17" s="82"/>
      <c r="DOH17" s="691"/>
      <c r="DOI17" s="692"/>
      <c r="DOJ17" s="83"/>
      <c r="DOK17" s="79"/>
      <c r="DOL17" s="80"/>
      <c r="DOM17" s="80"/>
      <c r="DON17" s="80"/>
      <c r="DOO17" s="1"/>
      <c r="DOP17" s="2"/>
      <c r="DOQ17" s="689" t="s">
        <v>48</v>
      </c>
      <c r="DOR17" s="690"/>
      <c r="DOS17" s="1434" t="e">
        <f>SUM(#REF!)</f>
        <v>#REF!</v>
      </c>
      <c r="DOT17" s="1435"/>
      <c r="DOU17" s="691"/>
      <c r="DOV17" s="692"/>
      <c r="DOW17" s="81">
        <f>COUNT(#REF!)</f>
        <v>0</v>
      </c>
      <c r="DOX17" s="693"/>
      <c r="DOY17" s="694"/>
      <c r="DOZ17" s="694"/>
      <c r="DPA17" s="695"/>
      <c r="DPB17" s="82"/>
      <c r="DPC17" s="82"/>
      <c r="DPD17" s="82"/>
      <c r="DPE17" s="82"/>
      <c r="DPF17" s="82"/>
      <c r="DPG17" s="82"/>
      <c r="DPH17" s="82"/>
      <c r="DPI17" s="82"/>
      <c r="DPJ17" s="82"/>
      <c r="DPK17" s="82"/>
      <c r="DPL17" s="82"/>
      <c r="DPM17" s="82"/>
      <c r="DPN17" s="691"/>
      <c r="DPO17" s="692"/>
      <c r="DPP17" s="83"/>
      <c r="DPQ17" s="79"/>
      <c r="DPR17" s="80"/>
      <c r="DPS17" s="80"/>
      <c r="DPT17" s="80"/>
      <c r="DPU17" s="1"/>
      <c r="DPV17" s="2"/>
      <c r="DPW17" s="689" t="s">
        <v>48</v>
      </c>
      <c r="DPX17" s="690"/>
      <c r="DPY17" s="1434" t="e">
        <f>SUM(#REF!)</f>
        <v>#REF!</v>
      </c>
      <c r="DPZ17" s="1435"/>
      <c r="DQA17" s="691"/>
      <c r="DQB17" s="692"/>
      <c r="DQC17" s="81">
        <f>COUNT(#REF!)</f>
        <v>0</v>
      </c>
      <c r="DQD17" s="693"/>
      <c r="DQE17" s="694"/>
      <c r="DQF17" s="694"/>
      <c r="DQG17" s="695"/>
      <c r="DQH17" s="82"/>
      <c r="DQI17" s="82"/>
      <c r="DQJ17" s="82"/>
      <c r="DQK17" s="82"/>
      <c r="DQL17" s="82"/>
      <c r="DQM17" s="82"/>
      <c r="DQN17" s="82"/>
      <c r="DQO17" s="82"/>
      <c r="DQP17" s="82"/>
      <c r="DQQ17" s="82"/>
      <c r="DQR17" s="82"/>
      <c r="DQS17" s="82"/>
      <c r="DQT17" s="691"/>
      <c r="DQU17" s="692"/>
      <c r="DQV17" s="83"/>
      <c r="DQW17" s="79"/>
      <c r="DQX17" s="80"/>
      <c r="DQY17" s="80"/>
      <c r="DQZ17" s="80"/>
      <c r="DRA17" s="1"/>
      <c r="DRB17" s="2"/>
      <c r="DRC17" s="689" t="s">
        <v>48</v>
      </c>
      <c r="DRD17" s="690"/>
      <c r="DRE17" s="1434" t="e">
        <f>SUM(#REF!)</f>
        <v>#REF!</v>
      </c>
      <c r="DRF17" s="1435"/>
      <c r="DRG17" s="691"/>
      <c r="DRH17" s="692"/>
      <c r="DRI17" s="81">
        <f>COUNT(#REF!)</f>
        <v>0</v>
      </c>
      <c r="DRJ17" s="693"/>
      <c r="DRK17" s="694"/>
      <c r="DRL17" s="694"/>
      <c r="DRM17" s="695"/>
      <c r="DRN17" s="82"/>
      <c r="DRO17" s="82"/>
      <c r="DRP17" s="82"/>
      <c r="DRQ17" s="82"/>
      <c r="DRR17" s="82"/>
      <c r="DRS17" s="82"/>
      <c r="DRT17" s="82"/>
      <c r="DRU17" s="82"/>
      <c r="DRV17" s="82"/>
      <c r="DRW17" s="82"/>
      <c r="DRX17" s="82"/>
      <c r="DRY17" s="82"/>
      <c r="DRZ17" s="691"/>
      <c r="DSA17" s="692"/>
      <c r="DSB17" s="83"/>
      <c r="DSC17" s="79"/>
      <c r="DSD17" s="80"/>
      <c r="DSE17" s="80"/>
      <c r="DSF17" s="80"/>
      <c r="DSG17" s="1"/>
      <c r="DSH17" s="2"/>
      <c r="DSI17" s="689" t="s">
        <v>48</v>
      </c>
      <c r="DSJ17" s="690"/>
      <c r="DSK17" s="1434" t="e">
        <f>SUM(#REF!)</f>
        <v>#REF!</v>
      </c>
      <c r="DSL17" s="1435"/>
      <c r="DSM17" s="691"/>
      <c r="DSN17" s="692"/>
      <c r="DSO17" s="81">
        <f>COUNT(#REF!)</f>
        <v>0</v>
      </c>
      <c r="DSP17" s="693"/>
      <c r="DSQ17" s="694"/>
      <c r="DSR17" s="694"/>
      <c r="DSS17" s="695"/>
      <c r="DST17" s="82"/>
      <c r="DSU17" s="82"/>
      <c r="DSV17" s="82"/>
      <c r="DSW17" s="82"/>
      <c r="DSX17" s="82"/>
      <c r="DSY17" s="82"/>
      <c r="DSZ17" s="82"/>
      <c r="DTA17" s="82"/>
      <c r="DTB17" s="82"/>
      <c r="DTC17" s="82"/>
      <c r="DTD17" s="82"/>
      <c r="DTE17" s="82"/>
      <c r="DTF17" s="691"/>
      <c r="DTG17" s="692"/>
      <c r="DTH17" s="83"/>
      <c r="DTI17" s="79"/>
      <c r="DTJ17" s="80"/>
      <c r="DTK17" s="80"/>
      <c r="DTL17" s="80"/>
      <c r="DTM17" s="1"/>
      <c r="DTN17" s="2"/>
      <c r="DTO17" s="689" t="s">
        <v>48</v>
      </c>
      <c r="DTP17" s="690"/>
      <c r="DTQ17" s="1434" t="e">
        <f>SUM(#REF!)</f>
        <v>#REF!</v>
      </c>
      <c r="DTR17" s="1435"/>
      <c r="DTS17" s="691"/>
      <c r="DTT17" s="692"/>
      <c r="DTU17" s="81">
        <f>COUNT(#REF!)</f>
        <v>0</v>
      </c>
      <c r="DTV17" s="693"/>
      <c r="DTW17" s="694"/>
      <c r="DTX17" s="694"/>
      <c r="DTY17" s="695"/>
      <c r="DTZ17" s="82"/>
      <c r="DUA17" s="82"/>
      <c r="DUB17" s="82"/>
      <c r="DUC17" s="82"/>
      <c r="DUD17" s="82"/>
      <c r="DUE17" s="82"/>
      <c r="DUF17" s="82"/>
      <c r="DUG17" s="82"/>
      <c r="DUH17" s="82"/>
      <c r="DUI17" s="82"/>
      <c r="DUJ17" s="82"/>
      <c r="DUK17" s="82"/>
      <c r="DUL17" s="691"/>
      <c r="DUM17" s="692"/>
      <c r="DUN17" s="83"/>
      <c r="DUO17" s="79"/>
      <c r="DUP17" s="80"/>
      <c r="DUQ17" s="80"/>
      <c r="DUR17" s="80"/>
      <c r="DUS17" s="1"/>
      <c r="DUT17" s="2"/>
      <c r="DUU17" s="689" t="s">
        <v>48</v>
      </c>
      <c r="DUV17" s="690"/>
      <c r="DUW17" s="1434" t="e">
        <f>SUM(#REF!)</f>
        <v>#REF!</v>
      </c>
      <c r="DUX17" s="1435"/>
      <c r="DUY17" s="691"/>
      <c r="DUZ17" s="692"/>
      <c r="DVA17" s="81">
        <f>COUNT(#REF!)</f>
        <v>0</v>
      </c>
      <c r="DVB17" s="693"/>
      <c r="DVC17" s="694"/>
      <c r="DVD17" s="694"/>
      <c r="DVE17" s="695"/>
      <c r="DVF17" s="82"/>
      <c r="DVG17" s="82"/>
      <c r="DVH17" s="82"/>
      <c r="DVI17" s="82"/>
      <c r="DVJ17" s="82"/>
      <c r="DVK17" s="82"/>
      <c r="DVL17" s="82"/>
      <c r="DVM17" s="82"/>
      <c r="DVN17" s="82"/>
      <c r="DVO17" s="82"/>
      <c r="DVP17" s="82"/>
      <c r="DVQ17" s="82"/>
      <c r="DVR17" s="691"/>
      <c r="DVS17" s="692"/>
      <c r="DVT17" s="83"/>
      <c r="DVU17" s="79"/>
      <c r="DVV17" s="80"/>
      <c r="DVW17" s="80"/>
      <c r="DVX17" s="80"/>
      <c r="DVY17" s="1"/>
      <c r="DVZ17" s="2"/>
      <c r="DWA17" s="689" t="s">
        <v>48</v>
      </c>
      <c r="DWB17" s="690"/>
      <c r="DWC17" s="1434" t="e">
        <f>SUM(#REF!)</f>
        <v>#REF!</v>
      </c>
      <c r="DWD17" s="1435"/>
      <c r="DWE17" s="691"/>
      <c r="DWF17" s="692"/>
      <c r="DWG17" s="81">
        <f>COUNT(#REF!)</f>
        <v>0</v>
      </c>
      <c r="DWH17" s="693"/>
      <c r="DWI17" s="694"/>
      <c r="DWJ17" s="694"/>
      <c r="DWK17" s="695"/>
      <c r="DWL17" s="82"/>
      <c r="DWM17" s="82"/>
      <c r="DWN17" s="82"/>
      <c r="DWO17" s="82"/>
      <c r="DWP17" s="82"/>
      <c r="DWQ17" s="82"/>
      <c r="DWR17" s="82"/>
      <c r="DWS17" s="82"/>
      <c r="DWT17" s="82"/>
      <c r="DWU17" s="82"/>
      <c r="DWV17" s="82"/>
      <c r="DWW17" s="82"/>
      <c r="DWX17" s="691"/>
      <c r="DWY17" s="692"/>
      <c r="DWZ17" s="83"/>
      <c r="DXA17" s="79"/>
      <c r="DXB17" s="80"/>
      <c r="DXC17" s="80"/>
      <c r="DXD17" s="80"/>
      <c r="DXE17" s="1"/>
      <c r="DXF17" s="2"/>
      <c r="DXG17" s="689" t="s">
        <v>48</v>
      </c>
      <c r="DXH17" s="690"/>
      <c r="DXI17" s="1434" t="e">
        <f>SUM(#REF!)</f>
        <v>#REF!</v>
      </c>
      <c r="DXJ17" s="1435"/>
      <c r="DXK17" s="691"/>
      <c r="DXL17" s="692"/>
      <c r="DXM17" s="81">
        <f>COUNT(#REF!)</f>
        <v>0</v>
      </c>
      <c r="DXN17" s="693"/>
      <c r="DXO17" s="694"/>
      <c r="DXP17" s="694"/>
      <c r="DXQ17" s="695"/>
      <c r="DXR17" s="82"/>
      <c r="DXS17" s="82"/>
      <c r="DXT17" s="82"/>
      <c r="DXU17" s="82"/>
      <c r="DXV17" s="82"/>
      <c r="DXW17" s="82"/>
      <c r="DXX17" s="82"/>
      <c r="DXY17" s="82"/>
      <c r="DXZ17" s="82"/>
      <c r="DYA17" s="82"/>
      <c r="DYB17" s="82"/>
      <c r="DYC17" s="82"/>
      <c r="DYD17" s="691"/>
      <c r="DYE17" s="692"/>
      <c r="DYF17" s="83"/>
      <c r="DYG17" s="79"/>
      <c r="DYH17" s="80"/>
      <c r="DYI17" s="80"/>
      <c r="DYJ17" s="80"/>
      <c r="DYK17" s="1"/>
      <c r="DYL17" s="2"/>
      <c r="DYM17" s="689" t="s">
        <v>48</v>
      </c>
      <c r="DYN17" s="690"/>
      <c r="DYO17" s="1434" t="e">
        <f>SUM(#REF!)</f>
        <v>#REF!</v>
      </c>
      <c r="DYP17" s="1435"/>
      <c r="DYQ17" s="691"/>
      <c r="DYR17" s="692"/>
      <c r="DYS17" s="81">
        <f>COUNT(#REF!)</f>
        <v>0</v>
      </c>
      <c r="DYT17" s="693"/>
      <c r="DYU17" s="694"/>
      <c r="DYV17" s="694"/>
      <c r="DYW17" s="695"/>
      <c r="DYX17" s="82"/>
      <c r="DYY17" s="82"/>
      <c r="DYZ17" s="82"/>
      <c r="DZA17" s="82"/>
      <c r="DZB17" s="82"/>
      <c r="DZC17" s="82"/>
      <c r="DZD17" s="82"/>
      <c r="DZE17" s="82"/>
      <c r="DZF17" s="82"/>
      <c r="DZG17" s="82"/>
      <c r="DZH17" s="82"/>
      <c r="DZI17" s="82"/>
      <c r="DZJ17" s="691"/>
      <c r="DZK17" s="692"/>
      <c r="DZL17" s="83"/>
      <c r="DZM17" s="79"/>
      <c r="DZN17" s="80"/>
      <c r="DZO17" s="80"/>
      <c r="DZP17" s="80"/>
      <c r="DZQ17" s="1"/>
      <c r="DZR17" s="2"/>
      <c r="DZS17" s="689" t="s">
        <v>48</v>
      </c>
      <c r="DZT17" s="690"/>
      <c r="DZU17" s="1434" t="e">
        <f>SUM(#REF!)</f>
        <v>#REF!</v>
      </c>
      <c r="DZV17" s="1435"/>
      <c r="DZW17" s="691"/>
      <c r="DZX17" s="692"/>
      <c r="DZY17" s="81">
        <f>COUNT(#REF!)</f>
        <v>0</v>
      </c>
      <c r="DZZ17" s="693"/>
      <c r="EAA17" s="694"/>
      <c r="EAB17" s="694"/>
      <c r="EAC17" s="695"/>
      <c r="EAD17" s="82"/>
      <c r="EAE17" s="82"/>
      <c r="EAF17" s="82"/>
      <c r="EAG17" s="82"/>
      <c r="EAH17" s="82"/>
      <c r="EAI17" s="82"/>
      <c r="EAJ17" s="82"/>
      <c r="EAK17" s="82"/>
      <c r="EAL17" s="82"/>
      <c r="EAM17" s="82"/>
      <c r="EAN17" s="82"/>
      <c r="EAO17" s="82"/>
      <c r="EAP17" s="691"/>
      <c r="EAQ17" s="692"/>
      <c r="EAR17" s="83"/>
      <c r="EAS17" s="79"/>
      <c r="EAT17" s="80"/>
      <c r="EAU17" s="80"/>
      <c r="EAV17" s="80"/>
      <c r="EAW17" s="1"/>
      <c r="EAX17" s="2"/>
      <c r="EAY17" s="689" t="s">
        <v>48</v>
      </c>
      <c r="EAZ17" s="690"/>
      <c r="EBA17" s="1434" t="e">
        <f>SUM(#REF!)</f>
        <v>#REF!</v>
      </c>
      <c r="EBB17" s="1435"/>
      <c r="EBC17" s="691"/>
      <c r="EBD17" s="692"/>
      <c r="EBE17" s="81">
        <f>COUNT(#REF!)</f>
        <v>0</v>
      </c>
      <c r="EBF17" s="693"/>
      <c r="EBG17" s="694"/>
      <c r="EBH17" s="694"/>
      <c r="EBI17" s="695"/>
      <c r="EBJ17" s="82"/>
      <c r="EBK17" s="82"/>
      <c r="EBL17" s="82"/>
      <c r="EBM17" s="82"/>
      <c r="EBN17" s="82"/>
      <c r="EBO17" s="82"/>
      <c r="EBP17" s="82"/>
      <c r="EBQ17" s="82"/>
      <c r="EBR17" s="82"/>
      <c r="EBS17" s="82"/>
      <c r="EBT17" s="82"/>
      <c r="EBU17" s="82"/>
      <c r="EBV17" s="691"/>
      <c r="EBW17" s="692"/>
      <c r="EBX17" s="83"/>
      <c r="EBY17" s="79"/>
      <c r="EBZ17" s="80"/>
      <c r="ECA17" s="80"/>
      <c r="ECB17" s="80"/>
      <c r="ECC17" s="1"/>
      <c r="ECD17" s="2"/>
      <c r="ECE17" s="689" t="s">
        <v>48</v>
      </c>
      <c r="ECF17" s="690"/>
      <c r="ECG17" s="1434" t="e">
        <f>SUM(#REF!)</f>
        <v>#REF!</v>
      </c>
      <c r="ECH17" s="1435"/>
      <c r="ECI17" s="691"/>
      <c r="ECJ17" s="692"/>
      <c r="ECK17" s="81">
        <f>COUNT(#REF!)</f>
        <v>0</v>
      </c>
      <c r="ECL17" s="693"/>
      <c r="ECM17" s="694"/>
      <c r="ECN17" s="694"/>
      <c r="ECO17" s="695"/>
      <c r="ECP17" s="82"/>
      <c r="ECQ17" s="82"/>
      <c r="ECR17" s="82"/>
      <c r="ECS17" s="82"/>
      <c r="ECT17" s="82"/>
      <c r="ECU17" s="82"/>
      <c r="ECV17" s="82"/>
      <c r="ECW17" s="82"/>
      <c r="ECX17" s="82"/>
      <c r="ECY17" s="82"/>
      <c r="ECZ17" s="82"/>
      <c r="EDA17" s="82"/>
      <c r="EDB17" s="691"/>
      <c r="EDC17" s="692"/>
      <c r="EDD17" s="83"/>
      <c r="EDE17" s="79"/>
      <c r="EDF17" s="80"/>
      <c r="EDG17" s="80"/>
      <c r="EDH17" s="80"/>
      <c r="EDI17" s="1"/>
      <c r="EDJ17" s="2"/>
      <c r="EDK17" s="689" t="s">
        <v>48</v>
      </c>
      <c r="EDL17" s="690"/>
      <c r="EDM17" s="1434" t="e">
        <f>SUM(#REF!)</f>
        <v>#REF!</v>
      </c>
      <c r="EDN17" s="1435"/>
      <c r="EDO17" s="691"/>
      <c r="EDP17" s="692"/>
      <c r="EDQ17" s="81">
        <f>COUNT(#REF!)</f>
        <v>0</v>
      </c>
      <c r="EDR17" s="693"/>
      <c r="EDS17" s="694"/>
      <c r="EDT17" s="694"/>
      <c r="EDU17" s="695"/>
      <c r="EDV17" s="82"/>
      <c r="EDW17" s="82"/>
      <c r="EDX17" s="82"/>
      <c r="EDY17" s="82"/>
      <c r="EDZ17" s="82"/>
      <c r="EEA17" s="82"/>
      <c r="EEB17" s="82"/>
      <c r="EEC17" s="82"/>
      <c r="EED17" s="82"/>
      <c r="EEE17" s="82"/>
      <c r="EEF17" s="82"/>
      <c r="EEG17" s="82"/>
      <c r="EEH17" s="691"/>
      <c r="EEI17" s="692"/>
      <c r="EEJ17" s="83"/>
      <c r="EEK17" s="79"/>
      <c r="EEL17" s="80"/>
      <c r="EEM17" s="80"/>
      <c r="EEN17" s="80"/>
      <c r="EEO17" s="1"/>
      <c r="EEP17" s="2"/>
      <c r="EEQ17" s="689" t="s">
        <v>48</v>
      </c>
      <c r="EER17" s="690"/>
      <c r="EES17" s="1434" t="e">
        <f>SUM(#REF!)</f>
        <v>#REF!</v>
      </c>
      <c r="EET17" s="1435"/>
      <c r="EEU17" s="691"/>
      <c r="EEV17" s="692"/>
      <c r="EEW17" s="81">
        <f>COUNT(#REF!)</f>
        <v>0</v>
      </c>
      <c r="EEX17" s="693"/>
      <c r="EEY17" s="694"/>
      <c r="EEZ17" s="694"/>
      <c r="EFA17" s="695"/>
      <c r="EFB17" s="82"/>
      <c r="EFC17" s="82"/>
      <c r="EFD17" s="82"/>
      <c r="EFE17" s="82"/>
      <c r="EFF17" s="82"/>
      <c r="EFG17" s="82"/>
      <c r="EFH17" s="82"/>
      <c r="EFI17" s="82"/>
      <c r="EFJ17" s="82"/>
      <c r="EFK17" s="82"/>
      <c r="EFL17" s="82"/>
      <c r="EFM17" s="82"/>
      <c r="EFN17" s="691"/>
      <c r="EFO17" s="692"/>
      <c r="EFP17" s="83"/>
      <c r="EFQ17" s="79"/>
      <c r="EFR17" s="80"/>
      <c r="EFS17" s="80"/>
      <c r="EFT17" s="80"/>
      <c r="EFU17" s="1"/>
      <c r="EFV17" s="2"/>
      <c r="EFW17" s="689" t="s">
        <v>48</v>
      </c>
      <c r="EFX17" s="690"/>
      <c r="EFY17" s="1434" t="e">
        <f>SUM(#REF!)</f>
        <v>#REF!</v>
      </c>
      <c r="EFZ17" s="1435"/>
      <c r="EGA17" s="691"/>
      <c r="EGB17" s="692"/>
      <c r="EGC17" s="81">
        <f>COUNT(#REF!)</f>
        <v>0</v>
      </c>
      <c r="EGD17" s="693"/>
      <c r="EGE17" s="694"/>
      <c r="EGF17" s="694"/>
      <c r="EGG17" s="695"/>
      <c r="EGH17" s="82"/>
      <c r="EGI17" s="82"/>
      <c r="EGJ17" s="82"/>
      <c r="EGK17" s="82"/>
      <c r="EGL17" s="82"/>
      <c r="EGM17" s="82"/>
      <c r="EGN17" s="82"/>
      <c r="EGO17" s="82"/>
      <c r="EGP17" s="82"/>
      <c r="EGQ17" s="82"/>
      <c r="EGR17" s="82"/>
      <c r="EGS17" s="82"/>
      <c r="EGT17" s="691"/>
      <c r="EGU17" s="692"/>
      <c r="EGV17" s="83"/>
      <c r="EGW17" s="79"/>
      <c r="EGX17" s="80"/>
      <c r="EGY17" s="80"/>
      <c r="EGZ17" s="80"/>
      <c r="EHA17" s="1"/>
      <c r="EHB17" s="2"/>
      <c r="EHC17" s="689" t="s">
        <v>48</v>
      </c>
      <c r="EHD17" s="690"/>
      <c r="EHE17" s="1434" t="e">
        <f>SUM(#REF!)</f>
        <v>#REF!</v>
      </c>
      <c r="EHF17" s="1435"/>
      <c r="EHG17" s="691"/>
      <c r="EHH17" s="692"/>
      <c r="EHI17" s="81">
        <f>COUNT(#REF!)</f>
        <v>0</v>
      </c>
      <c r="EHJ17" s="693"/>
      <c r="EHK17" s="694"/>
      <c r="EHL17" s="694"/>
      <c r="EHM17" s="695"/>
      <c r="EHN17" s="82"/>
      <c r="EHO17" s="82"/>
      <c r="EHP17" s="82"/>
      <c r="EHQ17" s="82"/>
      <c r="EHR17" s="82"/>
      <c r="EHS17" s="82"/>
      <c r="EHT17" s="82"/>
      <c r="EHU17" s="82"/>
      <c r="EHV17" s="82"/>
      <c r="EHW17" s="82"/>
      <c r="EHX17" s="82"/>
      <c r="EHY17" s="82"/>
      <c r="EHZ17" s="691"/>
      <c r="EIA17" s="692"/>
      <c r="EIB17" s="83"/>
      <c r="EIC17" s="79"/>
      <c r="EID17" s="80"/>
      <c r="EIE17" s="80"/>
      <c r="EIF17" s="80"/>
      <c r="EIG17" s="1"/>
      <c r="EIH17" s="2"/>
      <c r="EII17" s="689" t="s">
        <v>48</v>
      </c>
      <c r="EIJ17" s="690"/>
      <c r="EIK17" s="1434" t="e">
        <f>SUM(#REF!)</f>
        <v>#REF!</v>
      </c>
      <c r="EIL17" s="1435"/>
      <c r="EIM17" s="691"/>
      <c r="EIN17" s="692"/>
      <c r="EIO17" s="81">
        <f>COUNT(#REF!)</f>
        <v>0</v>
      </c>
      <c r="EIP17" s="693"/>
      <c r="EIQ17" s="694"/>
      <c r="EIR17" s="694"/>
      <c r="EIS17" s="695"/>
      <c r="EIT17" s="82"/>
      <c r="EIU17" s="82"/>
      <c r="EIV17" s="82"/>
      <c r="EIW17" s="82"/>
      <c r="EIX17" s="82"/>
      <c r="EIY17" s="82"/>
      <c r="EIZ17" s="82"/>
      <c r="EJA17" s="82"/>
      <c r="EJB17" s="82"/>
      <c r="EJC17" s="82"/>
      <c r="EJD17" s="82"/>
      <c r="EJE17" s="82"/>
      <c r="EJF17" s="691"/>
      <c r="EJG17" s="692"/>
      <c r="EJH17" s="83"/>
      <c r="EJI17" s="79"/>
      <c r="EJJ17" s="80"/>
      <c r="EJK17" s="80"/>
      <c r="EJL17" s="80"/>
      <c r="EJM17" s="1"/>
      <c r="EJN17" s="2"/>
      <c r="EJO17" s="689" t="s">
        <v>48</v>
      </c>
      <c r="EJP17" s="690"/>
      <c r="EJQ17" s="1434" t="e">
        <f>SUM(#REF!)</f>
        <v>#REF!</v>
      </c>
      <c r="EJR17" s="1435"/>
      <c r="EJS17" s="691"/>
      <c r="EJT17" s="692"/>
      <c r="EJU17" s="81">
        <f>COUNT(#REF!)</f>
        <v>0</v>
      </c>
      <c r="EJV17" s="693"/>
      <c r="EJW17" s="694"/>
      <c r="EJX17" s="694"/>
      <c r="EJY17" s="695"/>
      <c r="EJZ17" s="82"/>
      <c r="EKA17" s="82"/>
      <c r="EKB17" s="82"/>
      <c r="EKC17" s="82"/>
      <c r="EKD17" s="82"/>
      <c r="EKE17" s="82"/>
      <c r="EKF17" s="82"/>
      <c r="EKG17" s="82"/>
      <c r="EKH17" s="82"/>
      <c r="EKI17" s="82"/>
      <c r="EKJ17" s="82"/>
      <c r="EKK17" s="82"/>
      <c r="EKL17" s="691"/>
      <c r="EKM17" s="692"/>
      <c r="EKN17" s="83"/>
      <c r="EKO17" s="79"/>
      <c r="EKP17" s="80"/>
      <c r="EKQ17" s="80"/>
      <c r="EKR17" s="80"/>
      <c r="EKS17" s="1"/>
      <c r="EKT17" s="2"/>
      <c r="EKU17" s="689" t="s">
        <v>48</v>
      </c>
      <c r="EKV17" s="690"/>
      <c r="EKW17" s="1434" t="e">
        <f>SUM(#REF!)</f>
        <v>#REF!</v>
      </c>
      <c r="EKX17" s="1435"/>
      <c r="EKY17" s="691"/>
      <c r="EKZ17" s="692"/>
      <c r="ELA17" s="81">
        <f>COUNT(#REF!)</f>
        <v>0</v>
      </c>
      <c r="ELB17" s="693"/>
      <c r="ELC17" s="694"/>
      <c r="ELD17" s="694"/>
      <c r="ELE17" s="695"/>
      <c r="ELF17" s="82"/>
      <c r="ELG17" s="82"/>
      <c r="ELH17" s="82"/>
      <c r="ELI17" s="82"/>
      <c r="ELJ17" s="82"/>
      <c r="ELK17" s="82"/>
      <c r="ELL17" s="82"/>
      <c r="ELM17" s="82"/>
      <c r="ELN17" s="82"/>
      <c r="ELO17" s="82"/>
      <c r="ELP17" s="82"/>
      <c r="ELQ17" s="82"/>
      <c r="ELR17" s="691"/>
      <c r="ELS17" s="692"/>
      <c r="ELT17" s="83"/>
      <c r="ELU17" s="79"/>
      <c r="ELV17" s="80"/>
      <c r="ELW17" s="80"/>
      <c r="ELX17" s="80"/>
      <c r="ELY17" s="1"/>
      <c r="ELZ17" s="2"/>
      <c r="EMA17" s="689" t="s">
        <v>48</v>
      </c>
      <c r="EMB17" s="690"/>
      <c r="EMC17" s="1434" t="e">
        <f>SUM(#REF!)</f>
        <v>#REF!</v>
      </c>
      <c r="EMD17" s="1435"/>
      <c r="EME17" s="691"/>
      <c r="EMF17" s="692"/>
      <c r="EMG17" s="81">
        <f>COUNT(#REF!)</f>
        <v>0</v>
      </c>
      <c r="EMH17" s="693"/>
      <c r="EMI17" s="694"/>
      <c r="EMJ17" s="694"/>
      <c r="EMK17" s="695"/>
      <c r="EML17" s="82"/>
      <c r="EMM17" s="82"/>
      <c r="EMN17" s="82"/>
      <c r="EMO17" s="82"/>
      <c r="EMP17" s="82"/>
      <c r="EMQ17" s="82"/>
      <c r="EMR17" s="82"/>
      <c r="EMS17" s="82"/>
      <c r="EMT17" s="82"/>
      <c r="EMU17" s="82"/>
      <c r="EMV17" s="82"/>
      <c r="EMW17" s="82"/>
      <c r="EMX17" s="691"/>
      <c r="EMY17" s="692"/>
      <c r="EMZ17" s="83"/>
      <c r="ENA17" s="79"/>
      <c r="ENB17" s="80"/>
      <c r="ENC17" s="80"/>
      <c r="END17" s="80"/>
      <c r="ENE17" s="1"/>
      <c r="ENF17" s="2"/>
      <c r="ENG17" s="689" t="s">
        <v>48</v>
      </c>
      <c r="ENH17" s="690"/>
      <c r="ENI17" s="1434" t="e">
        <f>SUM(#REF!)</f>
        <v>#REF!</v>
      </c>
      <c r="ENJ17" s="1435"/>
      <c r="ENK17" s="691"/>
      <c r="ENL17" s="692"/>
      <c r="ENM17" s="81">
        <f>COUNT(#REF!)</f>
        <v>0</v>
      </c>
      <c r="ENN17" s="693"/>
      <c r="ENO17" s="694"/>
      <c r="ENP17" s="694"/>
      <c r="ENQ17" s="695"/>
      <c r="ENR17" s="82"/>
      <c r="ENS17" s="82"/>
      <c r="ENT17" s="82"/>
      <c r="ENU17" s="82"/>
      <c r="ENV17" s="82"/>
      <c r="ENW17" s="82"/>
      <c r="ENX17" s="82"/>
      <c r="ENY17" s="82"/>
      <c r="ENZ17" s="82"/>
      <c r="EOA17" s="82"/>
      <c r="EOB17" s="82"/>
      <c r="EOC17" s="82"/>
      <c r="EOD17" s="691"/>
      <c r="EOE17" s="692"/>
      <c r="EOF17" s="83"/>
      <c r="EOG17" s="79"/>
      <c r="EOH17" s="80"/>
      <c r="EOI17" s="80"/>
      <c r="EOJ17" s="80"/>
      <c r="EOK17" s="1"/>
      <c r="EOL17" s="2"/>
      <c r="EOM17" s="689" t="s">
        <v>48</v>
      </c>
      <c r="EON17" s="690"/>
      <c r="EOO17" s="1434" t="e">
        <f>SUM(#REF!)</f>
        <v>#REF!</v>
      </c>
      <c r="EOP17" s="1435"/>
      <c r="EOQ17" s="691"/>
      <c r="EOR17" s="692"/>
      <c r="EOS17" s="81">
        <f>COUNT(#REF!)</f>
        <v>0</v>
      </c>
      <c r="EOT17" s="693"/>
      <c r="EOU17" s="694"/>
      <c r="EOV17" s="694"/>
      <c r="EOW17" s="695"/>
      <c r="EOX17" s="82"/>
      <c r="EOY17" s="82"/>
      <c r="EOZ17" s="82"/>
      <c r="EPA17" s="82"/>
      <c r="EPB17" s="82"/>
      <c r="EPC17" s="82"/>
      <c r="EPD17" s="82"/>
      <c r="EPE17" s="82"/>
      <c r="EPF17" s="82"/>
      <c r="EPG17" s="82"/>
      <c r="EPH17" s="82"/>
      <c r="EPI17" s="82"/>
      <c r="EPJ17" s="691"/>
      <c r="EPK17" s="692"/>
      <c r="EPL17" s="83"/>
      <c r="EPM17" s="79"/>
      <c r="EPN17" s="80"/>
      <c r="EPO17" s="80"/>
      <c r="EPP17" s="80"/>
      <c r="EPQ17" s="1"/>
      <c r="EPR17" s="2"/>
      <c r="EPS17" s="689" t="s">
        <v>48</v>
      </c>
      <c r="EPT17" s="690"/>
      <c r="EPU17" s="1434" t="e">
        <f>SUM(#REF!)</f>
        <v>#REF!</v>
      </c>
      <c r="EPV17" s="1435"/>
      <c r="EPW17" s="691"/>
      <c r="EPX17" s="692"/>
      <c r="EPY17" s="81">
        <f>COUNT(#REF!)</f>
        <v>0</v>
      </c>
      <c r="EPZ17" s="693"/>
      <c r="EQA17" s="694"/>
      <c r="EQB17" s="694"/>
      <c r="EQC17" s="695"/>
      <c r="EQD17" s="82"/>
      <c r="EQE17" s="82"/>
      <c r="EQF17" s="82"/>
      <c r="EQG17" s="82"/>
      <c r="EQH17" s="82"/>
      <c r="EQI17" s="82"/>
      <c r="EQJ17" s="82"/>
      <c r="EQK17" s="82"/>
      <c r="EQL17" s="82"/>
      <c r="EQM17" s="82"/>
      <c r="EQN17" s="82"/>
      <c r="EQO17" s="82"/>
      <c r="EQP17" s="691"/>
      <c r="EQQ17" s="692"/>
      <c r="EQR17" s="83"/>
      <c r="EQS17" s="79"/>
      <c r="EQT17" s="80"/>
      <c r="EQU17" s="80"/>
      <c r="EQV17" s="80"/>
      <c r="EQW17" s="1"/>
      <c r="EQX17" s="2"/>
      <c r="EQY17" s="689" t="s">
        <v>48</v>
      </c>
      <c r="EQZ17" s="690"/>
      <c r="ERA17" s="1434" t="e">
        <f>SUM(#REF!)</f>
        <v>#REF!</v>
      </c>
      <c r="ERB17" s="1435"/>
      <c r="ERC17" s="691"/>
      <c r="ERD17" s="692"/>
      <c r="ERE17" s="81">
        <f>COUNT(#REF!)</f>
        <v>0</v>
      </c>
      <c r="ERF17" s="693"/>
      <c r="ERG17" s="694"/>
      <c r="ERH17" s="694"/>
      <c r="ERI17" s="695"/>
      <c r="ERJ17" s="82"/>
      <c r="ERK17" s="82"/>
      <c r="ERL17" s="82"/>
      <c r="ERM17" s="82"/>
      <c r="ERN17" s="82"/>
      <c r="ERO17" s="82"/>
      <c r="ERP17" s="82"/>
      <c r="ERQ17" s="82"/>
      <c r="ERR17" s="82"/>
      <c r="ERS17" s="82"/>
      <c r="ERT17" s="82"/>
      <c r="ERU17" s="82"/>
      <c r="ERV17" s="691"/>
      <c r="ERW17" s="692"/>
      <c r="ERX17" s="83"/>
      <c r="ERY17" s="79"/>
      <c r="ERZ17" s="80"/>
      <c r="ESA17" s="80"/>
      <c r="ESB17" s="80"/>
      <c r="ESC17" s="1"/>
      <c r="ESD17" s="2"/>
      <c r="ESE17" s="689" t="s">
        <v>48</v>
      </c>
      <c r="ESF17" s="690"/>
      <c r="ESG17" s="1434" t="e">
        <f>SUM(#REF!)</f>
        <v>#REF!</v>
      </c>
      <c r="ESH17" s="1435"/>
      <c r="ESI17" s="691"/>
      <c r="ESJ17" s="692"/>
      <c r="ESK17" s="81">
        <f>COUNT(#REF!)</f>
        <v>0</v>
      </c>
      <c r="ESL17" s="693"/>
      <c r="ESM17" s="694"/>
      <c r="ESN17" s="694"/>
      <c r="ESO17" s="695"/>
      <c r="ESP17" s="82"/>
      <c r="ESQ17" s="82"/>
      <c r="ESR17" s="82"/>
      <c r="ESS17" s="82"/>
      <c r="EST17" s="82"/>
      <c r="ESU17" s="82"/>
      <c r="ESV17" s="82"/>
      <c r="ESW17" s="82"/>
      <c r="ESX17" s="82"/>
      <c r="ESY17" s="82"/>
      <c r="ESZ17" s="82"/>
      <c r="ETA17" s="82"/>
      <c r="ETB17" s="691"/>
      <c r="ETC17" s="692"/>
      <c r="ETD17" s="83"/>
      <c r="ETE17" s="79"/>
      <c r="ETF17" s="80"/>
      <c r="ETG17" s="80"/>
      <c r="ETH17" s="80"/>
      <c r="ETI17" s="1"/>
      <c r="ETJ17" s="2"/>
      <c r="ETK17" s="689" t="s">
        <v>48</v>
      </c>
      <c r="ETL17" s="690"/>
      <c r="ETM17" s="1434" t="e">
        <f>SUM(#REF!)</f>
        <v>#REF!</v>
      </c>
      <c r="ETN17" s="1435"/>
      <c r="ETO17" s="691"/>
      <c r="ETP17" s="692"/>
      <c r="ETQ17" s="81">
        <f>COUNT(#REF!)</f>
        <v>0</v>
      </c>
      <c r="ETR17" s="693"/>
      <c r="ETS17" s="694"/>
      <c r="ETT17" s="694"/>
      <c r="ETU17" s="695"/>
      <c r="ETV17" s="82"/>
      <c r="ETW17" s="82"/>
      <c r="ETX17" s="82"/>
      <c r="ETY17" s="82"/>
      <c r="ETZ17" s="82"/>
      <c r="EUA17" s="82"/>
      <c r="EUB17" s="82"/>
      <c r="EUC17" s="82"/>
      <c r="EUD17" s="82"/>
      <c r="EUE17" s="82"/>
      <c r="EUF17" s="82"/>
      <c r="EUG17" s="82"/>
      <c r="EUH17" s="691"/>
      <c r="EUI17" s="692"/>
      <c r="EUJ17" s="83"/>
      <c r="EUK17" s="79"/>
      <c r="EUL17" s="80"/>
      <c r="EUM17" s="80"/>
      <c r="EUN17" s="80"/>
      <c r="EUO17" s="1"/>
      <c r="EUP17" s="2"/>
      <c r="EUQ17" s="689" t="s">
        <v>48</v>
      </c>
      <c r="EUR17" s="690"/>
      <c r="EUS17" s="1434" t="e">
        <f>SUM(#REF!)</f>
        <v>#REF!</v>
      </c>
      <c r="EUT17" s="1435"/>
      <c r="EUU17" s="691"/>
      <c r="EUV17" s="692"/>
      <c r="EUW17" s="81">
        <f>COUNT(#REF!)</f>
        <v>0</v>
      </c>
      <c r="EUX17" s="693"/>
      <c r="EUY17" s="694"/>
      <c r="EUZ17" s="694"/>
      <c r="EVA17" s="695"/>
      <c r="EVB17" s="82"/>
      <c r="EVC17" s="82"/>
      <c r="EVD17" s="82"/>
      <c r="EVE17" s="82"/>
      <c r="EVF17" s="82"/>
      <c r="EVG17" s="82"/>
      <c r="EVH17" s="82"/>
      <c r="EVI17" s="82"/>
      <c r="EVJ17" s="82"/>
      <c r="EVK17" s="82"/>
      <c r="EVL17" s="82"/>
      <c r="EVM17" s="82"/>
      <c r="EVN17" s="691"/>
      <c r="EVO17" s="692"/>
      <c r="EVP17" s="83"/>
      <c r="EVQ17" s="79"/>
      <c r="EVR17" s="80"/>
      <c r="EVS17" s="80"/>
      <c r="EVT17" s="80"/>
      <c r="EVU17" s="1"/>
      <c r="EVV17" s="2"/>
      <c r="EVW17" s="689" t="s">
        <v>48</v>
      </c>
      <c r="EVX17" s="690"/>
      <c r="EVY17" s="1434" t="e">
        <f>SUM(#REF!)</f>
        <v>#REF!</v>
      </c>
      <c r="EVZ17" s="1435"/>
      <c r="EWA17" s="691"/>
      <c r="EWB17" s="692"/>
      <c r="EWC17" s="81">
        <f>COUNT(#REF!)</f>
        <v>0</v>
      </c>
      <c r="EWD17" s="693"/>
      <c r="EWE17" s="694"/>
      <c r="EWF17" s="694"/>
      <c r="EWG17" s="695"/>
      <c r="EWH17" s="82"/>
      <c r="EWI17" s="82"/>
      <c r="EWJ17" s="82"/>
      <c r="EWK17" s="82"/>
      <c r="EWL17" s="82"/>
      <c r="EWM17" s="82"/>
      <c r="EWN17" s="82"/>
      <c r="EWO17" s="82"/>
      <c r="EWP17" s="82"/>
      <c r="EWQ17" s="82"/>
      <c r="EWR17" s="82"/>
      <c r="EWS17" s="82"/>
      <c r="EWT17" s="691"/>
      <c r="EWU17" s="692"/>
      <c r="EWV17" s="83"/>
      <c r="EWW17" s="79"/>
      <c r="EWX17" s="80"/>
      <c r="EWY17" s="80"/>
      <c r="EWZ17" s="80"/>
      <c r="EXA17" s="1"/>
      <c r="EXB17" s="2"/>
      <c r="EXC17" s="689" t="s">
        <v>48</v>
      </c>
      <c r="EXD17" s="690"/>
      <c r="EXE17" s="1434" t="e">
        <f>SUM(#REF!)</f>
        <v>#REF!</v>
      </c>
      <c r="EXF17" s="1435"/>
      <c r="EXG17" s="691"/>
      <c r="EXH17" s="692"/>
      <c r="EXI17" s="81">
        <f>COUNT(#REF!)</f>
        <v>0</v>
      </c>
      <c r="EXJ17" s="693"/>
      <c r="EXK17" s="694"/>
      <c r="EXL17" s="694"/>
      <c r="EXM17" s="695"/>
      <c r="EXN17" s="82"/>
      <c r="EXO17" s="82"/>
      <c r="EXP17" s="82"/>
      <c r="EXQ17" s="82"/>
      <c r="EXR17" s="82"/>
      <c r="EXS17" s="82"/>
      <c r="EXT17" s="82"/>
      <c r="EXU17" s="82"/>
      <c r="EXV17" s="82"/>
      <c r="EXW17" s="82"/>
      <c r="EXX17" s="82"/>
      <c r="EXY17" s="82"/>
      <c r="EXZ17" s="691"/>
      <c r="EYA17" s="692"/>
      <c r="EYB17" s="83"/>
      <c r="EYC17" s="79"/>
      <c r="EYD17" s="80"/>
      <c r="EYE17" s="80"/>
      <c r="EYF17" s="80"/>
      <c r="EYG17" s="1"/>
      <c r="EYH17" s="2"/>
      <c r="EYI17" s="689" t="s">
        <v>48</v>
      </c>
      <c r="EYJ17" s="690"/>
      <c r="EYK17" s="1434" t="e">
        <f>SUM(#REF!)</f>
        <v>#REF!</v>
      </c>
      <c r="EYL17" s="1435"/>
      <c r="EYM17" s="691"/>
      <c r="EYN17" s="692"/>
      <c r="EYO17" s="81">
        <f>COUNT(#REF!)</f>
        <v>0</v>
      </c>
      <c r="EYP17" s="693"/>
      <c r="EYQ17" s="694"/>
      <c r="EYR17" s="694"/>
      <c r="EYS17" s="695"/>
      <c r="EYT17" s="82"/>
      <c r="EYU17" s="82"/>
      <c r="EYV17" s="82"/>
      <c r="EYW17" s="82"/>
      <c r="EYX17" s="82"/>
      <c r="EYY17" s="82"/>
      <c r="EYZ17" s="82"/>
      <c r="EZA17" s="82"/>
      <c r="EZB17" s="82"/>
      <c r="EZC17" s="82"/>
      <c r="EZD17" s="82"/>
      <c r="EZE17" s="82"/>
      <c r="EZF17" s="691"/>
      <c r="EZG17" s="692"/>
      <c r="EZH17" s="83"/>
      <c r="EZI17" s="79"/>
      <c r="EZJ17" s="80"/>
      <c r="EZK17" s="80"/>
      <c r="EZL17" s="80"/>
      <c r="EZM17" s="1"/>
      <c r="EZN17" s="2"/>
      <c r="EZO17" s="689" t="s">
        <v>48</v>
      </c>
      <c r="EZP17" s="690"/>
      <c r="EZQ17" s="1434" t="e">
        <f>SUM(#REF!)</f>
        <v>#REF!</v>
      </c>
      <c r="EZR17" s="1435"/>
      <c r="EZS17" s="691"/>
      <c r="EZT17" s="692"/>
      <c r="EZU17" s="81">
        <f>COUNT(#REF!)</f>
        <v>0</v>
      </c>
      <c r="EZV17" s="693"/>
      <c r="EZW17" s="694"/>
      <c r="EZX17" s="694"/>
      <c r="EZY17" s="695"/>
      <c r="EZZ17" s="82"/>
      <c r="FAA17" s="82"/>
      <c r="FAB17" s="82"/>
      <c r="FAC17" s="82"/>
      <c r="FAD17" s="82"/>
      <c r="FAE17" s="82"/>
      <c r="FAF17" s="82"/>
      <c r="FAG17" s="82"/>
      <c r="FAH17" s="82"/>
      <c r="FAI17" s="82"/>
      <c r="FAJ17" s="82"/>
      <c r="FAK17" s="82"/>
      <c r="FAL17" s="691"/>
      <c r="FAM17" s="692"/>
      <c r="FAN17" s="83"/>
      <c r="FAO17" s="79"/>
      <c r="FAP17" s="80"/>
      <c r="FAQ17" s="80"/>
      <c r="FAR17" s="80"/>
      <c r="FAS17" s="1"/>
      <c r="FAT17" s="2"/>
      <c r="FAU17" s="689" t="s">
        <v>48</v>
      </c>
      <c r="FAV17" s="690"/>
      <c r="FAW17" s="1434" t="e">
        <f>SUM(#REF!)</f>
        <v>#REF!</v>
      </c>
      <c r="FAX17" s="1435"/>
      <c r="FAY17" s="691"/>
      <c r="FAZ17" s="692"/>
      <c r="FBA17" s="81">
        <f>COUNT(#REF!)</f>
        <v>0</v>
      </c>
      <c r="FBB17" s="693"/>
      <c r="FBC17" s="694"/>
      <c r="FBD17" s="694"/>
      <c r="FBE17" s="695"/>
      <c r="FBF17" s="82"/>
      <c r="FBG17" s="82"/>
      <c r="FBH17" s="82"/>
      <c r="FBI17" s="82"/>
      <c r="FBJ17" s="82"/>
      <c r="FBK17" s="82"/>
      <c r="FBL17" s="82"/>
      <c r="FBM17" s="82"/>
      <c r="FBN17" s="82"/>
      <c r="FBO17" s="82"/>
      <c r="FBP17" s="82"/>
      <c r="FBQ17" s="82"/>
      <c r="FBR17" s="691"/>
      <c r="FBS17" s="692"/>
      <c r="FBT17" s="83"/>
      <c r="FBU17" s="79"/>
      <c r="FBV17" s="80"/>
      <c r="FBW17" s="80"/>
      <c r="FBX17" s="80"/>
      <c r="FBY17" s="1"/>
      <c r="FBZ17" s="2"/>
      <c r="FCA17" s="689" t="s">
        <v>48</v>
      </c>
      <c r="FCB17" s="690"/>
      <c r="FCC17" s="1434" t="e">
        <f>SUM(#REF!)</f>
        <v>#REF!</v>
      </c>
      <c r="FCD17" s="1435"/>
      <c r="FCE17" s="691"/>
      <c r="FCF17" s="692"/>
      <c r="FCG17" s="81">
        <f>COUNT(#REF!)</f>
        <v>0</v>
      </c>
      <c r="FCH17" s="693"/>
      <c r="FCI17" s="694"/>
      <c r="FCJ17" s="694"/>
      <c r="FCK17" s="695"/>
      <c r="FCL17" s="82"/>
      <c r="FCM17" s="82"/>
      <c r="FCN17" s="82"/>
      <c r="FCO17" s="82"/>
      <c r="FCP17" s="82"/>
      <c r="FCQ17" s="82"/>
      <c r="FCR17" s="82"/>
      <c r="FCS17" s="82"/>
      <c r="FCT17" s="82"/>
      <c r="FCU17" s="82"/>
      <c r="FCV17" s="82"/>
      <c r="FCW17" s="82"/>
      <c r="FCX17" s="691"/>
      <c r="FCY17" s="692"/>
      <c r="FCZ17" s="83"/>
      <c r="FDA17" s="79"/>
      <c r="FDB17" s="80"/>
      <c r="FDC17" s="80"/>
      <c r="FDD17" s="80"/>
      <c r="FDE17" s="1"/>
      <c r="FDF17" s="2"/>
      <c r="FDG17" s="689" t="s">
        <v>48</v>
      </c>
      <c r="FDH17" s="690"/>
      <c r="FDI17" s="1434" t="e">
        <f>SUM(#REF!)</f>
        <v>#REF!</v>
      </c>
      <c r="FDJ17" s="1435"/>
      <c r="FDK17" s="691"/>
      <c r="FDL17" s="692"/>
      <c r="FDM17" s="81">
        <f>COUNT(#REF!)</f>
        <v>0</v>
      </c>
      <c r="FDN17" s="693"/>
      <c r="FDO17" s="694"/>
      <c r="FDP17" s="694"/>
      <c r="FDQ17" s="695"/>
      <c r="FDR17" s="82"/>
      <c r="FDS17" s="82"/>
      <c r="FDT17" s="82"/>
      <c r="FDU17" s="82"/>
      <c r="FDV17" s="82"/>
      <c r="FDW17" s="82"/>
      <c r="FDX17" s="82"/>
      <c r="FDY17" s="82"/>
      <c r="FDZ17" s="82"/>
      <c r="FEA17" s="82"/>
      <c r="FEB17" s="82"/>
      <c r="FEC17" s="82"/>
      <c r="FED17" s="691"/>
      <c r="FEE17" s="692"/>
      <c r="FEF17" s="83"/>
      <c r="FEG17" s="79"/>
      <c r="FEH17" s="80"/>
      <c r="FEI17" s="80"/>
      <c r="FEJ17" s="80"/>
      <c r="FEK17" s="1"/>
      <c r="FEL17" s="2"/>
      <c r="FEM17" s="689" t="s">
        <v>48</v>
      </c>
      <c r="FEN17" s="690"/>
      <c r="FEO17" s="1434" t="e">
        <f>SUM(#REF!)</f>
        <v>#REF!</v>
      </c>
      <c r="FEP17" s="1435"/>
      <c r="FEQ17" s="691"/>
      <c r="FER17" s="692"/>
      <c r="FES17" s="81">
        <f>COUNT(#REF!)</f>
        <v>0</v>
      </c>
      <c r="FET17" s="693"/>
      <c r="FEU17" s="694"/>
      <c r="FEV17" s="694"/>
      <c r="FEW17" s="695"/>
      <c r="FEX17" s="82"/>
      <c r="FEY17" s="82"/>
      <c r="FEZ17" s="82"/>
      <c r="FFA17" s="82"/>
      <c r="FFB17" s="82"/>
      <c r="FFC17" s="82"/>
      <c r="FFD17" s="82"/>
      <c r="FFE17" s="82"/>
      <c r="FFF17" s="82"/>
      <c r="FFG17" s="82"/>
      <c r="FFH17" s="82"/>
      <c r="FFI17" s="82"/>
      <c r="FFJ17" s="691"/>
      <c r="FFK17" s="692"/>
      <c r="FFL17" s="83"/>
      <c r="FFM17" s="79"/>
      <c r="FFN17" s="80"/>
      <c r="FFO17" s="80"/>
      <c r="FFP17" s="80"/>
      <c r="FFQ17" s="1"/>
      <c r="FFR17" s="2"/>
      <c r="FFS17" s="689" t="s">
        <v>48</v>
      </c>
      <c r="FFT17" s="690"/>
      <c r="FFU17" s="1434" t="e">
        <f>SUM(#REF!)</f>
        <v>#REF!</v>
      </c>
      <c r="FFV17" s="1435"/>
      <c r="FFW17" s="691"/>
      <c r="FFX17" s="692"/>
      <c r="FFY17" s="81">
        <f>COUNT(#REF!)</f>
        <v>0</v>
      </c>
      <c r="FFZ17" s="693"/>
      <c r="FGA17" s="694"/>
      <c r="FGB17" s="694"/>
      <c r="FGC17" s="695"/>
      <c r="FGD17" s="82"/>
      <c r="FGE17" s="82"/>
      <c r="FGF17" s="82"/>
      <c r="FGG17" s="82"/>
      <c r="FGH17" s="82"/>
      <c r="FGI17" s="82"/>
      <c r="FGJ17" s="82"/>
      <c r="FGK17" s="82"/>
      <c r="FGL17" s="82"/>
      <c r="FGM17" s="82"/>
      <c r="FGN17" s="82"/>
      <c r="FGO17" s="82"/>
      <c r="FGP17" s="691"/>
      <c r="FGQ17" s="692"/>
      <c r="FGR17" s="83"/>
      <c r="FGS17" s="79"/>
      <c r="FGT17" s="80"/>
      <c r="FGU17" s="80"/>
      <c r="FGV17" s="80"/>
      <c r="FGW17" s="1"/>
      <c r="FGX17" s="2"/>
      <c r="FGY17" s="689" t="s">
        <v>48</v>
      </c>
      <c r="FGZ17" s="690"/>
      <c r="FHA17" s="1434" t="e">
        <f>SUM(#REF!)</f>
        <v>#REF!</v>
      </c>
      <c r="FHB17" s="1435"/>
      <c r="FHC17" s="691"/>
      <c r="FHD17" s="692"/>
      <c r="FHE17" s="81">
        <f>COUNT(#REF!)</f>
        <v>0</v>
      </c>
      <c r="FHF17" s="693"/>
      <c r="FHG17" s="694"/>
      <c r="FHH17" s="694"/>
      <c r="FHI17" s="695"/>
      <c r="FHJ17" s="82"/>
      <c r="FHK17" s="82"/>
      <c r="FHL17" s="82"/>
      <c r="FHM17" s="82"/>
      <c r="FHN17" s="82"/>
      <c r="FHO17" s="82"/>
      <c r="FHP17" s="82"/>
      <c r="FHQ17" s="82"/>
      <c r="FHR17" s="82"/>
      <c r="FHS17" s="82"/>
      <c r="FHT17" s="82"/>
      <c r="FHU17" s="82"/>
      <c r="FHV17" s="691"/>
      <c r="FHW17" s="692"/>
      <c r="FHX17" s="83"/>
      <c r="FHY17" s="79"/>
      <c r="FHZ17" s="80"/>
      <c r="FIA17" s="80"/>
      <c r="FIB17" s="80"/>
      <c r="FIC17" s="1"/>
      <c r="FID17" s="2"/>
      <c r="FIE17" s="689" t="s">
        <v>48</v>
      </c>
      <c r="FIF17" s="690"/>
      <c r="FIG17" s="1434" t="e">
        <f>SUM(#REF!)</f>
        <v>#REF!</v>
      </c>
      <c r="FIH17" s="1435"/>
      <c r="FII17" s="691"/>
      <c r="FIJ17" s="692"/>
      <c r="FIK17" s="81">
        <f>COUNT(#REF!)</f>
        <v>0</v>
      </c>
      <c r="FIL17" s="693"/>
      <c r="FIM17" s="694"/>
      <c r="FIN17" s="694"/>
      <c r="FIO17" s="695"/>
      <c r="FIP17" s="82"/>
      <c r="FIQ17" s="82"/>
      <c r="FIR17" s="82"/>
      <c r="FIS17" s="82"/>
      <c r="FIT17" s="82"/>
      <c r="FIU17" s="82"/>
      <c r="FIV17" s="82"/>
      <c r="FIW17" s="82"/>
      <c r="FIX17" s="82"/>
      <c r="FIY17" s="82"/>
      <c r="FIZ17" s="82"/>
      <c r="FJA17" s="82"/>
      <c r="FJB17" s="691"/>
      <c r="FJC17" s="692"/>
      <c r="FJD17" s="83"/>
      <c r="FJE17" s="79"/>
      <c r="FJF17" s="80"/>
      <c r="FJG17" s="80"/>
      <c r="FJH17" s="80"/>
      <c r="FJI17" s="1"/>
      <c r="FJJ17" s="2"/>
      <c r="FJK17" s="689" t="s">
        <v>48</v>
      </c>
      <c r="FJL17" s="690"/>
      <c r="FJM17" s="1434" t="e">
        <f>SUM(#REF!)</f>
        <v>#REF!</v>
      </c>
      <c r="FJN17" s="1435"/>
      <c r="FJO17" s="691"/>
      <c r="FJP17" s="692"/>
      <c r="FJQ17" s="81">
        <f>COUNT(#REF!)</f>
        <v>0</v>
      </c>
      <c r="FJR17" s="693"/>
      <c r="FJS17" s="694"/>
      <c r="FJT17" s="694"/>
      <c r="FJU17" s="695"/>
      <c r="FJV17" s="82"/>
      <c r="FJW17" s="82"/>
      <c r="FJX17" s="82"/>
      <c r="FJY17" s="82"/>
      <c r="FJZ17" s="82"/>
      <c r="FKA17" s="82"/>
      <c r="FKB17" s="82"/>
      <c r="FKC17" s="82"/>
      <c r="FKD17" s="82"/>
      <c r="FKE17" s="82"/>
      <c r="FKF17" s="82"/>
      <c r="FKG17" s="82"/>
      <c r="FKH17" s="691"/>
      <c r="FKI17" s="692"/>
      <c r="FKJ17" s="83"/>
      <c r="FKK17" s="79"/>
      <c r="FKL17" s="80"/>
      <c r="FKM17" s="80"/>
      <c r="FKN17" s="80"/>
      <c r="FKO17" s="1"/>
      <c r="FKP17" s="2"/>
      <c r="FKQ17" s="689" t="s">
        <v>48</v>
      </c>
      <c r="FKR17" s="690"/>
      <c r="FKS17" s="1434" t="e">
        <f>SUM(#REF!)</f>
        <v>#REF!</v>
      </c>
      <c r="FKT17" s="1435"/>
      <c r="FKU17" s="691"/>
      <c r="FKV17" s="692"/>
      <c r="FKW17" s="81">
        <f>COUNT(#REF!)</f>
        <v>0</v>
      </c>
      <c r="FKX17" s="693"/>
      <c r="FKY17" s="694"/>
      <c r="FKZ17" s="694"/>
      <c r="FLA17" s="695"/>
      <c r="FLB17" s="82"/>
      <c r="FLC17" s="82"/>
      <c r="FLD17" s="82"/>
      <c r="FLE17" s="82"/>
      <c r="FLF17" s="82"/>
      <c r="FLG17" s="82"/>
      <c r="FLH17" s="82"/>
      <c r="FLI17" s="82"/>
      <c r="FLJ17" s="82"/>
      <c r="FLK17" s="82"/>
      <c r="FLL17" s="82"/>
      <c r="FLM17" s="82"/>
      <c r="FLN17" s="691"/>
      <c r="FLO17" s="692"/>
      <c r="FLP17" s="83"/>
      <c r="FLQ17" s="79"/>
      <c r="FLR17" s="80"/>
      <c r="FLS17" s="80"/>
      <c r="FLT17" s="80"/>
      <c r="FLU17" s="1"/>
      <c r="FLV17" s="2"/>
      <c r="FLW17" s="689" t="s">
        <v>48</v>
      </c>
      <c r="FLX17" s="690"/>
      <c r="FLY17" s="1434" t="e">
        <f>SUM(#REF!)</f>
        <v>#REF!</v>
      </c>
      <c r="FLZ17" s="1435"/>
      <c r="FMA17" s="691"/>
      <c r="FMB17" s="692"/>
      <c r="FMC17" s="81">
        <f>COUNT(#REF!)</f>
        <v>0</v>
      </c>
      <c r="FMD17" s="693"/>
      <c r="FME17" s="694"/>
      <c r="FMF17" s="694"/>
      <c r="FMG17" s="695"/>
      <c r="FMH17" s="82"/>
      <c r="FMI17" s="82"/>
      <c r="FMJ17" s="82"/>
      <c r="FMK17" s="82"/>
      <c r="FML17" s="82"/>
      <c r="FMM17" s="82"/>
      <c r="FMN17" s="82"/>
      <c r="FMO17" s="82"/>
      <c r="FMP17" s="82"/>
      <c r="FMQ17" s="82"/>
      <c r="FMR17" s="82"/>
      <c r="FMS17" s="82"/>
      <c r="FMT17" s="691"/>
      <c r="FMU17" s="692"/>
      <c r="FMV17" s="83"/>
      <c r="FMW17" s="79"/>
      <c r="FMX17" s="80"/>
      <c r="FMY17" s="80"/>
      <c r="FMZ17" s="80"/>
      <c r="FNA17" s="1"/>
      <c r="FNB17" s="2"/>
      <c r="FNC17" s="689" t="s">
        <v>48</v>
      </c>
      <c r="FND17" s="690"/>
      <c r="FNE17" s="1434" t="e">
        <f>SUM(#REF!)</f>
        <v>#REF!</v>
      </c>
      <c r="FNF17" s="1435"/>
      <c r="FNG17" s="691"/>
      <c r="FNH17" s="692"/>
      <c r="FNI17" s="81">
        <f>COUNT(#REF!)</f>
        <v>0</v>
      </c>
      <c r="FNJ17" s="693"/>
      <c r="FNK17" s="694"/>
      <c r="FNL17" s="694"/>
      <c r="FNM17" s="695"/>
      <c r="FNN17" s="82"/>
      <c r="FNO17" s="82"/>
      <c r="FNP17" s="82"/>
      <c r="FNQ17" s="82"/>
      <c r="FNR17" s="82"/>
      <c r="FNS17" s="82"/>
      <c r="FNT17" s="82"/>
      <c r="FNU17" s="82"/>
      <c r="FNV17" s="82"/>
      <c r="FNW17" s="82"/>
      <c r="FNX17" s="82"/>
      <c r="FNY17" s="82"/>
      <c r="FNZ17" s="691"/>
      <c r="FOA17" s="692"/>
      <c r="FOB17" s="83"/>
      <c r="FOC17" s="79"/>
      <c r="FOD17" s="80"/>
      <c r="FOE17" s="80"/>
      <c r="FOF17" s="80"/>
      <c r="FOG17" s="1"/>
      <c r="FOH17" s="2"/>
      <c r="FOI17" s="689" t="s">
        <v>48</v>
      </c>
      <c r="FOJ17" s="690"/>
      <c r="FOK17" s="1434" t="e">
        <f>SUM(#REF!)</f>
        <v>#REF!</v>
      </c>
      <c r="FOL17" s="1435"/>
      <c r="FOM17" s="691"/>
      <c r="FON17" s="692"/>
      <c r="FOO17" s="81">
        <f>COUNT(#REF!)</f>
        <v>0</v>
      </c>
      <c r="FOP17" s="693"/>
      <c r="FOQ17" s="694"/>
      <c r="FOR17" s="694"/>
      <c r="FOS17" s="695"/>
      <c r="FOT17" s="82"/>
      <c r="FOU17" s="82"/>
      <c r="FOV17" s="82"/>
      <c r="FOW17" s="82"/>
      <c r="FOX17" s="82"/>
      <c r="FOY17" s="82"/>
      <c r="FOZ17" s="82"/>
      <c r="FPA17" s="82"/>
      <c r="FPB17" s="82"/>
      <c r="FPC17" s="82"/>
      <c r="FPD17" s="82"/>
      <c r="FPE17" s="82"/>
      <c r="FPF17" s="691"/>
      <c r="FPG17" s="692"/>
      <c r="FPH17" s="83"/>
      <c r="FPI17" s="79"/>
      <c r="FPJ17" s="80"/>
      <c r="FPK17" s="80"/>
      <c r="FPL17" s="80"/>
      <c r="FPM17" s="1"/>
      <c r="FPN17" s="2"/>
      <c r="FPO17" s="689" t="s">
        <v>48</v>
      </c>
      <c r="FPP17" s="690"/>
      <c r="FPQ17" s="1434" t="e">
        <f>SUM(#REF!)</f>
        <v>#REF!</v>
      </c>
      <c r="FPR17" s="1435"/>
      <c r="FPS17" s="691"/>
      <c r="FPT17" s="692"/>
      <c r="FPU17" s="81">
        <f>COUNT(#REF!)</f>
        <v>0</v>
      </c>
      <c r="FPV17" s="693"/>
      <c r="FPW17" s="694"/>
      <c r="FPX17" s="694"/>
      <c r="FPY17" s="695"/>
      <c r="FPZ17" s="82"/>
      <c r="FQA17" s="82"/>
      <c r="FQB17" s="82"/>
      <c r="FQC17" s="82"/>
      <c r="FQD17" s="82"/>
      <c r="FQE17" s="82"/>
      <c r="FQF17" s="82"/>
      <c r="FQG17" s="82"/>
      <c r="FQH17" s="82"/>
      <c r="FQI17" s="82"/>
      <c r="FQJ17" s="82"/>
      <c r="FQK17" s="82"/>
      <c r="FQL17" s="691"/>
      <c r="FQM17" s="692"/>
      <c r="FQN17" s="83"/>
      <c r="FQO17" s="79"/>
      <c r="FQP17" s="80"/>
      <c r="FQQ17" s="80"/>
      <c r="FQR17" s="80"/>
      <c r="FQS17" s="1"/>
      <c r="FQT17" s="2"/>
      <c r="FQU17" s="689" t="s">
        <v>48</v>
      </c>
      <c r="FQV17" s="690"/>
      <c r="FQW17" s="1434" t="e">
        <f>SUM(#REF!)</f>
        <v>#REF!</v>
      </c>
      <c r="FQX17" s="1435"/>
      <c r="FQY17" s="691"/>
      <c r="FQZ17" s="692"/>
      <c r="FRA17" s="81">
        <f>COUNT(#REF!)</f>
        <v>0</v>
      </c>
      <c r="FRB17" s="693"/>
      <c r="FRC17" s="694"/>
      <c r="FRD17" s="694"/>
      <c r="FRE17" s="695"/>
      <c r="FRF17" s="82"/>
      <c r="FRG17" s="82"/>
      <c r="FRH17" s="82"/>
      <c r="FRI17" s="82"/>
      <c r="FRJ17" s="82"/>
      <c r="FRK17" s="82"/>
      <c r="FRL17" s="82"/>
      <c r="FRM17" s="82"/>
      <c r="FRN17" s="82"/>
      <c r="FRO17" s="82"/>
      <c r="FRP17" s="82"/>
      <c r="FRQ17" s="82"/>
      <c r="FRR17" s="691"/>
      <c r="FRS17" s="692"/>
      <c r="FRT17" s="83"/>
      <c r="FRU17" s="79"/>
      <c r="FRV17" s="80"/>
      <c r="FRW17" s="80"/>
      <c r="FRX17" s="80"/>
      <c r="FRY17" s="1"/>
      <c r="FRZ17" s="2"/>
      <c r="FSA17" s="689" t="s">
        <v>48</v>
      </c>
      <c r="FSB17" s="690"/>
      <c r="FSC17" s="1434" t="e">
        <f>SUM(#REF!)</f>
        <v>#REF!</v>
      </c>
      <c r="FSD17" s="1435"/>
      <c r="FSE17" s="691"/>
      <c r="FSF17" s="692"/>
      <c r="FSG17" s="81">
        <f>COUNT(#REF!)</f>
        <v>0</v>
      </c>
      <c r="FSH17" s="693"/>
      <c r="FSI17" s="694"/>
      <c r="FSJ17" s="694"/>
      <c r="FSK17" s="695"/>
      <c r="FSL17" s="82"/>
      <c r="FSM17" s="82"/>
      <c r="FSN17" s="82"/>
      <c r="FSO17" s="82"/>
      <c r="FSP17" s="82"/>
      <c r="FSQ17" s="82"/>
      <c r="FSR17" s="82"/>
      <c r="FSS17" s="82"/>
      <c r="FST17" s="82"/>
      <c r="FSU17" s="82"/>
      <c r="FSV17" s="82"/>
      <c r="FSW17" s="82"/>
      <c r="FSX17" s="691"/>
      <c r="FSY17" s="692"/>
      <c r="FSZ17" s="83"/>
      <c r="FTA17" s="79"/>
      <c r="FTB17" s="80"/>
      <c r="FTC17" s="80"/>
      <c r="FTD17" s="80"/>
      <c r="FTE17" s="1"/>
      <c r="FTF17" s="2"/>
      <c r="FTG17" s="689" t="s">
        <v>48</v>
      </c>
      <c r="FTH17" s="690"/>
      <c r="FTI17" s="1434" t="e">
        <f>SUM(#REF!)</f>
        <v>#REF!</v>
      </c>
      <c r="FTJ17" s="1435"/>
      <c r="FTK17" s="691"/>
      <c r="FTL17" s="692"/>
      <c r="FTM17" s="81">
        <f>COUNT(#REF!)</f>
        <v>0</v>
      </c>
      <c r="FTN17" s="693"/>
      <c r="FTO17" s="694"/>
      <c r="FTP17" s="694"/>
      <c r="FTQ17" s="695"/>
      <c r="FTR17" s="82"/>
      <c r="FTS17" s="82"/>
      <c r="FTT17" s="82"/>
      <c r="FTU17" s="82"/>
      <c r="FTV17" s="82"/>
      <c r="FTW17" s="82"/>
      <c r="FTX17" s="82"/>
      <c r="FTY17" s="82"/>
      <c r="FTZ17" s="82"/>
      <c r="FUA17" s="82"/>
      <c r="FUB17" s="82"/>
      <c r="FUC17" s="82"/>
      <c r="FUD17" s="691"/>
      <c r="FUE17" s="692"/>
      <c r="FUF17" s="83"/>
      <c r="FUG17" s="79"/>
      <c r="FUH17" s="80"/>
      <c r="FUI17" s="80"/>
      <c r="FUJ17" s="80"/>
      <c r="FUK17" s="1"/>
      <c r="FUL17" s="2"/>
      <c r="FUM17" s="689" t="s">
        <v>48</v>
      </c>
      <c r="FUN17" s="690"/>
      <c r="FUO17" s="1434" t="e">
        <f>SUM(#REF!)</f>
        <v>#REF!</v>
      </c>
      <c r="FUP17" s="1435"/>
      <c r="FUQ17" s="691"/>
      <c r="FUR17" s="692"/>
      <c r="FUS17" s="81">
        <f>COUNT(#REF!)</f>
        <v>0</v>
      </c>
      <c r="FUT17" s="693"/>
      <c r="FUU17" s="694"/>
      <c r="FUV17" s="694"/>
      <c r="FUW17" s="695"/>
      <c r="FUX17" s="82"/>
      <c r="FUY17" s="82"/>
      <c r="FUZ17" s="82"/>
      <c r="FVA17" s="82"/>
      <c r="FVB17" s="82"/>
      <c r="FVC17" s="82"/>
      <c r="FVD17" s="82"/>
      <c r="FVE17" s="82"/>
      <c r="FVF17" s="82"/>
      <c r="FVG17" s="82"/>
      <c r="FVH17" s="82"/>
      <c r="FVI17" s="82"/>
      <c r="FVJ17" s="691"/>
      <c r="FVK17" s="692"/>
      <c r="FVL17" s="83"/>
      <c r="FVM17" s="79"/>
      <c r="FVN17" s="80"/>
      <c r="FVO17" s="80"/>
      <c r="FVP17" s="80"/>
      <c r="FVQ17" s="1"/>
      <c r="FVR17" s="2"/>
      <c r="FVS17" s="689" t="s">
        <v>48</v>
      </c>
      <c r="FVT17" s="690"/>
      <c r="FVU17" s="1434" t="e">
        <f>SUM(#REF!)</f>
        <v>#REF!</v>
      </c>
      <c r="FVV17" s="1435"/>
      <c r="FVW17" s="691"/>
      <c r="FVX17" s="692"/>
      <c r="FVY17" s="81">
        <f>COUNT(#REF!)</f>
        <v>0</v>
      </c>
      <c r="FVZ17" s="693"/>
      <c r="FWA17" s="694"/>
      <c r="FWB17" s="694"/>
      <c r="FWC17" s="695"/>
      <c r="FWD17" s="82"/>
      <c r="FWE17" s="82"/>
      <c r="FWF17" s="82"/>
      <c r="FWG17" s="82"/>
      <c r="FWH17" s="82"/>
      <c r="FWI17" s="82"/>
      <c r="FWJ17" s="82"/>
      <c r="FWK17" s="82"/>
      <c r="FWL17" s="82"/>
      <c r="FWM17" s="82"/>
      <c r="FWN17" s="82"/>
      <c r="FWO17" s="82"/>
      <c r="FWP17" s="691"/>
      <c r="FWQ17" s="692"/>
      <c r="FWR17" s="83"/>
      <c r="FWS17" s="79"/>
      <c r="FWT17" s="80"/>
      <c r="FWU17" s="80"/>
      <c r="FWV17" s="80"/>
      <c r="FWW17" s="1"/>
      <c r="FWX17" s="2"/>
      <c r="FWY17" s="689" t="s">
        <v>48</v>
      </c>
      <c r="FWZ17" s="690"/>
      <c r="FXA17" s="1434" t="e">
        <f>SUM(#REF!)</f>
        <v>#REF!</v>
      </c>
      <c r="FXB17" s="1435"/>
      <c r="FXC17" s="691"/>
      <c r="FXD17" s="692"/>
      <c r="FXE17" s="81">
        <f>COUNT(#REF!)</f>
        <v>0</v>
      </c>
      <c r="FXF17" s="693"/>
      <c r="FXG17" s="694"/>
      <c r="FXH17" s="694"/>
      <c r="FXI17" s="695"/>
      <c r="FXJ17" s="82"/>
      <c r="FXK17" s="82"/>
      <c r="FXL17" s="82"/>
      <c r="FXM17" s="82"/>
      <c r="FXN17" s="82"/>
      <c r="FXO17" s="82"/>
      <c r="FXP17" s="82"/>
      <c r="FXQ17" s="82"/>
      <c r="FXR17" s="82"/>
      <c r="FXS17" s="82"/>
      <c r="FXT17" s="82"/>
      <c r="FXU17" s="82"/>
      <c r="FXV17" s="691"/>
      <c r="FXW17" s="692"/>
      <c r="FXX17" s="83"/>
      <c r="FXY17" s="79"/>
      <c r="FXZ17" s="80"/>
      <c r="FYA17" s="80"/>
      <c r="FYB17" s="80"/>
      <c r="FYC17" s="1"/>
      <c r="FYD17" s="2"/>
      <c r="FYE17" s="689" t="s">
        <v>48</v>
      </c>
      <c r="FYF17" s="690"/>
      <c r="FYG17" s="1434" t="e">
        <f>SUM(#REF!)</f>
        <v>#REF!</v>
      </c>
      <c r="FYH17" s="1435"/>
      <c r="FYI17" s="691"/>
      <c r="FYJ17" s="692"/>
      <c r="FYK17" s="81">
        <f>COUNT(#REF!)</f>
        <v>0</v>
      </c>
      <c r="FYL17" s="693"/>
      <c r="FYM17" s="694"/>
      <c r="FYN17" s="694"/>
      <c r="FYO17" s="695"/>
      <c r="FYP17" s="82"/>
      <c r="FYQ17" s="82"/>
      <c r="FYR17" s="82"/>
      <c r="FYS17" s="82"/>
      <c r="FYT17" s="82"/>
      <c r="FYU17" s="82"/>
      <c r="FYV17" s="82"/>
      <c r="FYW17" s="82"/>
      <c r="FYX17" s="82"/>
      <c r="FYY17" s="82"/>
      <c r="FYZ17" s="82"/>
      <c r="FZA17" s="82"/>
      <c r="FZB17" s="691"/>
      <c r="FZC17" s="692"/>
      <c r="FZD17" s="83"/>
      <c r="FZE17" s="79"/>
      <c r="FZF17" s="80"/>
      <c r="FZG17" s="80"/>
      <c r="FZH17" s="80"/>
      <c r="FZI17" s="1"/>
      <c r="FZJ17" s="2"/>
      <c r="FZK17" s="689" t="s">
        <v>48</v>
      </c>
      <c r="FZL17" s="690"/>
      <c r="FZM17" s="1434" t="e">
        <f>SUM(#REF!)</f>
        <v>#REF!</v>
      </c>
      <c r="FZN17" s="1435"/>
      <c r="FZO17" s="691"/>
      <c r="FZP17" s="692"/>
      <c r="FZQ17" s="81">
        <f>COUNT(#REF!)</f>
        <v>0</v>
      </c>
      <c r="FZR17" s="693"/>
      <c r="FZS17" s="694"/>
      <c r="FZT17" s="694"/>
      <c r="FZU17" s="695"/>
      <c r="FZV17" s="82"/>
      <c r="FZW17" s="82"/>
      <c r="FZX17" s="82"/>
      <c r="FZY17" s="82"/>
      <c r="FZZ17" s="82"/>
      <c r="GAA17" s="82"/>
      <c r="GAB17" s="82"/>
      <c r="GAC17" s="82"/>
      <c r="GAD17" s="82"/>
      <c r="GAE17" s="82"/>
      <c r="GAF17" s="82"/>
      <c r="GAG17" s="82"/>
      <c r="GAH17" s="691"/>
      <c r="GAI17" s="692"/>
      <c r="GAJ17" s="83"/>
      <c r="GAK17" s="79"/>
      <c r="GAL17" s="80"/>
      <c r="GAM17" s="80"/>
      <c r="GAN17" s="80"/>
      <c r="GAO17" s="1"/>
      <c r="GAP17" s="2"/>
      <c r="GAQ17" s="689" t="s">
        <v>48</v>
      </c>
      <c r="GAR17" s="690"/>
      <c r="GAS17" s="1434" t="e">
        <f>SUM(#REF!)</f>
        <v>#REF!</v>
      </c>
      <c r="GAT17" s="1435"/>
      <c r="GAU17" s="691"/>
      <c r="GAV17" s="692"/>
      <c r="GAW17" s="81">
        <f>COUNT(#REF!)</f>
        <v>0</v>
      </c>
      <c r="GAX17" s="693"/>
      <c r="GAY17" s="694"/>
      <c r="GAZ17" s="694"/>
      <c r="GBA17" s="695"/>
      <c r="GBB17" s="82"/>
      <c r="GBC17" s="82"/>
      <c r="GBD17" s="82"/>
      <c r="GBE17" s="82"/>
      <c r="GBF17" s="82"/>
      <c r="GBG17" s="82"/>
      <c r="GBH17" s="82"/>
      <c r="GBI17" s="82"/>
      <c r="GBJ17" s="82"/>
      <c r="GBK17" s="82"/>
      <c r="GBL17" s="82"/>
      <c r="GBM17" s="82"/>
      <c r="GBN17" s="691"/>
      <c r="GBO17" s="692"/>
      <c r="GBP17" s="83"/>
      <c r="GBQ17" s="79"/>
      <c r="GBR17" s="80"/>
      <c r="GBS17" s="80"/>
      <c r="GBT17" s="80"/>
      <c r="GBU17" s="1"/>
      <c r="GBV17" s="2"/>
      <c r="GBW17" s="689" t="s">
        <v>48</v>
      </c>
      <c r="GBX17" s="690"/>
      <c r="GBY17" s="1434" t="e">
        <f>SUM(#REF!)</f>
        <v>#REF!</v>
      </c>
      <c r="GBZ17" s="1435"/>
      <c r="GCA17" s="691"/>
      <c r="GCB17" s="692"/>
      <c r="GCC17" s="81">
        <f>COUNT(#REF!)</f>
        <v>0</v>
      </c>
      <c r="GCD17" s="693"/>
      <c r="GCE17" s="694"/>
      <c r="GCF17" s="694"/>
      <c r="GCG17" s="695"/>
      <c r="GCH17" s="82"/>
      <c r="GCI17" s="82"/>
      <c r="GCJ17" s="82"/>
      <c r="GCK17" s="82"/>
      <c r="GCL17" s="82"/>
      <c r="GCM17" s="82"/>
      <c r="GCN17" s="82"/>
      <c r="GCO17" s="82"/>
      <c r="GCP17" s="82"/>
      <c r="GCQ17" s="82"/>
      <c r="GCR17" s="82"/>
      <c r="GCS17" s="82"/>
      <c r="GCT17" s="691"/>
      <c r="GCU17" s="692"/>
      <c r="GCV17" s="83"/>
      <c r="GCW17" s="79"/>
      <c r="GCX17" s="80"/>
      <c r="GCY17" s="80"/>
      <c r="GCZ17" s="80"/>
      <c r="GDA17" s="1"/>
      <c r="GDB17" s="2"/>
      <c r="GDC17" s="689" t="s">
        <v>48</v>
      </c>
      <c r="GDD17" s="690"/>
      <c r="GDE17" s="1434" t="e">
        <f>SUM(#REF!)</f>
        <v>#REF!</v>
      </c>
      <c r="GDF17" s="1435"/>
      <c r="GDG17" s="691"/>
      <c r="GDH17" s="692"/>
      <c r="GDI17" s="81">
        <f>COUNT(#REF!)</f>
        <v>0</v>
      </c>
      <c r="GDJ17" s="693"/>
      <c r="GDK17" s="694"/>
      <c r="GDL17" s="694"/>
      <c r="GDM17" s="695"/>
      <c r="GDN17" s="82"/>
      <c r="GDO17" s="82"/>
      <c r="GDP17" s="82"/>
      <c r="GDQ17" s="82"/>
      <c r="GDR17" s="82"/>
      <c r="GDS17" s="82"/>
      <c r="GDT17" s="82"/>
      <c r="GDU17" s="82"/>
      <c r="GDV17" s="82"/>
      <c r="GDW17" s="82"/>
      <c r="GDX17" s="82"/>
      <c r="GDY17" s="82"/>
      <c r="GDZ17" s="691"/>
      <c r="GEA17" s="692"/>
      <c r="GEB17" s="83"/>
      <c r="GEC17" s="79"/>
      <c r="GED17" s="80"/>
      <c r="GEE17" s="80"/>
      <c r="GEF17" s="80"/>
      <c r="GEG17" s="1"/>
      <c r="GEH17" s="2"/>
      <c r="GEI17" s="689" t="s">
        <v>48</v>
      </c>
      <c r="GEJ17" s="690"/>
      <c r="GEK17" s="1434" t="e">
        <f>SUM(#REF!)</f>
        <v>#REF!</v>
      </c>
      <c r="GEL17" s="1435"/>
      <c r="GEM17" s="691"/>
      <c r="GEN17" s="692"/>
      <c r="GEO17" s="81">
        <f>COUNT(#REF!)</f>
        <v>0</v>
      </c>
      <c r="GEP17" s="693"/>
      <c r="GEQ17" s="694"/>
      <c r="GER17" s="694"/>
      <c r="GES17" s="695"/>
      <c r="GET17" s="82"/>
      <c r="GEU17" s="82"/>
      <c r="GEV17" s="82"/>
      <c r="GEW17" s="82"/>
      <c r="GEX17" s="82"/>
      <c r="GEY17" s="82"/>
      <c r="GEZ17" s="82"/>
      <c r="GFA17" s="82"/>
      <c r="GFB17" s="82"/>
      <c r="GFC17" s="82"/>
      <c r="GFD17" s="82"/>
      <c r="GFE17" s="82"/>
      <c r="GFF17" s="691"/>
      <c r="GFG17" s="692"/>
      <c r="GFH17" s="83"/>
      <c r="GFI17" s="79"/>
      <c r="GFJ17" s="80"/>
      <c r="GFK17" s="80"/>
      <c r="GFL17" s="80"/>
      <c r="GFM17" s="1"/>
      <c r="GFN17" s="2"/>
      <c r="GFO17" s="689" t="s">
        <v>48</v>
      </c>
      <c r="GFP17" s="690"/>
      <c r="GFQ17" s="1434" t="e">
        <f>SUM(#REF!)</f>
        <v>#REF!</v>
      </c>
      <c r="GFR17" s="1435"/>
      <c r="GFS17" s="691"/>
      <c r="GFT17" s="692"/>
      <c r="GFU17" s="81">
        <f>COUNT(#REF!)</f>
        <v>0</v>
      </c>
      <c r="GFV17" s="693"/>
      <c r="GFW17" s="694"/>
      <c r="GFX17" s="694"/>
      <c r="GFY17" s="695"/>
      <c r="GFZ17" s="82"/>
      <c r="GGA17" s="82"/>
      <c r="GGB17" s="82"/>
      <c r="GGC17" s="82"/>
      <c r="GGD17" s="82"/>
      <c r="GGE17" s="82"/>
      <c r="GGF17" s="82"/>
      <c r="GGG17" s="82"/>
      <c r="GGH17" s="82"/>
      <c r="GGI17" s="82"/>
      <c r="GGJ17" s="82"/>
      <c r="GGK17" s="82"/>
      <c r="GGL17" s="691"/>
      <c r="GGM17" s="692"/>
      <c r="GGN17" s="83"/>
      <c r="GGO17" s="79"/>
      <c r="GGP17" s="80"/>
      <c r="GGQ17" s="80"/>
      <c r="GGR17" s="80"/>
      <c r="GGS17" s="1"/>
      <c r="GGT17" s="2"/>
      <c r="GGU17" s="689" t="s">
        <v>48</v>
      </c>
      <c r="GGV17" s="690"/>
      <c r="GGW17" s="1434" t="e">
        <f>SUM(#REF!)</f>
        <v>#REF!</v>
      </c>
      <c r="GGX17" s="1435"/>
      <c r="GGY17" s="691"/>
      <c r="GGZ17" s="692"/>
      <c r="GHA17" s="81">
        <f>COUNT(#REF!)</f>
        <v>0</v>
      </c>
      <c r="GHB17" s="693"/>
      <c r="GHC17" s="694"/>
      <c r="GHD17" s="694"/>
      <c r="GHE17" s="695"/>
      <c r="GHF17" s="82"/>
      <c r="GHG17" s="82"/>
      <c r="GHH17" s="82"/>
      <c r="GHI17" s="82"/>
      <c r="GHJ17" s="82"/>
      <c r="GHK17" s="82"/>
      <c r="GHL17" s="82"/>
      <c r="GHM17" s="82"/>
      <c r="GHN17" s="82"/>
      <c r="GHO17" s="82"/>
      <c r="GHP17" s="82"/>
      <c r="GHQ17" s="82"/>
      <c r="GHR17" s="691"/>
      <c r="GHS17" s="692"/>
      <c r="GHT17" s="83"/>
      <c r="GHU17" s="79"/>
      <c r="GHV17" s="80"/>
      <c r="GHW17" s="80"/>
      <c r="GHX17" s="80"/>
      <c r="GHY17" s="1"/>
      <c r="GHZ17" s="2"/>
      <c r="GIA17" s="689" t="s">
        <v>48</v>
      </c>
      <c r="GIB17" s="690"/>
      <c r="GIC17" s="1434" t="e">
        <f>SUM(#REF!)</f>
        <v>#REF!</v>
      </c>
      <c r="GID17" s="1435"/>
      <c r="GIE17" s="691"/>
      <c r="GIF17" s="692"/>
      <c r="GIG17" s="81">
        <f>COUNT(#REF!)</f>
        <v>0</v>
      </c>
      <c r="GIH17" s="693"/>
      <c r="GII17" s="694"/>
      <c r="GIJ17" s="694"/>
      <c r="GIK17" s="695"/>
      <c r="GIL17" s="82"/>
      <c r="GIM17" s="82"/>
      <c r="GIN17" s="82"/>
      <c r="GIO17" s="82"/>
      <c r="GIP17" s="82"/>
      <c r="GIQ17" s="82"/>
      <c r="GIR17" s="82"/>
      <c r="GIS17" s="82"/>
      <c r="GIT17" s="82"/>
      <c r="GIU17" s="82"/>
      <c r="GIV17" s="82"/>
      <c r="GIW17" s="82"/>
      <c r="GIX17" s="691"/>
      <c r="GIY17" s="692"/>
      <c r="GIZ17" s="83"/>
      <c r="GJA17" s="79"/>
      <c r="GJB17" s="80"/>
      <c r="GJC17" s="80"/>
      <c r="GJD17" s="80"/>
      <c r="GJE17" s="1"/>
      <c r="GJF17" s="2"/>
      <c r="GJG17" s="689" t="s">
        <v>48</v>
      </c>
      <c r="GJH17" s="690"/>
      <c r="GJI17" s="1434" t="e">
        <f>SUM(#REF!)</f>
        <v>#REF!</v>
      </c>
      <c r="GJJ17" s="1435"/>
      <c r="GJK17" s="691"/>
      <c r="GJL17" s="692"/>
      <c r="GJM17" s="81">
        <f>COUNT(#REF!)</f>
        <v>0</v>
      </c>
      <c r="GJN17" s="693"/>
      <c r="GJO17" s="694"/>
      <c r="GJP17" s="694"/>
      <c r="GJQ17" s="695"/>
      <c r="GJR17" s="82"/>
      <c r="GJS17" s="82"/>
      <c r="GJT17" s="82"/>
      <c r="GJU17" s="82"/>
      <c r="GJV17" s="82"/>
      <c r="GJW17" s="82"/>
      <c r="GJX17" s="82"/>
      <c r="GJY17" s="82"/>
      <c r="GJZ17" s="82"/>
      <c r="GKA17" s="82"/>
      <c r="GKB17" s="82"/>
      <c r="GKC17" s="82"/>
      <c r="GKD17" s="691"/>
      <c r="GKE17" s="692"/>
      <c r="GKF17" s="83"/>
      <c r="GKG17" s="79"/>
      <c r="GKH17" s="80"/>
      <c r="GKI17" s="80"/>
      <c r="GKJ17" s="80"/>
      <c r="GKK17" s="1"/>
      <c r="GKL17" s="2"/>
      <c r="GKM17" s="689" t="s">
        <v>48</v>
      </c>
      <c r="GKN17" s="690"/>
      <c r="GKO17" s="1434" t="e">
        <f>SUM(#REF!)</f>
        <v>#REF!</v>
      </c>
      <c r="GKP17" s="1435"/>
      <c r="GKQ17" s="691"/>
      <c r="GKR17" s="692"/>
      <c r="GKS17" s="81">
        <f>COUNT(#REF!)</f>
        <v>0</v>
      </c>
      <c r="GKT17" s="693"/>
      <c r="GKU17" s="694"/>
      <c r="GKV17" s="694"/>
      <c r="GKW17" s="695"/>
      <c r="GKX17" s="82"/>
      <c r="GKY17" s="82"/>
      <c r="GKZ17" s="82"/>
      <c r="GLA17" s="82"/>
      <c r="GLB17" s="82"/>
      <c r="GLC17" s="82"/>
      <c r="GLD17" s="82"/>
      <c r="GLE17" s="82"/>
      <c r="GLF17" s="82"/>
      <c r="GLG17" s="82"/>
      <c r="GLH17" s="82"/>
      <c r="GLI17" s="82"/>
      <c r="GLJ17" s="691"/>
      <c r="GLK17" s="692"/>
      <c r="GLL17" s="83"/>
      <c r="GLM17" s="79"/>
      <c r="GLN17" s="80"/>
      <c r="GLO17" s="80"/>
      <c r="GLP17" s="80"/>
      <c r="GLQ17" s="1"/>
      <c r="GLR17" s="2"/>
      <c r="GLS17" s="689" t="s">
        <v>48</v>
      </c>
      <c r="GLT17" s="690"/>
      <c r="GLU17" s="1434" t="e">
        <f>SUM(#REF!)</f>
        <v>#REF!</v>
      </c>
      <c r="GLV17" s="1435"/>
      <c r="GLW17" s="691"/>
      <c r="GLX17" s="692"/>
      <c r="GLY17" s="81">
        <f>COUNT(#REF!)</f>
        <v>0</v>
      </c>
      <c r="GLZ17" s="693"/>
      <c r="GMA17" s="694"/>
      <c r="GMB17" s="694"/>
      <c r="GMC17" s="695"/>
      <c r="GMD17" s="82"/>
      <c r="GME17" s="82"/>
      <c r="GMF17" s="82"/>
      <c r="GMG17" s="82"/>
      <c r="GMH17" s="82"/>
      <c r="GMI17" s="82"/>
      <c r="GMJ17" s="82"/>
      <c r="GMK17" s="82"/>
      <c r="GML17" s="82"/>
      <c r="GMM17" s="82"/>
      <c r="GMN17" s="82"/>
      <c r="GMO17" s="82"/>
      <c r="GMP17" s="691"/>
      <c r="GMQ17" s="692"/>
      <c r="GMR17" s="83"/>
      <c r="GMS17" s="79"/>
      <c r="GMT17" s="80"/>
      <c r="GMU17" s="80"/>
      <c r="GMV17" s="80"/>
      <c r="GMW17" s="1"/>
      <c r="GMX17" s="2"/>
      <c r="GMY17" s="689" t="s">
        <v>48</v>
      </c>
      <c r="GMZ17" s="690"/>
      <c r="GNA17" s="1434" t="e">
        <f>SUM(#REF!)</f>
        <v>#REF!</v>
      </c>
      <c r="GNB17" s="1435"/>
      <c r="GNC17" s="691"/>
      <c r="GND17" s="692"/>
      <c r="GNE17" s="81">
        <f>COUNT(#REF!)</f>
        <v>0</v>
      </c>
      <c r="GNF17" s="693"/>
      <c r="GNG17" s="694"/>
      <c r="GNH17" s="694"/>
      <c r="GNI17" s="695"/>
      <c r="GNJ17" s="82"/>
      <c r="GNK17" s="82"/>
      <c r="GNL17" s="82"/>
      <c r="GNM17" s="82"/>
      <c r="GNN17" s="82"/>
      <c r="GNO17" s="82"/>
      <c r="GNP17" s="82"/>
      <c r="GNQ17" s="82"/>
      <c r="GNR17" s="82"/>
      <c r="GNS17" s="82"/>
      <c r="GNT17" s="82"/>
      <c r="GNU17" s="82"/>
      <c r="GNV17" s="691"/>
      <c r="GNW17" s="692"/>
      <c r="GNX17" s="83"/>
      <c r="GNY17" s="79"/>
      <c r="GNZ17" s="80"/>
      <c r="GOA17" s="80"/>
      <c r="GOB17" s="80"/>
      <c r="GOC17" s="1"/>
      <c r="GOD17" s="2"/>
      <c r="GOE17" s="689" t="s">
        <v>48</v>
      </c>
      <c r="GOF17" s="690"/>
      <c r="GOG17" s="1434" t="e">
        <f>SUM(#REF!)</f>
        <v>#REF!</v>
      </c>
      <c r="GOH17" s="1435"/>
      <c r="GOI17" s="691"/>
      <c r="GOJ17" s="692"/>
      <c r="GOK17" s="81">
        <f>COUNT(#REF!)</f>
        <v>0</v>
      </c>
      <c r="GOL17" s="693"/>
      <c r="GOM17" s="694"/>
      <c r="GON17" s="694"/>
      <c r="GOO17" s="695"/>
      <c r="GOP17" s="82"/>
      <c r="GOQ17" s="82"/>
      <c r="GOR17" s="82"/>
      <c r="GOS17" s="82"/>
      <c r="GOT17" s="82"/>
      <c r="GOU17" s="82"/>
      <c r="GOV17" s="82"/>
      <c r="GOW17" s="82"/>
      <c r="GOX17" s="82"/>
      <c r="GOY17" s="82"/>
      <c r="GOZ17" s="82"/>
      <c r="GPA17" s="82"/>
      <c r="GPB17" s="691"/>
      <c r="GPC17" s="692"/>
      <c r="GPD17" s="83"/>
      <c r="GPE17" s="79"/>
      <c r="GPF17" s="80"/>
      <c r="GPG17" s="80"/>
      <c r="GPH17" s="80"/>
      <c r="GPI17" s="1"/>
      <c r="GPJ17" s="2"/>
      <c r="GPK17" s="689" t="s">
        <v>48</v>
      </c>
      <c r="GPL17" s="690"/>
      <c r="GPM17" s="1434" t="e">
        <f>SUM(#REF!)</f>
        <v>#REF!</v>
      </c>
      <c r="GPN17" s="1435"/>
      <c r="GPO17" s="691"/>
      <c r="GPP17" s="692"/>
      <c r="GPQ17" s="81">
        <f>COUNT(#REF!)</f>
        <v>0</v>
      </c>
      <c r="GPR17" s="693"/>
      <c r="GPS17" s="694"/>
      <c r="GPT17" s="694"/>
      <c r="GPU17" s="695"/>
      <c r="GPV17" s="82"/>
      <c r="GPW17" s="82"/>
      <c r="GPX17" s="82"/>
      <c r="GPY17" s="82"/>
      <c r="GPZ17" s="82"/>
      <c r="GQA17" s="82"/>
      <c r="GQB17" s="82"/>
      <c r="GQC17" s="82"/>
      <c r="GQD17" s="82"/>
      <c r="GQE17" s="82"/>
      <c r="GQF17" s="82"/>
      <c r="GQG17" s="82"/>
      <c r="GQH17" s="691"/>
      <c r="GQI17" s="692"/>
      <c r="GQJ17" s="83"/>
      <c r="GQK17" s="79"/>
      <c r="GQL17" s="80"/>
      <c r="GQM17" s="80"/>
      <c r="GQN17" s="80"/>
      <c r="GQO17" s="1"/>
      <c r="GQP17" s="2"/>
      <c r="GQQ17" s="689" t="s">
        <v>48</v>
      </c>
      <c r="GQR17" s="690"/>
      <c r="GQS17" s="1434" t="e">
        <f>SUM(#REF!)</f>
        <v>#REF!</v>
      </c>
      <c r="GQT17" s="1435"/>
      <c r="GQU17" s="691"/>
      <c r="GQV17" s="692"/>
      <c r="GQW17" s="81">
        <f>COUNT(#REF!)</f>
        <v>0</v>
      </c>
      <c r="GQX17" s="693"/>
      <c r="GQY17" s="694"/>
      <c r="GQZ17" s="694"/>
      <c r="GRA17" s="695"/>
      <c r="GRB17" s="82"/>
      <c r="GRC17" s="82"/>
      <c r="GRD17" s="82"/>
      <c r="GRE17" s="82"/>
      <c r="GRF17" s="82"/>
      <c r="GRG17" s="82"/>
      <c r="GRH17" s="82"/>
      <c r="GRI17" s="82"/>
      <c r="GRJ17" s="82"/>
      <c r="GRK17" s="82"/>
      <c r="GRL17" s="82"/>
      <c r="GRM17" s="82"/>
      <c r="GRN17" s="691"/>
      <c r="GRO17" s="692"/>
      <c r="GRP17" s="83"/>
      <c r="GRQ17" s="79"/>
      <c r="GRR17" s="80"/>
      <c r="GRS17" s="80"/>
      <c r="GRT17" s="80"/>
      <c r="GRU17" s="1"/>
      <c r="GRV17" s="2"/>
      <c r="GRW17" s="689" t="s">
        <v>48</v>
      </c>
      <c r="GRX17" s="690"/>
      <c r="GRY17" s="1434" t="e">
        <f>SUM(#REF!)</f>
        <v>#REF!</v>
      </c>
      <c r="GRZ17" s="1435"/>
      <c r="GSA17" s="691"/>
      <c r="GSB17" s="692"/>
      <c r="GSC17" s="81">
        <f>COUNT(#REF!)</f>
        <v>0</v>
      </c>
      <c r="GSD17" s="693"/>
      <c r="GSE17" s="694"/>
      <c r="GSF17" s="694"/>
      <c r="GSG17" s="695"/>
      <c r="GSH17" s="82"/>
      <c r="GSI17" s="82"/>
      <c r="GSJ17" s="82"/>
      <c r="GSK17" s="82"/>
      <c r="GSL17" s="82"/>
      <c r="GSM17" s="82"/>
      <c r="GSN17" s="82"/>
      <c r="GSO17" s="82"/>
      <c r="GSP17" s="82"/>
      <c r="GSQ17" s="82"/>
      <c r="GSR17" s="82"/>
      <c r="GSS17" s="82"/>
      <c r="GST17" s="691"/>
      <c r="GSU17" s="692"/>
      <c r="GSV17" s="83"/>
      <c r="GSW17" s="79"/>
      <c r="GSX17" s="80"/>
      <c r="GSY17" s="80"/>
      <c r="GSZ17" s="80"/>
      <c r="GTA17" s="1"/>
      <c r="GTB17" s="2"/>
      <c r="GTC17" s="689" t="s">
        <v>48</v>
      </c>
      <c r="GTD17" s="690"/>
      <c r="GTE17" s="1434" t="e">
        <f>SUM(#REF!)</f>
        <v>#REF!</v>
      </c>
      <c r="GTF17" s="1435"/>
      <c r="GTG17" s="691"/>
      <c r="GTH17" s="692"/>
      <c r="GTI17" s="81">
        <f>COUNT(#REF!)</f>
        <v>0</v>
      </c>
      <c r="GTJ17" s="693"/>
      <c r="GTK17" s="694"/>
      <c r="GTL17" s="694"/>
      <c r="GTM17" s="695"/>
      <c r="GTN17" s="82"/>
      <c r="GTO17" s="82"/>
      <c r="GTP17" s="82"/>
      <c r="GTQ17" s="82"/>
      <c r="GTR17" s="82"/>
      <c r="GTS17" s="82"/>
      <c r="GTT17" s="82"/>
      <c r="GTU17" s="82"/>
      <c r="GTV17" s="82"/>
      <c r="GTW17" s="82"/>
      <c r="GTX17" s="82"/>
      <c r="GTY17" s="82"/>
      <c r="GTZ17" s="691"/>
      <c r="GUA17" s="692"/>
      <c r="GUB17" s="83"/>
      <c r="GUC17" s="79"/>
      <c r="GUD17" s="80"/>
      <c r="GUE17" s="80"/>
      <c r="GUF17" s="80"/>
      <c r="GUG17" s="1"/>
      <c r="GUH17" s="2"/>
      <c r="GUI17" s="689" t="s">
        <v>48</v>
      </c>
      <c r="GUJ17" s="690"/>
      <c r="GUK17" s="1434" t="e">
        <f>SUM(#REF!)</f>
        <v>#REF!</v>
      </c>
      <c r="GUL17" s="1435"/>
      <c r="GUM17" s="691"/>
      <c r="GUN17" s="692"/>
      <c r="GUO17" s="81">
        <f>COUNT(#REF!)</f>
        <v>0</v>
      </c>
      <c r="GUP17" s="693"/>
      <c r="GUQ17" s="694"/>
      <c r="GUR17" s="694"/>
      <c r="GUS17" s="695"/>
      <c r="GUT17" s="82"/>
      <c r="GUU17" s="82"/>
      <c r="GUV17" s="82"/>
      <c r="GUW17" s="82"/>
      <c r="GUX17" s="82"/>
      <c r="GUY17" s="82"/>
      <c r="GUZ17" s="82"/>
      <c r="GVA17" s="82"/>
      <c r="GVB17" s="82"/>
      <c r="GVC17" s="82"/>
      <c r="GVD17" s="82"/>
      <c r="GVE17" s="82"/>
      <c r="GVF17" s="691"/>
      <c r="GVG17" s="692"/>
      <c r="GVH17" s="83"/>
      <c r="GVI17" s="79"/>
      <c r="GVJ17" s="80"/>
      <c r="GVK17" s="80"/>
      <c r="GVL17" s="80"/>
      <c r="GVM17" s="1"/>
      <c r="GVN17" s="2"/>
      <c r="GVO17" s="689" t="s">
        <v>48</v>
      </c>
      <c r="GVP17" s="690"/>
      <c r="GVQ17" s="1434" t="e">
        <f>SUM(#REF!)</f>
        <v>#REF!</v>
      </c>
      <c r="GVR17" s="1435"/>
      <c r="GVS17" s="691"/>
      <c r="GVT17" s="692"/>
      <c r="GVU17" s="81">
        <f>COUNT(#REF!)</f>
        <v>0</v>
      </c>
      <c r="GVV17" s="693"/>
      <c r="GVW17" s="694"/>
      <c r="GVX17" s="694"/>
      <c r="GVY17" s="695"/>
      <c r="GVZ17" s="82"/>
      <c r="GWA17" s="82"/>
      <c r="GWB17" s="82"/>
      <c r="GWC17" s="82"/>
      <c r="GWD17" s="82"/>
      <c r="GWE17" s="82"/>
      <c r="GWF17" s="82"/>
      <c r="GWG17" s="82"/>
      <c r="GWH17" s="82"/>
      <c r="GWI17" s="82"/>
      <c r="GWJ17" s="82"/>
      <c r="GWK17" s="82"/>
      <c r="GWL17" s="691"/>
      <c r="GWM17" s="692"/>
      <c r="GWN17" s="83"/>
      <c r="GWO17" s="79"/>
      <c r="GWP17" s="80"/>
      <c r="GWQ17" s="80"/>
      <c r="GWR17" s="80"/>
      <c r="GWS17" s="1"/>
      <c r="GWT17" s="2"/>
      <c r="GWU17" s="689" t="s">
        <v>48</v>
      </c>
      <c r="GWV17" s="690"/>
      <c r="GWW17" s="1434" t="e">
        <f>SUM(#REF!)</f>
        <v>#REF!</v>
      </c>
      <c r="GWX17" s="1435"/>
      <c r="GWY17" s="691"/>
      <c r="GWZ17" s="692"/>
      <c r="GXA17" s="81">
        <f>COUNT(#REF!)</f>
        <v>0</v>
      </c>
      <c r="GXB17" s="693"/>
      <c r="GXC17" s="694"/>
      <c r="GXD17" s="694"/>
      <c r="GXE17" s="695"/>
      <c r="GXF17" s="82"/>
      <c r="GXG17" s="82"/>
      <c r="GXH17" s="82"/>
      <c r="GXI17" s="82"/>
      <c r="GXJ17" s="82"/>
      <c r="GXK17" s="82"/>
      <c r="GXL17" s="82"/>
      <c r="GXM17" s="82"/>
      <c r="GXN17" s="82"/>
      <c r="GXO17" s="82"/>
      <c r="GXP17" s="82"/>
      <c r="GXQ17" s="82"/>
      <c r="GXR17" s="691"/>
      <c r="GXS17" s="692"/>
      <c r="GXT17" s="83"/>
      <c r="GXU17" s="79"/>
      <c r="GXV17" s="80"/>
      <c r="GXW17" s="80"/>
      <c r="GXX17" s="80"/>
      <c r="GXY17" s="1"/>
      <c r="GXZ17" s="2"/>
      <c r="GYA17" s="689" t="s">
        <v>48</v>
      </c>
      <c r="GYB17" s="690"/>
      <c r="GYC17" s="1434" t="e">
        <f>SUM(#REF!)</f>
        <v>#REF!</v>
      </c>
      <c r="GYD17" s="1435"/>
      <c r="GYE17" s="691"/>
      <c r="GYF17" s="692"/>
      <c r="GYG17" s="81">
        <f>COUNT(#REF!)</f>
        <v>0</v>
      </c>
      <c r="GYH17" s="693"/>
      <c r="GYI17" s="694"/>
      <c r="GYJ17" s="694"/>
      <c r="GYK17" s="695"/>
      <c r="GYL17" s="82"/>
      <c r="GYM17" s="82"/>
      <c r="GYN17" s="82"/>
      <c r="GYO17" s="82"/>
      <c r="GYP17" s="82"/>
      <c r="GYQ17" s="82"/>
      <c r="GYR17" s="82"/>
      <c r="GYS17" s="82"/>
      <c r="GYT17" s="82"/>
      <c r="GYU17" s="82"/>
      <c r="GYV17" s="82"/>
      <c r="GYW17" s="82"/>
      <c r="GYX17" s="691"/>
      <c r="GYY17" s="692"/>
      <c r="GYZ17" s="83"/>
      <c r="GZA17" s="79"/>
      <c r="GZB17" s="80"/>
      <c r="GZC17" s="80"/>
      <c r="GZD17" s="80"/>
      <c r="GZE17" s="1"/>
      <c r="GZF17" s="2"/>
      <c r="GZG17" s="689" t="s">
        <v>48</v>
      </c>
      <c r="GZH17" s="690"/>
      <c r="GZI17" s="1434" t="e">
        <f>SUM(#REF!)</f>
        <v>#REF!</v>
      </c>
      <c r="GZJ17" s="1435"/>
      <c r="GZK17" s="691"/>
      <c r="GZL17" s="692"/>
      <c r="GZM17" s="81">
        <f>COUNT(#REF!)</f>
        <v>0</v>
      </c>
      <c r="GZN17" s="693"/>
      <c r="GZO17" s="694"/>
      <c r="GZP17" s="694"/>
      <c r="GZQ17" s="695"/>
      <c r="GZR17" s="82"/>
      <c r="GZS17" s="82"/>
      <c r="GZT17" s="82"/>
      <c r="GZU17" s="82"/>
      <c r="GZV17" s="82"/>
      <c r="GZW17" s="82"/>
      <c r="GZX17" s="82"/>
      <c r="GZY17" s="82"/>
      <c r="GZZ17" s="82"/>
      <c r="HAA17" s="82"/>
      <c r="HAB17" s="82"/>
      <c r="HAC17" s="82"/>
      <c r="HAD17" s="691"/>
      <c r="HAE17" s="692"/>
      <c r="HAF17" s="83"/>
      <c r="HAG17" s="79"/>
      <c r="HAH17" s="80"/>
      <c r="HAI17" s="80"/>
      <c r="HAJ17" s="80"/>
      <c r="HAK17" s="1"/>
      <c r="HAL17" s="2"/>
      <c r="HAM17" s="689" t="s">
        <v>48</v>
      </c>
      <c r="HAN17" s="690"/>
      <c r="HAO17" s="1434" t="e">
        <f>SUM(#REF!)</f>
        <v>#REF!</v>
      </c>
      <c r="HAP17" s="1435"/>
      <c r="HAQ17" s="691"/>
      <c r="HAR17" s="692"/>
      <c r="HAS17" s="81">
        <f>COUNT(#REF!)</f>
        <v>0</v>
      </c>
      <c r="HAT17" s="693"/>
      <c r="HAU17" s="694"/>
      <c r="HAV17" s="694"/>
      <c r="HAW17" s="695"/>
      <c r="HAX17" s="82"/>
      <c r="HAY17" s="82"/>
      <c r="HAZ17" s="82"/>
      <c r="HBA17" s="82"/>
      <c r="HBB17" s="82"/>
      <c r="HBC17" s="82"/>
      <c r="HBD17" s="82"/>
      <c r="HBE17" s="82"/>
      <c r="HBF17" s="82"/>
      <c r="HBG17" s="82"/>
      <c r="HBH17" s="82"/>
      <c r="HBI17" s="82"/>
      <c r="HBJ17" s="691"/>
      <c r="HBK17" s="692"/>
      <c r="HBL17" s="83"/>
      <c r="HBM17" s="79"/>
      <c r="HBN17" s="80"/>
      <c r="HBO17" s="80"/>
      <c r="HBP17" s="80"/>
      <c r="HBQ17" s="1"/>
      <c r="HBR17" s="2"/>
      <c r="HBS17" s="689" t="s">
        <v>48</v>
      </c>
      <c r="HBT17" s="690"/>
      <c r="HBU17" s="1434" t="e">
        <f>SUM(#REF!)</f>
        <v>#REF!</v>
      </c>
      <c r="HBV17" s="1435"/>
      <c r="HBW17" s="691"/>
      <c r="HBX17" s="692"/>
      <c r="HBY17" s="81">
        <f>COUNT(#REF!)</f>
        <v>0</v>
      </c>
      <c r="HBZ17" s="693"/>
      <c r="HCA17" s="694"/>
      <c r="HCB17" s="694"/>
      <c r="HCC17" s="695"/>
      <c r="HCD17" s="82"/>
      <c r="HCE17" s="82"/>
      <c r="HCF17" s="82"/>
      <c r="HCG17" s="82"/>
      <c r="HCH17" s="82"/>
      <c r="HCI17" s="82"/>
      <c r="HCJ17" s="82"/>
      <c r="HCK17" s="82"/>
      <c r="HCL17" s="82"/>
      <c r="HCM17" s="82"/>
      <c r="HCN17" s="82"/>
      <c r="HCO17" s="82"/>
      <c r="HCP17" s="691"/>
      <c r="HCQ17" s="692"/>
      <c r="HCR17" s="83"/>
      <c r="HCS17" s="79"/>
      <c r="HCT17" s="80"/>
      <c r="HCU17" s="80"/>
      <c r="HCV17" s="80"/>
      <c r="HCW17" s="1"/>
      <c r="HCX17" s="2"/>
      <c r="HCY17" s="689" t="s">
        <v>48</v>
      </c>
      <c r="HCZ17" s="690"/>
      <c r="HDA17" s="1434" t="e">
        <f>SUM(#REF!)</f>
        <v>#REF!</v>
      </c>
      <c r="HDB17" s="1435"/>
      <c r="HDC17" s="691"/>
      <c r="HDD17" s="692"/>
      <c r="HDE17" s="81">
        <f>COUNT(#REF!)</f>
        <v>0</v>
      </c>
      <c r="HDF17" s="693"/>
      <c r="HDG17" s="694"/>
      <c r="HDH17" s="694"/>
      <c r="HDI17" s="695"/>
      <c r="HDJ17" s="82"/>
      <c r="HDK17" s="82"/>
      <c r="HDL17" s="82"/>
      <c r="HDM17" s="82"/>
      <c r="HDN17" s="82"/>
      <c r="HDO17" s="82"/>
      <c r="HDP17" s="82"/>
      <c r="HDQ17" s="82"/>
      <c r="HDR17" s="82"/>
      <c r="HDS17" s="82"/>
      <c r="HDT17" s="82"/>
      <c r="HDU17" s="82"/>
      <c r="HDV17" s="691"/>
      <c r="HDW17" s="692"/>
      <c r="HDX17" s="83"/>
      <c r="HDY17" s="79"/>
      <c r="HDZ17" s="80"/>
      <c r="HEA17" s="80"/>
      <c r="HEB17" s="80"/>
      <c r="HEC17" s="1"/>
      <c r="HED17" s="2"/>
      <c r="HEE17" s="689" t="s">
        <v>48</v>
      </c>
      <c r="HEF17" s="690"/>
      <c r="HEG17" s="1434" t="e">
        <f>SUM(#REF!)</f>
        <v>#REF!</v>
      </c>
      <c r="HEH17" s="1435"/>
      <c r="HEI17" s="691"/>
      <c r="HEJ17" s="692"/>
      <c r="HEK17" s="81">
        <f>COUNT(#REF!)</f>
        <v>0</v>
      </c>
      <c r="HEL17" s="693"/>
      <c r="HEM17" s="694"/>
      <c r="HEN17" s="694"/>
      <c r="HEO17" s="695"/>
      <c r="HEP17" s="82"/>
      <c r="HEQ17" s="82"/>
      <c r="HER17" s="82"/>
      <c r="HES17" s="82"/>
      <c r="HET17" s="82"/>
      <c r="HEU17" s="82"/>
      <c r="HEV17" s="82"/>
      <c r="HEW17" s="82"/>
      <c r="HEX17" s="82"/>
      <c r="HEY17" s="82"/>
      <c r="HEZ17" s="82"/>
      <c r="HFA17" s="82"/>
      <c r="HFB17" s="691"/>
      <c r="HFC17" s="692"/>
      <c r="HFD17" s="83"/>
      <c r="HFE17" s="79"/>
      <c r="HFF17" s="80"/>
      <c r="HFG17" s="80"/>
      <c r="HFH17" s="80"/>
      <c r="HFI17" s="1"/>
      <c r="HFJ17" s="2"/>
      <c r="HFK17" s="689" t="s">
        <v>48</v>
      </c>
      <c r="HFL17" s="690"/>
      <c r="HFM17" s="1434" t="e">
        <f>SUM(#REF!)</f>
        <v>#REF!</v>
      </c>
      <c r="HFN17" s="1435"/>
      <c r="HFO17" s="691"/>
      <c r="HFP17" s="692"/>
      <c r="HFQ17" s="81">
        <f>COUNT(#REF!)</f>
        <v>0</v>
      </c>
      <c r="HFR17" s="693"/>
      <c r="HFS17" s="694"/>
      <c r="HFT17" s="694"/>
      <c r="HFU17" s="695"/>
      <c r="HFV17" s="82"/>
      <c r="HFW17" s="82"/>
      <c r="HFX17" s="82"/>
      <c r="HFY17" s="82"/>
      <c r="HFZ17" s="82"/>
      <c r="HGA17" s="82"/>
      <c r="HGB17" s="82"/>
      <c r="HGC17" s="82"/>
      <c r="HGD17" s="82"/>
      <c r="HGE17" s="82"/>
      <c r="HGF17" s="82"/>
      <c r="HGG17" s="82"/>
      <c r="HGH17" s="691"/>
      <c r="HGI17" s="692"/>
      <c r="HGJ17" s="83"/>
      <c r="HGK17" s="79"/>
      <c r="HGL17" s="80"/>
      <c r="HGM17" s="80"/>
      <c r="HGN17" s="80"/>
      <c r="HGO17" s="1"/>
      <c r="HGP17" s="2"/>
      <c r="HGQ17" s="689" t="s">
        <v>48</v>
      </c>
      <c r="HGR17" s="690"/>
      <c r="HGS17" s="1434" t="e">
        <f>SUM(#REF!)</f>
        <v>#REF!</v>
      </c>
      <c r="HGT17" s="1435"/>
      <c r="HGU17" s="691"/>
      <c r="HGV17" s="692"/>
      <c r="HGW17" s="81">
        <f>COUNT(#REF!)</f>
        <v>0</v>
      </c>
      <c r="HGX17" s="693"/>
      <c r="HGY17" s="694"/>
      <c r="HGZ17" s="694"/>
      <c r="HHA17" s="695"/>
      <c r="HHB17" s="82"/>
      <c r="HHC17" s="82"/>
      <c r="HHD17" s="82"/>
      <c r="HHE17" s="82"/>
      <c r="HHF17" s="82"/>
      <c r="HHG17" s="82"/>
      <c r="HHH17" s="82"/>
      <c r="HHI17" s="82"/>
      <c r="HHJ17" s="82"/>
      <c r="HHK17" s="82"/>
      <c r="HHL17" s="82"/>
      <c r="HHM17" s="82"/>
      <c r="HHN17" s="691"/>
      <c r="HHO17" s="692"/>
      <c r="HHP17" s="83"/>
      <c r="HHQ17" s="79"/>
      <c r="HHR17" s="80"/>
      <c r="HHS17" s="80"/>
      <c r="HHT17" s="80"/>
      <c r="HHU17" s="1"/>
      <c r="HHV17" s="2"/>
      <c r="HHW17" s="689" t="s">
        <v>48</v>
      </c>
      <c r="HHX17" s="690"/>
      <c r="HHY17" s="1434" t="e">
        <f>SUM(#REF!)</f>
        <v>#REF!</v>
      </c>
      <c r="HHZ17" s="1435"/>
      <c r="HIA17" s="691"/>
      <c r="HIB17" s="692"/>
      <c r="HIC17" s="81">
        <f>COUNT(#REF!)</f>
        <v>0</v>
      </c>
      <c r="HID17" s="693"/>
      <c r="HIE17" s="694"/>
      <c r="HIF17" s="694"/>
      <c r="HIG17" s="695"/>
      <c r="HIH17" s="82"/>
      <c r="HII17" s="82"/>
      <c r="HIJ17" s="82"/>
      <c r="HIK17" s="82"/>
      <c r="HIL17" s="82"/>
      <c r="HIM17" s="82"/>
      <c r="HIN17" s="82"/>
      <c r="HIO17" s="82"/>
      <c r="HIP17" s="82"/>
      <c r="HIQ17" s="82"/>
      <c r="HIR17" s="82"/>
      <c r="HIS17" s="82"/>
      <c r="HIT17" s="691"/>
      <c r="HIU17" s="692"/>
      <c r="HIV17" s="83"/>
      <c r="HIW17" s="79"/>
      <c r="HIX17" s="80"/>
      <c r="HIY17" s="80"/>
      <c r="HIZ17" s="80"/>
      <c r="HJA17" s="1"/>
      <c r="HJB17" s="2"/>
      <c r="HJC17" s="689" t="s">
        <v>48</v>
      </c>
      <c r="HJD17" s="690"/>
      <c r="HJE17" s="1434" t="e">
        <f>SUM(#REF!)</f>
        <v>#REF!</v>
      </c>
      <c r="HJF17" s="1435"/>
      <c r="HJG17" s="691"/>
      <c r="HJH17" s="692"/>
      <c r="HJI17" s="81">
        <f>COUNT(#REF!)</f>
        <v>0</v>
      </c>
      <c r="HJJ17" s="693"/>
      <c r="HJK17" s="694"/>
      <c r="HJL17" s="694"/>
      <c r="HJM17" s="695"/>
      <c r="HJN17" s="82"/>
      <c r="HJO17" s="82"/>
      <c r="HJP17" s="82"/>
      <c r="HJQ17" s="82"/>
      <c r="HJR17" s="82"/>
      <c r="HJS17" s="82"/>
      <c r="HJT17" s="82"/>
      <c r="HJU17" s="82"/>
      <c r="HJV17" s="82"/>
      <c r="HJW17" s="82"/>
      <c r="HJX17" s="82"/>
      <c r="HJY17" s="82"/>
      <c r="HJZ17" s="691"/>
      <c r="HKA17" s="692"/>
      <c r="HKB17" s="83"/>
      <c r="HKC17" s="79"/>
      <c r="HKD17" s="80"/>
      <c r="HKE17" s="80"/>
      <c r="HKF17" s="80"/>
      <c r="HKG17" s="1"/>
      <c r="HKH17" s="2"/>
      <c r="HKI17" s="689" t="s">
        <v>48</v>
      </c>
      <c r="HKJ17" s="690"/>
      <c r="HKK17" s="1434" t="e">
        <f>SUM(#REF!)</f>
        <v>#REF!</v>
      </c>
      <c r="HKL17" s="1435"/>
      <c r="HKM17" s="691"/>
      <c r="HKN17" s="692"/>
      <c r="HKO17" s="81">
        <f>COUNT(#REF!)</f>
        <v>0</v>
      </c>
      <c r="HKP17" s="693"/>
      <c r="HKQ17" s="694"/>
      <c r="HKR17" s="694"/>
      <c r="HKS17" s="695"/>
      <c r="HKT17" s="82"/>
      <c r="HKU17" s="82"/>
      <c r="HKV17" s="82"/>
      <c r="HKW17" s="82"/>
      <c r="HKX17" s="82"/>
      <c r="HKY17" s="82"/>
      <c r="HKZ17" s="82"/>
      <c r="HLA17" s="82"/>
      <c r="HLB17" s="82"/>
      <c r="HLC17" s="82"/>
      <c r="HLD17" s="82"/>
      <c r="HLE17" s="82"/>
      <c r="HLF17" s="691"/>
      <c r="HLG17" s="692"/>
      <c r="HLH17" s="83"/>
      <c r="HLI17" s="79"/>
      <c r="HLJ17" s="80"/>
      <c r="HLK17" s="80"/>
      <c r="HLL17" s="80"/>
      <c r="HLM17" s="1"/>
      <c r="HLN17" s="2"/>
      <c r="HLO17" s="689" t="s">
        <v>48</v>
      </c>
      <c r="HLP17" s="690"/>
      <c r="HLQ17" s="1434" t="e">
        <f>SUM(#REF!)</f>
        <v>#REF!</v>
      </c>
      <c r="HLR17" s="1435"/>
      <c r="HLS17" s="691"/>
      <c r="HLT17" s="692"/>
      <c r="HLU17" s="81">
        <f>COUNT(#REF!)</f>
        <v>0</v>
      </c>
      <c r="HLV17" s="693"/>
      <c r="HLW17" s="694"/>
      <c r="HLX17" s="694"/>
      <c r="HLY17" s="695"/>
      <c r="HLZ17" s="82"/>
      <c r="HMA17" s="82"/>
      <c r="HMB17" s="82"/>
      <c r="HMC17" s="82"/>
      <c r="HMD17" s="82"/>
      <c r="HME17" s="82"/>
      <c r="HMF17" s="82"/>
      <c r="HMG17" s="82"/>
      <c r="HMH17" s="82"/>
      <c r="HMI17" s="82"/>
      <c r="HMJ17" s="82"/>
      <c r="HMK17" s="82"/>
      <c r="HML17" s="691"/>
      <c r="HMM17" s="692"/>
      <c r="HMN17" s="83"/>
      <c r="HMO17" s="79"/>
      <c r="HMP17" s="80"/>
      <c r="HMQ17" s="80"/>
      <c r="HMR17" s="80"/>
      <c r="HMS17" s="1"/>
      <c r="HMT17" s="2"/>
      <c r="HMU17" s="689" t="s">
        <v>48</v>
      </c>
      <c r="HMV17" s="690"/>
      <c r="HMW17" s="1434" t="e">
        <f>SUM(#REF!)</f>
        <v>#REF!</v>
      </c>
      <c r="HMX17" s="1435"/>
      <c r="HMY17" s="691"/>
      <c r="HMZ17" s="692"/>
      <c r="HNA17" s="81">
        <f>COUNT(#REF!)</f>
        <v>0</v>
      </c>
      <c r="HNB17" s="693"/>
      <c r="HNC17" s="694"/>
      <c r="HND17" s="694"/>
      <c r="HNE17" s="695"/>
      <c r="HNF17" s="82"/>
      <c r="HNG17" s="82"/>
      <c r="HNH17" s="82"/>
      <c r="HNI17" s="82"/>
      <c r="HNJ17" s="82"/>
      <c r="HNK17" s="82"/>
      <c r="HNL17" s="82"/>
      <c r="HNM17" s="82"/>
      <c r="HNN17" s="82"/>
      <c r="HNO17" s="82"/>
      <c r="HNP17" s="82"/>
      <c r="HNQ17" s="82"/>
      <c r="HNR17" s="691"/>
      <c r="HNS17" s="692"/>
      <c r="HNT17" s="83"/>
      <c r="HNU17" s="79"/>
      <c r="HNV17" s="80"/>
      <c r="HNW17" s="80"/>
      <c r="HNX17" s="80"/>
      <c r="HNY17" s="1"/>
      <c r="HNZ17" s="2"/>
      <c r="HOA17" s="689" t="s">
        <v>48</v>
      </c>
      <c r="HOB17" s="690"/>
      <c r="HOC17" s="1434" t="e">
        <f>SUM(#REF!)</f>
        <v>#REF!</v>
      </c>
      <c r="HOD17" s="1435"/>
      <c r="HOE17" s="691"/>
      <c r="HOF17" s="692"/>
      <c r="HOG17" s="81">
        <f>COUNT(#REF!)</f>
        <v>0</v>
      </c>
      <c r="HOH17" s="693"/>
      <c r="HOI17" s="694"/>
      <c r="HOJ17" s="694"/>
      <c r="HOK17" s="695"/>
      <c r="HOL17" s="82"/>
      <c r="HOM17" s="82"/>
      <c r="HON17" s="82"/>
      <c r="HOO17" s="82"/>
      <c r="HOP17" s="82"/>
      <c r="HOQ17" s="82"/>
      <c r="HOR17" s="82"/>
      <c r="HOS17" s="82"/>
      <c r="HOT17" s="82"/>
      <c r="HOU17" s="82"/>
      <c r="HOV17" s="82"/>
      <c r="HOW17" s="82"/>
      <c r="HOX17" s="691"/>
      <c r="HOY17" s="692"/>
      <c r="HOZ17" s="83"/>
      <c r="HPA17" s="79"/>
      <c r="HPB17" s="80"/>
      <c r="HPC17" s="80"/>
      <c r="HPD17" s="80"/>
      <c r="HPE17" s="1"/>
      <c r="HPF17" s="2"/>
      <c r="HPG17" s="689" t="s">
        <v>48</v>
      </c>
      <c r="HPH17" s="690"/>
      <c r="HPI17" s="1434" t="e">
        <f>SUM(#REF!)</f>
        <v>#REF!</v>
      </c>
      <c r="HPJ17" s="1435"/>
      <c r="HPK17" s="691"/>
      <c r="HPL17" s="692"/>
      <c r="HPM17" s="81">
        <f>COUNT(#REF!)</f>
        <v>0</v>
      </c>
      <c r="HPN17" s="693"/>
      <c r="HPO17" s="694"/>
      <c r="HPP17" s="694"/>
      <c r="HPQ17" s="695"/>
      <c r="HPR17" s="82"/>
      <c r="HPS17" s="82"/>
      <c r="HPT17" s="82"/>
      <c r="HPU17" s="82"/>
      <c r="HPV17" s="82"/>
      <c r="HPW17" s="82"/>
      <c r="HPX17" s="82"/>
      <c r="HPY17" s="82"/>
      <c r="HPZ17" s="82"/>
      <c r="HQA17" s="82"/>
      <c r="HQB17" s="82"/>
      <c r="HQC17" s="82"/>
      <c r="HQD17" s="691"/>
      <c r="HQE17" s="692"/>
      <c r="HQF17" s="83"/>
      <c r="HQG17" s="79"/>
      <c r="HQH17" s="80"/>
      <c r="HQI17" s="80"/>
      <c r="HQJ17" s="80"/>
      <c r="HQK17" s="1"/>
      <c r="HQL17" s="2"/>
      <c r="HQM17" s="689" t="s">
        <v>48</v>
      </c>
      <c r="HQN17" s="690"/>
      <c r="HQO17" s="1434" t="e">
        <f>SUM(#REF!)</f>
        <v>#REF!</v>
      </c>
      <c r="HQP17" s="1435"/>
      <c r="HQQ17" s="691"/>
      <c r="HQR17" s="692"/>
      <c r="HQS17" s="81">
        <f>COUNT(#REF!)</f>
        <v>0</v>
      </c>
      <c r="HQT17" s="693"/>
      <c r="HQU17" s="694"/>
      <c r="HQV17" s="694"/>
      <c r="HQW17" s="695"/>
      <c r="HQX17" s="82"/>
      <c r="HQY17" s="82"/>
      <c r="HQZ17" s="82"/>
      <c r="HRA17" s="82"/>
      <c r="HRB17" s="82"/>
      <c r="HRC17" s="82"/>
      <c r="HRD17" s="82"/>
      <c r="HRE17" s="82"/>
      <c r="HRF17" s="82"/>
      <c r="HRG17" s="82"/>
      <c r="HRH17" s="82"/>
      <c r="HRI17" s="82"/>
      <c r="HRJ17" s="691"/>
      <c r="HRK17" s="692"/>
      <c r="HRL17" s="83"/>
      <c r="HRM17" s="79"/>
      <c r="HRN17" s="80"/>
      <c r="HRO17" s="80"/>
      <c r="HRP17" s="80"/>
      <c r="HRQ17" s="1"/>
      <c r="HRR17" s="2"/>
      <c r="HRS17" s="689" t="s">
        <v>48</v>
      </c>
      <c r="HRT17" s="690"/>
      <c r="HRU17" s="1434" t="e">
        <f>SUM(#REF!)</f>
        <v>#REF!</v>
      </c>
      <c r="HRV17" s="1435"/>
      <c r="HRW17" s="691"/>
      <c r="HRX17" s="692"/>
      <c r="HRY17" s="81">
        <f>COUNT(#REF!)</f>
        <v>0</v>
      </c>
      <c r="HRZ17" s="693"/>
      <c r="HSA17" s="694"/>
      <c r="HSB17" s="694"/>
      <c r="HSC17" s="695"/>
      <c r="HSD17" s="82"/>
      <c r="HSE17" s="82"/>
      <c r="HSF17" s="82"/>
      <c r="HSG17" s="82"/>
      <c r="HSH17" s="82"/>
      <c r="HSI17" s="82"/>
      <c r="HSJ17" s="82"/>
      <c r="HSK17" s="82"/>
      <c r="HSL17" s="82"/>
      <c r="HSM17" s="82"/>
      <c r="HSN17" s="82"/>
      <c r="HSO17" s="82"/>
      <c r="HSP17" s="691"/>
      <c r="HSQ17" s="692"/>
      <c r="HSR17" s="83"/>
      <c r="HSS17" s="79"/>
      <c r="HST17" s="80"/>
      <c r="HSU17" s="80"/>
      <c r="HSV17" s="80"/>
      <c r="HSW17" s="1"/>
      <c r="HSX17" s="2"/>
      <c r="HSY17" s="689" t="s">
        <v>48</v>
      </c>
      <c r="HSZ17" s="690"/>
      <c r="HTA17" s="1434" t="e">
        <f>SUM(#REF!)</f>
        <v>#REF!</v>
      </c>
      <c r="HTB17" s="1435"/>
      <c r="HTC17" s="691"/>
      <c r="HTD17" s="692"/>
      <c r="HTE17" s="81">
        <f>COUNT(#REF!)</f>
        <v>0</v>
      </c>
      <c r="HTF17" s="693"/>
      <c r="HTG17" s="694"/>
      <c r="HTH17" s="694"/>
      <c r="HTI17" s="695"/>
      <c r="HTJ17" s="82"/>
      <c r="HTK17" s="82"/>
      <c r="HTL17" s="82"/>
      <c r="HTM17" s="82"/>
      <c r="HTN17" s="82"/>
      <c r="HTO17" s="82"/>
      <c r="HTP17" s="82"/>
      <c r="HTQ17" s="82"/>
      <c r="HTR17" s="82"/>
      <c r="HTS17" s="82"/>
      <c r="HTT17" s="82"/>
      <c r="HTU17" s="82"/>
      <c r="HTV17" s="691"/>
      <c r="HTW17" s="692"/>
      <c r="HTX17" s="83"/>
      <c r="HTY17" s="79"/>
      <c r="HTZ17" s="80"/>
      <c r="HUA17" s="80"/>
      <c r="HUB17" s="80"/>
      <c r="HUC17" s="1"/>
      <c r="HUD17" s="2"/>
      <c r="HUE17" s="689" t="s">
        <v>48</v>
      </c>
      <c r="HUF17" s="690"/>
      <c r="HUG17" s="1434" t="e">
        <f>SUM(#REF!)</f>
        <v>#REF!</v>
      </c>
      <c r="HUH17" s="1435"/>
      <c r="HUI17" s="691"/>
      <c r="HUJ17" s="692"/>
      <c r="HUK17" s="81">
        <f>COUNT(#REF!)</f>
        <v>0</v>
      </c>
      <c r="HUL17" s="693"/>
      <c r="HUM17" s="694"/>
      <c r="HUN17" s="694"/>
      <c r="HUO17" s="695"/>
      <c r="HUP17" s="82"/>
      <c r="HUQ17" s="82"/>
      <c r="HUR17" s="82"/>
      <c r="HUS17" s="82"/>
      <c r="HUT17" s="82"/>
      <c r="HUU17" s="82"/>
      <c r="HUV17" s="82"/>
      <c r="HUW17" s="82"/>
      <c r="HUX17" s="82"/>
      <c r="HUY17" s="82"/>
      <c r="HUZ17" s="82"/>
      <c r="HVA17" s="82"/>
      <c r="HVB17" s="691"/>
      <c r="HVC17" s="692"/>
      <c r="HVD17" s="83"/>
      <c r="HVE17" s="79"/>
      <c r="HVF17" s="80"/>
      <c r="HVG17" s="80"/>
      <c r="HVH17" s="80"/>
      <c r="HVI17" s="1"/>
      <c r="HVJ17" s="2"/>
      <c r="HVK17" s="689" t="s">
        <v>48</v>
      </c>
      <c r="HVL17" s="690"/>
      <c r="HVM17" s="1434" t="e">
        <f>SUM(#REF!)</f>
        <v>#REF!</v>
      </c>
      <c r="HVN17" s="1435"/>
      <c r="HVO17" s="691"/>
      <c r="HVP17" s="692"/>
      <c r="HVQ17" s="81">
        <f>COUNT(#REF!)</f>
        <v>0</v>
      </c>
      <c r="HVR17" s="693"/>
      <c r="HVS17" s="694"/>
      <c r="HVT17" s="694"/>
      <c r="HVU17" s="695"/>
      <c r="HVV17" s="82"/>
      <c r="HVW17" s="82"/>
      <c r="HVX17" s="82"/>
      <c r="HVY17" s="82"/>
      <c r="HVZ17" s="82"/>
      <c r="HWA17" s="82"/>
      <c r="HWB17" s="82"/>
      <c r="HWC17" s="82"/>
      <c r="HWD17" s="82"/>
      <c r="HWE17" s="82"/>
      <c r="HWF17" s="82"/>
      <c r="HWG17" s="82"/>
      <c r="HWH17" s="691"/>
      <c r="HWI17" s="692"/>
      <c r="HWJ17" s="83"/>
      <c r="HWK17" s="79"/>
      <c r="HWL17" s="80"/>
      <c r="HWM17" s="80"/>
      <c r="HWN17" s="80"/>
      <c r="HWO17" s="1"/>
      <c r="HWP17" s="2"/>
      <c r="HWQ17" s="689" t="s">
        <v>48</v>
      </c>
      <c r="HWR17" s="690"/>
      <c r="HWS17" s="1434" t="e">
        <f>SUM(#REF!)</f>
        <v>#REF!</v>
      </c>
      <c r="HWT17" s="1435"/>
      <c r="HWU17" s="691"/>
      <c r="HWV17" s="692"/>
      <c r="HWW17" s="81">
        <f>COUNT(#REF!)</f>
        <v>0</v>
      </c>
      <c r="HWX17" s="693"/>
      <c r="HWY17" s="694"/>
      <c r="HWZ17" s="694"/>
      <c r="HXA17" s="695"/>
      <c r="HXB17" s="82"/>
      <c r="HXC17" s="82"/>
      <c r="HXD17" s="82"/>
      <c r="HXE17" s="82"/>
      <c r="HXF17" s="82"/>
      <c r="HXG17" s="82"/>
      <c r="HXH17" s="82"/>
      <c r="HXI17" s="82"/>
      <c r="HXJ17" s="82"/>
      <c r="HXK17" s="82"/>
      <c r="HXL17" s="82"/>
      <c r="HXM17" s="82"/>
      <c r="HXN17" s="691"/>
      <c r="HXO17" s="692"/>
      <c r="HXP17" s="83"/>
      <c r="HXQ17" s="79"/>
      <c r="HXR17" s="80"/>
      <c r="HXS17" s="80"/>
      <c r="HXT17" s="80"/>
      <c r="HXU17" s="1"/>
      <c r="HXV17" s="2"/>
      <c r="HXW17" s="689" t="s">
        <v>48</v>
      </c>
      <c r="HXX17" s="690"/>
      <c r="HXY17" s="1434" t="e">
        <f>SUM(#REF!)</f>
        <v>#REF!</v>
      </c>
      <c r="HXZ17" s="1435"/>
      <c r="HYA17" s="691"/>
      <c r="HYB17" s="692"/>
      <c r="HYC17" s="81">
        <f>COUNT(#REF!)</f>
        <v>0</v>
      </c>
      <c r="HYD17" s="693"/>
      <c r="HYE17" s="694"/>
      <c r="HYF17" s="694"/>
      <c r="HYG17" s="695"/>
      <c r="HYH17" s="82"/>
      <c r="HYI17" s="82"/>
      <c r="HYJ17" s="82"/>
      <c r="HYK17" s="82"/>
      <c r="HYL17" s="82"/>
      <c r="HYM17" s="82"/>
      <c r="HYN17" s="82"/>
      <c r="HYO17" s="82"/>
      <c r="HYP17" s="82"/>
      <c r="HYQ17" s="82"/>
      <c r="HYR17" s="82"/>
      <c r="HYS17" s="82"/>
      <c r="HYT17" s="691"/>
      <c r="HYU17" s="692"/>
      <c r="HYV17" s="83"/>
      <c r="HYW17" s="79"/>
      <c r="HYX17" s="80"/>
      <c r="HYY17" s="80"/>
      <c r="HYZ17" s="80"/>
      <c r="HZA17" s="1"/>
      <c r="HZB17" s="2"/>
      <c r="HZC17" s="689" t="s">
        <v>48</v>
      </c>
      <c r="HZD17" s="690"/>
      <c r="HZE17" s="1434" t="e">
        <f>SUM(#REF!)</f>
        <v>#REF!</v>
      </c>
      <c r="HZF17" s="1435"/>
      <c r="HZG17" s="691"/>
      <c r="HZH17" s="692"/>
      <c r="HZI17" s="81">
        <f>COUNT(#REF!)</f>
        <v>0</v>
      </c>
      <c r="HZJ17" s="693"/>
      <c r="HZK17" s="694"/>
      <c r="HZL17" s="694"/>
      <c r="HZM17" s="695"/>
      <c r="HZN17" s="82"/>
      <c r="HZO17" s="82"/>
      <c r="HZP17" s="82"/>
      <c r="HZQ17" s="82"/>
      <c r="HZR17" s="82"/>
      <c r="HZS17" s="82"/>
      <c r="HZT17" s="82"/>
      <c r="HZU17" s="82"/>
      <c r="HZV17" s="82"/>
      <c r="HZW17" s="82"/>
      <c r="HZX17" s="82"/>
      <c r="HZY17" s="82"/>
      <c r="HZZ17" s="691"/>
      <c r="IAA17" s="692"/>
      <c r="IAB17" s="83"/>
      <c r="IAC17" s="79"/>
      <c r="IAD17" s="80"/>
      <c r="IAE17" s="80"/>
      <c r="IAF17" s="80"/>
      <c r="IAG17" s="1"/>
      <c r="IAH17" s="2"/>
      <c r="IAI17" s="689" t="s">
        <v>48</v>
      </c>
      <c r="IAJ17" s="690"/>
      <c r="IAK17" s="1434" t="e">
        <f>SUM(#REF!)</f>
        <v>#REF!</v>
      </c>
      <c r="IAL17" s="1435"/>
      <c r="IAM17" s="691"/>
      <c r="IAN17" s="692"/>
      <c r="IAO17" s="81">
        <f>COUNT(#REF!)</f>
        <v>0</v>
      </c>
      <c r="IAP17" s="693"/>
      <c r="IAQ17" s="694"/>
      <c r="IAR17" s="694"/>
      <c r="IAS17" s="695"/>
      <c r="IAT17" s="82"/>
      <c r="IAU17" s="82"/>
      <c r="IAV17" s="82"/>
      <c r="IAW17" s="82"/>
      <c r="IAX17" s="82"/>
      <c r="IAY17" s="82"/>
      <c r="IAZ17" s="82"/>
      <c r="IBA17" s="82"/>
      <c r="IBB17" s="82"/>
      <c r="IBC17" s="82"/>
      <c r="IBD17" s="82"/>
      <c r="IBE17" s="82"/>
      <c r="IBF17" s="691"/>
      <c r="IBG17" s="692"/>
      <c r="IBH17" s="83"/>
      <c r="IBI17" s="79"/>
      <c r="IBJ17" s="80"/>
      <c r="IBK17" s="80"/>
      <c r="IBL17" s="80"/>
      <c r="IBM17" s="1"/>
      <c r="IBN17" s="2"/>
      <c r="IBO17" s="689" t="s">
        <v>48</v>
      </c>
      <c r="IBP17" s="690"/>
      <c r="IBQ17" s="1434" t="e">
        <f>SUM(#REF!)</f>
        <v>#REF!</v>
      </c>
      <c r="IBR17" s="1435"/>
      <c r="IBS17" s="691"/>
      <c r="IBT17" s="692"/>
      <c r="IBU17" s="81">
        <f>COUNT(#REF!)</f>
        <v>0</v>
      </c>
      <c r="IBV17" s="693"/>
      <c r="IBW17" s="694"/>
      <c r="IBX17" s="694"/>
      <c r="IBY17" s="695"/>
      <c r="IBZ17" s="82"/>
      <c r="ICA17" s="82"/>
      <c r="ICB17" s="82"/>
      <c r="ICC17" s="82"/>
      <c r="ICD17" s="82"/>
      <c r="ICE17" s="82"/>
      <c r="ICF17" s="82"/>
      <c r="ICG17" s="82"/>
      <c r="ICH17" s="82"/>
      <c r="ICI17" s="82"/>
      <c r="ICJ17" s="82"/>
      <c r="ICK17" s="82"/>
      <c r="ICL17" s="691"/>
      <c r="ICM17" s="692"/>
      <c r="ICN17" s="83"/>
      <c r="ICO17" s="79"/>
      <c r="ICP17" s="80"/>
      <c r="ICQ17" s="80"/>
      <c r="ICR17" s="80"/>
      <c r="ICS17" s="1"/>
      <c r="ICT17" s="2"/>
      <c r="ICU17" s="689" t="s">
        <v>48</v>
      </c>
      <c r="ICV17" s="690"/>
      <c r="ICW17" s="1434" t="e">
        <f>SUM(#REF!)</f>
        <v>#REF!</v>
      </c>
      <c r="ICX17" s="1435"/>
      <c r="ICY17" s="691"/>
      <c r="ICZ17" s="692"/>
      <c r="IDA17" s="81">
        <f>COUNT(#REF!)</f>
        <v>0</v>
      </c>
      <c r="IDB17" s="693"/>
      <c r="IDC17" s="694"/>
      <c r="IDD17" s="694"/>
      <c r="IDE17" s="695"/>
      <c r="IDF17" s="82"/>
      <c r="IDG17" s="82"/>
      <c r="IDH17" s="82"/>
      <c r="IDI17" s="82"/>
      <c r="IDJ17" s="82"/>
      <c r="IDK17" s="82"/>
      <c r="IDL17" s="82"/>
      <c r="IDM17" s="82"/>
      <c r="IDN17" s="82"/>
      <c r="IDO17" s="82"/>
      <c r="IDP17" s="82"/>
      <c r="IDQ17" s="82"/>
      <c r="IDR17" s="691"/>
      <c r="IDS17" s="692"/>
      <c r="IDT17" s="83"/>
      <c r="IDU17" s="79"/>
      <c r="IDV17" s="80"/>
      <c r="IDW17" s="80"/>
      <c r="IDX17" s="80"/>
      <c r="IDY17" s="1"/>
      <c r="IDZ17" s="2"/>
      <c r="IEA17" s="689" t="s">
        <v>48</v>
      </c>
      <c r="IEB17" s="690"/>
      <c r="IEC17" s="1434" t="e">
        <f>SUM(#REF!)</f>
        <v>#REF!</v>
      </c>
      <c r="IED17" s="1435"/>
      <c r="IEE17" s="691"/>
      <c r="IEF17" s="692"/>
      <c r="IEG17" s="81">
        <f>COUNT(#REF!)</f>
        <v>0</v>
      </c>
      <c r="IEH17" s="693"/>
      <c r="IEI17" s="694"/>
      <c r="IEJ17" s="694"/>
      <c r="IEK17" s="695"/>
      <c r="IEL17" s="82"/>
      <c r="IEM17" s="82"/>
      <c r="IEN17" s="82"/>
      <c r="IEO17" s="82"/>
      <c r="IEP17" s="82"/>
      <c r="IEQ17" s="82"/>
      <c r="IER17" s="82"/>
      <c r="IES17" s="82"/>
      <c r="IET17" s="82"/>
      <c r="IEU17" s="82"/>
      <c r="IEV17" s="82"/>
      <c r="IEW17" s="82"/>
      <c r="IEX17" s="691"/>
      <c r="IEY17" s="692"/>
      <c r="IEZ17" s="83"/>
      <c r="IFA17" s="79"/>
      <c r="IFB17" s="80"/>
      <c r="IFC17" s="80"/>
      <c r="IFD17" s="80"/>
      <c r="IFE17" s="1"/>
      <c r="IFF17" s="2"/>
      <c r="IFG17" s="689" t="s">
        <v>48</v>
      </c>
      <c r="IFH17" s="690"/>
      <c r="IFI17" s="1434" t="e">
        <f>SUM(#REF!)</f>
        <v>#REF!</v>
      </c>
      <c r="IFJ17" s="1435"/>
      <c r="IFK17" s="691"/>
      <c r="IFL17" s="692"/>
      <c r="IFM17" s="81">
        <f>COUNT(#REF!)</f>
        <v>0</v>
      </c>
      <c r="IFN17" s="693"/>
      <c r="IFO17" s="694"/>
      <c r="IFP17" s="694"/>
      <c r="IFQ17" s="695"/>
      <c r="IFR17" s="82"/>
      <c r="IFS17" s="82"/>
      <c r="IFT17" s="82"/>
      <c r="IFU17" s="82"/>
      <c r="IFV17" s="82"/>
      <c r="IFW17" s="82"/>
      <c r="IFX17" s="82"/>
      <c r="IFY17" s="82"/>
      <c r="IFZ17" s="82"/>
      <c r="IGA17" s="82"/>
      <c r="IGB17" s="82"/>
      <c r="IGC17" s="82"/>
      <c r="IGD17" s="691"/>
      <c r="IGE17" s="692"/>
      <c r="IGF17" s="83"/>
      <c r="IGG17" s="79"/>
      <c r="IGH17" s="80"/>
      <c r="IGI17" s="80"/>
      <c r="IGJ17" s="80"/>
      <c r="IGK17" s="1"/>
      <c r="IGL17" s="2"/>
      <c r="IGM17" s="689" t="s">
        <v>48</v>
      </c>
      <c r="IGN17" s="690"/>
      <c r="IGO17" s="1434" t="e">
        <f>SUM(#REF!)</f>
        <v>#REF!</v>
      </c>
      <c r="IGP17" s="1435"/>
      <c r="IGQ17" s="691"/>
      <c r="IGR17" s="692"/>
      <c r="IGS17" s="81">
        <f>COUNT(#REF!)</f>
        <v>0</v>
      </c>
      <c r="IGT17" s="693"/>
      <c r="IGU17" s="694"/>
      <c r="IGV17" s="694"/>
      <c r="IGW17" s="695"/>
      <c r="IGX17" s="82"/>
      <c r="IGY17" s="82"/>
      <c r="IGZ17" s="82"/>
      <c r="IHA17" s="82"/>
      <c r="IHB17" s="82"/>
      <c r="IHC17" s="82"/>
      <c r="IHD17" s="82"/>
      <c r="IHE17" s="82"/>
      <c r="IHF17" s="82"/>
      <c r="IHG17" s="82"/>
      <c r="IHH17" s="82"/>
      <c r="IHI17" s="82"/>
      <c r="IHJ17" s="691"/>
      <c r="IHK17" s="692"/>
      <c r="IHL17" s="83"/>
      <c r="IHM17" s="79"/>
      <c r="IHN17" s="80"/>
      <c r="IHO17" s="80"/>
      <c r="IHP17" s="80"/>
      <c r="IHQ17" s="1"/>
      <c r="IHR17" s="2"/>
      <c r="IHS17" s="689" t="s">
        <v>48</v>
      </c>
      <c r="IHT17" s="690"/>
      <c r="IHU17" s="1434" t="e">
        <f>SUM(#REF!)</f>
        <v>#REF!</v>
      </c>
      <c r="IHV17" s="1435"/>
      <c r="IHW17" s="691"/>
      <c r="IHX17" s="692"/>
      <c r="IHY17" s="81">
        <f>COUNT(#REF!)</f>
        <v>0</v>
      </c>
      <c r="IHZ17" s="693"/>
      <c r="IIA17" s="694"/>
      <c r="IIB17" s="694"/>
      <c r="IIC17" s="695"/>
      <c r="IID17" s="82"/>
      <c r="IIE17" s="82"/>
      <c r="IIF17" s="82"/>
      <c r="IIG17" s="82"/>
      <c r="IIH17" s="82"/>
      <c r="III17" s="82"/>
      <c r="IIJ17" s="82"/>
      <c r="IIK17" s="82"/>
      <c r="IIL17" s="82"/>
      <c r="IIM17" s="82"/>
      <c r="IIN17" s="82"/>
      <c r="IIO17" s="82"/>
      <c r="IIP17" s="691"/>
      <c r="IIQ17" s="692"/>
      <c r="IIR17" s="83"/>
      <c r="IIS17" s="79"/>
      <c r="IIT17" s="80"/>
      <c r="IIU17" s="80"/>
      <c r="IIV17" s="80"/>
      <c r="IIW17" s="1"/>
      <c r="IIX17" s="2"/>
      <c r="IIY17" s="689" t="s">
        <v>48</v>
      </c>
      <c r="IIZ17" s="690"/>
      <c r="IJA17" s="1434" t="e">
        <f>SUM(#REF!)</f>
        <v>#REF!</v>
      </c>
      <c r="IJB17" s="1435"/>
      <c r="IJC17" s="691"/>
      <c r="IJD17" s="692"/>
      <c r="IJE17" s="81">
        <f>COUNT(#REF!)</f>
        <v>0</v>
      </c>
      <c r="IJF17" s="693"/>
      <c r="IJG17" s="694"/>
      <c r="IJH17" s="694"/>
      <c r="IJI17" s="695"/>
      <c r="IJJ17" s="82"/>
      <c r="IJK17" s="82"/>
      <c r="IJL17" s="82"/>
      <c r="IJM17" s="82"/>
      <c r="IJN17" s="82"/>
      <c r="IJO17" s="82"/>
      <c r="IJP17" s="82"/>
      <c r="IJQ17" s="82"/>
      <c r="IJR17" s="82"/>
      <c r="IJS17" s="82"/>
      <c r="IJT17" s="82"/>
      <c r="IJU17" s="82"/>
      <c r="IJV17" s="691"/>
      <c r="IJW17" s="692"/>
      <c r="IJX17" s="83"/>
      <c r="IJY17" s="79"/>
      <c r="IJZ17" s="80"/>
      <c r="IKA17" s="80"/>
      <c r="IKB17" s="80"/>
      <c r="IKC17" s="1"/>
      <c r="IKD17" s="2"/>
      <c r="IKE17" s="689" t="s">
        <v>48</v>
      </c>
      <c r="IKF17" s="690"/>
      <c r="IKG17" s="1434" t="e">
        <f>SUM(#REF!)</f>
        <v>#REF!</v>
      </c>
      <c r="IKH17" s="1435"/>
      <c r="IKI17" s="691"/>
      <c r="IKJ17" s="692"/>
      <c r="IKK17" s="81">
        <f>COUNT(#REF!)</f>
        <v>0</v>
      </c>
      <c r="IKL17" s="693"/>
      <c r="IKM17" s="694"/>
      <c r="IKN17" s="694"/>
      <c r="IKO17" s="695"/>
      <c r="IKP17" s="82"/>
      <c r="IKQ17" s="82"/>
      <c r="IKR17" s="82"/>
      <c r="IKS17" s="82"/>
      <c r="IKT17" s="82"/>
      <c r="IKU17" s="82"/>
      <c r="IKV17" s="82"/>
      <c r="IKW17" s="82"/>
      <c r="IKX17" s="82"/>
      <c r="IKY17" s="82"/>
      <c r="IKZ17" s="82"/>
      <c r="ILA17" s="82"/>
      <c r="ILB17" s="691"/>
      <c r="ILC17" s="692"/>
      <c r="ILD17" s="83"/>
      <c r="ILE17" s="79"/>
      <c r="ILF17" s="80"/>
      <c r="ILG17" s="80"/>
      <c r="ILH17" s="80"/>
      <c r="ILI17" s="1"/>
      <c r="ILJ17" s="2"/>
      <c r="ILK17" s="689" t="s">
        <v>48</v>
      </c>
      <c r="ILL17" s="690"/>
      <c r="ILM17" s="1434" t="e">
        <f>SUM(#REF!)</f>
        <v>#REF!</v>
      </c>
      <c r="ILN17" s="1435"/>
      <c r="ILO17" s="691"/>
      <c r="ILP17" s="692"/>
      <c r="ILQ17" s="81">
        <f>COUNT(#REF!)</f>
        <v>0</v>
      </c>
      <c r="ILR17" s="693"/>
      <c r="ILS17" s="694"/>
      <c r="ILT17" s="694"/>
      <c r="ILU17" s="695"/>
      <c r="ILV17" s="82"/>
      <c r="ILW17" s="82"/>
      <c r="ILX17" s="82"/>
      <c r="ILY17" s="82"/>
      <c r="ILZ17" s="82"/>
      <c r="IMA17" s="82"/>
      <c r="IMB17" s="82"/>
      <c r="IMC17" s="82"/>
      <c r="IMD17" s="82"/>
      <c r="IME17" s="82"/>
      <c r="IMF17" s="82"/>
      <c r="IMG17" s="82"/>
      <c r="IMH17" s="691"/>
      <c r="IMI17" s="692"/>
      <c r="IMJ17" s="83"/>
      <c r="IMK17" s="79"/>
      <c r="IML17" s="80"/>
      <c r="IMM17" s="80"/>
      <c r="IMN17" s="80"/>
      <c r="IMO17" s="1"/>
      <c r="IMP17" s="2"/>
      <c r="IMQ17" s="689" t="s">
        <v>48</v>
      </c>
      <c r="IMR17" s="690"/>
      <c r="IMS17" s="1434" t="e">
        <f>SUM(#REF!)</f>
        <v>#REF!</v>
      </c>
      <c r="IMT17" s="1435"/>
      <c r="IMU17" s="691"/>
      <c r="IMV17" s="692"/>
      <c r="IMW17" s="81">
        <f>COUNT(#REF!)</f>
        <v>0</v>
      </c>
      <c r="IMX17" s="693"/>
      <c r="IMY17" s="694"/>
      <c r="IMZ17" s="694"/>
      <c r="INA17" s="695"/>
      <c r="INB17" s="82"/>
      <c r="INC17" s="82"/>
      <c r="IND17" s="82"/>
      <c r="INE17" s="82"/>
      <c r="INF17" s="82"/>
      <c r="ING17" s="82"/>
      <c r="INH17" s="82"/>
      <c r="INI17" s="82"/>
      <c r="INJ17" s="82"/>
      <c r="INK17" s="82"/>
      <c r="INL17" s="82"/>
      <c r="INM17" s="82"/>
      <c r="INN17" s="691"/>
      <c r="INO17" s="692"/>
      <c r="INP17" s="83"/>
      <c r="INQ17" s="79"/>
      <c r="INR17" s="80"/>
      <c r="INS17" s="80"/>
      <c r="INT17" s="80"/>
      <c r="INU17" s="1"/>
      <c r="INV17" s="2"/>
      <c r="INW17" s="689" t="s">
        <v>48</v>
      </c>
      <c r="INX17" s="690"/>
      <c r="INY17" s="1434" t="e">
        <f>SUM(#REF!)</f>
        <v>#REF!</v>
      </c>
      <c r="INZ17" s="1435"/>
      <c r="IOA17" s="691"/>
      <c r="IOB17" s="692"/>
      <c r="IOC17" s="81">
        <f>COUNT(#REF!)</f>
        <v>0</v>
      </c>
      <c r="IOD17" s="693"/>
      <c r="IOE17" s="694"/>
      <c r="IOF17" s="694"/>
      <c r="IOG17" s="695"/>
      <c r="IOH17" s="82"/>
      <c r="IOI17" s="82"/>
      <c r="IOJ17" s="82"/>
      <c r="IOK17" s="82"/>
      <c r="IOL17" s="82"/>
      <c r="IOM17" s="82"/>
      <c r="ION17" s="82"/>
      <c r="IOO17" s="82"/>
      <c r="IOP17" s="82"/>
      <c r="IOQ17" s="82"/>
      <c r="IOR17" s="82"/>
      <c r="IOS17" s="82"/>
      <c r="IOT17" s="691"/>
      <c r="IOU17" s="692"/>
      <c r="IOV17" s="83"/>
      <c r="IOW17" s="79"/>
      <c r="IOX17" s="80"/>
      <c r="IOY17" s="80"/>
      <c r="IOZ17" s="80"/>
      <c r="IPA17" s="1"/>
      <c r="IPB17" s="2"/>
      <c r="IPC17" s="689" t="s">
        <v>48</v>
      </c>
      <c r="IPD17" s="690"/>
      <c r="IPE17" s="1434" t="e">
        <f>SUM(#REF!)</f>
        <v>#REF!</v>
      </c>
      <c r="IPF17" s="1435"/>
      <c r="IPG17" s="691"/>
      <c r="IPH17" s="692"/>
      <c r="IPI17" s="81">
        <f>COUNT(#REF!)</f>
        <v>0</v>
      </c>
      <c r="IPJ17" s="693"/>
      <c r="IPK17" s="694"/>
      <c r="IPL17" s="694"/>
      <c r="IPM17" s="695"/>
      <c r="IPN17" s="82"/>
      <c r="IPO17" s="82"/>
      <c r="IPP17" s="82"/>
      <c r="IPQ17" s="82"/>
      <c r="IPR17" s="82"/>
      <c r="IPS17" s="82"/>
      <c r="IPT17" s="82"/>
      <c r="IPU17" s="82"/>
      <c r="IPV17" s="82"/>
      <c r="IPW17" s="82"/>
      <c r="IPX17" s="82"/>
      <c r="IPY17" s="82"/>
      <c r="IPZ17" s="691"/>
      <c r="IQA17" s="692"/>
      <c r="IQB17" s="83"/>
      <c r="IQC17" s="79"/>
      <c r="IQD17" s="80"/>
      <c r="IQE17" s="80"/>
      <c r="IQF17" s="80"/>
      <c r="IQG17" s="1"/>
      <c r="IQH17" s="2"/>
      <c r="IQI17" s="689" t="s">
        <v>48</v>
      </c>
      <c r="IQJ17" s="690"/>
      <c r="IQK17" s="1434" t="e">
        <f>SUM(#REF!)</f>
        <v>#REF!</v>
      </c>
      <c r="IQL17" s="1435"/>
      <c r="IQM17" s="691"/>
      <c r="IQN17" s="692"/>
      <c r="IQO17" s="81">
        <f>COUNT(#REF!)</f>
        <v>0</v>
      </c>
      <c r="IQP17" s="693"/>
      <c r="IQQ17" s="694"/>
      <c r="IQR17" s="694"/>
      <c r="IQS17" s="695"/>
      <c r="IQT17" s="82"/>
      <c r="IQU17" s="82"/>
      <c r="IQV17" s="82"/>
      <c r="IQW17" s="82"/>
      <c r="IQX17" s="82"/>
      <c r="IQY17" s="82"/>
      <c r="IQZ17" s="82"/>
      <c r="IRA17" s="82"/>
      <c r="IRB17" s="82"/>
      <c r="IRC17" s="82"/>
      <c r="IRD17" s="82"/>
      <c r="IRE17" s="82"/>
      <c r="IRF17" s="691"/>
      <c r="IRG17" s="692"/>
      <c r="IRH17" s="83"/>
      <c r="IRI17" s="79"/>
      <c r="IRJ17" s="80"/>
      <c r="IRK17" s="80"/>
      <c r="IRL17" s="80"/>
      <c r="IRM17" s="1"/>
      <c r="IRN17" s="2"/>
      <c r="IRO17" s="689" t="s">
        <v>48</v>
      </c>
      <c r="IRP17" s="690"/>
      <c r="IRQ17" s="1434" t="e">
        <f>SUM(#REF!)</f>
        <v>#REF!</v>
      </c>
      <c r="IRR17" s="1435"/>
      <c r="IRS17" s="691"/>
      <c r="IRT17" s="692"/>
      <c r="IRU17" s="81">
        <f>COUNT(#REF!)</f>
        <v>0</v>
      </c>
      <c r="IRV17" s="693"/>
      <c r="IRW17" s="694"/>
      <c r="IRX17" s="694"/>
      <c r="IRY17" s="695"/>
      <c r="IRZ17" s="82"/>
      <c r="ISA17" s="82"/>
      <c r="ISB17" s="82"/>
      <c r="ISC17" s="82"/>
      <c r="ISD17" s="82"/>
      <c r="ISE17" s="82"/>
      <c r="ISF17" s="82"/>
      <c r="ISG17" s="82"/>
      <c r="ISH17" s="82"/>
      <c r="ISI17" s="82"/>
      <c r="ISJ17" s="82"/>
      <c r="ISK17" s="82"/>
      <c r="ISL17" s="691"/>
      <c r="ISM17" s="692"/>
      <c r="ISN17" s="83"/>
      <c r="ISO17" s="79"/>
      <c r="ISP17" s="80"/>
      <c r="ISQ17" s="80"/>
      <c r="ISR17" s="80"/>
      <c r="ISS17" s="1"/>
      <c r="IST17" s="2"/>
      <c r="ISU17" s="689" t="s">
        <v>48</v>
      </c>
      <c r="ISV17" s="690"/>
      <c r="ISW17" s="1434" t="e">
        <f>SUM(#REF!)</f>
        <v>#REF!</v>
      </c>
      <c r="ISX17" s="1435"/>
      <c r="ISY17" s="691"/>
      <c r="ISZ17" s="692"/>
      <c r="ITA17" s="81">
        <f>COUNT(#REF!)</f>
        <v>0</v>
      </c>
      <c r="ITB17" s="693"/>
      <c r="ITC17" s="694"/>
      <c r="ITD17" s="694"/>
      <c r="ITE17" s="695"/>
      <c r="ITF17" s="82"/>
      <c r="ITG17" s="82"/>
      <c r="ITH17" s="82"/>
      <c r="ITI17" s="82"/>
      <c r="ITJ17" s="82"/>
      <c r="ITK17" s="82"/>
      <c r="ITL17" s="82"/>
      <c r="ITM17" s="82"/>
      <c r="ITN17" s="82"/>
      <c r="ITO17" s="82"/>
      <c r="ITP17" s="82"/>
      <c r="ITQ17" s="82"/>
      <c r="ITR17" s="691"/>
      <c r="ITS17" s="692"/>
      <c r="ITT17" s="83"/>
      <c r="ITU17" s="79"/>
      <c r="ITV17" s="80"/>
      <c r="ITW17" s="80"/>
      <c r="ITX17" s="80"/>
      <c r="ITY17" s="1"/>
      <c r="ITZ17" s="2"/>
      <c r="IUA17" s="689" t="s">
        <v>48</v>
      </c>
      <c r="IUB17" s="690"/>
      <c r="IUC17" s="1434" t="e">
        <f>SUM(#REF!)</f>
        <v>#REF!</v>
      </c>
      <c r="IUD17" s="1435"/>
      <c r="IUE17" s="691"/>
      <c r="IUF17" s="692"/>
      <c r="IUG17" s="81">
        <f>COUNT(#REF!)</f>
        <v>0</v>
      </c>
      <c r="IUH17" s="693"/>
      <c r="IUI17" s="694"/>
      <c r="IUJ17" s="694"/>
      <c r="IUK17" s="695"/>
      <c r="IUL17" s="82"/>
      <c r="IUM17" s="82"/>
      <c r="IUN17" s="82"/>
      <c r="IUO17" s="82"/>
      <c r="IUP17" s="82"/>
      <c r="IUQ17" s="82"/>
      <c r="IUR17" s="82"/>
      <c r="IUS17" s="82"/>
      <c r="IUT17" s="82"/>
      <c r="IUU17" s="82"/>
      <c r="IUV17" s="82"/>
      <c r="IUW17" s="82"/>
      <c r="IUX17" s="691"/>
      <c r="IUY17" s="692"/>
      <c r="IUZ17" s="83"/>
      <c r="IVA17" s="79"/>
      <c r="IVB17" s="80"/>
      <c r="IVC17" s="80"/>
      <c r="IVD17" s="80"/>
      <c r="IVE17" s="1"/>
      <c r="IVF17" s="2"/>
      <c r="IVG17" s="689" t="s">
        <v>48</v>
      </c>
      <c r="IVH17" s="690"/>
      <c r="IVI17" s="1434" t="e">
        <f>SUM(#REF!)</f>
        <v>#REF!</v>
      </c>
      <c r="IVJ17" s="1435"/>
      <c r="IVK17" s="691"/>
      <c r="IVL17" s="692"/>
      <c r="IVM17" s="81">
        <f>COUNT(#REF!)</f>
        <v>0</v>
      </c>
      <c r="IVN17" s="693"/>
      <c r="IVO17" s="694"/>
      <c r="IVP17" s="694"/>
      <c r="IVQ17" s="695"/>
      <c r="IVR17" s="82"/>
      <c r="IVS17" s="82"/>
      <c r="IVT17" s="82"/>
      <c r="IVU17" s="82"/>
      <c r="IVV17" s="82"/>
      <c r="IVW17" s="82"/>
      <c r="IVX17" s="82"/>
      <c r="IVY17" s="82"/>
      <c r="IVZ17" s="82"/>
      <c r="IWA17" s="82"/>
      <c r="IWB17" s="82"/>
      <c r="IWC17" s="82"/>
      <c r="IWD17" s="691"/>
      <c r="IWE17" s="692"/>
      <c r="IWF17" s="83"/>
      <c r="IWG17" s="79"/>
      <c r="IWH17" s="80"/>
      <c r="IWI17" s="80"/>
      <c r="IWJ17" s="80"/>
      <c r="IWK17" s="1"/>
      <c r="IWL17" s="2"/>
      <c r="IWM17" s="689" t="s">
        <v>48</v>
      </c>
      <c r="IWN17" s="690"/>
      <c r="IWO17" s="1434" t="e">
        <f>SUM(#REF!)</f>
        <v>#REF!</v>
      </c>
      <c r="IWP17" s="1435"/>
      <c r="IWQ17" s="691"/>
      <c r="IWR17" s="692"/>
      <c r="IWS17" s="81">
        <f>COUNT(#REF!)</f>
        <v>0</v>
      </c>
      <c r="IWT17" s="693"/>
      <c r="IWU17" s="694"/>
      <c r="IWV17" s="694"/>
      <c r="IWW17" s="695"/>
      <c r="IWX17" s="82"/>
      <c r="IWY17" s="82"/>
      <c r="IWZ17" s="82"/>
      <c r="IXA17" s="82"/>
      <c r="IXB17" s="82"/>
      <c r="IXC17" s="82"/>
      <c r="IXD17" s="82"/>
      <c r="IXE17" s="82"/>
      <c r="IXF17" s="82"/>
      <c r="IXG17" s="82"/>
      <c r="IXH17" s="82"/>
      <c r="IXI17" s="82"/>
      <c r="IXJ17" s="691"/>
      <c r="IXK17" s="692"/>
      <c r="IXL17" s="83"/>
      <c r="IXM17" s="79"/>
      <c r="IXN17" s="80"/>
      <c r="IXO17" s="80"/>
      <c r="IXP17" s="80"/>
      <c r="IXQ17" s="1"/>
      <c r="IXR17" s="2"/>
      <c r="IXS17" s="689" t="s">
        <v>48</v>
      </c>
      <c r="IXT17" s="690"/>
      <c r="IXU17" s="1434" t="e">
        <f>SUM(#REF!)</f>
        <v>#REF!</v>
      </c>
      <c r="IXV17" s="1435"/>
      <c r="IXW17" s="691"/>
      <c r="IXX17" s="692"/>
      <c r="IXY17" s="81">
        <f>COUNT(#REF!)</f>
        <v>0</v>
      </c>
      <c r="IXZ17" s="693"/>
      <c r="IYA17" s="694"/>
      <c r="IYB17" s="694"/>
      <c r="IYC17" s="695"/>
      <c r="IYD17" s="82"/>
      <c r="IYE17" s="82"/>
      <c r="IYF17" s="82"/>
      <c r="IYG17" s="82"/>
      <c r="IYH17" s="82"/>
      <c r="IYI17" s="82"/>
      <c r="IYJ17" s="82"/>
      <c r="IYK17" s="82"/>
      <c r="IYL17" s="82"/>
      <c r="IYM17" s="82"/>
      <c r="IYN17" s="82"/>
      <c r="IYO17" s="82"/>
      <c r="IYP17" s="691"/>
      <c r="IYQ17" s="692"/>
      <c r="IYR17" s="83"/>
      <c r="IYS17" s="79"/>
      <c r="IYT17" s="80"/>
      <c r="IYU17" s="80"/>
      <c r="IYV17" s="80"/>
      <c r="IYW17" s="1"/>
      <c r="IYX17" s="2"/>
      <c r="IYY17" s="689" t="s">
        <v>48</v>
      </c>
      <c r="IYZ17" s="690"/>
      <c r="IZA17" s="1434" t="e">
        <f>SUM(#REF!)</f>
        <v>#REF!</v>
      </c>
      <c r="IZB17" s="1435"/>
      <c r="IZC17" s="691"/>
      <c r="IZD17" s="692"/>
      <c r="IZE17" s="81">
        <f>COUNT(#REF!)</f>
        <v>0</v>
      </c>
      <c r="IZF17" s="693"/>
      <c r="IZG17" s="694"/>
      <c r="IZH17" s="694"/>
      <c r="IZI17" s="695"/>
      <c r="IZJ17" s="82"/>
      <c r="IZK17" s="82"/>
      <c r="IZL17" s="82"/>
      <c r="IZM17" s="82"/>
      <c r="IZN17" s="82"/>
      <c r="IZO17" s="82"/>
      <c r="IZP17" s="82"/>
      <c r="IZQ17" s="82"/>
      <c r="IZR17" s="82"/>
      <c r="IZS17" s="82"/>
      <c r="IZT17" s="82"/>
      <c r="IZU17" s="82"/>
      <c r="IZV17" s="691"/>
      <c r="IZW17" s="692"/>
      <c r="IZX17" s="83"/>
      <c r="IZY17" s="79"/>
      <c r="IZZ17" s="80"/>
      <c r="JAA17" s="80"/>
      <c r="JAB17" s="80"/>
      <c r="JAC17" s="1"/>
      <c r="JAD17" s="2"/>
      <c r="JAE17" s="689" t="s">
        <v>48</v>
      </c>
      <c r="JAF17" s="690"/>
      <c r="JAG17" s="1434" t="e">
        <f>SUM(#REF!)</f>
        <v>#REF!</v>
      </c>
      <c r="JAH17" s="1435"/>
      <c r="JAI17" s="691"/>
      <c r="JAJ17" s="692"/>
      <c r="JAK17" s="81">
        <f>COUNT(#REF!)</f>
        <v>0</v>
      </c>
      <c r="JAL17" s="693"/>
      <c r="JAM17" s="694"/>
      <c r="JAN17" s="694"/>
      <c r="JAO17" s="695"/>
      <c r="JAP17" s="82"/>
      <c r="JAQ17" s="82"/>
      <c r="JAR17" s="82"/>
      <c r="JAS17" s="82"/>
      <c r="JAT17" s="82"/>
      <c r="JAU17" s="82"/>
      <c r="JAV17" s="82"/>
      <c r="JAW17" s="82"/>
      <c r="JAX17" s="82"/>
      <c r="JAY17" s="82"/>
      <c r="JAZ17" s="82"/>
      <c r="JBA17" s="82"/>
      <c r="JBB17" s="691"/>
      <c r="JBC17" s="692"/>
      <c r="JBD17" s="83"/>
      <c r="JBE17" s="79"/>
      <c r="JBF17" s="80"/>
      <c r="JBG17" s="80"/>
      <c r="JBH17" s="80"/>
      <c r="JBI17" s="1"/>
      <c r="JBJ17" s="2"/>
      <c r="JBK17" s="689" t="s">
        <v>48</v>
      </c>
      <c r="JBL17" s="690"/>
      <c r="JBM17" s="1434" t="e">
        <f>SUM(#REF!)</f>
        <v>#REF!</v>
      </c>
      <c r="JBN17" s="1435"/>
      <c r="JBO17" s="691"/>
      <c r="JBP17" s="692"/>
      <c r="JBQ17" s="81">
        <f>COUNT(#REF!)</f>
        <v>0</v>
      </c>
      <c r="JBR17" s="693"/>
      <c r="JBS17" s="694"/>
      <c r="JBT17" s="694"/>
      <c r="JBU17" s="695"/>
      <c r="JBV17" s="82"/>
      <c r="JBW17" s="82"/>
      <c r="JBX17" s="82"/>
      <c r="JBY17" s="82"/>
      <c r="JBZ17" s="82"/>
      <c r="JCA17" s="82"/>
      <c r="JCB17" s="82"/>
      <c r="JCC17" s="82"/>
      <c r="JCD17" s="82"/>
      <c r="JCE17" s="82"/>
      <c r="JCF17" s="82"/>
      <c r="JCG17" s="82"/>
      <c r="JCH17" s="691"/>
      <c r="JCI17" s="692"/>
      <c r="JCJ17" s="83"/>
      <c r="JCK17" s="79"/>
      <c r="JCL17" s="80"/>
      <c r="JCM17" s="80"/>
      <c r="JCN17" s="80"/>
      <c r="JCO17" s="1"/>
      <c r="JCP17" s="2"/>
      <c r="JCQ17" s="689" t="s">
        <v>48</v>
      </c>
      <c r="JCR17" s="690"/>
      <c r="JCS17" s="1434" t="e">
        <f>SUM(#REF!)</f>
        <v>#REF!</v>
      </c>
      <c r="JCT17" s="1435"/>
      <c r="JCU17" s="691"/>
      <c r="JCV17" s="692"/>
      <c r="JCW17" s="81">
        <f>COUNT(#REF!)</f>
        <v>0</v>
      </c>
      <c r="JCX17" s="693"/>
      <c r="JCY17" s="694"/>
      <c r="JCZ17" s="694"/>
      <c r="JDA17" s="695"/>
      <c r="JDB17" s="82"/>
      <c r="JDC17" s="82"/>
      <c r="JDD17" s="82"/>
      <c r="JDE17" s="82"/>
      <c r="JDF17" s="82"/>
      <c r="JDG17" s="82"/>
      <c r="JDH17" s="82"/>
      <c r="JDI17" s="82"/>
      <c r="JDJ17" s="82"/>
      <c r="JDK17" s="82"/>
      <c r="JDL17" s="82"/>
      <c r="JDM17" s="82"/>
      <c r="JDN17" s="691"/>
      <c r="JDO17" s="692"/>
      <c r="JDP17" s="83"/>
      <c r="JDQ17" s="79"/>
      <c r="JDR17" s="80"/>
      <c r="JDS17" s="80"/>
      <c r="JDT17" s="80"/>
      <c r="JDU17" s="1"/>
      <c r="JDV17" s="2"/>
      <c r="JDW17" s="689" t="s">
        <v>48</v>
      </c>
      <c r="JDX17" s="690"/>
      <c r="JDY17" s="1434" t="e">
        <f>SUM(#REF!)</f>
        <v>#REF!</v>
      </c>
      <c r="JDZ17" s="1435"/>
      <c r="JEA17" s="691"/>
      <c r="JEB17" s="692"/>
      <c r="JEC17" s="81">
        <f>COUNT(#REF!)</f>
        <v>0</v>
      </c>
      <c r="JED17" s="693"/>
      <c r="JEE17" s="694"/>
      <c r="JEF17" s="694"/>
      <c r="JEG17" s="695"/>
      <c r="JEH17" s="82"/>
      <c r="JEI17" s="82"/>
      <c r="JEJ17" s="82"/>
      <c r="JEK17" s="82"/>
      <c r="JEL17" s="82"/>
      <c r="JEM17" s="82"/>
      <c r="JEN17" s="82"/>
      <c r="JEO17" s="82"/>
      <c r="JEP17" s="82"/>
      <c r="JEQ17" s="82"/>
      <c r="JER17" s="82"/>
      <c r="JES17" s="82"/>
      <c r="JET17" s="691"/>
      <c r="JEU17" s="692"/>
      <c r="JEV17" s="83"/>
      <c r="JEW17" s="79"/>
      <c r="JEX17" s="80"/>
      <c r="JEY17" s="80"/>
      <c r="JEZ17" s="80"/>
      <c r="JFA17" s="1"/>
      <c r="JFB17" s="2"/>
      <c r="JFC17" s="689" t="s">
        <v>48</v>
      </c>
      <c r="JFD17" s="690"/>
      <c r="JFE17" s="1434" t="e">
        <f>SUM(#REF!)</f>
        <v>#REF!</v>
      </c>
      <c r="JFF17" s="1435"/>
      <c r="JFG17" s="691"/>
      <c r="JFH17" s="692"/>
      <c r="JFI17" s="81">
        <f>COUNT(#REF!)</f>
        <v>0</v>
      </c>
      <c r="JFJ17" s="693"/>
      <c r="JFK17" s="694"/>
      <c r="JFL17" s="694"/>
      <c r="JFM17" s="695"/>
      <c r="JFN17" s="82"/>
      <c r="JFO17" s="82"/>
      <c r="JFP17" s="82"/>
      <c r="JFQ17" s="82"/>
      <c r="JFR17" s="82"/>
      <c r="JFS17" s="82"/>
      <c r="JFT17" s="82"/>
      <c r="JFU17" s="82"/>
      <c r="JFV17" s="82"/>
      <c r="JFW17" s="82"/>
      <c r="JFX17" s="82"/>
      <c r="JFY17" s="82"/>
      <c r="JFZ17" s="691"/>
      <c r="JGA17" s="692"/>
      <c r="JGB17" s="83"/>
      <c r="JGC17" s="79"/>
      <c r="JGD17" s="80"/>
      <c r="JGE17" s="80"/>
      <c r="JGF17" s="80"/>
      <c r="JGG17" s="1"/>
      <c r="JGH17" s="2"/>
      <c r="JGI17" s="689" t="s">
        <v>48</v>
      </c>
      <c r="JGJ17" s="690"/>
      <c r="JGK17" s="1434" t="e">
        <f>SUM(#REF!)</f>
        <v>#REF!</v>
      </c>
      <c r="JGL17" s="1435"/>
      <c r="JGM17" s="691"/>
      <c r="JGN17" s="692"/>
      <c r="JGO17" s="81">
        <f>COUNT(#REF!)</f>
        <v>0</v>
      </c>
      <c r="JGP17" s="693"/>
      <c r="JGQ17" s="694"/>
      <c r="JGR17" s="694"/>
      <c r="JGS17" s="695"/>
      <c r="JGT17" s="82"/>
      <c r="JGU17" s="82"/>
      <c r="JGV17" s="82"/>
      <c r="JGW17" s="82"/>
      <c r="JGX17" s="82"/>
      <c r="JGY17" s="82"/>
      <c r="JGZ17" s="82"/>
      <c r="JHA17" s="82"/>
      <c r="JHB17" s="82"/>
      <c r="JHC17" s="82"/>
      <c r="JHD17" s="82"/>
      <c r="JHE17" s="82"/>
      <c r="JHF17" s="691"/>
      <c r="JHG17" s="692"/>
      <c r="JHH17" s="83"/>
      <c r="JHI17" s="79"/>
      <c r="JHJ17" s="80"/>
      <c r="JHK17" s="80"/>
      <c r="JHL17" s="80"/>
      <c r="JHM17" s="1"/>
      <c r="JHN17" s="2"/>
      <c r="JHO17" s="689" t="s">
        <v>48</v>
      </c>
      <c r="JHP17" s="690"/>
      <c r="JHQ17" s="1434" t="e">
        <f>SUM(#REF!)</f>
        <v>#REF!</v>
      </c>
      <c r="JHR17" s="1435"/>
      <c r="JHS17" s="691"/>
      <c r="JHT17" s="692"/>
      <c r="JHU17" s="81">
        <f>COUNT(#REF!)</f>
        <v>0</v>
      </c>
      <c r="JHV17" s="693"/>
      <c r="JHW17" s="694"/>
      <c r="JHX17" s="694"/>
      <c r="JHY17" s="695"/>
      <c r="JHZ17" s="82"/>
      <c r="JIA17" s="82"/>
      <c r="JIB17" s="82"/>
      <c r="JIC17" s="82"/>
      <c r="JID17" s="82"/>
      <c r="JIE17" s="82"/>
      <c r="JIF17" s="82"/>
      <c r="JIG17" s="82"/>
      <c r="JIH17" s="82"/>
      <c r="JII17" s="82"/>
      <c r="JIJ17" s="82"/>
      <c r="JIK17" s="82"/>
      <c r="JIL17" s="691"/>
      <c r="JIM17" s="692"/>
      <c r="JIN17" s="83"/>
      <c r="JIO17" s="79"/>
      <c r="JIP17" s="80"/>
      <c r="JIQ17" s="80"/>
      <c r="JIR17" s="80"/>
      <c r="JIS17" s="1"/>
      <c r="JIT17" s="2"/>
      <c r="JIU17" s="689" t="s">
        <v>48</v>
      </c>
      <c r="JIV17" s="690"/>
      <c r="JIW17" s="1434" t="e">
        <f>SUM(#REF!)</f>
        <v>#REF!</v>
      </c>
      <c r="JIX17" s="1435"/>
      <c r="JIY17" s="691"/>
      <c r="JIZ17" s="692"/>
      <c r="JJA17" s="81">
        <f>COUNT(#REF!)</f>
        <v>0</v>
      </c>
      <c r="JJB17" s="693"/>
      <c r="JJC17" s="694"/>
      <c r="JJD17" s="694"/>
      <c r="JJE17" s="695"/>
      <c r="JJF17" s="82"/>
      <c r="JJG17" s="82"/>
      <c r="JJH17" s="82"/>
      <c r="JJI17" s="82"/>
      <c r="JJJ17" s="82"/>
      <c r="JJK17" s="82"/>
      <c r="JJL17" s="82"/>
      <c r="JJM17" s="82"/>
      <c r="JJN17" s="82"/>
      <c r="JJO17" s="82"/>
      <c r="JJP17" s="82"/>
      <c r="JJQ17" s="82"/>
      <c r="JJR17" s="691"/>
      <c r="JJS17" s="692"/>
      <c r="JJT17" s="83"/>
      <c r="JJU17" s="79"/>
      <c r="JJV17" s="80"/>
      <c r="JJW17" s="80"/>
      <c r="JJX17" s="80"/>
      <c r="JJY17" s="1"/>
      <c r="JJZ17" s="2"/>
      <c r="JKA17" s="689" t="s">
        <v>48</v>
      </c>
      <c r="JKB17" s="690"/>
      <c r="JKC17" s="1434" t="e">
        <f>SUM(#REF!)</f>
        <v>#REF!</v>
      </c>
      <c r="JKD17" s="1435"/>
      <c r="JKE17" s="691"/>
      <c r="JKF17" s="692"/>
      <c r="JKG17" s="81">
        <f>COUNT(#REF!)</f>
        <v>0</v>
      </c>
      <c r="JKH17" s="693"/>
      <c r="JKI17" s="694"/>
      <c r="JKJ17" s="694"/>
      <c r="JKK17" s="695"/>
      <c r="JKL17" s="82"/>
      <c r="JKM17" s="82"/>
      <c r="JKN17" s="82"/>
      <c r="JKO17" s="82"/>
      <c r="JKP17" s="82"/>
      <c r="JKQ17" s="82"/>
      <c r="JKR17" s="82"/>
      <c r="JKS17" s="82"/>
      <c r="JKT17" s="82"/>
      <c r="JKU17" s="82"/>
      <c r="JKV17" s="82"/>
      <c r="JKW17" s="82"/>
      <c r="JKX17" s="691"/>
      <c r="JKY17" s="692"/>
      <c r="JKZ17" s="83"/>
      <c r="JLA17" s="79"/>
      <c r="JLB17" s="80"/>
      <c r="JLC17" s="80"/>
      <c r="JLD17" s="80"/>
      <c r="JLE17" s="1"/>
      <c r="JLF17" s="2"/>
      <c r="JLG17" s="689" t="s">
        <v>48</v>
      </c>
      <c r="JLH17" s="690"/>
      <c r="JLI17" s="1434" t="e">
        <f>SUM(#REF!)</f>
        <v>#REF!</v>
      </c>
      <c r="JLJ17" s="1435"/>
      <c r="JLK17" s="691"/>
      <c r="JLL17" s="692"/>
      <c r="JLM17" s="81">
        <f>COUNT(#REF!)</f>
        <v>0</v>
      </c>
      <c r="JLN17" s="693"/>
      <c r="JLO17" s="694"/>
      <c r="JLP17" s="694"/>
      <c r="JLQ17" s="695"/>
      <c r="JLR17" s="82"/>
      <c r="JLS17" s="82"/>
      <c r="JLT17" s="82"/>
      <c r="JLU17" s="82"/>
      <c r="JLV17" s="82"/>
      <c r="JLW17" s="82"/>
      <c r="JLX17" s="82"/>
      <c r="JLY17" s="82"/>
      <c r="JLZ17" s="82"/>
      <c r="JMA17" s="82"/>
      <c r="JMB17" s="82"/>
      <c r="JMC17" s="82"/>
      <c r="JMD17" s="691"/>
      <c r="JME17" s="692"/>
      <c r="JMF17" s="83"/>
      <c r="JMG17" s="79"/>
      <c r="JMH17" s="80"/>
      <c r="JMI17" s="80"/>
      <c r="JMJ17" s="80"/>
      <c r="JMK17" s="1"/>
      <c r="JML17" s="2"/>
      <c r="JMM17" s="689" t="s">
        <v>48</v>
      </c>
      <c r="JMN17" s="690"/>
      <c r="JMO17" s="1434" t="e">
        <f>SUM(#REF!)</f>
        <v>#REF!</v>
      </c>
      <c r="JMP17" s="1435"/>
      <c r="JMQ17" s="691"/>
      <c r="JMR17" s="692"/>
      <c r="JMS17" s="81">
        <f>COUNT(#REF!)</f>
        <v>0</v>
      </c>
      <c r="JMT17" s="693"/>
      <c r="JMU17" s="694"/>
      <c r="JMV17" s="694"/>
      <c r="JMW17" s="695"/>
      <c r="JMX17" s="82"/>
      <c r="JMY17" s="82"/>
      <c r="JMZ17" s="82"/>
      <c r="JNA17" s="82"/>
      <c r="JNB17" s="82"/>
      <c r="JNC17" s="82"/>
      <c r="JND17" s="82"/>
      <c r="JNE17" s="82"/>
      <c r="JNF17" s="82"/>
      <c r="JNG17" s="82"/>
      <c r="JNH17" s="82"/>
      <c r="JNI17" s="82"/>
      <c r="JNJ17" s="691"/>
      <c r="JNK17" s="692"/>
      <c r="JNL17" s="83"/>
      <c r="JNM17" s="79"/>
      <c r="JNN17" s="80"/>
      <c r="JNO17" s="80"/>
      <c r="JNP17" s="80"/>
      <c r="JNQ17" s="1"/>
      <c r="JNR17" s="2"/>
      <c r="JNS17" s="689" t="s">
        <v>48</v>
      </c>
      <c r="JNT17" s="690"/>
      <c r="JNU17" s="1434" t="e">
        <f>SUM(#REF!)</f>
        <v>#REF!</v>
      </c>
      <c r="JNV17" s="1435"/>
      <c r="JNW17" s="691"/>
      <c r="JNX17" s="692"/>
      <c r="JNY17" s="81">
        <f>COUNT(#REF!)</f>
        <v>0</v>
      </c>
      <c r="JNZ17" s="693"/>
      <c r="JOA17" s="694"/>
      <c r="JOB17" s="694"/>
      <c r="JOC17" s="695"/>
      <c r="JOD17" s="82"/>
      <c r="JOE17" s="82"/>
      <c r="JOF17" s="82"/>
      <c r="JOG17" s="82"/>
      <c r="JOH17" s="82"/>
      <c r="JOI17" s="82"/>
      <c r="JOJ17" s="82"/>
      <c r="JOK17" s="82"/>
      <c r="JOL17" s="82"/>
      <c r="JOM17" s="82"/>
      <c r="JON17" s="82"/>
      <c r="JOO17" s="82"/>
      <c r="JOP17" s="691"/>
      <c r="JOQ17" s="692"/>
      <c r="JOR17" s="83"/>
      <c r="JOS17" s="79"/>
      <c r="JOT17" s="80"/>
      <c r="JOU17" s="80"/>
      <c r="JOV17" s="80"/>
      <c r="JOW17" s="1"/>
      <c r="JOX17" s="2"/>
      <c r="JOY17" s="689" t="s">
        <v>48</v>
      </c>
      <c r="JOZ17" s="690"/>
      <c r="JPA17" s="1434" t="e">
        <f>SUM(#REF!)</f>
        <v>#REF!</v>
      </c>
      <c r="JPB17" s="1435"/>
      <c r="JPC17" s="691"/>
      <c r="JPD17" s="692"/>
      <c r="JPE17" s="81">
        <f>COUNT(#REF!)</f>
        <v>0</v>
      </c>
      <c r="JPF17" s="693"/>
      <c r="JPG17" s="694"/>
      <c r="JPH17" s="694"/>
      <c r="JPI17" s="695"/>
      <c r="JPJ17" s="82"/>
      <c r="JPK17" s="82"/>
      <c r="JPL17" s="82"/>
      <c r="JPM17" s="82"/>
      <c r="JPN17" s="82"/>
      <c r="JPO17" s="82"/>
      <c r="JPP17" s="82"/>
      <c r="JPQ17" s="82"/>
      <c r="JPR17" s="82"/>
      <c r="JPS17" s="82"/>
      <c r="JPT17" s="82"/>
      <c r="JPU17" s="82"/>
      <c r="JPV17" s="691"/>
      <c r="JPW17" s="692"/>
      <c r="JPX17" s="83"/>
      <c r="JPY17" s="79"/>
      <c r="JPZ17" s="80"/>
      <c r="JQA17" s="80"/>
      <c r="JQB17" s="80"/>
      <c r="JQC17" s="1"/>
      <c r="JQD17" s="2"/>
      <c r="JQE17" s="689" t="s">
        <v>48</v>
      </c>
      <c r="JQF17" s="690"/>
      <c r="JQG17" s="1434" t="e">
        <f>SUM(#REF!)</f>
        <v>#REF!</v>
      </c>
      <c r="JQH17" s="1435"/>
      <c r="JQI17" s="691"/>
      <c r="JQJ17" s="692"/>
      <c r="JQK17" s="81">
        <f>COUNT(#REF!)</f>
        <v>0</v>
      </c>
      <c r="JQL17" s="693"/>
      <c r="JQM17" s="694"/>
      <c r="JQN17" s="694"/>
      <c r="JQO17" s="695"/>
      <c r="JQP17" s="82"/>
      <c r="JQQ17" s="82"/>
      <c r="JQR17" s="82"/>
      <c r="JQS17" s="82"/>
      <c r="JQT17" s="82"/>
      <c r="JQU17" s="82"/>
      <c r="JQV17" s="82"/>
      <c r="JQW17" s="82"/>
      <c r="JQX17" s="82"/>
      <c r="JQY17" s="82"/>
      <c r="JQZ17" s="82"/>
      <c r="JRA17" s="82"/>
      <c r="JRB17" s="691"/>
      <c r="JRC17" s="692"/>
      <c r="JRD17" s="83"/>
      <c r="JRE17" s="79"/>
      <c r="JRF17" s="80"/>
      <c r="JRG17" s="80"/>
      <c r="JRH17" s="80"/>
      <c r="JRI17" s="1"/>
      <c r="JRJ17" s="2"/>
      <c r="JRK17" s="689" t="s">
        <v>48</v>
      </c>
      <c r="JRL17" s="690"/>
      <c r="JRM17" s="1434" t="e">
        <f>SUM(#REF!)</f>
        <v>#REF!</v>
      </c>
      <c r="JRN17" s="1435"/>
      <c r="JRO17" s="691"/>
      <c r="JRP17" s="692"/>
      <c r="JRQ17" s="81">
        <f>COUNT(#REF!)</f>
        <v>0</v>
      </c>
      <c r="JRR17" s="693"/>
      <c r="JRS17" s="694"/>
      <c r="JRT17" s="694"/>
      <c r="JRU17" s="695"/>
      <c r="JRV17" s="82"/>
      <c r="JRW17" s="82"/>
      <c r="JRX17" s="82"/>
      <c r="JRY17" s="82"/>
      <c r="JRZ17" s="82"/>
      <c r="JSA17" s="82"/>
      <c r="JSB17" s="82"/>
      <c r="JSC17" s="82"/>
      <c r="JSD17" s="82"/>
      <c r="JSE17" s="82"/>
      <c r="JSF17" s="82"/>
      <c r="JSG17" s="82"/>
      <c r="JSH17" s="691"/>
      <c r="JSI17" s="692"/>
      <c r="JSJ17" s="83"/>
      <c r="JSK17" s="79"/>
      <c r="JSL17" s="80"/>
      <c r="JSM17" s="80"/>
      <c r="JSN17" s="80"/>
      <c r="JSO17" s="1"/>
      <c r="JSP17" s="2"/>
      <c r="JSQ17" s="689" t="s">
        <v>48</v>
      </c>
      <c r="JSR17" s="690"/>
      <c r="JSS17" s="1434" t="e">
        <f>SUM(#REF!)</f>
        <v>#REF!</v>
      </c>
      <c r="JST17" s="1435"/>
      <c r="JSU17" s="691"/>
      <c r="JSV17" s="692"/>
      <c r="JSW17" s="81">
        <f>COUNT(#REF!)</f>
        <v>0</v>
      </c>
      <c r="JSX17" s="693"/>
      <c r="JSY17" s="694"/>
      <c r="JSZ17" s="694"/>
      <c r="JTA17" s="695"/>
      <c r="JTB17" s="82"/>
      <c r="JTC17" s="82"/>
      <c r="JTD17" s="82"/>
      <c r="JTE17" s="82"/>
      <c r="JTF17" s="82"/>
      <c r="JTG17" s="82"/>
      <c r="JTH17" s="82"/>
      <c r="JTI17" s="82"/>
      <c r="JTJ17" s="82"/>
      <c r="JTK17" s="82"/>
      <c r="JTL17" s="82"/>
      <c r="JTM17" s="82"/>
      <c r="JTN17" s="691"/>
      <c r="JTO17" s="692"/>
      <c r="JTP17" s="83"/>
      <c r="JTQ17" s="79"/>
      <c r="JTR17" s="80"/>
      <c r="JTS17" s="80"/>
      <c r="JTT17" s="80"/>
      <c r="JTU17" s="1"/>
      <c r="JTV17" s="2"/>
      <c r="JTW17" s="689" t="s">
        <v>48</v>
      </c>
      <c r="JTX17" s="690"/>
      <c r="JTY17" s="1434" t="e">
        <f>SUM(#REF!)</f>
        <v>#REF!</v>
      </c>
      <c r="JTZ17" s="1435"/>
      <c r="JUA17" s="691"/>
      <c r="JUB17" s="692"/>
      <c r="JUC17" s="81">
        <f>COUNT(#REF!)</f>
        <v>0</v>
      </c>
      <c r="JUD17" s="693"/>
      <c r="JUE17" s="694"/>
      <c r="JUF17" s="694"/>
      <c r="JUG17" s="695"/>
      <c r="JUH17" s="82"/>
      <c r="JUI17" s="82"/>
      <c r="JUJ17" s="82"/>
      <c r="JUK17" s="82"/>
      <c r="JUL17" s="82"/>
      <c r="JUM17" s="82"/>
      <c r="JUN17" s="82"/>
      <c r="JUO17" s="82"/>
      <c r="JUP17" s="82"/>
      <c r="JUQ17" s="82"/>
      <c r="JUR17" s="82"/>
      <c r="JUS17" s="82"/>
      <c r="JUT17" s="691"/>
      <c r="JUU17" s="692"/>
      <c r="JUV17" s="83"/>
      <c r="JUW17" s="79"/>
      <c r="JUX17" s="80"/>
      <c r="JUY17" s="80"/>
      <c r="JUZ17" s="80"/>
      <c r="JVA17" s="1"/>
      <c r="JVB17" s="2"/>
      <c r="JVC17" s="689" t="s">
        <v>48</v>
      </c>
      <c r="JVD17" s="690"/>
      <c r="JVE17" s="1434" t="e">
        <f>SUM(#REF!)</f>
        <v>#REF!</v>
      </c>
      <c r="JVF17" s="1435"/>
      <c r="JVG17" s="691"/>
      <c r="JVH17" s="692"/>
      <c r="JVI17" s="81">
        <f>COUNT(#REF!)</f>
        <v>0</v>
      </c>
      <c r="JVJ17" s="693"/>
      <c r="JVK17" s="694"/>
      <c r="JVL17" s="694"/>
      <c r="JVM17" s="695"/>
      <c r="JVN17" s="82"/>
      <c r="JVO17" s="82"/>
      <c r="JVP17" s="82"/>
      <c r="JVQ17" s="82"/>
      <c r="JVR17" s="82"/>
      <c r="JVS17" s="82"/>
      <c r="JVT17" s="82"/>
      <c r="JVU17" s="82"/>
      <c r="JVV17" s="82"/>
      <c r="JVW17" s="82"/>
      <c r="JVX17" s="82"/>
      <c r="JVY17" s="82"/>
      <c r="JVZ17" s="691"/>
      <c r="JWA17" s="692"/>
      <c r="JWB17" s="83"/>
      <c r="JWC17" s="79"/>
      <c r="JWD17" s="80"/>
      <c r="JWE17" s="80"/>
      <c r="JWF17" s="80"/>
      <c r="JWG17" s="1"/>
      <c r="JWH17" s="2"/>
      <c r="JWI17" s="689" t="s">
        <v>48</v>
      </c>
      <c r="JWJ17" s="690"/>
      <c r="JWK17" s="1434" t="e">
        <f>SUM(#REF!)</f>
        <v>#REF!</v>
      </c>
      <c r="JWL17" s="1435"/>
      <c r="JWM17" s="691"/>
      <c r="JWN17" s="692"/>
      <c r="JWO17" s="81">
        <f>COUNT(#REF!)</f>
        <v>0</v>
      </c>
      <c r="JWP17" s="693"/>
      <c r="JWQ17" s="694"/>
      <c r="JWR17" s="694"/>
      <c r="JWS17" s="695"/>
      <c r="JWT17" s="82"/>
      <c r="JWU17" s="82"/>
      <c r="JWV17" s="82"/>
      <c r="JWW17" s="82"/>
      <c r="JWX17" s="82"/>
      <c r="JWY17" s="82"/>
      <c r="JWZ17" s="82"/>
      <c r="JXA17" s="82"/>
      <c r="JXB17" s="82"/>
      <c r="JXC17" s="82"/>
      <c r="JXD17" s="82"/>
      <c r="JXE17" s="82"/>
      <c r="JXF17" s="691"/>
      <c r="JXG17" s="692"/>
      <c r="JXH17" s="83"/>
      <c r="JXI17" s="79"/>
      <c r="JXJ17" s="80"/>
      <c r="JXK17" s="80"/>
      <c r="JXL17" s="80"/>
      <c r="JXM17" s="1"/>
      <c r="JXN17" s="2"/>
      <c r="JXO17" s="689" t="s">
        <v>48</v>
      </c>
      <c r="JXP17" s="690"/>
      <c r="JXQ17" s="1434" t="e">
        <f>SUM(#REF!)</f>
        <v>#REF!</v>
      </c>
      <c r="JXR17" s="1435"/>
      <c r="JXS17" s="691"/>
      <c r="JXT17" s="692"/>
      <c r="JXU17" s="81">
        <f>COUNT(#REF!)</f>
        <v>0</v>
      </c>
      <c r="JXV17" s="693"/>
      <c r="JXW17" s="694"/>
      <c r="JXX17" s="694"/>
      <c r="JXY17" s="695"/>
      <c r="JXZ17" s="82"/>
      <c r="JYA17" s="82"/>
      <c r="JYB17" s="82"/>
      <c r="JYC17" s="82"/>
      <c r="JYD17" s="82"/>
      <c r="JYE17" s="82"/>
      <c r="JYF17" s="82"/>
      <c r="JYG17" s="82"/>
      <c r="JYH17" s="82"/>
      <c r="JYI17" s="82"/>
      <c r="JYJ17" s="82"/>
      <c r="JYK17" s="82"/>
      <c r="JYL17" s="691"/>
      <c r="JYM17" s="692"/>
      <c r="JYN17" s="83"/>
      <c r="JYO17" s="79"/>
      <c r="JYP17" s="80"/>
      <c r="JYQ17" s="80"/>
      <c r="JYR17" s="80"/>
      <c r="JYS17" s="1"/>
      <c r="JYT17" s="2"/>
      <c r="JYU17" s="689" t="s">
        <v>48</v>
      </c>
      <c r="JYV17" s="690"/>
      <c r="JYW17" s="1434" t="e">
        <f>SUM(#REF!)</f>
        <v>#REF!</v>
      </c>
      <c r="JYX17" s="1435"/>
      <c r="JYY17" s="691"/>
      <c r="JYZ17" s="692"/>
      <c r="JZA17" s="81">
        <f>COUNT(#REF!)</f>
        <v>0</v>
      </c>
      <c r="JZB17" s="693"/>
      <c r="JZC17" s="694"/>
      <c r="JZD17" s="694"/>
      <c r="JZE17" s="695"/>
      <c r="JZF17" s="82"/>
      <c r="JZG17" s="82"/>
      <c r="JZH17" s="82"/>
      <c r="JZI17" s="82"/>
      <c r="JZJ17" s="82"/>
      <c r="JZK17" s="82"/>
      <c r="JZL17" s="82"/>
      <c r="JZM17" s="82"/>
      <c r="JZN17" s="82"/>
      <c r="JZO17" s="82"/>
      <c r="JZP17" s="82"/>
      <c r="JZQ17" s="82"/>
      <c r="JZR17" s="691"/>
      <c r="JZS17" s="692"/>
      <c r="JZT17" s="83"/>
      <c r="JZU17" s="79"/>
      <c r="JZV17" s="80"/>
      <c r="JZW17" s="80"/>
      <c r="JZX17" s="80"/>
      <c r="JZY17" s="1"/>
      <c r="JZZ17" s="2"/>
      <c r="KAA17" s="689" t="s">
        <v>48</v>
      </c>
      <c r="KAB17" s="690"/>
      <c r="KAC17" s="1434" t="e">
        <f>SUM(#REF!)</f>
        <v>#REF!</v>
      </c>
      <c r="KAD17" s="1435"/>
      <c r="KAE17" s="691"/>
      <c r="KAF17" s="692"/>
      <c r="KAG17" s="81">
        <f>COUNT(#REF!)</f>
        <v>0</v>
      </c>
      <c r="KAH17" s="693"/>
      <c r="KAI17" s="694"/>
      <c r="KAJ17" s="694"/>
      <c r="KAK17" s="695"/>
      <c r="KAL17" s="82"/>
      <c r="KAM17" s="82"/>
      <c r="KAN17" s="82"/>
      <c r="KAO17" s="82"/>
      <c r="KAP17" s="82"/>
      <c r="KAQ17" s="82"/>
      <c r="KAR17" s="82"/>
      <c r="KAS17" s="82"/>
      <c r="KAT17" s="82"/>
      <c r="KAU17" s="82"/>
      <c r="KAV17" s="82"/>
      <c r="KAW17" s="82"/>
      <c r="KAX17" s="691"/>
      <c r="KAY17" s="692"/>
      <c r="KAZ17" s="83"/>
      <c r="KBA17" s="79"/>
      <c r="KBB17" s="80"/>
      <c r="KBC17" s="80"/>
      <c r="KBD17" s="80"/>
      <c r="KBE17" s="1"/>
      <c r="KBF17" s="2"/>
      <c r="KBG17" s="689" t="s">
        <v>48</v>
      </c>
      <c r="KBH17" s="690"/>
      <c r="KBI17" s="1434" t="e">
        <f>SUM(#REF!)</f>
        <v>#REF!</v>
      </c>
      <c r="KBJ17" s="1435"/>
      <c r="KBK17" s="691"/>
      <c r="KBL17" s="692"/>
      <c r="KBM17" s="81">
        <f>COUNT(#REF!)</f>
        <v>0</v>
      </c>
      <c r="KBN17" s="693"/>
      <c r="KBO17" s="694"/>
      <c r="KBP17" s="694"/>
      <c r="KBQ17" s="695"/>
      <c r="KBR17" s="82"/>
      <c r="KBS17" s="82"/>
      <c r="KBT17" s="82"/>
      <c r="KBU17" s="82"/>
      <c r="KBV17" s="82"/>
      <c r="KBW17" s="82"/>
      <c r="KBX17" s="82"/>
      <c r="KBY17" s="82"/>
      <c r="KBZ17" s="82"/>
      <c r="KCA17" s="82"/>
      <c r="KCB17" s="82"/>
      <c r="KCC17" s="82"/>
      <c r="KCD17" s="691"/>
      <c r="KCE17" s="692"/>
      <c r="KCF17" s="83"/>
      <c r="KCG17" s="79"/>
      <c r="KCH17" s="80"/>
      <c r="KCI17" s="80"/>
      <c r="KCJ17" s="80"/>
      <c r="KCK17" s="1"/>
      <c r="KCL17" s="2"/>
      <c r="KCM17" s="689" t="s">
        <v>48</v>
      </c>
      <c r="KCN17" s="690"/>
      <c r="KCO17" s="1434" t="e">
        <f>SUM(#REF!)</f>
        <v>#REF!</v>
      </c>
      <c r="KCP17" s="1435"/>
      <c r="KCQ17" s="691"/>
      <c r="KCR17" s="692"/>
      <c r="KCS17" s="81">
        <f>COUNT(#REF!)</f>
        <v>0</v>
      </c>
      <c r="KCT17" s="693"/>
      <c r="KCU17" s="694"/>
      <c r="KCV17" s="694"/>
      <c r="KCW17" s="695"/>
      <c r="KCX17" s="82"/>
      <c r="KCY17" s="82"/>
      <c r="KCZ17" s="82"/>
      <c r="KDA17" s="82"/>
      <c r="KDB17" s="82"/>
      <c r="KDC17" s="82"/>
      <c r="KDD17" s="82"/>
      <c r="KDE17" s="82"/>
      <c r="KDF17" s="82"/>
      <c r="KDG17" s="82"/>
      <c r="KDH17" s="82"/>
      <c r="KDI17" s="82"/>
      <c r="KDJ17" s="691"/>
      <c r="KDK17" s="692"/>
      <c r="KDL17" s="83"/>
      <c r="KDM17" s="79"/>
      <c r="KDN17" s="80"/>
      <c r="KDO17" s="80"/>
      <c r="KDP17" s="80"/>
      <c r="KDQ17" s="1"/>
      <c r="KDR17" s="2"/>
      <c r="KDS17" s="689" t="s">
        <v>48</v>
      </c>
      <c r="KDT17" s="690"/>
      <c r="KDU17" s="1434" t="e">
        <f>SUM(#REF!)</f>
        <v>#REF!</v>
      </c>
      <c r="KDV17" s="1435"/>
      <c r="KDW17" s="691"/>
      <c r="KDX17" s="692"/>
      <c r="KDY17" s="81">
        <f>COUNT(#REF!)</f>
        <v>0</v>
      </c>
      <c r="KDZ17" s="693"/>
      <c r="KEA17" s="694"/>
      <c r="KEB17" s="694"/>
      <c r="KEC17" s="695"/>
      <c r="KED17" s="82"/>
      <c r="KEE17" s="82"/>
      <c r="KEF17" s="82"/>
      <c r="KEG17" s="82"/>
      <c r="KEH17" s="82"/>
      <c r="KEI17" s="82"/>
      <c r="KEJ17" s="82"/>
      <c r="KEK17" s="82"/>
      <c r="KEL17" s="82"/>
      <c r="KEM17" s="82"/>
      <c r="KEN17" s="82"/>
      <c r="KEO17" s="82"/>
      <c r="KEP17" s="691"/>
      <c r="KEQ17" s="692"/>
      <c r="KER17" s="83"/>
      <c r="KES17" s="79"/>
      <c r="KET17" s="80"/>
      <c r="KEU17" s="80"/>
      <c r="KEV17" s="80"/>
      <c r="KEW17" s="1"/>
      <c r="KEX17" s="2"/>
      <c r="KEY17" s="689" t="s">
        <v>48</v>
      </c>
      <c r="KEZ17" s="690"/>
      <c r="KFA17" s="1434" t="e">
        <f>SUM(#REF!)</f>
        <v>#REF!</v>
      </c>
      <c r="KFB17" s="1435"/>
      <c r="KFC17" s="691"/>
      <c r="KFD17" s="692"/>
      <c r="KFE17" s="81">
        <f>COUNT(#REF!)</f>
        <v>0</v>
      </c>
      <c r="KFF17" s="693"/>
      <c r="KFG17" s="694"/>
      <c r="KFH17" s="694"/>
      <c r="KFI17" s="695"/>
      <c r="KFJ17" s="82"/>
      <c r="KFK17" s="82"/>
      <c r="KFL17" s="82"/>
      <c r="KFM17" s="82"/>
      <c r="KFN17" s="82"/>
      <c r="KFO17" s="82"/>
      <c r="KFP17" s="82"/>
      <c r="KFQ17" s="82"/>
      <c r="KFR17" s="82"/>
      <c r="KFS17" s="82"/>
      <c r="KFT17" s="82"/>
      <c r="KFU17" s="82"/>
      <c r="KFV17" s="691"/>
      <c r="KFW17" s="692"/>
      <c r="KFX17" s="83"/>
      <c r="KFY17" s="79"/>
      <c r="KFZ17" s="80"/>
      <c r="KGA17" s="80"/>
      <c r="KGB17" s="80"/>
      <c r="KGC17" s="1"/>
      <c r="KGD17" s="2"/>
      <c r="KGE17" s="689" t="s">
        <v>48</v>
      </c>
      <c r="KGF17" s="690"/>
      <c r="KGG17" s="1434" t="e">
        <f>SUM(#REF!)</f>
        <v>#REF!</v>
      </c>
      <c r="KGH17" s="1435"/>
      <c r="KGI17" s="691"/>
      <c r="KGJ17" s="692"/>
      <c r="KGK17" s="81">
        <f>COUNT(#REF!)</f>
        <v>0</v>
      </c>
      <c r="KGL17" s="693"/>
      <c r="KGM17" s="694"/>
      <c r="KGN17" s="694"/>
      <c r="KGO17" s="695"/>
      <c r="KGP17" s="82"/>
      <c r="KGQ17" s="82"/>
      <c r="KGR17" s="82"/>
      <c r="KGS17" s="82"/>
      <c r="KGT17" s="82"/>
      <c r="KGU17" s="82"/>
      <c r="KGV17" s="82"/>
      <c r="KGW17" s="82"/>
      <c r="KGX17" s="82"/>
      <c r="KGY17" s="82"/>
      <c r="KGZ17" s="82"/>
      <c r="KHA17" s="82"/>
      <c r="KHB17" s="691"/>
      <c r="KHC17" s="692"/>
      <c r="KHD17" s="83"/>
      <c r="KHE17" s="79"/>
      <c r="KHF17" s="80"/>
      <c r="KHG17" s="80"/>
      <c r="KHH17" s="80"/>
      <c r="KHI17" s="1"/>
      <c r="KHJ17" s="2"/>
      <c r="KHK17" s="689" t="s">
        <v>48</v>
      </c>
      <c r="KHL17" s="690"/>
      <c r="KHM17" s="1434" t="e">
        <f>SUM(#REF!)</f>
        <v>#REF!</v>
      </c>
      <c r="KHN17" s="1435"/>
      <c r="KHO17" s="691"/>
      <c r="KHP17" s="692"/>
      <c r="KHQ17" s="81">
        <f>COUNT(#REF!)</f>
        <v>0</v>
      </c>
      <c r="KHR17" s="693"/>
      <c r="KHS17" s="694"/>
      <c r="KHT17" s="694"/>
      <c r="KHU17" s="695"/>
      <c r="KHV17" s="82"/>
      <c r="KHW17" s="82"/>
      <c r="KHX17" s="82"/>
      <c r="KHY17" s="82"/>
      <c r="KHZ17" s="82"/>
      <c r="KIA17" s="82"/>
      <c r="KIB17" s="82"/>
      <c r="KIC17" s="82"/>
      <c r="KID17" s="82"/>
      <c r="KIE17" s="82"/>
      <c r="KIF17" s="82"/>
      <c r="KIG17" s="82"/>
      <c r="KIH17" s="691"/>
      <c r="KII17" s="692"/>
      <c r="KIJ17" s="83"/>
      <c r="KIK17" s="79"/>
      <c r="KIL17" s="80"/>
      <c r="KIM17" s="80"/>
      <c r="KIN17" s="80"/>
      <c r="KIO17" s="1"/>
      <c r="KIP17" s="2"/>
      <c r="KIQ17" s="689" t="s">
        <v>48</v>
      </c>
      <c r="KIR17" s="690"/>
      <c r="KIS17" s="1434" t="e">
        <f>SUM(#REF!)</f>
        <v>#REF!</v>
      </c>
      <c r="KIT17" s="1435"/>
      <c r="KIU17" s="691"/>
      <c r="KIV17" s="692"/>
      <c r="KIW17" s="81">
        <f>COUNT(#REF!)</f>
        <v>0</v>
      </c>
      <c r="KIX17" s="693"/>
      <c r="KIY17" s="694"/>
      <c r="KIZ17" s="694"/>
      <c r="KJA17" s="695"/>
      <c r="KJB17" s="82"/>
      <c r="KJC17" s="82"/>
      <c r="KJD17" s="82"/>
      <c r="KJE17" s="82"/>
      <c r="KJF17" s="82"/>
      <c r="KJG17" s="82"/>
      <c r="KJH17" s="82"/>
      <c r="KJI17" s="82"/>
      <c r="KJJ17" s="82"/>
      <c r="KJK17" s="82"/>
      <c r="KJL17" s="82"/>
      <c r="KJM17" s="82"/>
      <c r="KJN17" s="691"/>
      <c r="KJO17" s="692"/>
      <c r="KJP17" s="83"/>
      <c r="KJQ17" s="79"/>
      <c r="KJR17" s="80"/>
      <c r="KJS17" s="80"/>
      <c r="KJT17" s="80"/>
      <c r="KJU17" s="1"/>
      <c r="KJV17" s="2"/>
      <c r="KJW17" s="689" t="s">
        <v>48</v>
      </c>
      <c r="KJX17" s="690"/>
      <c r="KJY17" s="1434" t="e">
        <f>SUM(#REF!)</f>
        <v>#REF!</v>
      </c>
      <c r="KJZ17" s="1435"/>
      <c r="KKA17" s="691"/>
      <c r="KKB17" s="692"/>
      <c r="KKC17" s="81">
        <f>COUNT(#REF!)</f>
        <v>0</v>
      </c>
      <c r="KKD17" s="693"/>
      <c r="KKE17" s="694"/>
      <c r="KKF17" s="694"/>
      <c r="KKG17" s="695"/>
      <c r="KKH17" s="82"/>
      <c r="KKI17" s="82"/>
      <c r="KKJ17" s="82"/>
      <c r="KKK17" s="82"/>
      <c r="KKL17" s="82"/>
      <c r="KKM17" s="82"/>
      <c r="KKN17" s="82"/>
      <c r="KKO17" s="82"/>
      <c r="KKP17" s="82"/>
      <c r="KKQ17" s="82"/>
      <c r="KKR17" s="82"/>
      <c r="KKS17" s="82"/>
      <c r="KKT17" s="691"/>
      <c r="KKU17" s="692"/>
      <c r="KKV17" s="83"/>
      <c r="KKW17" s="79"/>
      <c r="KKX17" s="80"/>
      <c r="KKY17" s="80"/>
      <c r="KKZ17" s="80"/>
      <c r="KLA17" s="1"/>
      <c r="KLB17" s="2"/>
      <c r="KLC17" s="689" t="s">
        <v>48</v>
      </c>
      <c r="KLD17" s="690"/>
      <c r="KLE17" s="1434" t="e">
        <f>SUM(#REF!)</f>
        <v>#REF!</v>
      </c>
      <c r="KLF17" s="1435"/>
      <c r="KLG17" s="691"/>
      <c r="KLH17" s="692"/>
      <c r="KLI17" s="81">
        <f>COUNT(#REF!)</f>
        <v>0</v>
      </c>
      <c r="KLJ17" s="693"/>
      <c r="KLK17" s="694"/>
      <c r="KLL17" s="694"/>
      <c r="KLM17" s="695"/>
      <c r="KLN17" s="82"/>
      <c r="KLO17" s="82"/>
      <c r="KLP17" s="82"/>
      <c r="KLQ17" s="82"/>
      <c r="KLR17" s="82"/>
      <c r="KLS17" s="82"/>
      <c r="KLT17" s="82"/>
      <c r="KLU17" s="82"/>
      <c r="KLV17" s="82"/>
      <c r="KLW17" s="82"/>
      <c r="KLX17" s="82"/>
      <c r="KLY17" s="82"/>
      <c r="KLZ17" s="691"/>
      <c r="KMA17" s="692"/>
      <c r="KMB17" s="83"/>
      <c r="KMC17" s="79"/>
      <c r="KMD17" s="80"/>
      <c r="KME17" s="80"/>
      <c r="KMF17" s="80"/>
      <c r="KMG17" s="1"/>
      <c r="KMH17" s="2"/>
      <c r="KMI17" s="689" t="s">
        <v>48</v>
      </c>
      <c r="KMJ17" s="690"/>
      <c r="KMK17" s="1434" t="e">
        <f>SUM(#REF!)</f>
        <v>#REF!</v>
      </c>
      <c r="KML17" s="1435"/>
      <c r="KMM17" s="691"/>
      <c r="KMN17" s="692"/>
      <c r="KMO17" s="81">
        <f>COUNT(#REF!)</f>
        <v>0</v>
      </c>
      <c r="KMP17" s="693"/>
      <c r="KMQ17" s="694"/>
      <c r="KMR17" s="694"/>
      <c r="KMS17" s="695"/>
      <c r="KMT17" s="82"/>
      <c r="KMU17" s="82"/>
      <c r="KMV17" s="82"/>
      <c r="KMW17" s="82"/>
      <c r="KMX17" s="82"/>
      <c r="KMY17" s="82"/>
      <c r="KMZ17" s="82"/>
      <c r="KNA17" s="82"/>
      <c r="KNB17" s="82"/>
      <c r="KNC17" s="82"/>
      <c r="KND17" s="82"/>
      <c r="KNE17" s="82"/>
      <c r="KNF17" s="691"/>
      <c r="KNG17" s="692"/>
      <c r="KNH17" s="83"/>
      <c r="KNI17" s="79"/>
      <c r="KNJ17" s="80"/>
      <c r="KNK17" s="80"/>
      <c r="KNL17" s="80"/>
      <c r="KNM17" s="1"/>
      <c r="KNN17" s="2"/>
      <c r="KNO17" s="689" t="s">
        <v>48</v>
      </c>
      <c r="KNP17" s="690"/>
      <c r="KNQ17" s="1434" t="e">
        <f>SUM(#REF!)</f>
        <v>#REF!</v>
      </c>
      <c r="KNR17" s="1435"/>
      <c r="KNS17" s="691"/>
      <c r="KNT17" s="692"/>
      <c r="KNU17" s="81">
        <f>COUNT(#REF!)</f>
        <v>0</v>
      </c>
      <c r="KNV17" s="693"/>
      <c r="KNW17" s="694"/>
      <c r="KNX17" s="694"/>
      <c r="KNY17" s="695"/>
      <c r="KNZ17" s="82"/>
      <c r="KOA17" s="82"/>
      <c r="KOB17" s="82"/>
      <c r="KOC17" s="82"/>
      <c r="KOD17" s="82"/>
      <c r="KOE17" s="82"/>
      <c r="KOF17" s="82"/>
      <c r="KOG17" s="82"/>
      <c r="KOH17" s="82"/>
      <c r="KOI17" s="82"/>
      <c r="KOJ17" s="82"/>
      <c r="KOK17" s="82"/>
      <c r="KOL17" s="691"/>
      <c r="KOM17" s="692"/>
      <c r="KON17" s="83"/>
      <c r="KOO17" s="79"/>
      <c r="KOP17" s="80"/>
      <c r="KOQ17" s="80"/>
      <c r="KOR17" s="80"/>
      <c r="KOS17" s="1"/>
      <c r="KOT17" s="2"/>
      <c r="KOU17" s="689" t="s">
        <v>48</v>
      </c>
      <c r="KOV17" s="690"/>
      <c r="KOW17" s="1434" t="e">
        <f>SUM(#REF!)</f>
        <v>#REF!</v>
      </c>
      <c r="KOX17" s="1435"/>
      <c r="KOY17" s="691"/>
      <c r="KOZ17" s="692"/>
      <c r="KPA17" s="81">
        <f>COUNT(#REF!)</f>
        <v>0</v>
      </c>
      <c r="KPB17" s="693"/>
      <c r="KPC17" s="694"/>
      <c r="KPD17" s="694"/>
      <c r="KPE17" s="695"/>
      <c r="KPF17" s="82"/>
      <c r="KPG17" s="82"/>
      <c r="KPH17" s="82"/>
      <c r="KPI17" s="82"/>
      <c r="KPJ17" s="82"/>
      <c r="KPK17" s="82"/>
      <c r="KPL17" s="82"/>
      <c r="KPM17" s="82"/>
      <c r="KPN17" s="82"/>
      <c r="KPO17" s="82"/>
      <c r="KPP17" s="82"/>
      <c r="KPQ17" s="82"/>
      <c r="KPR17" s="691"/>
      <c r="KPS17" s="692"/>
      <c r="KPT17" s="83"/>
      <c r="KPU17" s="79"/>
      <c r="KPV17" s="80"/>
      <c r="KPW17" s="80"/>
      <c r="KPX17" s="80"/>
      <c r="KPY17" s="1"/>
      <c r="KPZ17" s="2"/>
      <c r="KQA17" s="689" t="s">
        <v>48</v>
      </c>
      <c r="KQB17" s="690"/>
      <c r="KQC17" s="1434" t="e">
        <f>SUM(#REF!)</f>
        <v>#REF!</v>
      </c>
      <c r="KQD17" s="1435"/>
      <c r="KQE17" s="691"/>
      <c r="KQF17" s="692"/>
      <c r="KQG17" s="81">
        <f>COUNT(#REF!)</f>
        <v>0</v>
      </c>
      <c r="KQH17" s="693"/>
      <c r="KQI17" s="694"/>
      <c r="KQJ17" s="694"/>
      <c r="KQK17" s="695"/>
      <c r="KQL17" s="82"/>
      <c r="KQM17" s="82"/>
      <c r="KQN17" s="82"/>
      <c r="KQO17" s="82"/>
      <c r="KQP17" s="82"/>
      <c r="KQQ17" s="82"/>
      <c r="KQR17" s="82"/>
      <c r="KQS17" s="82"/>
      <c r="KQT17" s="82"/>
      <c r="KQU17" s="82"/>
      <c r="KQV17" s="82"/>
      <c r="KQW17" s="82"/>
      <c r="KQX17" s="691"/>
      <c r="KQY17" s="692"/>
      <c r="KQZ17" s="83"/>
      <c r="KRA17" s="79"/>
      <c r="KRB17" s="80"/>
      <c r="KRC17" s="80"/>
      <c r="KRD17" s="80"/>
      <c r="KRE17" s="1"/>
      <c r="KRF17" s="2"/>
      <c r="KRG17" s="689" t="s">
        <v>48</v>
      </c>
      <c r="KRH17" s="690"/>
      <c r="KRI17" s="1434" t="e">
        <f>SUM(#REF!)</f>
        <v>#REF!</v>
      </c>
      <c r="KRJ17" s="1435"/>
      <c r="KRK17" s="691"/>
      <c r="KRL17" s="692"/>
      <c r="KRM17" s="81">
        <f>COUNT(#REF!)</f>
        <v>0</v>
      </c>
      <c r="KRN17" s="693"/>
      <c r="KRO17" s="694"/>
      <c r="KRP17" s="694"/>
      <c r="KRQ17" s="695"/>
      <c r="KRR17" s="82"/>
      <c r="KRS17" s="82"/>
      <c r="KRT17" s="82"/>
      <c r="KRU17" s="82"/>
      <c r="KRV17" s="82"/>
      <c r="KRW17" s="82"/>
      <c r="KRX17" s="82"/>
      <c r="KRY17" s="82"/>
      <c r="KRZ17" s="82"/>
      <c r="KSA17" s="82"/>
      <c r="KSB17" s="82"/>
      <c r="KSC17" s="82"/>
      <c r="KSD17" s="691"/>
      <c r="KSE17" s="692"/>
      <c r="KSF17" s="83"/>
      <c r="KSG17" s="79"/>
      <c r="KSH17" s="80"/>
      <c r="KSI17" s="80"/>
      <c r="KSJ17" s="80"/>
      <c r="KSK17" s="1"/>
      <c r="KSL17" s="2"/>
      <c r="KSM17" s="689" t="s">
        <v>48</v>
      </c>
      <c r="KSN17" s="690"/>
      <c r="KSO17" s="1434" t="e">
        <f>SUM(#REF!)</f>
        <v>#REF!</v>
      </c>
      <c r="KSP17" s="1435"/>
      <c r="KSQ17" s="691"/>
      <c r="KSR17" s="692"/>
      <c r="KSS17" s="81">
        <f>COUNT(#REF!)</f>
        <v>0</v>
      </c>
      <c r="KST17" s="693"/>
      <c r="KSU17" s="694"/>
      <c r="KSV17" s="694"/>
      <c r="KSW17" s="695"/>
      <c r="KSX17" s="82"/>
      <c r="KSY17" s="82"/>
      <c r="KSZ17" s="82"/>
      <c r="KTA17" s="82"/>
      <c r="KTB17" s="82"/>
      <c r="KTC17" s="82"/>
      <c r="KTD17" s="82"/>
      <c r="KTE17" s="82"/>
      <c r="KTF17" s="82"/>
      <c r="KTG17" s="82"/>
      <c r="KTH17" s="82"/>
      <c r="KTI17" s="82"/>
      <c r="KTJ17" s="691"/>
      <c r="KTK17" s="692"/>
      <c r="KTL17" s="83"/>
      <c r="KTM17" s="79"/>
      <c r="KTN17" s="80"/>
      <c r="KTO17" s="80"/>
      <c r="KTP17" s="80"/>
      <c r="KTQ17" s="1"/>
      <c r="KTR17" s="2"/>
      <c r="KTS17" s="689" t="s">
        <v>48</v>
      </c>
      <c r="KTT17" s="690"/>
      <c r="KTU17" s="1434" t="e">
        <f>SUM(#REF!)</f>
        <v>#REF!</v>
      </c>
      <c r="KTV17" s="1435"/>
      <c r="KTW17" s="691"/>
      <c r="KTX17" s="692"/>
      <c r="KTY17" s="81">
        <f>COUNT(#REF!)</f>
        <v>0</v>
      </c>
      <c r="KTZ17" s="693"/>
      <c r="KUA17" s="694"/>
      <c r="KUB17" s="694"/>
      <c r="KUC17" s="695"/>
      <c r="KUD17" s="82"/>
      <c r="KUE17" s="82"/>
      <c r="KUF17" s="82"/>
      <c r="KUG17" s="82"/>
      <c r="KUH17" s="82"/>
      <c r="KUI17" s="82"/>
      <c r="KUJ17" s="82"/>
      <c r="KUK17" s="82"/>
      <c r="KUL17" s="82"/>
      <c r="KUM17" s="82"/>
      <c r="KUN17" s="82"/>
      <c r="KUO17" s="82"/>
      <c r="KUP17" s="691"/>
      <c r="KUQ17" s="692"/>
      <c r="KUR17" s="83"/>
      <c r="KUS17" s="79"/>
      <c r="KUT17" s="80"/>
      <c r="KUU17" s="80"/>
      <c r="KUV17" s="80"/>
      <c r="KUW17" s="1"/>
      <c r="KUX17" s="2"/>
      <c r="KUY17" s="689" t="s">
        <v>48</v>
      </c>
      <c r="KUZ17" s="690"/>
      <c r="KVA17" s="1434" t="e">
        <f>SUM(#REF!)</f>
        <v>#REF!</v>
      </c>
      <c r="KVB17" s="1435"/>
      <c r="KVC17" s="691"/>
      <c r="KVD17" s="692"/>
      <c r="KVE17" s="81">
        <f>COUNT(#REF!)</f>
        <v>0</v>
      </c>
      <c r="KVF17" s="693"/>
      <c r="KVG17" s="694"/>
      <c r="KVH17" s="694"/>
      <c r="KVI17" s="695"/>
      <c r="KVJ17" s="82"/>
      <c r="KVK17" s="82"/>
      <c r="KVL17" s="82"/>
      <c r="KVM17" s="82"/>
      <c r="KVN17" s="82"/>
      <c r="KVO17" s="82"/>
      <c r="KVP17" s="82"/>
      <c r="KVQ17" s="82"/>
      <c r="KVR17" s="82"/>
      <c r="KVS17" s="82"/>
      <c r="KVT17" s="82"/>
      <c r="KVU17" s="82"/>
      <c r="KVV17" s="691"/>
      <c r="KVW17" s="692"/>
      <c r="KVX17" s="83"/>
      <c r="KVY17" s="79"/>
      <c r="KVZ17" s="80"/>
      <c r="KWA17" s="80"/>
      <c r="KWB17" s="80"/>
      <c r="KWC17" s="1"/>
      <c r="KWD17" s="2"/>
      <c r="KWE17" s="689" t="s">
        <v>48</v>
      </c>
      <c r="KWF17" s="690"/>
      <c r="KWG17" s="1434" t="e">
        <f>SUM(#REF!)</f>
        <v>#REF!</v>
      </c>
      <c r="KWH17" s="1435"/>
      <c r="KWI17" s="691"/>
      <c r="KWJ17" s="692"/>
      <c r="KWK17" s="81">
        <f>COUNT(#REF!)</f>
        <v>0</v>
      </c>
      <c r="KWL17" s="693"/>
      <c r="KWM17" s="694"/>
      <c r="KWN17" s="694"/>
      <c r="KWO17" s="695"/>
      <c r="KWP17" s="82"/>
      <c r="KWQ17" s="82"/>
      <c r="KWR17" s="82"/>
      <c r="KWS17" s="82"/>
      <c r="KWT17" s="82"/>
      <c r="KWU17" s="82"/>
      <c r="KWV17" s="82"/>
      <c r="KWW17" s="82"/>
      <c r="KWX17" s="82"/>
      <c r="KWY17" s="82"/>
      <c r="KWZ17" s="82"/>
      <c r="KXA17" s="82"/>
      <c r="KXB17" s="691"/>
      <c r="KXC17" s="692"/>
      <c r="KXD17" s="83"/>
      <c r="KXE17" s="79"/>
      <c r="KXF17" s="80"/>
      <c r="KXG17" s="80"/>
      <c r="KXH17" s="80"/>
      <c r="KXI17" s="1"/>
      <c r="KXJ17" s="2"/>
      <c r="KXK17" s="689" t="s">
        <v>48</v>
      </c>
      <c r="KXL17" s="690"/>
      <c r="KXM17" s="1434" t="e">
        <f>SUM(#REF!)</f>
        <v>#REF!</v>
      </c>
      <c r="KXN17" s="1435"/>
      <c r="KXO17" s="691"/>
      <c r="KXP17" s="692"/>
      <c r="KXQ17" s="81">
        <f>COUNT(#REF!)</f>
        <v>0</v>
      </c>
      <c r="KXR17" s="693"/>
      <c r="KXS17" s="694"/>
      <c r="KXT17" s="694"/>
      <c r="KXU17" s="695"/>
      <c r="KXV17" s="82"/>
      <c r="KXW17" s="82"/>
      <c r="KXX17" s="82"/>
      <c r="KXY17" s="82"/>
      <c r="KXZ17" s="82"/>
      <c r="KYA17" s="82"/>
      <c r="KYB17" s="82"/>
      <c r="KYC17" s="82"/>
      <c r="KYD17" s="82"/>
      <c r="KYE17" s="82"/>
      <c r="KYF17" s="82"/>
      <c r="KYG17" s="82"/>
      <c r="KYH17" s="691"/>
      <c r="KYI17" s="692"/>
      <c r="KYJ17" s="83"/>
      <c r="KYK17" s="79"/>
      <c r="KYL17" s="80"/>
      <c r="KYM17" s="80"/>
      <c r="KYN17" s="80"/>
      <c r="KYO17" s="1"/>
      <c r="KYP17" s="2"/>
      <c r="KYQ17" s="689" t="s">
        <v>48</v>
      </c>
      <c r="KYR17" s="690"/>
      <c r="KYS17" s="1434" t="e">
        <f>SUM(#REF!)</f>
        <v>#REF!</v>
      </c>
      <c r="KYT17" s="1435"/>
      <c r="KYU17" s="691"/>
      <c r="KYV17" s="692"/>
      <c r="KYW17" s="81">
        <f>COUNT(#REF!)</f>
        <v>0</v>
      </c>
      <c r="KYX17" s="693"/>
      <c r="KYY17" s="694"/>
      <c r="KYZ17" s="694"/>
      <c r="KZA17" s="695"/>
      <c r="KZB17" s="82"/>
      <c r="KZC17" s="82"/>
      <c r="KZD17" s="82"/>
      <c r="KZE17" s="82"/>
      <c r="KZF17" s="82"/>
      <c r="KZG17" s="82"/>
      <c r="KZH17" s="82"/>
      <c r="KZI17" s="82"/>
      <c r="KZJ17" s="82"/>
      <c r="KZK17" s="82"/>
      <c r="KZL17" s="82"/>
      <c r="KZM17" s="82"/>
      <c r="KZN17" s="691"/>
      <c r="KZO17" s="692"/>
      <c r="KZP17" s="83"/>
      <c r="KZQ17" s="79"/>
      <c r="KZR17" s="80"/>
      <c r="KZS17" s="80"/>
      <c r="KZT17" s="80"/>
      <c r="KZU17" s="1"/>
      <c r="KZV17" s="2"/>
      <c r="KZW17" s="689" t="s">
        <v>48</v>
      </c>
      <c r="KZX17" s="690"/>
      <c r="KZY17" s="1434" t="e">
        <f>SUM(#REF!)</f>
        <v>#REF!</v>
      </c>
      <c r="KZZ17" s="1435"/>
      <c r="LAA17" s="691"/>
      <c r="LAB17" s="692"/>
      <c r="LAC17" s="81">
        <f>COUNT(#REF!)</f>
        <v>0</v>
      </c>
      <c r="LAD17" s="693"/>
      <c r="LAE17" s="694"/>
      <c r="LAF17" s="694"/>
      <c r="LAG17" s="695"/>
      <c r="LAH17" s="82"/>
      <c r="LAI17" s="82"/>
      <c r="LAJ17" s="82"/>
      <c r="LAK17" s="82"/>
      <c r="LAL17" s="82"/>
      <c r="LAM17" s="82"/>
      <c r="LAN17" s="82"/>
      <c r="LAO17" s="82"/>
      <c r="LAP17" s="82"/>
      <c r="LAQ17" s="82"/>
      <c r="LAR17" s="82"/>
      <c r="LAS17" s="82"/>
      <c r="LAT17" s="691"/>
      <c r="LAU17" s="692"/>
      <c r="LAV17" s="83"/>
      <c r="LAW17" s="79"/>
      <c r="LAX17" s="80"/>
      <c r="LAY17" s="80"/>
      <c r="LAZ17" s="80"/>
      <c r="LBA17" s="1"/>
      <c r="LBB17" s="2"/>
      <c r="LBC17" s="689" t="s">
        <v>48</v>
      </c>
      <c r="LBD17" s="690"/>
      <c r="LBE17" s="1434" t="e">
        <f>SUM(#REF!)</f>
        <v>#REF!</v>
      </c>
      <c r="LBF17" s="1435"/>
      <c r="LBG17" s="691"/>
      <c r="LBH17" s="692"/>
      <c r="LBI17" s="81">
        <f>COUNT(#REF!)</f>
        <v>0</v>
      </c>
      <c r="LBJ17" s="693"/>
      <c r="LBK17" s="694"/>
      <c r="LBL17" s="694"/>
      <c r="LBM17" s="695"/>
      <c r="LBN17" s="82"/>
      <c r="LBO17" s="82"/>
      <c r="LBP17" s="82"/>
      <c r="LBQ17" s="82"/>
      <c r="LBR17" s="82"/>
      <c r="LBS17" s="82"/>
      <c r="LBT17" s="82"/>
      <c r="LBU17" s="82"/>
      <c r="LBV17" s="82"/>
      <c r="LBW17" s="82"/>
      <c r="LBX17" s="82"/>
      <c r="LBY17" s="82"/>
      <c r="LBZ17" s="691"/>
      <c r="LCA17" s="692"/>
      <c r="LCB17" s="83"/>
      <c r="LCC17" s="79"/>
      <c r="LCD17" s="80"/>
      <c r="LCE17" s="80"/>
      <c r="LCF17" s="80"/>
      <c r="LCG17" s="1"/>
      <c r="LCH17" s="2"/>
      <c r="LCI17" s="689" t="s">
        <v>48</v>
      </c>
      <c r="LCJ17" s="690"/>
      <c r="LCK17" s="1434" t="e">
        <f>SUM(#REF!)</f>
        <v>#REF!</v>
      </c>
      <c r="LCL17" s="1435"/>
      <c r="LCM17" s="691"/>
      <c r="LCN17" s="692"/>
      <c r="LCO17" s="81">
        <f>COUNT(#REF!)</f>
        <v>0</v>
      </c>
      <c r="LCP17" s="693"/>
      <c r="LCQ17" s="694"/>
      <c r="LCR17" s="694"/>
      <c r="LCS17" s="695"/>
      <c r="LCT17" s="82"/>
      <c r="LCU17" s="82"/>
      <c r="LCV17" s="82"/>
      <c r="LCW17" s="82"/>
      <c r="LCX17" s="82"/>
      <c r="LCY17" s="82"/>
      <c r="LCZ17" s="82"/>
      <c r="LDA17" s="82"/>
      <c r="LDB17" s="82"/>
      <c r="LDC17" s="82"/>
      <c r="LDD17" s="82"/>
      <c r="LDE17" s="82"/>
      <c r="LDF17" s="691"/>
      <c r="LDG17" s="692"/>
      <c r="LDH17" s="83"/>
      <c r="LDI17" s="79"/>
      <c r="LDJ17" s="80"/>
      <c r="LDK17" s="80"/>
      <c r="LDL17" s="80"/>
      <c r="LDM17" s="1"/>
      <c r="LDN17" s="2"/>
      <c r="LDO17" s="689" t="s">
        <v>48</v>
      </c>
      <c r="LDP17" s="690"/>
      <c r="LDQ17" s="1434" t="e">
        <f>SUM(#REF!)</f>
        <v>#REF!</v>
      </c>
      <c r="LDR17" s="1435"/>
      <c r="LDS17" s="691"/>
      <c r="LDT17" s="692"/>
      <c r="LDU17" s="81">
        <f>COUNT(#REF!)</f>
        <v>0</v>
      </c>
      <c r="LDV17" s="693"/>
      <c r="LDW17" s="694"/>
      <c r="LDX17" s="694"/>
      <c r="LDY17" s="695"/>
      <c r="LDZ17" s="82"/>
      <c r="LEA17" s="82"/>
      <c r="LEB17" s="82"/>
      <c r="LEC17" s="82"/>
      <c r="LED17" s="82"/>
      <c r="LEE17" s="82"/>
      <c r="LEF17" s="82"/>
      <c r="LEG17" s="82"/>
      <c r="LEH17" s="82"/>
      <c r="LEI17" s="82"/>
      <c r="LEJ17" s="82"/>
      <c r="LEK17" s="82"/>
      <c r="LEL17" s="691"/>
      <c r="LEM17" s="692"/>
      <c r="LEN17" s="83"/>
      <c r="LEO17" s="79"/>
      <c r="LEP17" s="80"/>
      <c r="LEQ17" s="80"/>
      <c r="LER17" s="80"/>
      <c r="LES17" s="1"/>
      <c r="LET17" s="2"/>
      <c r="LEU17" s="689" t="s">
        <v>48</v>
      </c>
      <c r="LEV17" s="690"/>
      <c r="LEW17" s="1434" t="e">
        <f>SUM(#REF!)</f>
        <v>#REF!</v>
      </c>
      <c r="LEX17" s="1435"/>
      <c r="LEY17" s="691"/>
      <c r="LEZ17" s="692"/>
      <c r="LFA17" s="81">
        <f>COUNT(#REF!)</f>
        <v>0</v>
      </c>
      <c r="LFB17" s="693"/>
      <c r="LFC17" s="694"/>
      <c r="LFD17" s="694"/>
      <c r="LFE17" s="695"/>
      <c r="LFF17" s="82"/>
      <c r="LFG17" s="82"/>
      <c r="LFH17" s="82"/>
      <c r="LFI17" s="82"/>
      <c r="LFJ17" s="82"/>
      <c r="LFK17" s="82"/>
      <c r="LFL17" s="82"/>
      <c r="LFM17" s="82"/>
      <c r="LFN17" s="82"/>
      <c r="LFO17" s="82"/>
      <c r="LFP17" s="82"/>
      <c r="LFQ17" s="82"/>
      <c r="LFR17" s="691"/>
      <c r="LFS17" s="692"/>
      <c r="LFT17" s="83"/>
      <c r="LFU17" s="79"/>
      <c r="LFV17" s="80"/>
      <c r="LFW17" s="80"/>
      <c r="LFX17" s="80"/>
      <c r="LFY17" s="1"/>
      <c r="LFZ17" s="2"/>
      <c r="LGA17" s="689" t="s">
        <v>48</v>
      </c>
      <c r="LGB17" s="690"/>
      <c r="LGC17" s="1434" t="e">
        <f>SUM(#REF!)</f>
        <v>#REF!</v>
      </c>
      <c r="LGD17" s="1435"/>
      <c r="LGE17" s="691"/>
      <c r="LGF17" s="692"/>
      <c r="LGG17" s="81">
        <f>COUNT(#REF!)</f>
        <v>0</v>
      </c>
      <c r="LGH17" s="693"/>
      <c r="LGI17" s="694"/>
      <c r="LGJ17" s="694"/>
      <c r="LGK17" s="695"/>
      <c r="LGL17" s="82"/>
      <c r="LGM17" s="82"/>
      <c r="LGN17" s="82"/>
      <c r="LGO17" s="82"/>
      <c r="LGP17" s="82"/>
      <c r="LGQ17" s="82"/>
      <c r="LGR17" s="82"/>
      <c r="LGS17" s="82"/>
      <c r="LGT17" s="82"/>
      <c r="LGU17" s="82"/>
      <c r="LGV17" s="82"/>
      <c r="LGW17" s="82"/>
      <c r="LGX17" s="691"/>
      <c r="LGY17" s="692"/>
      <c r="LGZ17" s="83"/>
      <c r="LHA17" s="79"/>
      <c r="LHB17" s="80"/>
      <c r="LHC17" s="80"/>
      <c r="LHD17" s="80"/>
      <c r="LHE17" s="1"/>
      <c r="LHF17" s="2"/>
      <c r="LHG17" s="689" t="s">
        <v>48</v>
      </c>
      <c r="LHH17" s="690"/>
      <c r="LHI17" s="1434" t="e">
        <f>SUM(#REF!)</f>
        <v>#REF!</v>
      </c>
      <c r="LHJ17" s="1435"/>
      <c r="LHK17" s="691"/>
      <c r="LHL17" s="692"/>
      <c r="LHM17" s="81">
        <f>COUNT(#REF!)</f>
        <v>0</v>
      </c>
      <c r="LHN17" s="693"/>
      <c r="LHO17" s="694"/>
      <c r="LHP17" s="694"/>
      <c r="LHQ17" s="695"/>
      <c r="LHR17" s="82"/>
      <c r="LHS17" s="82"/>
      <c r="LHT17" s="82"/>
      <c r="LHU17" s="82"/>
      <c r="LHV17" s="82"/>
      <c r="LHW17" s="82"/>
      <c r="LHX17" s="82"/>
      <c r="LHY17" s="82"/>
      <c r="LHZ17" s="82"/>
      <c r="LIA17" s="82"/>
      <c r="LIB17" s="82"/>
      <c r="LIC17" s="82"/>
      <c r="LID17" s="691"/>
      <c r="LIE17" s="692"/>
      <c r="LIF17" s="83"/>
      <c r="LIG17" s="79"/>
      <c r="LIH17" s="80"/>
      <c r="LII17" s="80"/>
      <c r="LIJ17" s="80"/>
      <c r="LIK17" s="1"/>
      <c r="LIL17" s="2"/>
      <c r="LIM17" s="689" t="s">
        <v>48</v>
      </c>
      <c r="LIN17" s="690"/>
      <c r="LIO17" s="1434" t="e">
        <f>SUM(#REF!)</f>
        <v>#REF!</v>
      </c>
      <c r="LIP17" s="1435"/>
      <c r="LIQ17" s="691"/>
      <c r="LIR17" s="692"/>
      <c r="LIS17" s="81">
        <f>COUNT(#REF!)</f>
        <v>0</v>
      </c>
      <c r="LIT17" s="693"/>
      <c r="LIU17" s="694"/>
      <c r="LIV17" s="694"/>
      <c r="LIW17" s="695"/>
      <c r="LIX17" s="82"/>
      <c r="LIY17" s="82"/>
      <c r="LIZ17" s="82"/>
      <c r="LJA17" s="82"/>
      <c r="LJB17" s="82"/>
      <c r="LJC17" s="82"/>
      <c r="LJD17" s="82"/>
      <c r="LJE17" s="82"/>
      <c r="LJF17" s="82"/>
      <c r="LJG17" s="82"/>
      <c r="LJH17" s="82"/>
      <c r="LJI17" s="82"/>
      <c r="LJJ17" s="691"/>
      <c r="LJK17" s="692"/>
      <c r="LJL17" s="83"/>
      <c r="LJM17" s="79"/>
      <c r="LJN17" s="80"/>
      <c r="LJO17" s="80"/>
      <c r="LJP17" s="80"/>
      <c r="LJQ17" s="1"/>
      <c r="LJR17" s="2"/>
      <c r="LJS17" s="689" t="s">
        <v>48</v>
      </c>
      <c r="LJT17" s="690"/>
      <c r="LJU17" s="1434" t="e">
        <f>SUM(#REF!)</f>
        <v>#REF!</v>
      </c>
      <c r="LJV17" s="1435"/>
      <c r="LJW17" s="691"/>
      <c r="LJX17" s="692"/>
      <c r="LJY17" s="81">
        <f>COUNT(#REF!)</f>
        <v>0</v>
      </c>
      <c r="LJZ17" s="693"/>
      <c r="LKA17" s="694"/>
      <c r="LKB17" s="694"/>
      <c r="LKC17" s="695"/>
      <c r="LKD17" s="82"/>
      <c r="LKE17" s="82"/>
      <c r="LKF17" s="82"/>
      <c r="LKG17" s="82"/>
      <c r="LKH17" s="82"/>
      <c r="LKI17" s="82"/>
      <c r="LKJ17" s="82"/>
      <c r="LKK17" s="82"/>
      <c r="LKL17" s="82"/>
      <c r="LKM17" s="82"/>
      <c r="LKN17" s="82"/>
      <c r="LKO17" s="82"/>
      <c r="LKP17" s="691"/>
      <c r="LKQ17" s="692"/>
      <c r="LKR17" s="83"/>
      <c r="LKS17" s="79"/>
      <c r="LKT17" s="80"/>
      <c r="LKU17" s="80"/>
      <c r="LKV17" s="80"/>
      <c r="LKW17" s="1"/>
      <c r="LKX17" s="2"/>
      <c r="LKY17" s="689" t="s">
        <v>48</v>
      </c>
      <c r="LKZ17" s="690"/>
      <c r="LLA17" s="1434" t="e">
        <f>SUM(#REF!)</f>
        <v>#REF!</v>
      </c>
      <c r="LLB17" s="1435"/>
      <c r="LLC17" s="691"/>
      <c r="LLD17" s="692"/>
      <c r="LLE17" s="81">
        <f>COUNT(#REF!)</f>
        <v>0</v>
      </c>
      <c r="LLF17" s="693"/>
      <c r="LLG17" s="694"/>
      <c r="LLH17" s="694"/>
      <c r="LLI17" s="695"/>
      <c r="LLJ17" s="82"/>
      <c r="LLK17" s="82"/>
      <c r="LLL17" s="82"/>
      <c r="LLM17" s="82"/>
      <c r="LLN17" s="82"/>
      <c r="LLO17" s="82"/>
      <c r="LLP17" s="82"/>
      <c r="LLQ17" s="82"/>
      <c r="LLR17" s="82"/>
      <c r="LLS17" s="82"/>
      <c r="LLT17" s="82"/>
      <c r="LLU17" s="82"/>
      <c r="LLV17" s="691"/>
      <c r="LLW17" s="692"/>
      <c r="LLX17" s="83"/>
      <c r="LLY17" s="79"/>
      <c r="LLZ17" s="80"/>
      <c r="LMA17" s="80"/>
      <c r="LMB17" s="80"/>
      <c r="LMC17" s="1"/>
      <c r="LMD17" s="2"/>
      <c r="LME17" s="689" t="s">
        <v>48</v>
      </c>
      <c r="LMF17" s="690"/>
      <c r="LMG17" s="1434" t="e">
        <f>SUM(#REF!)</f>
        <v>#REF!</v>
      </c>
      <c r="LMH17" s="1435"/>
      <c r="LMI17" s="691"/>
      <c r="LMJ17" s="692"/>
      <c r="LMK17" s="81">
        <f>COUNT(#REF!)</f>
        <v>0</v>
      </c>
      <c r="LML17" s="693"/>
      <c r="LMM17" s="694"/>
      <c r="LMN17" s="694"/>
      <c r="LMO17" s="695"/>
      <c r="LMP17" s="82"/>
      <c r="LMQ17" s="82"/>
      <c r="LMR17" s="82"/>
      <c r="LMS17" s="82"/>
      <c r="LMT17" s="82"/>
      <c r="LMU17" s="82"/>
      <c r="LMV17" s="82"/>
      <c r="LMW17" s="82"/>
      <c r="LMX17" s="82"/>
      <c r="LMY17" s="82"/>
      <c r="LMZ17" s="82"/>
      <c r="LNA17" s="82"/>
      <c r="LNB17" s="691"/>
      <c r="LNC17" s="692"/>
      <c r="LND17" s="83"/>
      <c r="LNE17" s="79"/>
      <c r="LNF17" s="80"/>
      <c r="LNG17" s="80"/>
      <c r="LNH17" s="80"/>
      <c r="LNI17" s="1"/>
      <c r="LNJ17" s="2"/>
      <c r="LNK17" s="689" t="s">
        <v>48</v>
      </c>
      <c r="LNL17" s="690"/>
      <c r="LNM17" s="1434" t="e">
        <f>SUM(#REF!)</f>
        <v>#REF!</v>
      </c>
      <c r="LNN17" s="1435"/>
      <c r="LNO17" s="691"/>
      <c r="LNP17" s="692"/>
      <c r="LNQ17" s="81">
        <f>COUNT(#REF!)</f>
        <v>0</v>
      </c>
      <c r="LNR17" s="693"/>
      <c r="LNS17" s="694"/>
      <c r="LNT17" s="694"/>
      <c r="LNU17" s="695"/>
      <c r="LNV17" s="82"/>
      <c r="LNW17" s="82"/>
      <c r="LNX17" s="82"/>
      <c r="LNY17" s="82"/>
      <c r="LNZ17" s="82"/>
      <c r="LOA17" s="82"/>
      <c r="LOB17" s="82"/>
      <c r="LOC17" s="82"/>
      <c r="LOD17" s="82"/>
      <c r="LOE17" s="82"/>
      <c r="LOF17" s="82"/>
      <c r="LOG17" s="82"/>
      <c r="LOH17" s="691"/>
      <c r="LOI17" s="692"/>
      <c r="LOJ17" s="83"/>
      <c r="LOK17" s="79"/>
      <c r="LOL17" s="80"/>
      <c r="LOM17" s="80"/>
      <c r="LON17" s="80"/>
      <c r="LOO17" s="1"/>
      <c r="LOP17" s="2"/>
      <c r="LOQ17" s="689" t="s">
        <v>48</v>
      </c>
      <c r="LOR17" s="690"/>
      <c r="LOS17" s="1434" t="e">
        <f>SUM(#REF!)</f>
        <v>#REF!</v>
      </c>
      <c r="LOT17" s="1435"/>
      <c r="LOU17" s="691"/>
      <c r="LOV17" s="692"/>
      <c r="LOW17" s="81">
        <f>COUNT(#REF!)</f>
        <v>0</v>
      </c>
      <c r="LOX17" s="693"/>
      <c r="LOY17" s="694"/>
      <c r="LOZ17" s="694"/>
      <c r="LPA17" s="695"/>
      <c r="LPB17" s="82"/>
      <c r="LPC17" s="82"/>
      <c r="LPD17" s="82"/>
      <c r="LPE17" s="82"/>
      <c r="LPF17" s="82"/>
      <c r="LPG17" s="82"/>
      <c r="LPH17" s="82"/>
      <c r="LPI17" s="82"/>
      <c r="LPJ17" s="82"/>
      <c r="LPK17" s="82"/>
      <c r="LPL17" s="82"/>
      <c r="LPM17" s="82"/>
      <c r="LPN17" s="691"/>
      <c r="LPO17" s="692"/>
      <c r="LPP17" s="83"/>
      <c r="LPQ17" s="79"/>
      <c r="LPR17" s="80"/>
      <c r="LPS17" s="80"/>
      <c r="LPT17" s="80"/>
      <c r="LPU17" s="1"/>
      <c r="LPV17" s="2"/>
      <c r="LPW17" s="689" t="s">
        <v>48</v>
      </c>
      <c r="LPX17" s="690"/>
      <c r="LPY17" s="1434" t="e">
        <f>SUM(#REF!)</f>
        <v>#REF!</v>
      </c>
      <c r="LPZ17" s="1435"/>
      <c r="LQA17" s="691"/>
      <c r="LQB17" s="692"/>
      <c r="LQC17" s="81">
        <f>COUNT(#REF!)</f>
        <v>0</v>
      </c>
      <c r="LQD17" s="693"/>
      <c r="LQE17" s="694"/>
      <c r="LQF17" s="694"/>
      <c r="LQG17" s="695"/>
      <c r="LQH17" s="82"/>
      <c r="LQI17" s="82"/>
      <c r="LQJ17" s="82"/>
      <c r="LQK17" s="82"/>
      <c r="LQL17" s="82"/>
      <c r="LQM17" s="82"/>
      <c r="LQN17" s="82"/>
      <c r="LQO17" s="82"/>
      <c r="LQP17" s="82"/>
      <c r="LQQ17" s="82"/>
      <c r="LQR17" s="82"/>
      <c r="LQS17" s="82"/>
      <c r="LQT17" s="691"/>
      <c r="LQU17" s="692"/>
      <c r="LQV17" s="83"/>
      <c r="LQW17" s="79"/>
      <c r="LQX17" s="80"/>
      <c r="LQY17" s="80"/>
      <c r="LQZ17" s="80"/>
      <c r="LRA17" s="1"/>
      <c r="LRB17" s="2"/>
      <c r="LRC17" s="689" t="s">
        <v>48</v>
      </c>
      <c r="LRD17" s="690"/>
      <c r="LRE17" s="1434" t="e">
        <f>SUM(#REF!)</f>
        <v>#REF!</v>
      </c>
      <c r="LRF17" s="1435"/>
      <c r="LRG17" s="691"/>
      <c r="LRH17" s="692"/>
      <c r="LRI17" s="81">
        <f>COUNT(#REF!)</f>
        <v>0</v>
      </c>
      <c r="LRJ17" s="693"/>
      <c r="LRK17" s="694"/>
      <c r="LRL17" s="694"/>
      <c r="LRM17" s="695"/>
      <c r="LRN17" s="82"/>
      <c r="LRO17" s="82"/>
      <c r="LRP17" s="82"/>
      <c r="LRQ17" s="82"/>
      <c r="LRR17" s="82"/>
      <c r="LRS17" s="82"/>
      <c r="LRT17" s="82"/>
      <c r="LRU17" s="82"/>
      <c r="LRV17" s="82"/>
      <c r="LRW17" s="82"/>
      <c r="LRX17" s="82"/>
      <c r="LRY17" s="82"/>
      <c r="LRZ17" s="691"/>
      <c r="LSA17" s="692"/>
      <c r="LSB17" s="83"/>
      <c r="LSC17" s="79"/>
      <c r="LSD17" s="80"/>
      <c r="LSE17" s="80"/>
      <c r="LSF17" s="80"/>
      <c r="LSG17" s="1"/>
      <c r="LSH17" s="2"/>
      <c r="LSI17" s="689" t="s">
        <v>48</v>
      </c>
      <c r="LSJ17" s="690"/>
      <c r="LSK17" s="1434" t="e">
        <f>SUM(#REF!)</f>
        <v>#REF!</v>
      </c>
      <c r="LSL17" s="1435"/>
      <c r="LSM17" s="691"/>
      <c r="LSN17" s="692"/>
      <c r="LSO17" s="81">
        <f>COUNT(#REF!)</f>
        <v>0</v>
      </c>
      <c r="LSP17" s="693"/>
      <c r="LSQ17" s="694"/>
      <c r="LSR17" s="694"/>
      <c r="LSS17" s="695"/>
      <c r="LST17" s="82"/>
      <c r="LSU17" s="82"/>
      <c r="LSV17" s="82"/>
      <c r="LSW17" s="82"/>
      <c r="LSX17" s="82"/>
      <c r="LSY17" s="82"/>
      <c r="LSZ17" s="82"/>
      <c r="LTA17" s="82"/>
      <c r="LTB17" s="82"/>
      <c r="LTC17" s="82"/>
      <c r="LTD17" s="82"/>
      <c r="LTE17" s="82"/>
      <c r="LTF17" s="691"/>
      <c r="LTG17" s="692"/>
      <c r="LTH17" s="83"/>
      <c r="LTI17" s="79"/>
      <c r="LTJ17" s="80"/>
      <c r="LTK17" s="80"/>
      <c r="LTL17" s="80"/>
      <c r="LTM17" s="1"/>
      <c r="LTN17" s="2"/>
      <c r="LTO17" s="689" t="s">
        <v>48</v>
      </c>
      <c r="LTP17" s="690"/>
      <c r="LTQ17" s="1434" t="e">
        <f>SUM(#REF!)</f>
        <v>#REF!</v>
      </c>
      <c r="LTR17" s="1435"/>
      <c r="LTS17" s="691"/>
      <c r="LTT17" s="692"/>
      <c r="LTU17" s="81">
        <f>COUNT(#REF!)</f>
        <v>0</v>
      </c>
      <c r="LTV17" s="693"/>
      <c r="LTW17" s="694"/>
      <c r="LTX17" s="694"/>
      <c r="LTY17" s="695"/>
      <c r="LTZ17" s="82"/>
      <c r="LUA17" s="82"/>
      <c r="LUB17" s="82"/>
      <c r="LUC17" s="82"/>
      <c r="LUD17" s="82"/>
      <c r="LUE17" s="82"/>
      <c r="LUF17" s="82"/>
      <c r="LUG17" s="82"/>
      <c r="LUH17" s="82"/>
      <c r="LUI17" s="82"/>
      <c r="LUJ17" s="82"/>
      <c r="LUK17" s="82"/>
      <c r="LUL17" s="691"/>
      <c r="LUM17" s="692"/>
      <c r="LUN17" s="83"/>
      <c r="LUO17" s="79"/>
      <c r="LUP17" s="80"/>
      <c r="LUQ17" s="80"/>
      <c r="LUR17" s="80"/>
      <c r="LUS17" s="1"/>
      <c r="LUT17" s="2"/>
      <c r="LUU17" s="689" t="s">
        <v>48</v>
      </c>
      <c r="LUV17" s="690"/>
      <c r="LUW17" s="1434" t="e">
        <f>SUM(#REF!)</f>
        <v>#REF!</v>
      </c>
      <c r="LUX17" s="1435"/>
      <c r="LUY17" s="691"/>
      <c r="LUZ17" s="692"/>
      <c r="LVA17" s="81">
        <f>COUNT(#REF!)</f>
        <v>0</v>
      </c>
      <c r="LVB17" s="693"/>
      <c r="LVC17" s="694"/>
      <c r="LVD17" s="694"/>
      <c r="LVE17" s="695"/>
      <c r="LVF17" s="82"/>
      <c r="LVG17" s="82"/>
      <c r="LVH17" s="82"/>
      <c r="LVI17" s="82"/>
      <c r="LVJ17" s="82"/>
      <c r="LVK17" s="82"/>
      <c r="LVL17" s="82"/>
      <c r="LVM17" s="82"/>
      <c r="LVN17" s="82"/>
      <c r="LVO17" s="82"/>
      <c r="LVP17" s="82"/>
      <c r="LVQ17" s="82"/>
      <c r="LVR17" s="691"/>
      <c r="LVS17" s="692"/>
      <c r="LVT17" s="83"/>
      <c r="LVU17" s="79"/>
      <c r="LVV17" s="80"/>
      <c r="LVW17" s="80"/>
      <c r="LVX17" s="80"/>
      <c r="LVY17" s="1"/>
      <c r="LVZ17" s="2"/>
      <c r="LWA17" s="689" t="s">
        <v>48</v>
      </c>
      <c r="LWB17" s="690"/>
      <c r="LWC17" s="1434" t="e">
        <f>SUM(#REF!)</f>
        <v>#REF!</v>
      </c>
      <c r="LWD17" s="1435"/>
      <c r="LWE17" s="691"/>
      <c r="LWF17" s="692"/>
      <c r="LWG17" s="81">
        <f>COUNT(#REF!)</f>
        <v>0</v>
      </c>
      <c r="LWH17" s="693"/>
      <c r="LWI17" s="694"/>
      <c r="LWJ17" s="694"/>
      <c r="LWK17" s="695"/>
      <c r="LWL17" s="82"/>
      <c r="LWM17" s="82"/>
      <c r="LWN17" s="82"/>
      <c r="LWO17" s="82"/>
      <c r="LWP17" s="82"/>
      <c r="LWQ17" s="82"/>
      <c r="LWR17" s="82"/>
      <c r="LWS17" s="82"/>
      <c r="LWT17" s="82"/>
      <c r="LWU17" s="82"/>
      <c r="LWV17" s="82"/>
      <c r="LWW17" s="82"/>
      <c r="LWX17" s="691"/>
      <c r="LWY17" s="692"/>
      <c r="LWZ17" s="83"/>
      <c r="LXA17" s="79"/>
      <c r="LXB17" s="80"/>
      <c r="LXC17" s="80"/>
      <c r="LXD17" s="80"/>
      <c r="LXE17" s="1"/>
      <c r="LXF17" s="2"/>
      <c r="LXG17" s="689" t="s">
        <v>48</v>
      </c>
      <c r="LXH17" s="690"/>
      <c r="LXI17" s="1434" t="e">
        <f>SUM(#REF!)</f>
        <v>#REF!</v>
      </c>
      <c r="LXJ17" s="1435"/>
      <c r="LXK17" s="691"/>
      <c r="LXL17" s="692"/>
      <c r="LXM17" s="81">
        <f>COUNT(#REF!)</f>
        <v>0</v>
      </c>
      <c r="LXN17" s="693"/>
      <c r="LXO17" s="694"/>
      <c r="LXP17" s="694"/>
      <c r="LXQ17" s="695"/>
      <c r="LXR17" s="82"/>
      <c r="LXS17" s="82"/>
      <c r="LXT17" s="82"/>
      <c r="LXU17" s="82"/>
      <c r="LXV17" s="82"/>
      <c r="LXW17" s="82"/>
      <c r="LXX17" s="82"/>
      <c r="LXY17" s="82"/>
      <c r="LXZ17" s="82"/>
      <c r="LYA17" s="82"/>
      <c r="LYB17" s="82"/>
      <c r="LYC17" s="82"/>
      <c r="LYD17" s="691"/>
      <c r="LYE17" s="692"/>
      <c r="LYF17" s="83"/>
      <c r="LYG17" s="79"/>
      <c r="LYH17" s="80"/>
      <c r="LYI17" s="80"/>
      <c r="LYJ17" s="80"/>
      <c r="LYK17" s="1"/>
      <c r="LYL17" s="2"/>
      <c r="LYM17" s="689" t="s">
        <v>48</v>
      </c>
      <c r="LYN17" s="690"/>
      <c r="LYO17" s="1434" t="e">
        <f>SUM(#REF!)</f>
        <v>#REF!</v>
      </c>
      <c r="LYP17" s="1435"/>
      <c r="LYQ17" s="691"/>
      <c r="LYR17" s="692"/>
      <c r="LYS17" s="81">
        <f>COUNT(#REF!)</f>
        <v>0</v>
      </c>
      <c r="LYT17" s="693"/>
      <c r="LYU17" s="694"/>
      <c r="LYV17" s="694"/>
      <c r="LYW17" s="695"/>
      <c r="LYX17" s="82"/>
      <c r="LYY17" s="82"/>
      <c r="LYZ17" s="82"/>
      <c r="LZA17" s="82"/>
      <c r="LZB17" s="82"/>
      <c r="LZC17" s="82"/>
      <c r="LZD17" s="82"/>
      <c r="LZE17" s="82"/>
      <c r="LZF17" s="82"/>
      <c r="LZG17" s="82"/>
      <c r="LZH17" s="82"/>
      <c r="LZI17" s="82"/>
      <c r="LZJ17" s="691"/>
      <c r="LZK17" s="692"/>
      <c r="LZL17" s="83"/>
      <c r="LZM17" s="79"/>
      <c r="LZN17" s="80"/>
      <c r="LZO17" s="80"/>
      <c r="LZP17" s="80"/>
      <c r="LZQ17" s="1"/>
      <c r="LZR17" s="2"/>
      <c r="LZS17" s="689" t="s">
        <v>48</v>
      </c>
      <c r="LZT17" s="690"/>
      <c r="LZU17" s="1434" t="e">
        <f>SUM(#REF!)</f>
        <v>#REF!</v>
      </c>
      <c r="LZV17" s="1435"/>
      <c r="LZW17" s="691"/>
      <c r="LZX17" s="692"/>
      <c r="LZY17" s="81">
        <f>COUNT(#REF!)</f>
        <v>0</v>
      </c>
      <c r="LZZ17" s="693"/>
      <c r="MAA17" s="694"/>
      <c r="MAB17" s="694"/>
      <c r="MAC17" s="695"/>
      <c r="MAD17" s="82"/>
      <c r="MAE17" s="82"/>
      <c r="MAF17" s="82"/>
      <c r="MAG17" s="82"/>
      <c r="MAH17" s="82"/>
      <c r="MAI17" s="82"/>
      <c r="MAJ17" s="82"/>
      <c r="MAK17" s="82"/>
      <c r="MAL17" s="82"/>
      <c r="MAM17" s="82"/>
      <c r="MAN17" s="82"/>
      <c r="MAO17" s="82"/>
      <c r="MAP17" s="691"/>
      <c r="MAQ17" s="692"/>
      <c r="MAR17" s="83"/>
      <c r="MAS17" s="79"/>
      <c r="MAT17" s="80"/>
      <c r="MAU17" s="80"/>
      <c r="MAV17" s="80"/>
      <c r="MAW17" s="1"/>
      <c r="MAX17" s="2"/>
      <c r="MAY17" s="689" t="s">
        <v>48</v>
      </c>
      <c r="MAZ17" s="690"/>
      <c r="MBA17" s="1434" t="e">
        <f>SUM(#REF!)</f>
        <v>#REF!</v>
      </c>
      <c r="MBB17" s="1435"/>
      <c r="MBC17" s="691"/>
      <c r="MBD17" s="692"/>
      <c r="MBE17" s="81">
        <f>COUNT(#REF!)</f>
        <v>0</v>
      </c>
      <c r="MBF17" s="693"/>
      <c r="MBG17" s="694"/>
      <c r="MBH17" s="694"/>
      <c r="MBI17" s="695"/>
      <c r="MBJ17" s="82"/>
      <c r="MBK17" s="82"/>
      <c r="MBL17" s="82"/>
      <c r="MBM17" s="82"/>
      <c r="MBN17" s="82"/>
      <c r="MBO17" s="82"/>
      <c r="MBP17" s="82"/>
      <c r="MBQ17" s="82"/>
      <c r="MBR17" s="82"/>
      <c r="MBS17" s="82"/>
      <c r="MBT17" s="82"/>
      <c r="MBU17" s="82"/>
      <c r="MBV17" s="691"/>
      <c r="MBW17" s="692"/>
      <c r="MBX17" s="83"/>
      <c r="MBY17" s="79"/>
      <c r="MBZ17" s="80"/>
      <c r="MCA17" s="80"/>
      <c r="MCB17" s="80"/>
      <c r="MCC17" s="1"/>
      <c r="MCD17" s="2"/>
      <c r="MCE17" s="689" t="s">
        <v>48</v>
      </c>
      <c r="MCF17" s="690"/>
      <c r="MCG17" s="1434" t="e">
        <f>SUM(#REF!)</f>
        <v>#REF!</v>
      </c>
      <c r="MCH17" s="1435"/>
      <c r="MCI17" s="691"/>
      <c r="MCJ17" s="692"/>
      <c r="MCK17" s="81">
        <f>COUNT(#REF!)</f>
        <v>0</v>
      </c>
      <c r="MCL17" s="693"/>
      <c r="MCM17" s="694"/>
      <c r="MCN17" s="694"/>
      <c r="MCO17" s="695"/>
      <c r="MCP17" s="82"/>
      <c r="MCQ17" s="82"/>
      <c r="MCR17" s="82"/>
      <c r="MCS17" s="82"/>
      <c r="MCT17" s="82"/>
      <c r="MCU17" s="82"/>
      <c r="MCV17" s="82"/>
      <c r="MCW17" s="82"/>
      <c r="MCX17" s="82"/>
      <c r="MCY17" s="82"/>
      <c r="MCZ17" s="82"/>
      <c r="MDA17" s="82"/>
      <c r="MDB17" s="691"/>
      <c r="MDC17" s="692"/>
      <c r="MDD17" s="83"/>
      <c r="MDE17" s="79"/>
      <c r="MDF17" s="80"/>
      <c r="MDG17" s="80"/>
      <c r="MDH17" s="80"/>
      <c r="MDI17" s="1"/>
      <c r="MDJ17" s="2"/>
      <c r="MDK17" s="689" t="s">
        <v>48</v>
      </c>
      <c r="MDL17" s="690"/>
      <c r="MDM17" s="1434" t="e">
        <f>SUM(#REF!)</f>
        <v>#REF!</v>
      </c>
      <c r="MDN17" s="1435"/>
      <c r="MDO17" s="691"/>
      <c r="MDP17" s="692"/>
      <c r="MDQ17" s="81">
        <f>COUNT(#REF!)</f>
        <v>0</v>
      </c>
      <c r="MDR17" s="693"/>
      <c r="MDS17" s="694"/>
      <c r="MDT17" s="694"/>
      <c r="MDU17" s="695"/>
      <c r="MDV17" s="82"/>
      <c r="MDW17" s="82"/>
      <c r="MDX17" s="82"/>
      <c r="MDY17" s="82"/>
      <c r="MDZ17" s="82"/>
      <c r="MEA17" s="82"/>
      <c r="MEB17" s="82"/>
      <c r="MEC17" s="82"/>
      <c r="MED17" s="82"/>
      <c r="MEE17" s="82"/>
      <c r="MEF17" s="82"/>
      <c r="MEG17" s="82"/>
      <c r="MEH17" s="691"/>
      <c r="MEI17" s="692"/>
      <c r="MEJ17" s="83"/>
      <c r="MEK17" s="79"/>
      <c r="MEL17" s="80"/>
      <c r="MEM17" s="80"/>
      <c r="MEN17" s="80"/>
      <c r="MEO17" s="1"/>
      <c r="MEP17" s="2"/>
      <c r="MEQ17" s="689" t="s">
        <v>48</v>
      </c>
      <c r="MER17" s="690"/>
      <c r="MES17" s="1434" t="e">
        <f>SUM(#REF!)</f>
        <v>#REF!</v>
      </c>
      <c r="MET17" s="1435"/>
      <c r="MEU17" s="691"/>
      <c r="MEV17" s="692"/>
      <c r="MEW17" s="81">
        <f>COUNT(#REF!)</f>
        <v>0</v>
      </c>
      <c r="MEX17" s="693"/>
      <c r="MEY17" s="694"/>
      <c r="MEZ17" s="694"/>
      <c r="MFA17" s="695"/>
      <c r="MFB17" s="82"/>
      <c r="MFC17" s="82"/>
      <c r="MFD17" s="82"/>
      <c r="MFE17" s="82"/>
      <c r="MFF17" s="82"/>
      <c r="MFG17" s="82"/>
      <c r="MFH17" s="82"/>
      <c r="MFI17" s="82"/>
      <c r="MFJ17" s="82"/>
      <c r="MFK17" s="82"/>
      <c r="MFL17" s="82"/>
      <c r="MFM17" s="82"/>
      <c r="MFN17" s="691"/>
      <c r="MFO17" s="692"/>
      <c r="MFP17" s="83"/>
      <c r="MFQ17" s="79"/>
      <c r="MFR17" s="80"/>
      <c r="MFS17" s="80"/>
      <c r="MFT17" s="80"/>
      <c r="MFU17" s="1"/>
      <c r="MFV17" s="2"/>
      <c r="MFW17" s="689" t="s">
        <v>48</v>
      </c>
      <c r="MFX17" s="690"/>
      <c r="MFY17" s="1434" t="e">
        <f>SUM(#REF!)</f>
        <v>#REF!</v>
      </c>
      <c r="MFZ17" s="1435"/>
      <c r="MGA17" s="691"/>
      <c r="MGB17" s="692"/>
      <c r="MGC17" s="81">
        <f>COUNT(#REF!)</f>
        <v>0</v>
      </c>
      <c r="MGD17" s="693"/>
      <c r="MGE17" s="694"/>
      <c r="MGF17" s="694"/>
      <c r="MGG17" s="695"/>
      <c r="MGH17" s="82"/>
      <c r="MGI17" s="82"/>
      <c r="MGJ17" s="82"/>
      <c r="MGK17" s="82"/>
      <c r="MGL17" s="82"/>
      <c r="MGM17" s="82"/>
      <c r="MGN17" s="82"/>
      <c r="MGO17" s="82"/>
      <c r="MGP17" s="82"/>
      <c r="MGQ17" s="82"/>
      <c r="MGR17" s="82"/>
      <c r="MGS17" s="82"/>
      <c r="MGT17" s="691"/>
      <c r="MGU17" s="692"/>
      <c r="MGV17" s="83"/>
      <c r="MGW17" s="79"/>
      <c r="MGX17" s="80"/>
      <c r="MGY17" s="80"/>
      <c r="MGZ17" s="80"/>
      <c r="MHA17" s="1"/>
      <c r="MHB17" s="2"/>
      <c r="MHC17" s="689" t="s">
        <v>48</v>
      </c>
      <c r="MHD17" s="690"/>
      <c r="MHE17" s="1434" t="e">
        <f>SUM(#REF!)</f>
        <v>#REF!</v>
      </c>
      <c r="MHF17" s="1435"/>
      <c r="MHG17" s="691"/>
      <c r="MHH17" s="692"/>
      <c r="MHI17" s="81">
        <f>COUNT(#REF!)</f>
        <v>0</v>
      </c>
      <c r="MHJ17" s="693"/>
      <c r="MHK17" s="694"/>
      <c r="MHL17" s="694"/>
      <c r="MHM17" s="695"/>
      <c r="MHN17" s="82"/>
      <c r="MHO17" s="82"/>
      <c r="MHP17" s="82"/>
      <c r="MHQ17" s="82"/>
      <c r="MHR17" s="82"/>
      <c r="MHS17" s="82"/>
      <c r="MHT17" s="82"/>
      <c r="MHU17" s="82"/>
      <c r="MHV17" s="82"/>
      <c r="MHW17" s="82"/>
      <c r="MHX17" s="82"/>
      <c r="MHY17" s="82"/>
      <c r="MHZ17" s="691"/>
      <c r="MIA17" s="692"/>
      <c r="MIB17" s="83"/>
      <c r="MIC17" s="79"/>
      <c r="MID17" s="80"/>
      <c r="MIE17" s="80"/>
      <c r="MIF17" s="80"/>
      <c r="MIG17" s="1"/>
      <c r="MIH17" s="2"/>
      <c r="MII17" s="689" t="s">
        <v>48</v>
      </c>
      <c r="MIJ17" s="690"/>
      <c r="MIK17" s="1434" t="e">
        <f>SUM(#REF!)</f>
        <v>#REF!</v>
      </c>
      <c r="MIL17" s="1435"/>
      <c r="MIM17" s="691"/>
      <c r="MIN17" s="692"/>
      <c r="MIO17" s="81">
        <f>COUNT(#REF!)</f>
        <v>0</v>
      </c>
      <c r="MIP17" s="693"/>
      <c r="MIQ17" s="694"/>
      <c r="MIR17" s="694"/>
      <c r="MIS17" s="695"/>
      <c r="MIT17" s="82"/>
      <c r="MIU17" s="82"/>
      <c r="MIV17" s="82"/>
      <c r="MIW17" s="82"/>
      <c r="MIX17" s="82"/>
      <c r="MIY17" s="82"/>
      <c r="MIZ17" s="82"/>
      <c r="MJA17" s="82"/>
      <c r="MJB17" s="82"/>
      <c r="MJC17" s="82"/>
      <c r="MJD17" s="82"/>
      <c r="MJE17" s="82"/>
      <c r="MJF17" s="691"/>
      <c r="MJG17" s="692"/>
      <c r="MJH17" s="83"/>
      <c r="MJI17" s="79"/>
      <c r="MJJ17" s="80"/>
      <c r="MJK17" s="80"/>
      <c r="MJL17" s="80"/>
      <c r="MJM17" s="1"/>
      <c r="MJN17" s="2"/>
      <c r="MJO17" s="689" t="s">
        <v>48</v>
      </c>
      <c r="MJP17" s="690"/>
      <c r="MJQ17" s="1434" t="e">
        <f>SUM(#REF!)</f>
        <v>#REF!</v>
      </c>
      <c r="MJR17" s="1435"/>
      <c r="MJS17" s="691"/>
      <c r="MJT17" s="692"/>
      <c r="MJU17" s="81">
        <f>COUNT(#REF!)</f>
        <v>0</v>
      </c>
      <c r="MJV17" s="693"/>
      <c r="MJW17" s="694"/>
      <c r="MJX17" s="694"/>
      <c r="MJY17" s="695"/>
      <c r="MJZ17" s="82"/>
      <c r="MKA17" s="82"/>
      <c r="MKB17" s="82"/>
      <c r="MKC17" s="82"/>
      <c r="MKD17" s="82"/>
      <c r="MKE17" s="82"/>
      <c r="MKF17" s="82"/>
      <c r="MKG17" s="82"/>
      <c r="MKH17" s="82"/>
      <c r="MKI17" s="82"/>
      <c r="MKJ17" s="82"/>
      <c r="MKK17" s="82"/>
      <c r="MKL17" s="691"/>
      <c r="MKM17" s="692"/>
      <c r="MKN17" s="83"/>
      <c r="MKO17" s="79"/>
      <c r="MKP17" s="80"/>
      <c r="MKQ17" s="80"/>
      <c r="MKR17" s="80"/>
      <c r="MKS17" s="1"/>
      <c r="MKT17" s="2"/>
      <c r="MKU17" s="689" t="s">
        <v>48</v>
      </c>
      <c r="MKV17" s="690"/>
      <c r="MKW17" s="1434" t="e">
        <f>SUM(#REF!)</f>
        <v>#REF!</v>
      </c>
      <c r="MKX17" s="1435"/>
      <c r="MKY17" s="691"/>
      <c r="MKZ17" s="692"/>
      <c r="MLA17" s="81">
        <f>COUNT(#REF!)</f>
        <v>0</v>
      </c>
      <c r="MLB17" s="693"/>
      <c r="MLC17" s="694"/>
      <c r="MLD17" s="694"/>
      <c r="MLE17" s="695"/>
      <c r="MLF17" s="82"/>
      <c r="MLG17" s="82"/>
      <c r="MLH17" s="82"/>
      <c r="MLI17" s="82"/>
      <c r="MLJ17" s="82"/>
      <c r="MLK17" s="82"/>
      <c r="MLL17" s="82"/>
      <c r="MLM17" s="82"/>
      <c r="MLN17" s="82"/>
      <c r="MLO17" s="82"/>
      <c r="MLP17" s="82"/>
      <c r="MLQ17" s="82"/>
      <c r="MLR17" s="691"/>
      <c r="MLS17" s="692"/>
      <c r="MLT17" s="83"/>
      <c r="MLU17" s="79"/>
      <c r="MLV17" s="80"/>
      <c r="MLW17" s="80"/>
      <c r="MLX17" s="80"/>
      <c r="MLY17" s="1"/>
      <c r="MLZ17" s="2"/>
      <c r="MMA17" s="689" t="s">
        <v>48</v>
      </c>
      <c r="MMB17" s="690"/>
      <c r="MMC17" s="1434" t="e">
        <f>SUM(#REF!)</f>
        <v>#REF!</v>
      </c>
      <c r="MMD17" s="1435"/>
      <c r="MME17" s="691"/>
      <c r="MMF17" s="692"/>
      <c r="MMG17" s="81">
        <f>COUNT(#REF!)</f>
        <v>0</v>
      </c>
      <c r="MMH17" s="693"/>
      <c r="MMI17" s="694"/>
      <c r="MMJ17" s="694"/>
      <c r="MMK17" s="695"/>
      <c r="MML17" s="82"/>
      <c r="MMM17" s="82"/>
      <c r="MMN17" s="82"/>
      <c r="MMO17" s="82"/>
      <c r="MMP17" s="82"/>
      <c r="MMQ17" s="82"/>
      <c r="MMR17" s="82"/>
      <c r="MMS17" s="82"/>
      <c r="MMT17" s="82"/>
      <c r="MMU17" s="82"/>
      <c r="MMV17" s="82"/>
      <c r="MMW17" s="82"/>
      <c r="MMX17" s="691"/>
      <c r="MMY17" s="692"/>
      <c r="MMZ17" s="83"/>
      <c r="MNA17" s="79"/>
      <c r="MNB17" s="80"/>
      <c r="MNC17" s="80"/>
      <c r="MND17" s="80"/>
      <c r="MNE17" s="1"/>
      <c r="MNF17" s="2"/>
      <c r="MNG17" s="689" t="s">
        <v>48</v>
      </c>
      <c r="MNH17" s="690"/>
      <c r="MNI17" s="1434" t="e">
        <f>SUM(#REF!)</f>
        <v>#REF!</v>
      </c>
      <c r="MNJ17" s="1435"/>
      <c r="MNK17" s="691"/>
      <c r="MNL17" s="692"/>
      <c r="MNM17" s="81">
        <f>COUNT(#REF!)</f>
        <v>0</v>
      </c>
      <c r="MNN17" s="693"/>
      <c r="MNO17" s="694"/>
      <c r="MNP17" s="694"/>
      <c r="MNQ17" s="695"/>
      <c r="MNR17" s="82"/>
      <c r="MNS17" s="82"/>
      <c r="MNT17" s="82"/>
      <c r="MNU17" s="82"/>
      <c r="MNV17" s="82"/>
      <c r="MNW17" s="82"/>
      <c r="MNX17" s="82"/>
      <c r="MNY17" s="82"/>
      <c r="MNZ17" s="82"/>
      <c r="MOA17" s="82"/>
      <c r="MOB17" s="82"/>
      <c r="MOC17" s="82"/>
      <c r="MOD17" s="691"/>
      <c r="MOE17" s="692"/>
      <c r="MOF17" s="83"/>
      <c r="MOG17" s="79"/>
      <c r="MOH17" s="80"/>
      <c r="MOI17" s="80"/>
      <c r="MOJ17" s="80"/>
      <c r="MOK17" s="1"/>
      <c r="MOL17" s="2"/>
      <c r="MOM17" s="689" t="s">
        <v>48</v>
      </c>
      <c r="MON17" s="690"/>
      <c r="MOO17" s="1434" t="e">
        <f>SUM(#REF!)</f>
        <v>#REF!</v>
      </c>
      <c r="MOP17" s="1435"/>
      <c r="MOQ17" s="691"/>
      <c r="MOR17" s="692"/>
      <c r="MOS17" s="81">
        <f>COUNT(#REF!)</f>
        <v>0</v>
      </c>
      <c r="MOT17" s="693"/>
      <c r="MOU17" s="694"/>
      <c r="MOV17" s="694"/>
      <c r="MOW17" s="695"/>
      <c r="MOX17" s="82"/>
      <c r="MOY17" s="82"/>
      <c r="MOZ17" s="82"/>
      <c r="MPA17" s="82"/>
      <c r="MPB17" s="82"/>
      <c r="MPC17" s="82"/>
      <c r="MPD17" s="82"/>
      <c r="MPE17" s="82"/>
      <c r="MPF17" s="82"/>
      <c r="MPG17" s="82"/>
      <c r="MPH17" s="82"/>
      <c r="MPI17" s="82"/>
      <c r="MPJ17" s="691"/>
      <c r="MPK17" s="692"/>
      <c r="MPL17" s="83"/>
      <c r="MPM17" s="79"/>
      <c r="MPN17" s="80"/>
      <c r="MPO17" s="80"/>
      <c r="MPP17" s="80"/>
      <c r="MPQ17" s="1"/>
      <c r="MPR17" s="2"/>
      <c r="MPS17" s="689" t="s">
        <v>48</v>
      </c>
      <c r="MPT17" s="690"/>
      <c r="MPU17" s="1434" t="e">
        <f>SUM(#REF!)</f>
        <v>#REF!</v>
      </c>
      <c r="MPV17" s="1435"/>
      <c r="MPW17" s="691"/>
      <c r="MPX17" s="692"/>
      <c r="MPY17" s="81">
        <f>COUNT(#REF!)</f>
        <v>0</v>
      </c>
      <c r="MPZ17" s="693"/>
      <c r="MQA17" s="694"/>
      <c r="MQB17" s="694"/>
      <c r="MQC17" s="695"/>
      <c r="MQD17" s="82"/>
      <c r="MQE17" s="82"/>
      <c r="MQF17" s="82"/>
      <c r="MQG17" s="82"/>
      <c r="MQH17" s="82"/>
      <c r="MQI17" s="82"/>
      <c r="MQJ17" s="82"/>
      <c r="MQK17" s="82"/>
      <c r="MQL17" s="82"/>
      <c r="MQM17" s="82"/>
      <c r="MQN17" s="82"/>
      <c r="MQO17" s="82"/>
      <c r="MQP17" s="691"/>
      <c r="MQQ17" s="692"/>
      <c r="MQR17" s="83"/>
      <c r="MQS17" s="79"/>
      <c r="MQT17" s="80"/>
      <c r="MQU17" s="80"/>
      <c r="MQV17" s="80"/>
      <c r="MQW17" s="1"/>
      <c r="MQX17" s="2"/>
      <c r="MQY17" s="689" t="s">
        <v>48</v>
      </c>
      <c r="MQZ17" s="690"/>
      <c r="MRA17" s="1434" t="e">
        <f>SUM(#REF!)</f>
        <v>#REF!</v>
      </c>
      <c r="MRB17" s="1435"/>
      <c r="MRC17" s="691"/>
      <c r="MRD17" s="692"/>
      <c r="MRE17" s="81">
        <f>COUNT(#REF!)</f>
        <v>0</v>
      </c>
      <c r="MRF17" s="693"/>
      <c r="MRG17" s="694"/>
      <c r="MRH17" s="694"/>
      <c r="MRI17" s="695"/>
      <c r="MRJ17" s="82"/>
      <c r="MRK17" s="82"/>
      <c r="MRL17" s="82"/>
      <c r="MRM17" s="82"/>
      <c r="MRN17" s="82"/>
      <c r="MRO17" s="82"/>
      <c r="MRP17" s="82"/>
      <c r="MRQ17" s="82"/>
      <c r="MRR17" s="82"/>
      <c r="MRS17" s="82"/>
      <c r="MRT17" s="82"/>
      <c r="MRU17" s="82"/>
      <c r="MRV17" s="691"/>
      <c r="MRW17" s="692"/>
      <c r="MRX17" s="83"/>
      <c r="MRY17" s="79"/>
      <c r="MRZ17" s="80"/>
      <c r="MSA17" s="80"/>
      <c r="MSB17" s="80"/>
      <c r="MSC17" s="1"/>
      <c r="MSD17" s="2"/>
      <c r="MSE17" s="689" t="s">
        <v>48</v>
      </c>
      <c r="MSF17" s="690"/>
      <c r="MSG17" s="1434" t="e">
        <f>SUM(#REF!)</f>
        <v>#REF!</v>
      </c>
      <c r="MSH17" s="1435"/>
      <c r="MSI17" s="691"/>
      <c r="MSJ17" s="692"/>
      <c r="MSK17" s="81">
        <f>COUNT(#REF!)</f>
        <v>0</v>
      </c>
      <c r="MSL17" s="693"/>
      <c r="MSM17" s="694"/>
      <c r="MSN17" s="694"/>
      <c r="MSO17" s="695"/>
      <c r="MSP17" s="82"/>
      <c r="MSQ17" s="82"/>
      <c r="MSR17" s="82"/>
      <c r="MSS17" s="82"/>
      <c r="MST17" s="82"/>
      <c r="MSU17" s="82"/>
      <c r="MSV17" s="82"/>
      <c r="MSW17" s="82"/>
      <c r="MSX17" s="82"/>
      <c r="MSY17" s="82"/>
      <c r="MSZ17" s="82"/>
      <c r="MTA17" s="82"/>
      <c r="MTB17" s="691"/>
      <c r="MTC17" s="692"/>
      <c r="MTD17" s="83"/>
      <c r="MTE17" s="79"/>
      <c r="MTF17" s="80"/>
      <c r="MTG17" s="80"/>
      <c r="MTH17" s="80"/>
      <c r="MTI17" s="1"/>
      <c r="MTJ17" s="2"/>
      <c r="MTK17" s="689" t="s">
        <v>48</v>
      </c>
      <c r="MTL17" s="690"/>
      <c r="MTM17" s="1434" t="e">
        <f>SUM(#REF!)</f>
        <v>#REF!</v>
      </c>
      <c r="MTN17" s="1435"/>
      <c r="MTO17" s="691"/>
      <c r="MTP17" s="692"/>
      <c r="MTQ17" s="81">
        <f>COUNT(#REF!)</f>
        <v>0</v>
      </c>
      <c r="MTR17" s="693"/>
      <c r="MTS17" s="694"/>
      <c r="MTT17" s="694"/>
      <c r="MTU17" s="695"/>
      <c r="MTV17" s="82"/>
      <c r="MTW17" s="82"/>
      <c r="MTX17" s="82"/>
      <c r="MTY17" s="82"/>
      <c r="MTZ17" s="82"/>
      <c r="MUA17" s="82"/>
      <c r="MUB17" s="82"/>
      <c r="MUC17" s="82"/>
      <c r="MUD17" s="82"/>
      <c r="MUE17" s="82"/>
      <c r="MUF17" s="82"/>
      <c r="MUG17" s="82"/>
      <c r="MUH17" s="691"/>
      <c r="MUI17" s="692"/>
      <c r="MUJ17" s="83"/>
      <c r="MUK17" s="79"/>
      <c r="MUL17" s="80"/>
      <c r="MUM17" s="80"/>
      <c r="MUN17" s="80"/>
      <c r="MUO17" s="1"/>
      <c r="MUP17" s="2"/>
      <c r="MUQ17" s="689" t="s">
        <v>48</v>
      </c>
      <c r="MUR17" s="690"/>
      <c r="MUS17" s="1434" t="e">
        <f>SUM(#REF!)</f>
        <v>#REF!</v>
      </c>
      <c r="MUT17" s="1435"/>
      <c r="MUU17" s="691"/>
      <c r="MUV17" s="692"/>
      <c r="MUW17" s="81">
        <f>COUNT(#REF!)</f>
        <v>0</v>
      </c>
      <c r="MUX17" s="693"/>
      <c r="MUY17" s="694"/>
      <c r="MUZ17" s="694"/>
      <c r="MVA17" s="695"/>
      <c r="MVB17" s="82"/>
      <c r="MVC17" s="82"/>
      <c r="MVD17" s="82"/>
      <c r="MVE17" s="82"/>
      <c r="MVF17" s="82"/>
      <c r="MVG17" s="82"/>
      <c r="MVH17" s="82"/>
      <c r="MVI17" s="82"/>
      <c r="MVJ17" s="82"/>
      <c r="MVK17" s="82"/>
      <c r="MVL17" s="82"/>
      <c r="MVM17" s="82"/>
      <c r="MVN17" s="691"/>
      <c r="MVO17" s="692"/>
      <c r="MVP17" s="83"/>
      <c r="MVQ17" s="79"/>
      <c r="MVR17" s="80"/>
      <c r="MVS17" s="80"/>
      <c r="MVT17" s="80"/>
      <c r="MVU17" s="1"/>
      <c r="MVV17" s="2"/>
      <c r="MVW17" s="689" t="s">
        <v>48</v>
      </c>
      <c r="MVX17" s="690"/>
      <c r="MVY17" s="1434" t="e">
        <f>SUM(#REF!)</f>
        <v>#REF!</v>
      </c>
      <c r="MVZ17" s="1435"/>
      <c r="MWA17" s="691"/>
      <c r="MWB17" s="692"/>
      <c r="MWC17" s="81">
        <f>COUNT(#REF!)</f>
        <v>0</v>
      </c>
      <c r="MWD17" s="693"/>
      <c r="MWE17" s="694"/>
      <c r="MWF17" s="694"/>
      <c r="MWG17" s="695"/>
      <c r="MWH17" s="82"/>
      <c r="MWI17" s="82"/>
      <c r="MWJ17" s="82"/>
      <c r="MWK17" s="82"/>
      <c r="MWL17" s="82"/>
      <c r="MWM17" s="82"/>
      <c r="MWN17" s="82"/>
      <c r="MWO17" s="82"/>
      <c r="MWP17" s="82"/>
      <c r="MWQ17" s="82"/>
      <c r="MWR17" s="82"/>
      <c r="MWS17" s="82"/>
      <c r="MWT17" s="691"/>
      <c r="MWU17" s="692"/>
      <c r="MWV17" s="83"/>
      <c r="MWW17" s="79"/>
      <c r="MWX17" s="80"/>
      <c r="MWY17" s="80"/>
      <c r="MWZ17" s="80"/>
      <c r="MXA17" s="1"/>
      <c r="MXB17" s="2"/>
      <c r="MXC17" s="689" t="s">
        <v>48</v>
      </c>
      <c r="MXD17" s="690"/>
      <c r="MXE17" s="1434" t="e">
        <f>SUM(#REF!)</f>
        <v>#REF!</v>
      </c>
      <c r="MXF17" s="1435"/>
      <c r="MXG17" s="691"/>
      <c r="MXH17" s="692"/>
      <c r="MXI17" s="81">
        <f>COUNT(#REF!)</f>
        <v>0</v>
      </c>
      <c r="MXJ17" s="693"/>
      <c r="MXK17" s="694"/>
      <c r="MXL17" s="694"/>
      <c r="MXM17" s="695"/>
      <c r="MXN17" s="82"/>
      <c r="MXO17" s="82"/>
      <c r="MXP17" s="82"/>
      <c r="MXQ17" s="82"/>
      <c r="MXR17" s="82"/>
      <c r="MXS17" s="82"/>
      <c r="MXT17" s="82"/>
      <c r="MXU17" s="82"/>
      <c r="MXV17" s="82"/>
      <c r="MXW17" s="82"/>
      <c r="MXX17" s="82"/>
      <c r="MXY17" s="82"/>
      <c r="MXZ17" s="691"/>
      <c r="MYA17" s="692"/>
      <c r="MYB17" s="83"/>
      <c r="MYC17" s="79"/>
      <c r="MYD17" s="80"/>
      <c r="MYE17" s="80"/>
      <c r="MYF17" s="80"/>
      <c r="MYG17" s="1"/>
      <c r="MYH17" s="2"/>
      <c r="MYI17" s="689" t="s">
        <v>48</v>
      </c>
      <c r="MYJ17" s="690"/>
      <c r="MYK17" s="1434" t="e">
        <f>SUM(#REF!)</f>
        <v>#REF!</v>
      </c>
      <c r="MYL17" s="1435"/>
      <c r="MYM17" s="691"/>
      <c r="MYN17" s="692"/>
      <c r="MYO17" s="81">
        <f>COUNT(#REF!)</f>
        <v>0</v>
      </c>
      <c r="MYP17" s="693"/>
      <c r="MYQ17" s="694"/>
      <c r="MYR17" s="694"/>
      <c r="MYS17" s="695"/>
      <c r="MYT17" s="82"/>
      <c r="MYU17" s="82"/>
      <c r="MYV17" s="82"/>
      <c r="MYW17" s="82"/>
      <c r="MYX17" s="82"/>
      <c r="MYY17" s="82"/>
      <c r="MYZ17" s="82"/>
      <c r="MZA17" s="82"/>
      <c r="MZB17" s="82"/>
      <c r="MZC17" s="82"/>
      <c r="MZD17" s="82"/>
      <c r="MZE17" s="82"/>
      <c r="MZF17" s="691"/>
      <c r="MZG17" s="692"/>
      <c r="MZH17" s="83"/>
      <c r="MZI17" s="79"/>
      <c r="MZJ17" s="80"/>
      <c r="MZK17" s="80"/>
      <c r="MZL17" s="80"/>
      <c r="MZM17" s="1"/>
      <c r="MZN17" s="2"/>
      <c r="MZO17" s="689" t="s">
        <v>48</v>
      </c>
      <c r="MZP17" s="690"/>
      <c r="MZQ17" s="1434" t="e">
        <f>SUM(#REF!)</f>
        <v>#REF!</v>
      </c>
      <c r="MZR17" s="1435"/>
      <c r="MZS17" s="691"/>
      <c r="MZT17" s="692"/>
      <c r="MZU17" s="81">
        <f>COUNT(#REF!)</f>
        <v>0</v>
      </c>
      <c r="MZV17" s="693"/>
      <c r="MZW17" s="694"/>
      <c r="MZX17" s="694"/>
      <c r="MZY17" s="695"/>
      <c r="MZZ17" s="82"/>
      <c r="NAA17" s="82"/>
      <c r="NAB17" s="82"/>
      <c r="NAC17" s="82"/>
      <c r="NAD17" s="82"/>
      <c r="NAE17" s="82"/>
      <c r="NAF17" s="82"/>
      <c r="NAG17" s="82"/>
      <c r="NAH17" s="82"/>
      <c r="NAI17" s="82"/>
      <c r="NAJ17" s="82"/>
      <c r="NAK17" s="82"/>
      <c r="NAL17" s="691"/>
      <c r="NAM17" s="692"/>
      <c r="NAN17" s="83"/>
      <c r="NAO17" s="79"/>
      <c r="NAP17" s="80"/>
      <c r="NAQ17" s="80"/>
      <c r="NAR17" s="80"/>
      <c r="NAS17" s="1"/>
      <c r="NAT17" s="2"/>
      <c r="NAU17" s="689" t="s">
        <v>48</v>
      </c>
      <c r="NAV17" s="690"/>
      <c r="NAW17" s="1434" t="e">
        <f>SUM(#REF!)</f>
        <v>#REF!</v>
      </c>
      <c r="NAX17" s="1435"/>
      <c r="NAY17" s="691"/>
      <c r="NAZ17" s="692"/>
      <c r="NBA17" s="81">
        <f>COUNT(#REF!)</f>
        <v>0</v>
      </c>
      <c r="NBB17" s="693"/>
      <c r="NBC17" s="694"/>
      <c r="NBD17" s="694"/>
      <c r="NBE17" s="695"/>
      <c r="NBF17" s="82"/>
      <c r="NBG17" s="82"/>
      <c r="NBH17" s="82"/>
      <c r="NBI17" s="82"/>
      <c r="NBJ17" s="82"/>
      <c r="NBK17" s="82"/>
      <c r="NBL17" s="82"/>
      <c r="NBM17" s="82"/>
      <c r="NBN17" s="82"/>
      <c r="NBO17" s="82"/>
      <c r="NBP17" s="82"/>
      <c r="NBQ17" s="82"/>
      <c r="NBR17" s="691"/>
      <c r="NBS17" s="692"/>
      <c r="NBT17" s="83"/>
      <c r="NBU17" s="79"/>
      <c r="NBV17" s="80"/>
      <c r="NBW17" s="80"/>
      <c r="NBX17" s="80"/>
      <c r="NBY17" s="1"/>
      <c r="NBZ17" s="2"/>
      <c r="NCA17" s="689" t="s">
        <v>48</v>
      </c>
      <c r="NCB17" s="690"/>
      <c r="NCC17" s="1434" t="e">
        <f>SUM(#REF!)</f>
        <v>#REF!</v>
      </c>
      <c r="NCD17" s="1435"/>
      <c r="NCE17" s="691"/>
      <c r="NCF17" s="692"/>
      <c r="NCG17" s="81">
        <f>COUNT(#REF!)</f>
        <v>0</v>
      </c>
      <c r="NCH17" s="693"/>
      <c r="NCI17" s="694"/>
      <c r="NCJ17" s="694"/>
      <c r="NCK17" s="695"/>
      <c r="NCL17" s="82"/>
      <c r="NCM17" s="82"/>
      <c r="NCN17" s="82"/>
      <c r="NCO17" s="82"/>
      <c r="NCP17" s="82"/>
      <c r="NCQ17" s="82"/>
      <c r="NCR17" s="82"/>
      <c r="NCS17" s="82"/>
      <c r="NCT17" s="82"/>
      <c r="NCU17" s="82"/>
      <c r="NCV17" s="82"/>
      <c r="NCW17" s="82"/>
      <c r="NCX17" s="691"/>
      <c r="NCY17" s="692"/>
      <c r="NCZ17" s="83"/>
      <c r="NDA17" s="79"/>
      <c r="NDB17" s="80"/>
      <c r="NDC17" s="80"/>
      <c r="NDD17" s="80"/>
      <c r="NDE17" s="1"/>
      <c r="NDF17" s="2"/>
      <c r="NDG17" s="689" t="s">
        <v>48</v>
      </c>
      <c r="NDH17" s="690"/>
      <c r="NDI17" s="1434" t="e">
        <f>SUM(#REF!)</f>
        <v>#REF!</v>
      </c>
      <c r="NDJ17" s="1435"/>
      <c r="NDK17" s="691"/>
      <c r="NDL17" s="692"/>
      <c r="NDM17" s="81">
        <f>COUNT(#REF!)</f>
        <v>0</v>
      </c>
      <c r="NDN17" s="693"/>
      <c r="NDO17" s="694"/>
      <c r="NDP17" s="694"/>
      <c r="NDQ17" s="695"/>
      <c r="NDR17" s="82"/>
      <c r="NDS17" s="82"/>
      <c r="NDT17" s="82"/>
      <c r="NDU17" s="82"/>
      <c r="NDV17" s="82"/>
      <c r="NDW17" s="82"/>
      <c r="NDX17" s="82"/>
      <c r="NDY17" s="82"/>
      <c r="NDZ17" s="82"/>
      <c r="NEA17" s="82"/>
      <c r="NEB17" s="82"/>
      <c r="NEC17" s="82"/>
      <c r="NED17" s="691"/>
      <c r="NEE17" s="692"/>
      <c r="NEF17" s="83"/>
      <c r="NEG17" s="79"/>
      <c r="NEH17" s="80"/>
      <c r="NEI17" s="80"/>
      <c r="NEJ17" s="80"/>
      <c r="NEK17" s="1"/>
      <c r="NEL17" s="2"/>
      <c r="NEM17" s="689" t="s">
        <v>48</v>
      </c>
      <c r="NEN17" s="690"/>
      <c r="NEO17" s="1434" t="e">
        <f>SUM(#REF!)</f>
        <v>#REF!</v>
      </c>
      <c r="NEP17" s="1435"/>
      <c r="NEQ17" s="691"/>
      <c r="NER17" s="692"/>
      <c r="NES17" s="81">
        <f>COUNT(#REF!)</f>
        <v>0</v>
      </c>
      <c r="NET17" s="693"/>
      <c r="NEU17" s="694"/>
      <c r="NEV17" s="694"/>
      <c r="NEW17" s="695"/>
      <c r="NEX17" s="82"/>
      <c r="NEY17" s="82"/>
      <c r="NEZ17" s="82"/>
      <c r="NFA17" s="82"/>
      <c r="NFB17" s="82"/>
      <c r="NFC17" s="82"/>
      <c r="NFD17" s="82"/>
      <c r="NFE17" s="82"/>
      <c r="NFF17" s="82"/>
      <c r="NFG17" s="82"/>
      <c r="NFH17" s="82"/>
      <c r="NFI17" s="82"/>
      <c r="NFJ17" s="691"/>
      <c r="NFK17" s="692"/>
      <c r="NFL17" s="83"/>
      <c r="NFM17" s="79"/>
      <c r="NFN17" s="80"/>
      <c r="NFO17" s="80"/>
      <c r="NFP17" s="80"/>
      <c r="NFQ17" s="1"/>
      <c r="NFR17" s="2"/>
      <c r="NFS17" s="689" t="s">
        <v>48</v>
      </c>
      <c r="NFT17" s="690"/>
      <c r="NFU17" s="1434" t="e">
        <f>SUM(#REF!)</f>
        <v>#REF!</v>
      </c>
      <c r="NFV17" s="1435"/>
      <c r="NFW17" s="691"/>
      <c r="NFX17" s="692"/>
      <c r="NFY17" s="81">
        <f>COUNT(#REF!)</f>
        <v>0</v>
      </c>
      <c r="NFZ17" s="693"/>
      <c r="NGA17" s="694"/>
      <c r="NGB17" s="694"/>
      <c r="NGC17" s="695"/>
      <c r="NGD17" s="82"/>
      <c r="NGE17" s="82"/>
      <c r="NGF17" s="82"/>
      <c r="NGG17" s="82"/>
      <c r="NGH17" s="82"/>
      <c r="NGI17" s="82"/>
      <c r="NGJ17" s="82"/>
      <c r="NGK17" s="82"/>
      <c r="NGL17" s="82"/>
      <c r="NGM17" s="82"/>
      <c r="NGN17" s="82"/>
      <c r="NGO17" s="82"/>
      <c r="NGP17" s="691"/>
      <c r="NGQ17" s="692"/>
      <c r="NGR17" s="83"/>
      <c r="NGS17" s="79"/>
      <c r="NGT17" s="80"/>
      <c r="NGU17" s="80"/>
      <c r="NGV17" s="80"/>
      <c r="NGW17" s="1"/>
      <c r="NGX17" s="2"/>
      <c r="NGY17" s="689" t="s">
        <v>48</v>
      </c>
      <c r="NGZ17" s="690"/>
      <c r="NHA17" s="1434" t="e">
        <f>SUM(#REF!)</f>
        <v>#REF!</v>
      </c>
      <c r="NHB17" s="1435"/>
      <c r="NHC17" s="691"/>
      <c r="NHD17" s="692"/>
      <c r="NHE17" s="81">
        <f>COUNT(#REF!)</f>
        <v>0</v>
      </c>
      <c r="NHF17" s="693"/>
      <c r="NHG17" s="694"/>
      <c r="NHH17" s="694"/>
      <c r="NHI17" s="695"/>
      <c r="NHJ17" s="82"/>
      <c r="NHK17" s="82"/>
      <c r="NHL17" s="82"/>
      <c r="NHM17" s="82"/>
      <c r="NHN17" s="82"/>
      <c r="NHO17" s="82"/>
      <c r="NHP17" s="82"/>
      <c r="NHQ17" s="82"/>
      <c r="NHR17" s="82"/>
      <c r="NHS17" s="82"/>
      <c r="NHT17" s="82"/>
      <c r="NHU17" s="82"/>
      <c r="NHV17" s="691"/>
      <c r="NHW17" s="692"/>
      <c r="NHX17" s="83"/>
      <c r="NHY17" s="79"/>
      <c r="NHZ17" s="80"/>
      <c r="NIA17" s="80"/>
      <c r="NIB17" s="80"/>
      <c r="NIC17" s="1"/>
      <c r="NID17" s="2"/>
      <c r="NIE17" s="689" t="s">
        <v>48</v>
      </c>
      <c r="NIF17" s="690"/>
      <c r="NIG17" s="1434" t="e">
        <f>SUM(#REF!)</f>
        <v>#REF!</v>
      </c>
      <c r="NIH17" s="1435"/>
      <c r="NII17" s="691"/>
      <c r="NIJ17" s="692"/>
      <c r="NIK17" s="81">
        <f>COUNT(#REF!)</f>
        <v>0</v>
      </c>
      <c r="NIL17" s="693"/>
      <c r="NIM17" s="694"/>
      <c r="NIN17" s="694"/>
      <c r="NIO17" s="695"/>
      <c r="NIP17" s="82"/>
      <c r="NIQ17" s="82"/>
      <c r="NIR17" s="82"/>
      <c r="NIS17" s="82"/>
      <c r="NIT17" s="82"/>
      <c r="NIU17" s="82"/>
      <c r="NIV17" s="82"/>
      <c r="NIW17" s="82"/>
      <c r="NIX17" s="82"/>
      <c r="NIY17" s="82"/>
      <c r="NIZ17" s="82"/>
      <c r="NJA17" s="82"/>
      <c r="NJB17" s="691"/>
      <c r="NJC17" s="692"/>
      <c r="NJD17" s="83"/>
      <c r="NJE17" s="79"/>
      <c r="NJF17" s="80"/>
      <c r="NJG17" s="80"/>
      <c r="NJH17" s="80"/>
      <c r="NJI17" s="1"/>
      <c r="NJJ17" s="2"/>
      <c r="NJK17" s="689" t="s">
        <v>48</v>
      </c>
      <c r="NJL17" s="690"/>
      <c r="NJM17" s="1434" t="e">
        <f>SUM(#REF!)</f>
        <v>#REF!</v>
      </c>
      <c r="NJN17" s="1435"/>
      <c r="NJO17" s="691"/>
      <c r="NJP17" s="692"/>
      <c r="NJQ17" s="81">
        <f>COUNT(#REF!)</f>
        <v>0</v>
      </c>
      <c r="NJR17" s="693"/>
      <c r="NJS17" s="694"/>
      <c r="NJT17" s="694"/>
      <c r="NJU17" s="695"/>
      <c r="NJV17" s="82"/>
      <c r="NJW17" s="82"/>
      <c r="NJX17" s="82"/>
      <c r="NJY17" s="82"/>
      <c r="NJZ17" s="82"/>
      <c r="NKA17" s="82"/>
      <c r="NKB17" s="82"/>
      <c r="NKC17" s="82"/>
      <c r="NKD17" s="82"/>
      <c r="NKE17" s="82"/>
      <c r="NKF17" s="82"/>
      <c r="NKG17" s="82"/>
      <c r="NKH17" s="691"/>
      <c r="NKI17" s="692"/>
      <c r="NKJ17" s="83"/>
      <c r="NKK17" s="79"/>
      <c r="NKL17" s="80"/>
      <c r="NKM17" s="80"/>
      <c r="NKN17" s="80"/>
      <c r="NKO17" s="1"/>
      <c r="NKP17" s="2"/>
      <c r="NKQ17" s="689" t="s">
        <v>48</v>
      </c>
      <c r="NKR17" s="690"/>
      <c r="NKS17" s="1434" t="e">
        <f>SUM(#REF!)</f>
        <v>#REF!</v>
      </c>
      <c r="NKT17" s="1435"/>
      <c r="NKU17" s="691"/>
      <c r="NKV17" s="692"/>
      <c r="NKW17" s="81">
        <f>COUNT(#REF!)</f>
        <v>0</v>
      </c>
      <c r="NKX17" s="693"/>
      <c r="NKY17" s="694"/>
      <c r="NKZ17" s="694"/>
      <c r="NLA17" s="695"/>
      <c r="NLB17" s="82"/>
      <c r="NLC17" s="82"/>
      <c r="NLD17" s="82"/>
      <c r="NLE17" s="82"/>
      <c r="NLF17" s="82"/>
      <c r="NLG17" s="82"/>
      <c r="NLH17" s="82"/>
      <c r="NLI17" s="82"/>
      <c r="NLJ17" s="82"/>
      <c r="NLK17" s="82"/>
      <c r="NLL17" s="82"/>
      <c r="NLM17" s="82"/>
      <c r="NLN17" s="691"/>
      <c r="NLO17" s="692"/>
      <c r="NLP17" s="83"/>
      <c r="NLQ17" s="79"/>
      <c r="NLR17" s="80"/>
      <c r="NLS17" s="80"/>
      <c r="NLT17" s="80"/>
      <c r="NLU17" s="1"/>
      <c r="NLV17" s="2"/>
      <c r="NLW17" s="689" t="s">
        <v>48</v>
      </c>
      <c r="NLX17" s="690"/>
      <c r="NLY17" s="1434" t="e">
        <f>SUM(#REF!)</f>
        <v>#REF!</v>
      </c>
      <c r="NLZ17" s="1435"/>
      <c r="NMA17" s="691"/>
      <c r="NMB17" s="692"/>
      <c r="NMC17" s="81">
        <f>COUNT(#REF!)</f>
        <v>0</v>
      </c>
      <c r="NMD17" s="693"/>
      <c r="NME17" s="694"/>
      <c r="NMF17" s="694"/>
      <c r="NMG17" s="695"/>
      <c r="NMH17" s="82"/>
      <c r="NMI17" s="82"/>
      <c r="NMJ17" s="82"/>
      <c r="NMK17" s="82"/>
      <c r="NML17" s="82"/>
      <c r="NMM17" s="82"/>
      <c r="NMN17" s="82"/>
      <c r="NMO17" s="82"/>
      <c r="NMP17" s="82"/>
      <c r="NMQ17" s="82"/>
      <c r="NMR17" s="82"/>
      <c r="NMS17" s="82"/>
      <c r="NMT17" s="691"/>
      <c r="NMU17" s="692"/>
      <c r="NMV17" s="83"/>
      <c r="NMW17" s="79"/>
      <c r="NMX17" s="80"/>
      <c r="NMY17" s="80"/>
      <c r="NMZ17" s="80"/>
      <c r="NNA17" s="1"/>
      <c r="NNB17" s="2"/>
      <c r="NNC17" s="689" t="s">
        <v>48</v>
      </c>
      <c r="NND17" s="690"/>
      <c r="NNE17" s="1434" t="e">
        <f>SUM(#REF!)</f>
        <v>#REF!</v>
      </c>
      <c r="NNF17" s="1435"/>
      <c r="NNG17" s="691"/>
      <c r="NNH17" s="692"/>
      <c r="NNI17" s="81">
        <f>COUNT(#REF!)</f>
        <v>0</v>
      </c>
      <c r="NNJ17" s="693"/>
      <c r="NNK17" s="694"/>
      <c r="NNL17" s="694"/>
      <c r="NNM17" s="695"/>
      <c r="NNN17" s="82"/>
      <c r="NNO17" s="82"/>
      <c r="NNP17" s="82"/>
      <c r="NNQ17" s="82"/>
      <c r="NNR17" s="82"/>
      <c r="NNS17" s="82"/>
      <c r="NNT17" s="82"/>
      <c r="NNU17" s="82"/>
      <c r="NNV17" s="82"/>
      <c r="NNW17" s="82"/>
      <c r="NNX17" s="82"/>
      <c r="NNY17" s="82"/>
      <c r="NNZ17" s="691"/>
      <c r="NOA17" s="692"/>
      <c r="NOB17" s="83"/>
      <c r="NOC17" s="79"/>
      <c r="NOD17" s="80"/>
      <c r="NOE17" s="80"/>
      <c r="NOF17" s="80"/>
      <c r="NOG17" s="1"/>
      <c r="NOH17" s="2"/>
      <c r="NOI17" s="689" t="s">
        <v>48</v>
      </c>
      <c r="NOJ17" s="690"/>
      <c r="NOK17" s="1434" t="e">
        <f>SUM(#REF!)</f>
        <v>#REF!</v>
      </c>
      <c r="NOL17" s="1435"/>
      <c r="NOM17" s="691"/>
      <c r="NON17" s="692"/>
      <c r="NOO17" s="81">
        <f>COUNT(#REF!)</f>
        <v>0</v>
      </c>
      <c r="NOP17" s="693"/>
      <c r="NOQ17" s="694"/>
      <c r="NOR17" s="694"/>
      <c r="NOS17" s="695"/>
      <c r="NOT17" s="82"/>
      <c r="NOU17" s="82"/>
      <c r="NOV17" s="82"/>
      <c r="NOW17" s="82"/>
      <c r="NOX17" s="82"/>
      <c r="NOY17" s="82"/>
      <c r="NOZ17" s="82"/>
      <c r="NPA17" s="82"/>
      <c r="NPB17" s="82"/>
      <c r="NPC17" s="82"/>
      <c r="NPD17" s="82"/>
      <c r="NPE17" s="82"/>
      <c r="NPF17" s="691"/>
      <c r="NPG17" s="692"/>
      <c r="NPH17" s="83"/>
      <c r="NPI17" s="79"/>
      <c r="NPJ17" s="80"/>
      <c r="NPK17" s="80"/>
      <c r="NPL17" s="80"/>
      <c r="NPM17" s="1"/>
      <c r="NPN17" s="2"/>
      <c r="NPO17" s="689" t="s">
        <v>48</v>
      </c>
      <c r="NPP17" s="690"/>
      <c r="NPQ17" s="1434" t="e">
        <f>SUM(#REF!)</f>
        <v>#REF!</v>
      </c>
      <c r="NPR17" s="1435"/>
      <c r="NPS17" s="691"/>
      <c r="NPT17" s="692"/>
      <c r="NPU17" s="81">
        <f>COUNT(#REF!)</f>
        <v>0</v>
      </c>
      <c r="NPV17" s="693"/>
      <c r="NPW17" s="694"/>
      <c r="NPX17" s="694"/>
      <c r="NPY17" s="695"/>
      <c r="NPZ17" s="82"/>
      <c r="NQA17" s="82"/>
      <c r="NQB17" s="82"/>
      <c r="NQC17" s="82"/>
      <c r="NQD17" s="82"/>
      <c r="NQE17" s="82"/>
      <c r="NQF17" s="82"/>
      <c r="NQG17" s="82"/>
      <c r="NQH17" s="82"/>
      <c r="NQI17" s="82"/>
      <c r="NQJ17" s="82"/>
      <c r="NQK17" s="82"/>
      <c r="NQL17" s="691"/>
      <c r="NQM17" s="692"/>
      <c r="NQN17" s="83"/>
      <c r="NQO17" s="79"/>
      <c r="NQP17" s="80"/>
      <c r="NQQ17" s="80"/>
      <c r="NQR17" s="80"/>
      <c r="NQS17" s="1"/>
      <c r="NQT17" s="2"/>
      <c r="NQU17" s="689" t="s">
        <v>48</v>
      </c>
      <c r="NQV17" s="690"/>
      <c r="NQW17" s="1434" t="e">
        <f>SUM(#REF!)</f>
        <v>#REF!</v>
      </c>
      <c r="NQX17" s="1435"/>
      <c r="NQY17" s="691"/>
      <c r="NQZ17" s="692"/>
      <c r="NRA17" s="81">
        <f>COUNT(#REF!)</f>
        <v>0</v>
      </c>
      <c r="NRB17" s="693"/>
      <c r="NRC17" s="694"/>
      <c r="NRD17" s="694"/>
      <c r="NRE17" s="695"/>
      <c r="NRF17" s="82"/>
      <c r="NRG17" s="82"/>
      <c r="NRH17" s="82"/>
      <c r="NRI17" s="82"/>
      <c r="NRJ17" s="82"/>
      <c r="NRK17" s="82"/>
      <c r="NRL17" s="82"/>
      <c r="NRM17" s="82"/>
      <c r="NRN17" s="82"/>
      <c r="NRO17" s="82"/>
      <c r="NRP17" s="82"/>
      <c r="NRQ17" s="82"/>
      <c r="NRR17" s="691"/>
      <c r="NRS17" s="692"/>
      <c r="NRT17" s="83"/>
      <c r="NRU17" s="79"/>
      <c r="NRV17" s="80"/>
      <c r="NRW17" s="80"/>
      <c r="NRX17" s="80"/>
      <c r="NRY17" s="1"/>
      <c r="NRZ17" s="2"/>
      <c r="NSA17" s="689" t="s">
        <v>48</v>
      </c>
      <c r="NSB17" s="690"/>
      <c r="NSC17" s="1434" t="e">
        <f>SUM(#REF!)</f>
        <v>#REF!</v>
      </c>
      <c r="NSD17" s="1435"/>
      <c r="NSE17" s="691"/>
      <c r="NSF17" s="692"/>
      <c r="NSG17" s="81">
        <f>COUNT(#REF!)</f>
        <v>0</v>
      </c>
      <c r="NSH17" s="693"/>
      <c r="NSI17" s="694"/>
      <c r="NSJ17" s="694"/>
      <c r="NSK17" s="695"/>
      <c r="NSL17" s="82"/>
      <c r="NSM17" s="82"/>
      <c r="NSN17" s="82"/>
      <c r="NSO17" s="82"/>
      <c r="NSP17" s="82"/>
      <c r="NSQ17" s="82"/>
      <c r="NSR17" s="82"/>
      <c r="NSS17" s="82"/>
      <c r="NST17" s="82"/>
      <c r="NSU17" s="82"/>
      <c r="NSV17" s="82"/>
      <c r="NSW17" s="82"/>
      <c r="NSX17" s="691"/>
      <c r="NSY17" s="692"/>
      <c r="NSZ17" s="83"/>
      <c r="NTA17" s="79"/>
      <c r="NTB17" s="80"/>
      <c r="NTC17" s="80"/>
      <c r="NTD17" s="80"/>
      <c r="NTE17" s="1"/>
      <c r="NTF17" s="2"/>
      <c r="NTG17" s="689" t="s">
        <v>48</v>
      </c>
      <c r="NTH17" s="690"/>
      <c r="NTI17" s="1434" t="e">
        <f>SUM(#REF!)</f>
        <v>#REF!</v>
      </c>
      <c r="NTJ17" s="1435"/>
      <c r="NTK17" s="691"/>
      <c r="NTL17" s="692"/>
      <c r="NTM17" s="81">
        <f>COUNT(#REF!)</f>
        <v>0</v>
      </c>
      <c r="NTN17" s="693"/>
      <c r="NTO17" s="694"/>
      <c r="NTP17" s="694"/>
      <c r="NTQ17" s="695"/>
      <c r="NTR17" s="82"/>
      <c r="NTS17" s="82"/>
      <c r="NTT17" s="82"/>
      <c r="NTU17" s="82"/>
      <c r="NTV17" s="82"/>
      <c r="NTW17" s="82"/>
      <c r="NTX17" s="82"/>
      <c r="NTY17" s="82"/>
      <c r="NTZ17" s="82"/>
      <c r="NUA17" s="82"/>
      <c r="NUB17" s="82"/>
      <c r="NUC17" s="82"/>
      <c r="NUD17" s="691"/>
      <c r="NUE17" s="692"/>
      <c r="NUF17" s="83"/>
      <c r="NUG17" s="79"/>
      <c r="NUH17" s="80"/>
      <c r="NUI17" s="80"/>
      <c r="NUJ17" s="80"/>
      <c r="NUK17" s="1"/>
      <c r="NUL17" s="2"/>
      <c r="NUM17" s="689" t="s">
        <v>48</v>
      </c>
      <c r="NUN17" s="690"/>
      <c r="NUO17" s="1434" t="e">
        <f>SUM(#REF!)</f>
        <v>#REF!</v>
      </c>
      <c r="NUP17" s="1435"/>
      <c r="NUQ17" s="691"/>
      <c r="NUR17" s="692"/>
      <c r="NUS17" s="81">
        <f>COUNT(#REF!)</f>
        <v>0</v>
      </c>
      <c r="NUT17" s="693"/>
      <c r="NUU17" s="694"/>
      <c r="NUV17" s="694"/>
      <c r="NUW17" s="695"/>
      <c r="NUX17" s="82"/>
      <c r="NUY17" s="82"/>
      <c r="NUZ17" s="82"/>
      <c r="NVA17" s="82"/>
      <c r="NVB17" s="82"/>
      <c r="NVC17" s="82"/>
      <c r="NVD17" s="82"/>
      <c r="NVE17" s="82"/>
      <c r="NVF17" s="82"/>
      <c r="NVG17" s="82"/>
      <c r="NVH17" s="82"/>
      <c r="NVI17" s="82"/>
      <c r="NVJ17" s="691"/>
      <c r="NVK17" s="692"/>
      <c r="NVL17" s="83"/>
      <c r="NVM17" s="79"/>
      <c r="NVN17" s="80"/>
      <c r="NVO17" s="80"/>
      <c r="NVP17" s="80"/>
      <c r="NVQ17" s="1"/>
      <c r="NVR17" s="2"/>
      <c r="NVS17" s="689" t="s">
        <v>48</v>
      </c>
      <c r="NVT17" s="690"/>
      <c r="NVU17" s="1434" t="e">
        <f>SUM(#REF!)</f>
        <v>#REF!</v>
      </c>
      <c r="NVV17" s="1435"/>
      <c r="NVW17" s="691"/>
      <c r="NVX17" s="692"/>
      <c r="NVY17" s="81">
        <f>COUNT(#REF!)</f>
        <v>0</v>
      </c>
      <c r="NVZ17" s="693"/>
      <c r="NWA17" s="694"/>
      <c r="NWB17" s="694"/>
      <c r="NWC17" s="695"/>
      <c r="NWD17" s="82"/>
      <c r="NWE17" s="82"/>
      <c r="NWF17" s="82"/>
      <c r="NWG17" s="82"/>
      <c r="NWH17" s="82"/>
      <c r="NWI17" s="82"/>
      <c r="NWJ17" s="82"/>
      <c r="NWK17" s="82"/>
      <c r="NWL17" s="82"/>
      <c r="NWM17" s="82"/>
      <c r="NWN17" s="82"/>
      <c r="NWO17" s="82"/>
      <c r="NWP17" s="691"/>
      <c r="NWQ17" s="692"/>
      <c r="NWR17" s="83"/>
      <c r="NWS17" s="79"/>
      <c r="NWT17" s="80"/>
      <c r="NWU17" s="80"/>
      <c r="NWV17" s="80"/>
      <c r="NWW17" s="1"/>
      <c r="NWX17" s="2"/>
      <c r="NWY17" s="689" t="s">
        <v>48</v>
      </c>
      <c r="NWZ17" s="690"/>
      <c r="NXA17" s="1434" t="e">
        <f>SUM(#REF!)</f>
        <v>#REF!</v>
      </c>
      <c r="NXB17" s="1435"/>
      <c r="NXC17" s="691"/>
      <c r="NXD17" s="692"/>
      <c r="NXE17" s="81">
        <f>COUNT(#REF!)</f>
        <v>0</v>
      </c>
      <c r="NXF17" s="693"/>
      <c r="NXG17" s="694"/>
      <c r="NXH17" s="694"/>
      <c r="NXI17" s="695"/>
      <c r="NXJ17" s="82"/>
      <c r="NXK17" s="82"/>
      <c r="NXL17" s="82"/>
      <c r="NXM17" s="82"/>
      <c r="NXN17" s="82"/>
      <c r="NXO17" s="82"/>
      <c r="NXP17" s="82"/>
      <c r="NXQ17" s="82"/>
      <c r="NXR17" s="82"/>
      <c r="NXS17" s="82"/>
      <c r="NXT17" s="82"/>
      <c r="NXU17" s="82"/>
      <c r="NXV17" s="691"/>
      <c r="NXW17" s="692"/>
      <c r="NXX17" s="83"/>
      <c r="NXY17" s="79"/>
      <c r="NXZ17" s="80"/>
      <c r="NYA17" s="80"/>
      <c r="NYB17" s="80"/>
      <c r="NYC17" s="1"/>
      <c r="NYD17" s="2"/>
      <c r="NYE17" s="689" t="s">
        <v>48</v>
      </c>
      <c r="NYF17" s="690"/>
      <c r="NYG17" s="1434" t="e">
        <f>SUM(#REF!)</f>
        <v>#REF!</v>
      </c>
      <c r="NYH17" s="1435"/>
      <c r="NYI17" s="691"/>
      <c r="NYJ17" s="692"/>
      <c r="NYK17" s="81">
        <f>COUNT(#REF!)</f>
        <v>0</v>
      </c>
      <c r="NYL17" s="693"/>
      <c r="NYM17" s="694"/>
      <c r="NYN17" s="694"/>
      <c r="NYO17" s="695"/>
      <c r="NYP17" s="82"/>
      <c r="NYQ17" s="82"/>
      <c r="NYR17" s="82"/>
      <c r="NYS17" s="82"/>
      <c r="NYT17" s="82"/>
      <c r="NYU17" s="82"/>
      <c r="NYV17" s="82"/>
      <c r="NYW17" s="82"/>
      <c r="NYX17" s="82"/>
      <c r="NYY17" s="82"/>
      <c r="NYZ17" s="82"/>
      <c r="NZA17" s="82"/>
      <c r="NZB17" s="691"/>
      <c r="NZC17" s="692"/>
      <c r="NZD17" s="83"/>
      <c r="NZE17" s="79"/>
      <c r="NZF17" s="80"/>
      <c r="NZG17" s="80"/>
      <c r="NZH17" s="80"/>
      <c r="NZI17" s="1"/>
      <c r="NZJ17" s="2"/>
      <c r="NZK17" s="689" t="s">
        <v>48</v>
      </c>
      <c r="NZL17" s="690"/>
      <c r="NZM17" s="1434" t="e">
        <f>SUM(#REF!)</f>
        <v>#REF!</v>
      </c>
      <c r="NZN17" s="1435"/>
      <c r="NZO17" s="691"/>
      <c r="NZP17" s="692"/>
      <c r="NZQ17" s="81">
        <f>COUNT(#REF!)</f>
        <v>0</v>
      </c>
      <c r="NZR17" s="693"/>
      <c r="NZS17" s="694"/>
      <c r="NZT17" s="694"/>
      <c r="NZU17" s="695"/>
      <c r="NZV17" s="82"/>
      <c r="NZW17" s="82"/>
      <c r="NZX17" s="82"/>
      <c r="NZY17" s="82"/>
      <c r="NZZ17" s="82"/>
      <c r="OAA17" s="82"/>
      <c r="OAB17" s="82"/>
      <c r="OAC17" s="82"/>
      <c r="OAD17" s="82"/>
      <c r="OAE17" s="82"/>
      <c r="OAF17" s="82"/>
      <c r="OAG17" s="82"/>
      <c r="OAH17" s="691"/>
      <c r="OAI17" s="692"/>
      <c r="OAJ17" s="83"/>
      <c r="OAK17" s="79"/>
      <c r="OAL17" s="80"/>
      <c r="OAM17" s="80"/>
      <c r="OAN17" s="80"/>
      <c r="OAO17" s="1"/>
      <c r="OAP17" s="2"/>
      <c r="OAQ17" s="689" t="s">
        <v>48</v>
      </c>
      <c r="OAR17" s="690"/>
      <c r="OAS17" s="1434" t="e">
        <f>SUM(#REF!)</f>
        <v>#REF!</v>
      </c>
      <c r="OAT17" s="1435"/>
      <c r="OAU17" s="691"/>
      <c r="OAV17" s="692"/>
      <c r="OAW17" s="81">
        <f>COUNT(#REF!)</f>
        <v>0</v>
      </c>
      <c r="OAX17" s="693"/>
      <c r="OAY17" s="694"/>
      <c r="OAZ17" s="694"/>
      <c r="OBA17" s="695"/>
      <c r="OBB17" s="82"/>
      <c r="OBC17" s="82"/>
      <c r="OBD17" s="82"/>
      <c r="OBE17" s="82"/>
      <c r="OBF17" s="82"/>
      <c r="OBG17" s="82"/>
      <c r="OBH17" s="82"/>
      <c r="OBI17" s="82"/>
      <c r="OBJ17" s="82"/>
      <c r="OBK17" s="82"/>
      <c r="OBL17" s="82"/>
      <c r="OBM17" s="82"/>
      <c r="OBN17" s="691"/>
      <c r="OBO17" s="692"/>
      <c r="OBP17" s="83"/>
      <c r="OBQ17" s="79"/>
      <c r="OBR17" s="80"/>
      <c r="OBS17" s="80"/>
      <c r="OBT17" s="80"/>
      <c r="OBU17" s="1"/>
      <c r="OBV17" s="2"/>
      <c r="OBW17" s="689" t="s">
        <v>48</v>
      </c>
      <c r="OBX17" s="690"/>
      <c r="OBY17" s="1434" t="e">
        <f>SUM(#REF!)</f>
        <v>#REF!</v>
      </c>
      <c r="OBZ17" s="1435"/>
      <c r="OCA17" s="691"/>
      <c r="OCB17" s="692"/>
      <c r="OCC17" s="81">
        <f>COUNT(#REF!)</f>
        <v>0</v>
      </c>
      <c r="OCD17" s="693"/>
      <c r="OCE17" s="694"/>
      <c r="OCF17" s="694"/>
      <c r="OCG17" s="695"/>
      <c r="OCH17" s="82"/>
      <c r="OCI17" s="82"/>
      <c r="OCJ17" s="82"/>
      <c r="OCK17" s="82"/>
      <c r="OCL17" s="82"/>
      <c r="OCM17" s="82"/>
      <c r="OCN17" s="82"/>
      <c r="OCO17" s="82"/>
      <c r="OCP17" s="82"/>
      <c r="OCQ17" s="82"/>
      <c r="OCR17" s="82"/>
      <c r="OCS17" s="82"/>
      <c r="OCT17" s="691"/>
      <c r="OCU17" s="692"/>
      <c r="OCV17" s="83"/>
      <c r="OCW17" s="79"/>
      <c r="OCX17" s="80"/>
      <c r="OCY17" s="80"/>
      <c r="OCZ17" s="80"/>
      <c r="ODA17" s="1"/>
      <c r="ODB17" s="2"/>
      <c r="ODC17" s="689" t="s">
        <v>48</v>
      </c>
      <c r="ODD17" s="690"/>
      <c r="ODE17" s="1434" t="e">
        <f>SUM(#REF!)</f>
        <v>#REF!</v>
      </c>
      <c r="ODF17" s="1435"/>
      <c r="ODG17" s="691"/>
      <c r="ODH17" s="692"/>
      <c r="ODI17" s="81">
        <f>COUNT(#REF!)</f>
        <v>0</v>
      </c>
      <c r="ODJ17" s="693"/>
      <c r="ODK17" s="694"/>
      <c r="ODL17" s="694"/>
      <c r="ODM17" s="695"/>
      <c r="ODN17" s="82"/>
      <c r="ODO17" s="82"/>
      <c r="ODP17" s="82"/>
      <c r="ODQ17" s="82"/>
      <c r="ODR17" s="82"/>
      <c r="ODS17" s="82"/>
      <c r="ODT17" s="82"/>
      <c r="ODU17" s="82"/>
      <c r="ODV17" s="82"/>
      <c r="ODW17" s="82"/>
      <c r="ODX17" s="82"/>
      <c r="ODY17" s="82"/>
      <c r="ODZ17" s="691"/>
      <c r="OEA17" s="692"/>
      <c r="OEB17" s="83"/>
      <c r="OEC17" s="79"/>
      <c r="OED17" s="80"/>
      <c r="OEE17" s="80"/>
      <c r="OEF17" s="80"/>
      <c r="OEG17" s="1"/>
      <c r="OEH17" s="2"/>
      <c r="OEI17" s="689" t="s">
        <v>48</v>
      </c>
      <c r="OEJ17" s="690"/>
      <c r="OEK17" s="1434" t="e">
        <f>SUM(#REF!)</f>
        <v>#REF!</v>
      </c>
      <c r="OEL17" s="1435"/>
      <c r="OEM17" s="691"/>
      <c r="OEN17" s="692"/>
      <c r="OEO17" s="81">
        <f>COUNT(#REF!)</f>
        <v>0</v>
      </c>
      <c r="OEP17" s="693"/>
      <c r="OEQ17" s="694"/>
      <c r="OER17" s="694"/>
      <c r="OES17" s="695"/>
      <c r="OET17" s="82"/>
      <c r="OEU17" s="82"/>
      <c r="OEV17" s="82"/>
      <c r="OEW17" s="82"/>
      <c r="OEX17" s="82"/>
      <c r="OEY17" s="82"/>
      <c r="OEZ17" s="82"/>
      <c r="OFA17" s="82"/>
      <c r="OFB17" s="82"/>
      <c r="OFC17" s="82"/>
      <c r="OFD17" s="82"/>
      <c r="OFE17" s="82"/>
      <c r="OFF17" s="691"/>
      <c r="OFG17" s="692"/>
      <c r="OFH17" s="83"/>
      <c r="OFI17" s="79"/>
      <c r="OFJ17" s="80"/>
      <c r="OFK17" s="80"/>
      <c r="OFL17" s="80"/>
      <c r="OFM17" s="1"/>
      <c r="OFN17" s="2"/>
      <c r="OFO17" s="689" t="s">
        <v>48</v>
      </c>
      <c r="OFP17" s="690"/>
      <c r="OFQ17" s="1434" t="e">
        <f>SUM(#REF!)</f>
        <v>#REF!</v>
      </c>
      <c r="OFR17" s="1435"/>
      <c r="OFS17" s="691"/>
      <c r="OFT17" s="692"/>
      <c r="OFU17" s="81">
        <f>COUNT(#REF!)</f>
        <v>0</v>
      </c>
      <c r="OFV17" s="693"/>
      <c r="OFW17" s="694"/>
      <c r="OFX17" s="694"/>
      <c r="OFY17" s="695"/>
      <c r="OFZ17" s="82"/>
      <c r="OGA17" s="82"/>
      <c r="OGB17" s="82"/>
      <c r="OGC17" s="82"/>
      <c r="OGD17" s="82"/>
      <c r="OGE17" s="82"/>
      <c r="OGF17" s="82"/>
      <c r="OGG17" s="82"/>
      <c r="OGH17" s="82"/>
      <c r="OGI17" s="82"/>
      <c r="OGJ17" s="82"/>
      <c r="OGK17" s="82"/>
      <c r="OGL17" s="691"/>
      <c r="OGM17" s="692"/>
      <c r="OGN17" s="83"/>
      <c r="OGO17" s="79"/>
      <c r="OGP17" s="80"/>
      <c r="OGQ17" s="80"/>
      <c r="OGR17" s="80"/>
      <c r="OGS17" s="1"/>
      <c r="OGT17" s="2"/>
      <c r="OGU17" s="689" t="s">
        <v>48</v>
      </c>
      <c r="OGV17" s="690"/>
      <c r="OGW17" s="1434" t="e">
        <f>SUM(#REF!)</f>
        <v>#REF!</v>
      </c>
      <c r="OGX17" s="1435"/>
      <c r="OGY17" s="691"/>
      <c r="OGZ17" s="692"/>
      <c r="OHA17" s="81">
        <f>COUNT(#REF!)</f>
        <v>0</v>
      </c>
      <c r="OHB17" s="693"/>
      <c r="OHC17" s="694"/>
      <c r="OHD17" s="694"/>
      <c r="OHE17" s="695"/>
      <c r="OHF17" s="82"/>
      <c r="OHG17" s="82"/>
      <c r="OHH17" s="82"/>
      <c r="OHI17" s="82"/>
      <c r="OHJ17" s="82"/>
      <c r="OHK17" s="82"/>
      <c r="OHL17" s="82"/>
      <c r="OHM17" s="82"/>
      <c r="OHN17" s="82"/>
      <c r="OHO17" s="82"/>
      <c r="OHP17" s="82"/>
      <c r="OHQ17" s="82"/>
      <c r="OHR17" s="691"/>
      <c r="OHS17" s="692"/>
      <c r="OHT17" s="83"/>
      <c r="OHU17" s="79"/>
      <c r="OHV17" s="80"/>
      <c r="OHW17" s="80"/>
      <c r="OHX17" s="80"/>
      <c r="OHY17" s="1"/>
      <c r="OHZ17" s="2"/>
      <c r="OIA17" s="689" t="s">
        <v>48</v>
      </c>
      <c r="OIB17" s="690"/>
      <c r="OIC17" s="1434" t="e">
        <f>SUM(#REF!)</f>
        <v>#REF!</v>
      </c>
      <c r="OID17" s="1435"/>
      <c r="OIE17" s="691"/>
      <c r="OIF17" s="692"/>
      <c r="OIG17" s="81">
        <f>COUNT(#REF!)</f>
        <v>0</v>
      </c>
      <c r="OIH17" s="693"/>
      <c r="OII17" s="694"/>
      <c r="OIJ17" s="694"/>
      <c r="OIK17" s="695"/>
      <c r="OIL17" s="82"/>
      <c r="OIM17" s="82"/>
      <c r="OIN17" s="82"/>
      <c r="OIO17" s="82"/>
      <c r="OIP17" s="82"/>
      <c r="OIQ17" s="82"/>
      <c r="OIR17" s="82"/>
      <c r="OIS17" s="82"/>
      <c r="OIT17" s="82"/>
      <c r="OIU17" s="82"/>
      <c r="OIV17" s="82"/>
      <c r="OIW17" s="82"/>
      <c r="OIX17" s="691"/>
      <c r="OIY17" s="692"/>
      <c r="OIZ17" s="83"/>
      <c r="OJA17" s="79"/>
      <c r="OJB17" s="80"/>
      <c r="OJC17" s="80"/>
      <c r="OJD17" s="80"/>
      <c r="OJE17" s="1"/>
      <c r="OJF17" s="2"/>
      <c r="OJG17" s="689" t="s">
        <v>48</v>
      </c>
      <c r="OJH17" s="690"/>
      <c r="OJI17" s="1434" t="e">
        <f>SUM(#REF!)</f>
        <v>#REF!</v>
      </c>
      <c r="OJJ17" s="1435"/>
      <c r="OJK17" s="691"/>
      <c r="OJL17" s="692"/>
      <c r="OJM17" s="81">
        <f>COUNT(#REF!)</f>
        <v>0</v>
      </c>
      <c r="OJN17" s="693"/>
      <c r="OJO17" s="694"/>
      <c r="OJP17" s="694"/>
      <c r="OJQ17" s="695"/>
      <c r="OJR17" s="82"/>
      <c r="OJS17" s="82"/>
      <c r="OJT17" s="82"/>
      <c r="OJU17" s="82"/>
      <c r="OJV17" s="82"/>
      <c r="OJW17" s="82"/>
      <c r="OJX17" s="82"/>
      <c r="OJY17" s="82"/>
      <c r="OJZ17" s="82"/>
      <c r="OKA17" s="82"/>
      <c r="OKB17" s="82"/>
      <c r="OKC17" s="82"/>
      <c r="OKD17" s="691"/>
      <c r="OKE17" s="692"/>
      <c r="OKF17" s="83"/>
      <c r="OKG17" s="79"/>
      <c r="OKH17" s="80"/>
      <c r="OKI17" s="80"/>
      <c r="OKJ17" s="80"/>
      <c r="OKK17" s="1"/>
      <c r="OKL17" s="2"/>
      <c r="OKM17" s="689" t="s">
        <v>48</v>
      </c>
      <c r="OKN17" s="690"/>
      <c r="OKO17" s="1434" t="e">
        <f>SUM(#REF!)</f>
        <v>#REF!</v>
      </c>
      <c r="OKP17" s="1435"/>
      <c r="OKQ17" s="691"/>
      <c r="OKR17" s="692"/>
      <c r="OKS17" s="81">
        <f>COUNT(#REF!)</f>
        <v>0</v>
      </c>
      <c r="OKT17" s="693"/>
      <c r="OKU17" s="694"/>
      <c r="OKV17" s="694"/>
      <c r="OKW17" s="695"/>
      <c r="OKX17" s="82"/>
      <c r="OKY17" s="82"/>
      <c r="OKZ17" s="82"/>
      <c r="OLA17" s="82"/>
      <c r="OLB17" s="82"/>
      <c r="OLC17" s="82"/>
      <c r="OLD17" s="82"/>
      <c r="OLE17" s="82"/>
      <c r="OLF17" s="82"/>
      <c r="OLG17" s="82"/>
      <c r="OLH17" s="82"/>
      <c r="OLI17" s="82"/>
      <c r="OLJ17" s="691"/>
      <c r="OLK17" s="692"/>
      <c r="OLL17" s="83"/>
      <c r="OLM17" s="79"/>
      <c r="OLN17" s="80"/>
      <c r="OLO17" s="80"/>
      <c r="OLP17" s="80"/>
      <c r="OLQ17" s="1"/>
      <c r="OLR17" s="2"/>
      <c r="OLS17" s="689" t="s">
        <v>48</v>
      </c>
      <c r="OLT17" s="690"/>
      <c r="OLU17" s="1434" t="e">
        <f>SUM(#REF!)</f>
        <v>#REF!</v>
      </c>
      <c r="OLV17" s="1435"/>
      <c r="OLW17" s="691"/>
      <c r="OLX17" s="692"/>
      <c r="OLY17" s="81">
        <f>COUNT(#REF!)</f>
        <v>0</v>
      </c>
      <c r="OLZ17" s="693"/>
      <c r="OMA17" s="694"/>
      <c r="OMB17" s="694"/>
      <c r="OMC17" s="695"/>
      <c r="OMD17" s="82"/>
      <c r="OME17" s="82"/>
      <c r="OMF17" s="82"/>
      <c r="OMG17" s="82"/>
      <c r="OMH17" s="82"/>
      <c r="OMI17" s="82"/>
      <c r="OMJ17" s="82"/>
      <c r="OMK17" s="82"/>
      <c r="OML17" s="82"/>
      <c r="OMM17" s="82"/>
      <c r="OMN17" s="82"/>
      <c r="OMO17" s="82"/>
      <c r="OMP17" s="691"/>
      <c r="OMQ17" s="692"/>
      <c r="OMR17" s="83"/>
      <c r="OMS17" s="79"/>
      <c r="OMT17" s="80"/>
      <c r="OMU17" s="80"/>
      <c r="OMV17" s="80"/>
      <c r="OMW17" s="1"/>
      <c r="OMX17" s="2"/>
      <c r="OMY17" s="689" t="s">
        <v>48</v>
      </c>
      <c r="OMZ17" s="690"/>
      <c r="ONA17" s="1434" t="e">
        <f>SUM(#REF!)</f>
        <v>#REF!</v>
      </c>
      <c r="ONB17" s="1435"/>
      <c r="ONC17" s="691"/>
      <c r="OND17" s="692"/>
      <c r="ONE17" s="81">
        <f>COUNT(#REF!)</f>
        <v>0</v>
      </c>
      <c r="ONF17" s="693"/>
      <c r="ONG17" s="694"/>
      <c r="ONH17" s="694"/>
      <c r="ONI17" s="695"/>
      <c r="ONJ17" s="82"/>
      <c r="ONK17" s="82"/>
      <c r="ONL17" s="82"/>
      <c r="ONM17" s="82"/>
      <c r="ONN17" s="82"/>
      <c r="ONO17" s="82"/>
      <c r="ONP17" s="82"/>
      <c r="ONQ17" s="82"/>
      <c r="ONR17" s="82"/>
      <c r="ONS17" s="82"/>
      <c r="ONT17" s="82"/>
      <c r="ONU17" s="82"/>
      <c r="ONV17" s="691"/>
      <c r="ONW17" s="692"/>
      <c r="ONX17" s="83"/>
      <c r="ONY17" s="79"/>
      <c r="ONZ17" s="80"/>
      <c r="OOA17" s="80"/>
      <c r="OOB17" s="80"/>
      <c r="OOC17" s="1"/>
      <c r="OOD17" s="2"/>
      <c r="OOE17" s="689" t="s">
        <v>48</v>
      </c>
      <c r="OOF17" s="690"/>
      <c r="OOG17" s="1434" t="e">
        <f>SUM(#REF!)</f>
        <v>#REF!</v>
      </c>
      <c r="OOH17" s="1435"/>
      <c r="OOI17" s="691"/>
      <c r="OOJ17" s="692"/>
      <c r="OOK17" s="81">
        <f>COUNT(#REF!)</f>
        <v>0</v>
      </c>
      <c r="OOL17" s="693"/>
      <c r="OOM17" s="694"/>
      <c r="OON17" s="694"/>
      <c r="OOO17" s="695"/>
      <c r="OOP17" s="82"/>
      <c r="OOQ17" s="82"/>
      <c r="OOR17" s="82"/>
      <c r="OOS17" s="82"/>
      <c r="OOT17" s="82"/>
      <c r="OOU17" s="82"/>
      <c r="OOV17" s="82"/>
      <c r="OOW17" s="82"/>
      <c r="OOX17" s="82"/>
      <c r="OOY17" s="82"/>
      <c r="OOZ17" s="82"/>
      <c r="OPA17" s="82"/>
      <c r="OPB17" s="691"/>
      <c r="OPC17" s="692"/>
      <c r="OPD17" s="83"/>
      <c r="OPE17" s="79"/>
      <c r="OPF17" s="80"/>
      <c r="OPG17" s="80"/>
      <c r="OPH17" s="80"/>
      <c r="OPI17" s="1"/>
      <c r="OPJ17" s="2"/>
      <c r="OPK17" s="689" t="s">
        <v>48</v>
      </c>
      <c r="OPL17" s="690"/>
      <c r="OPM17" s="1434" t="e">
        <f>SUM(#REF!)</f>
        <v>#REF!</v>
      </c>
      <c r="OPN17" s="1435"/>
      <c r="OPO17" s="691"/>
      <c r="OPP17" s="692"/>
      <c r="OPQ17" s="81">
        <f>COUNT(#REF!)</f>
        <v>0</v>
      </c>
      <c r="OPR17" s="693"/>
      <c r="OPS17" s="694"/>
      <c r="OPT17" s="694"/>
      <c r="OPU17" s="695"/>
      <c r="OPV17" s="82"/>
      <c r="OPW17" s="82"/>
      <c r="OPX17" s="82"/>
      <c r="OPY17" s="82"/>
      <c r="OPZ17" s="82"/>
      <c r="OQA17" s="82"/>
      <c r="OQB17" s="82"/>
      <c r="OQC17" s="82"/>
      <c r="OQD17" s="82"/>
      <c r="OQE17" s="82"/>
      <c r="OQF17" s="82"/>
      <c r="OQG17" s="82"/>
      <c r="OQH17" s="691"/>
      <c r="OQI17" s="692"/>
      <c r="OQJ17" s="83"/>
      <c r="OQK17" s="79"/>
      <c r="OQL17" s="80"/>
      <c r="OQM17" s="80"/>
      <c r="OQN17" s="80"/>
      <c r="OQO17" s="1"/>
      <c r="OQP17" s="2"/>
      <c r="OQQ17" s="689" t="s">
        <v>48</v>
      </c>
      <c r="OQR17" s="690"/>
      <c r="OQS17" s="1434" t="e">
        <f>SUM(#REF!)</f>
        <v>#REF!</v>
      </c>
      <c r="OQT17" s="1435"/>
      <c r="OQU17" s="691"/>
      <c r="OQV17" s="692"/>
      <c r="OQW17" s="81">
        <f>COUNT(#REF!)</f>
        <v>0</v>
      </c>
      <c r="OQX17" s="693"/>
      <c r="OQY17" s="694"/>
      <c r="OQZ17" s="694"/>
      <c r="ORA17" s="695"/>
      <c r="ORB17" s="82"/>
      <c r="ORC17" s="82"/>
      <c r="ORD17" s="82"/>
      <c r="ORE17" s="82"/>
      <c r="ORF17" s="82"/>
      <c r="ORG17" s="82"/>
      <c r="ORH17" s="82"/>
      <c r="ORI17" s="82"/>
      <c r="ORJ17" s="82"/>
      <c r="ORK17" s="82"/>
      <c r="ORL17" s="82"/>
      <c r="ORM17" s="82"/>
      <c r="ORN17" s="691"/>
      <c r="ORO17" s="692"/>
      <c r="ORP17" s="83"/>
      <c r="ORQ17" s="79"/>
      <c r="ORR17" s="80"/>
      <c r="ORS17" s="80"/>
      <c r="ORT17" s="80"/>
      <c r="ORU17" s="1"/>
      <c r="ORV17" s="2"/>
      <c r="ORW17" s="689" t="s">
        <v>48</v>
      </c>
      <c r="ORX17" s="690"/>
      <c r="ORY17" s="1434" t="e">
        <f>SUM(#REF!)</f>
        <v>#REF!</v>
      </c>
      <c r="ORZ17" s="1435"/>
      <c r="OSA17" s="691"/>
      <c r="OSB17" s="692"/>
      <c r="OSC17" s="81">
        <f>COUNT(#REF!)</f>
        <v>0</v>
      </c>
      <c r="OSD17" s="693"/>
      <c r="OSE17" s="694"/>
      <c r="OSF17" s="694"/>
      <c r="OSG17" s="695"/>
      <c r="OSH17" s="82"/>
      <c r="OSI17" s="82"/>
      <c r="OSJ17" s="82"/>
      <c r="OSK17" s="82"/>
      <c r="OSL17" s="82"/>
      <c r="OSM17" s="82"/>
      <c r="OSN17" s="82"/>
      <c r="OSO17" s="82"/>
      <c r="OSP17" s="82"/>
      <c r="OSQ17" s="82"/>
      <c r="OSR17" s="82"/>
      <c r="OSS17" s="82"/>
      <c r="OST17" s="691"/>
      <c r="OSU17" s="692"/>
      <c r="OSV17" s="83"/>
      <c r="OSW17" s="79"/>
      <c r="OSX17" s="80"/>
      <c r="OSY17" s="80"/>
      <c r="OSZ17" s="80"/>
      <c r="OTA17" s="1"/>
      <c r="OTB17" s="2"/>
      <c r="OTC17" s="689" t="s">
        <v>48</v>
      </c>
      <c r="OTD17" s="690"/>
      <c r="OTE17" s="1434" t="e">
        <f>SUM(#REF!)</f>
        <v>#REF!</v>
      </c>
      <c r="OTF17" s="1435"/>
      <c r="OTG17" s="691"/>
      <c r="OTH17" s="692"/>
      <c r="OTI17" s="81">
        <f>COUNT(#REF!)</f>
        <v>0</v>
      </c>
      <c r="OTJ17" s="693"/>
      <c r="OTK17" s="694"/>
      <c r="OTL17" s="694"/>
      <c r="OTM17" s="695"/>
      <c r="OTN17" s="82"/>
      <c r="OTO17" s="82"/>
      <c r="OTP17" s="82"/>
      <c r="OTQ17" s="82"/>
      <c r="OTR17" s="82"/>
      <c r="OTS17" s="82"/>
      <c r="OTT17" s="82"/>
      <c r="OTU17" s="82"/>
      <c r="OTV17" s="82"/>
      <c r="OTW17" s="82"/>
      <c r="OTX17" s="82"/>
      <c r="OTY17" s="82"/>
      <c r="OTZ17" s="691"/>
      <c r="OUA17" s="692"/>
      <c r="OUB17" s="83"/>
      <c r="OUC17" s="79"/>
      <c r="OUD17" s="80"/>
      <c r="OUE17" s="80"/>
      <c r="OUF17" s="80"/>
      <c r="OUG17" s="1"/>
      <c r="OUH17" s="2"/>
      <c r="OUI17" s="689" t="s">
        <v>48</v>
      </c>
      <c r="OUJ17" s="690"/>
      <c r="OUK17" s="1434" t="e">
        <f>SUM(#REF!)</f>
        <v>#REF!</v>
      </c>
      <c r="OUL17" s="1435"/>
      <c r="OUM17" s="691"/>
      <c r="OUN17" s="692"/>
      <c r="OUO17" s="81">
        <f>COUNT(#REF!)</f>
        <v>0</v>
      </c>
      <c r="OUP17" s="693"/>
      <c r="OUQ17" s="694"/>
      <c r="OUR17" s="694"/>
      <c r="OUS17" s="695"/>
      <c r="OUT17" s="82"/>
      <c r="OUU17" s="82"/>
      <c r="OUV17" s="82"/>
      <c r="OUW17" s="82"/>
      <c r="OUX17" s="82"/>
      <c r="OUY17" s="82"/>
      <c r="OUZ17" s="82"/>
      <c r="OVA17" s="82"/>
      <c r="OVB17" s="82"/>
      <c r="OVC17" s="82"/>
      <c r="OVD17" s="82"/>
      <c r="OVE17" s="82"/>
      <c r="OVF17" s="691"/>
      <c r="OVG17" s="692"/>
      <c r="OVH17" s="83"/>
      <c r="OVI17" s="79"/>
      <c r="OVJ17" s="80"/>
      <c r="OVK17" s="80"/>
      <c r="OVL17" s="80"/>
      <c r="OVM17" s="1"/>
      <c r="OVN17" s="2"/>
      <c r="OVO17" s="689" t="s">
        <v>48</v>
      </c>
      <c r="OVP17" s="690"/>
      <c r="OVQ17" s="1434" t="e">
        <f>SUM(#REF!)</f>
        <v>#REF!</v>
      </c>
      <c r="OVR17" s="1435"/>
      <c r="OVS17" s="691"/>
      <c r="OVT17" s="692"/>
      <c r="OVU17" s="81">
        <f>COUNT(#REF!)</f>
        <v>0</v>
      </c>
      <c r="OVV17" s="693"/>
      <c r="OVW17" s="694"/>
      <c r="OVX17" s="694"/>
      <c r="OVY17" s="695"/>
      <c r="OVZ17" s="82"/>
      <c r="OWA17" s="82"/>
      <c r="OWB17" s="82"/>
      <c r="OWC17" s="82"/>
      <c r="OWD17" s="82"/>
      <c r="OWE17" s="82"/>
      <c r="OWF17" s="82"/>
      <c r="OWG17" s="82"/>
      <c r="OWH17" s="82"/>
      <c r="OWI17" s="82"/>
      <c r="OWJ17" s="82"/>
      <c r="OWK17" s="82"/>
      <c r="OWL17" s="691"/>
      <c r="OWM17" s="692"/>
      <c r="OWN17" s="83"/>
      <c r="OWO17" s="79"/>
      <c r="OWP17" s="80"/>
      <c r="OWQ17" s="80"/>
      <c r="OWR17" s="80"/>
      <c r="OWS17" s="1"/>
      <c r="OWT17" s="2"/>
      <c r="OWU17" s="689" t="s">
        <v>48</v>
      </c>
      <c r="OWV17" s="690"/>
      <c r="OWW17" s="1434" t="e">
        <f>SUM(#REF!)</f>
        <v>#REF!</v>
      </c>
      <c r="OWX17" s="1435"/>
      <c r="OWY17" s="691"/>
      <c r="OWZ17" s="692"/>
      <c r="OXA17" s="81">
        <f>COUNT(#REF!)</f>
        <v>0</v>
      </c>
      <c r="OXB17" s="693"/>
      <c r="OXC17" s="694"/>
      <c r="OXD17" s="694"/>
      <c r="OXE17" s="695"/>
      <c r="OXF17" s="82"/>
      <c r="OXG17" s="82"/>
      <c r="OXH17" s="82"/>
      <c r="OXI17" s="82"/>
      <c r="OXJ17" s="82"/>
      <c r="OXK17" s="82"/>
      <c r="OXL17" s="82"/>
      <c r="OXM17" s="82"/>
      <c r="OXN17" s="82"/>
      <c r="OXO17" s="82"/>
      <c r="OXP17" s="82"/>
      <c r="OXQ17" s="82"/>
      <c r="OXR17" s="691"/>
      <c r="OXS17" s="692"/>
      <c r="OXT17" s="83"/>
      <c r="OXU17" s="79"/>
      <c r="OXV17" s="80"/>
      <c r="OXW17" s="80"/>
      <c r="OXX17" s="80"/>
      <c r="OXY17" s="1"/>
      <c r="OXZ17" s="2"/>
      <c r="OYA17" s="689" t="s">
        <v>48</v>
      </c>
      <c r="OYB17" s="690"/>
      <c r="OYC17" s="1434" t="e">
        <f>SUM(#REF!)</f>
        <v>#REF!</v>
      </c>
      <c r="OYD17" s="1435"/>
      <c r="OYE17" s="691"/>
      <c r="OYF17" s="692"/>
      <c r="OYG17" s="81">
        <f>COUNT(#REF!)</f>
        <v>0</v>
      </c>
      <c r="OYH17" s="693"/>
      <c r="OYI17" s="694"/>
      <c r="OYJ17" s="694"/>
      <c r="OYK17" s="695"/>
      <c r="OYL17" s="82"/>
      <c r="OYM17" s="82"/>
      <c r="OYN17" s="82"/>
      <c r="OYO17" s="82"/>
      <c r="OYP17" s="82"/>
      <c r="OYQ17" s="82"/>
      <c r="OYR17" s="82"/>
      <c r="OYS17" s="82"/>
      <c r="OYT17" s="82"/>
      <c r="OYU17" s="82"/>
      <c r="OYV17" s="82"/>
      <c r="OYW17" s="82"/>
      <c r="OYX17" s="691"/>
      <c r="OYY17" s="692"/>
      <c r="OYZ17" s="83"/>
      <c r="OZA17" s="79"/>
      <c r="OZB17" s="80"/>
      <c r="OZC17" s="80"/>
      <c r="OZD17" s="80"/>
      <c r="OZE17" s="1"/>
      <c r="OZF17" s="2"/>
      <c r="OZG17" s="689" t="s">
        <v>48</v>
      </c>
      <c r="OZH17" s="690"/>
      <c r="OZI17" s="1434" t="e">
        <f>SUM(#REF!)</f>
        <v>#REF!</v>
      </c>
      <c r="OZJ17" s="1435"/>
      <c r="OZK17" s="691"/>
      <c r="OZL17" s="692"/>
      <c r="OZM17" s="81">
        <f>COUNT(#REF!)</f>
        <v>0</v>
      </c>
      <c r="OZN17" s="693"/>
      <c r="OZO17" s="694"/>
      <c r="OZP17" s="694"/>
      <c r="OZQ17" s="695"/>
      <c r="OZR17" s="82"/>
      <c r="OZS17" s="82"/>
      <c r="OZT17" s="82"/>
      <c r="OZU17" s="82"/>
      <c r="OZV17" s="82"/>
      <c r="OZW17" s="82"/>
      <c r="OZX17" s="82"/>
      <c r="OZY17" s="82"/>
      <c r="OZZ17" s="82"/>
      <c r="PAA17" s="82"/>
      <c r="PAB17" s="82"/>
      <c r="PAC17" s="82"/>
      <c r="PAD17" s="691"/>
      <c r="PAE17" s="692"/>
      <c r="PAF17" s="83"/>
      <c r="PAG17" s="79"/>
      <c r="PAH17" s="80"/>
      <c r="PAI17" s="80"/>
      <c r="PAJ17" s="80"/>
      <c r="PAK17" s="1"/>
      <c r="PAL17" s="2"/>
      <c r="PAM17" s="689" t="s">
        <v>48</v>
      </c>
      <c r="PAN17" s="690"/>
      <c r="PAO17" s="1434" t="e">
        <f>SUM(#REF!)</f>
        <v>#REF!</v>
      </c>
      <c r="PAP17" s="1435"/>
      <c r="PAQ17" s="691"/>
      <c r="PAR17" s="692"/>
      <c r="PAS17" s="81">
        <f>COUNT(#REF!)</f>
        <v>0</v>
      </c>
      <c r="PAT17" s="693"/>
      <c r="PAU17" s="694"/>
      <c r="PAV17" s="694"/>
      <c r="PAW17" s="695"/>
      <c r="PAX17" s="82"/>
      <c r="PAY17" s="82"/>
      <c r="PAZ17" s="82"/>
      <c r="PBA17" s="82"/>
      <c r="PBB17" s="82"/>
      <c r="PBC17" s="82"/>
      <c r="PBD17" s="82"/>
      <c r="PBE17" s="82"/>
      <c r="PBF17" s="82"/>
      <c r="PBG17" s="82"/>
      <c r="PBH17" s="82"/>
      <c r="PBI17" s="82"/>
      <c r="PBJ17" s="691"/>
      <c r="PBK17" s="692"/>
      <c r="PBL17" s="83"/>
      <c r="PBM17" s="79"/>
      <c r="PBN17" s="80"/>
      <c r="PBO17" s="80"/>
      <c r="PBP17" s="80"/>
      <c r="PBQ17" s="1"/>
      <c r="PBR17" s="2"/>
      <c r="PBS17" s="689" t="s">
        <v>48</v>
      </c>
      <c r="PBT17" s="690"/>
      <c r="PBU17" s="1434" t="e">
        <f>SUM(#REF!)</f>
        <v>#REF!</v>
      </c>
      <c r="PBV17" s="1435"/>
      <c r="PBW17" s="691"/>
      <c r="PBX17" s="692"/>
      <c r="PBY17" s="81">
        <f>COUNT(#REF!)</f>
        <v>0</v>
      </c>
      <c r="PBZ17" s="693"/>
      <c r="PCA17" s="694"/>
      <c r="PCB17" s="694"/>
      <c r="PCC17" s="695"/>
      <c r="PCD17" s="82"/>
      <c r="PCE17" s="82"/>
      <c r="PCF17" s="82"/>
      <c r="PCG17" s="82"/>
      <c r="PCH17" s="82"/>
      <c r="PCI17" s="82"/>
      <c r="PCJ17" s="82"/>
      <c r="PCK17" s="82"/>
      <c r="PCL17" s="82"/>
      <c r="PCM17" s="82"/>
      <c r="PCN17" s="82"/>
      <c r="PCO17" s="82"/>
      <c r="PCP17" s="691"/>
      <c r="PCQ17" s="692"/>
      <c r="PCR17" s="83"/>
      <c r="PCS17" s="79"/>
      <c r="PCT17" s="80"/>
      <c r="PCU17" s="80"/>
      <c r="PCV17" s="80"/>
      <c r="PCW17" s="1"/>
      <c r="PCX17" s="2"/>
      <c r="PCY17" s="689" t="s">
        <v>48</v>
      </c>
      <c r="PCZ17" s="690"/>
      <c r="PDA17" s="1434" t="e">
        <f>SUM(#REF!)</f>
        <v>#REF!</v>
      </c>
      <c r="PDB17" s="1435"/>
      <c r="PDC17" s="691"/>
      <c r="PDD17" s="692"/>
      <c r="PDE17" s="81">
        <f>COUNT(#REF!)</f>
        <v>0</v>
      </c>
      <c r="PDF17" s="693"/>
      <c r="PDG17" s="694"/>
      <c r="PDH17" s="694"/>
      <c r="PDI17" s="695"/>
      <c r="PDJ17" s="82"/>
      <c r="PDK17" s="82"/>
      <c r="PDL17" s="82"/>
      <c r="PDM17" s="82"/>
      <c r="PDN17" s="82"/>
      <c r="PDO17" s="82"/>
      <c r="PDP17" s="82"/>
      <c r="PDQ17" s="82"/>
      <c r="PDR17" s="82"/>
      <c r="PDS17" s="82"/>
      <c r="PDT17" s="82"/>
      <c r="PDU17" s="82"/>
      <c r="PDV17" s="691"/>
      <c r="PDW17" s="692"/>
      <c r="PDX17" s="83"/>
      <c r="PDY17" s="79"/>
      <c r="PDZ17" s="80"/>
      <c r="PEA17" s="80"/>
      <c r="PEB17" s="80"/>
      <c r="PEC17" s="1"/>
      <c r="PED17" s="2"/>
      <c r="PEE17" s="689" t="s">
        <v>48</v>
      </c>
      <c r="PEF17" s="690"/>
      <c r="PEG17" s="1434" t="e">
        <f>SUM(#REF!)</f>
        <v>#REF!</v>
      </c>
      <c r="PEH17" s="1435"/>
      <c r="PEI17" s="691"/>
      <c r="PEJ17" s="692"/>
      <c r="PEK17" s="81">
        <f>COUNT(#REF!)</f>
        <v>0</v>
      </c>
      <c r="PEL17" s="693"/>
      <c r="PEM17" s="694"/>
      <c r="PEN17" s="694"/>
      <c r="PEO17" s="695"/>
      <c r="PEP17" s="82"/>
      <c r="PEQ17" s="82"/>
      <c r="PER17" s="82"/>
      <c r="PES17" s="82"/>
      <c r="PET17" s="82"/>
      <c r="PEU17" s="82"/>
      <c r="PEV17" s="82"/>
      <c r="PEW17" s="82"/>
      <c r="PEX17" s="82"/>
      <c r="PEY17" s="82"/>
      <c r="PEZ17" s="82"/>
      <c r="PFA17" s="82"/>
      <c r="PFB17" s="691"/>
      <c r="PFC17" s="692"/>
      <c r="PFD17" s="83"/>
      <c r="PFE17" s="79"/>
      <c r="PFF17" s="80"/>
      <c r="PFG17" s="80"/>
      <c r="PFH17" s="80"/>
      <c r="PFI17" s="1"/>
      <c r="PFJ17" s="2"/>
      <c r="PFK17" s="689" t="s">
        <v>48</v>
      </c>
      <c r="PFL17" s="690"/>
      <c r="PFM17" s="1434" t="e">
        <f>SUM(#REF!)</f>
        <v>#REF!</v>
      </c>
      <c r="PFN17" s="1435"/>
      <c r="PFO17" s="691"/>
      <c r="PFP17" s="692"/>
      <c r="PFQ17" s="81">
        <f>COUNT(#REF!)</f>
        <v>0</v>
      </c>
      <c r="PFR17" s="693"/>
      <c r="PFS17" s="694"/>
      <c r="PFT17" s="694"/>
      <c r="PFU17" s="695"/>
      <c r="PFV17" s="82"/>
      <c r="PFW17" s="82"/>
      <c r="PFX17" s="82"/>
      <c r="PFY17" s="82"/>
      <c r="PFZ17" s="82"/>
      <c r="PGA17" s="82"/>
      <c r="PGB17" s="82"/>
      <c r="PGC17" s="82"/>
      <c r="PGD17" s="82"/>
      <c r="PGE17" s="82"/>
      <c r="PGF17" s="82"/>
      <c r="PGG17" s="82"/>
      <c r="PGH17" s="691"/>
      <c r="PGI17" s="692"/>
      <c r="PGJ17" s="83"/>
      <c r="PGK17" s="79"/>
      <c r="PGL17" s="80"/>
      <c r="PGM17" s="80"/>
      <c r="PGN17" s="80"/>
      <c r="PGO17" s="1"/>
      <c r="PGP17" s="2"/>
      <c r="PGQ17" s="689" t="s">
        <v>48</v>
      </c>
      <c r="PGR17" s="690"/>
      <c r="PGS17" s="1434" t="e">
        <f>SUM(#REF!)</f>
        <v>#REF!</v>
      </c>
      <c r="PGT17" s="1435"/>
      <c r="PGU17" s="691"/>
      <c r="PGV17" s="692"/>
      <c r="PGW17" s="81">
        <f>COUNT(#REF!)</f>
        <v>0</v>
      </c>
      <c r="PGX17" s="693"/>
      <c r="PGY17" s="694"/>
      <c r="PGZ17" s="694"/>
      <c r="PHA17" s="695"/>
      <c r="PHB17" s="82"/>
      <c r="PHC17" s="82"/>
      <c r="PHD17" s="82"/>
      <c r="PHE17" s="82"/>
      <c r="PHF17" s="82"/>
      <c r="PHG17" s="82"/>
      <c r="PHH17" s="82"/>
      <c r="PHI17" s="82"/>
      <c r="PHJ17" s="82"/>
      <c r="PHK17" s="82"/>
      <c r="PHL17" s="82"/>
      <c r="PHM17" s="82"/>
      <c r="PHN17" s="691"/>
      <c r="PHO17" s="692"/>
      <c r="PHP17" s="83"/>
      <c r="PHQ17" s="79"/>
      <c r="PHR17" s="80"/>
      <c r="PHS17" s="80"/>
      <c r="PHT17" s="80"/>
      <c r="PHU17" s="1"/>
      <c r="PHV17" s="2"/>
      <c r="PHW17" s="689" t="s">
        <v>48</v>
      </c>
      <c r="PHX17" s="690"/>
      <c r="PHY17" s="1434" t="e">
        <f>SUM(#REF!)</f>
        <v>#REF!</v>
      </c>
      <c r="PHZ17" s="1435"/>
      <c r="PIA17" s="691"/>
      <c r="PIB17" s="692"/>
      <c r="PIC17" s="81">
        <f>COUNT(#REF!)</f>
        <v>0</v>
      </c>
      <c r="PID17" s="693"/>
      <c r="PIE17" s="694"/>
      <c r="PIF17" s="694"/>
      <c r="PIG17" s="695"/>
      <c r="PIH17" s="82"/>
      <c r="PII17" s="82"/>
      <c r="PIJ17" s="82"/>
      <c r="PIK17" s="82"/>
      <c r="PIL17" s="82"/>
      <c r="PIM17" s="82"/>
      <c r="PIN17" s="82"/>
      <c r="PIO17" s="82"/>
      <c r="PIP17" s="82"/>
      <c r="PIQ17" s="82"/>
      <c r="PIR17" s="82"/>
      <c r="PIS17" s="82"/>
      <c r="PIT17" s="691"/>
      <c r="PIU17" s="692"/>
      <c r="PIV17" s="83"/>
      <c r="PIW17" s="79"/>
      <c r="PIX17" s="80"/>
      <c r="PIY17" s="80"/>
      <c r="PIZ17" s="80"/>
      <c r="PJA17" s="1"/>
      <c r="PJB17" s="2"/>
      <c r="PJC17" s="689" t="s">
        <v>48</v>
      </c>
      <c r="PJD17" s="690"/>
      <c r="PJE17" s="1434" t="e">
        <f>SUM(#REF!)</f>
        <v>#REF!</v>
      </c>
      <c r="PJF17" s="1435"/>
      <c r="PJG17" s="691"/>
      <c r="PJH17" s="692"/>
      <c r="PJI17" s="81">
        <f>COUNT(#REF!)</f>
        <v>0</v>
      </c>
      <c r="PJJ17" s="693"/>
      <c r="PJK17" s="694"/>
      <c r="PJL17" s="694"/>
      <c r="PJM17" s="695"/>
      <c r="PJN17" s="82"/>
      <c r="PJO17" s="82"/>
      <c r="PJP17" s="82"/>
      <c r="PJQ17" s="82"/>
      <c r="PJR17" s="82"/>
      <c r="PJS17" s="82"/>
      <c r="PJT17" s="82"/>
      <c r="PJU17" s="82"/>
      <c r="PJV17" s="82"/>
      <c r="PJW17" s="82"/>
      <c r="PJX17" s="82"/>
      <c r="PJY17" s="82"/>
      <c r="PJZ17" s="691"/>
      <c r="PKA17" s="692"/>
      <c r="PKB17" s="83"/>
      <c r="PKC17" s="79"/>
      <c r="PKD17" s="80"/>
      <c r="PKE17" s="80"/>
      <c r="PKF17" s="80"/>
      <c r="PKG17" s="1"/>
      <c r="PKH17" s="2"/>
      <c r="PKI17" s="689" t="s">
        <v>48</v>
      </c>
      <c r="PKJ17" s="690"/>
      <c r="PKK17" s="1434" t="e">
        <f>SUM(#REF!)</f>
        <v>#REF!</v>
      </c>
      <c r="PKL17" s="1435"/>
      <c r="PKM17" s="691"/>
      <c r="PKN17" s="692"/>
      <c r="PKO17" s="81">
        <f>COUNT(#REF!)</f>
        <v>0</v>
      </c>
      <c r="PKP17" s="693"/>
      <c r="PKQ17" s="694"/>
      <c r="PKR17" s="694"/>
      <c r="PKS17" s="695"/>
      <c r="PKT17" s="82"/>
      <c r="PKU17" s="82"/>
      <c r="PKV17" s="82"/>
      <c r="PKW17" s="82"/>
      <c r="PKX17" s="82"/>
      <c r="PKY17" s="82"/>
      <c r="PKZ17" s="82"/>
      <c r="PLA17" s="82"/>
      <c r="PLB17" s="82"/>
      <c r="PLC17" s="82"/>
      <c r="PLD17" s="82"/>
      <c r="PLE17" s="82"/>
      <c r="PLF17" s="691"/>
      <c r="PLG17" s="692"/>
      <c r="PLH17" s="83"/>
      <c r="PLI17" s="79"/>
      <c r="PLJ17" s="80"/>
      <c r="PLK17" s="80"/>
      <c r="PLL17" s="80"/>
      <c r="PLM17" s="1"/>
      <c r="PLN17" s="2"/>
      <c r="PLO17" s="689" t="s">
        <v>48</v>
      </c>
      <c r="PLP17" s="690"/>
      <c r="PLQ17" s="1434" t="e">
        <f>SUM(#REF!)</f>
        <v>#REF!</v>
      </c>
      <c r="PLR17" s="1435"/>
      <c r="PLS17" s="691"/>
      <c r="PLT17" s="692"/>
      <c r="PLU17" s="81">
        <f>COUNT(#REF!)</f>
        <v>0</v>
      </c>
      <c r="PLV17" s="693"/>
      <c r="PLW17" s="694"/>
      <c r="PLX17" s="694"/>
      <c r="PLY17" s="695"/>
      <c r="PLZ17" s="82"/>
      <c r="PMA17" s="82"/>
      <c r="PMB17" s="82"/>
      <c r="PMC17" s="82"/>
      <c r="PMD17" s="82"/>
      <c r="PME17" s="82"/>
      <c r="PMF17" s="82"/>
      <c r="PMG17" s="82"/>
      <c r="PMH17" s="82"/>
      <c r="PMI17" s="82"/>
      <c r="PMJ17" s="82"/>
      <c r="PMK17" s="82"/>
      <c r="PML17" s="691"/>
      <c r="PMM17" s="692"/>
      <c r="PMN17" s="83"/>
      <c r="PMO17" s="79"/>
      <c r="PMP17" s="80"/>
      <c r="PMQ17" s="80"/>
      <c r="PMR17" s="80"/>
      <c r="PMS17" s="1"/>
      <c r="PMT17" s="2"/>
      <c r="PMU17" s="689" t="s">
        <v>48</v>
      </c>
      <c r="PMV17" s="690"/>
      <c r="PMW17" s="1434" t="e">
        <f>SUM(#REF!)</f>
        <v>#REF!</v>
      </c>
      <c r="PMX17" s="1435"/>
      <c r="PMY17" s="691"/>
      <c r="PMZ17" s="692"/>
      <c r="PNA17" s="81">
        <f>COUNT(#REF!)</f>
        <v>0</v>
      </c>
      <c r="PNB17" s="693"/>
      <c r="PNC17" s="694"/>
      <c r="PND17" s="694"/>
      <c r="PNE17" s="695"/>
      <c r="PNF17" s="82"/>
      <c r="PNG17" s="82"/>
      <c r="PNH17" s="82"/>
      <c r="PNI17" s="82"/>
      <c r="PNJ17" s="82"/>
      <c r="PNK17" s="82"/>
      <c r="PNL17" s="82"/>
      <c r="PNM17" s="82"/>
      <c r="PNN17" s="82"/>
      <c r="PNO17" s="82"/>
      <c r="PNP17" s="82"/>
      <c r="PNQ17" s="82"/>
      <c r="PNR17" s="691"/>
      <c r="PNS17" s="692"/>
      <c r="PNT17" s="83"/>
      <c r="PNU17" s="79"/>
      <c r="PNV17" s="80"/>
      <c r="PNW17" s="80"/>
      <c r="PNX17" s="80"/>
      <c r="PNY17" s="1"/>
      <c r="PNZ17" s="2"/>
      <c r="POA17" s="689" t="s">
        <v>48</v>
      </c>
      <c r="POB17" s="690"/>
      <c r="POC17" s="1434" t="e">
        <f>SUM(#REF!)</f>
        <v>#REF!</v>
      </c>
      <c r="POD17" s="1435"/>
      <c r="POE17" s="691"/>
      <c r="POF17" s="692"/>
      <c r="POG17" s="81">
        <f>COUNT(#REF!)</f>
        <v>0</v>
      </c>
      <c r="POH17" s="693"/>
      <c r="POI17" s="694"/>
      <c r="POJ17" s="694"/>
      <c r="POK17" s="695"/>
      <c r="POL17" s="82"/>
      <c r="POM17" s="82"/>
      <c r="PON17" s="82"/>
      <c r="POO17" s="82"/>
      <c r="POP17" s="82"/>
      <c r="POQ17" s="82"/>
      <c r="POR17" s="82"/>
      <c r="POS17" s="82"/>
      <c r="POT17" s="82"/>
      <c r="POU17" s="82"/>
      <c r="POV17" s="82"/>
      <c r="POW17" s="82"/>
      <c r="POX17" s="691"/>
      <c r="POY17" s="692"/>
      <c r="POZ17" s="83"/>
      <c r="PPA17" s="79"/>
      <c r="PPB17" s="80"/>
      <c r="PPC17" s="80"/>
      <c r="PPD17" s="80"/>
      <c r="PPE17" s="1"/>
      <c r="PPF17" s="2"/>
      <c r="PPG17" s="689" t="s">
        <v>48</v>
      </c>
      <c r="PPH17" s="690"/>
      <c r="PPI17" s="1434" t="e">
        <f>SUM(#REF!)</f>
        <v>#REF!</v>
      </c>
      <c r="PPJ17" s="1435"/>
      <c r="PPK17" s="691"/>
      <c r="PPL17" s="692"/>
      <c r="PPM17" s="81">
        <f>COUNT(#REF!)</f>
        <v>0</v>
      </c>
      <c r="PPN17" s="693"/>
      <c r="PPO17" s="694"/>
      <c r="PPP17" s="694"/>
      <c r="PPQ17" s="695"/>
      <c r="PPR17" s="82"/>
      <c r="PPS17" s="82"/>
      <c r="PPT17" s="82"/>
      <c r="PPU17" s="82"/>
      <c r="PPV17" s="82"/>
      <c r="PPW17" s="82"/>
      <c r="PPX17" s="82"/>
      <c r="PPY17" s="82"/>
      <c r="PPZ17" s="82"/>
      <c r="PQA17" s="82"/>
      <c r="PQB17" s="82"/>
      <c r="PQC17" s="82"/>
      <c r="PQD17" s="691"/>
      <c r="PQE17" s="692"/>
      <c r="PQF17" s="83"/>
      <c r="PQG17" s="79"/>
      <c r="PQH17" s="80"/>
      <c r="PQI17" s="80"/>
      <c r="PQJ17" s="80"/>
      <c r="PQK17" s="1"/>
      <c r="PQL17" s="2"/>
      <c r="PQM17" s="689" t="s">
        <v>48</v>
      </c>
      <c r="PQN17" s="690"/>
      <c r="PQO17" s="1434" t="e">
        <f>SUM(#REF!)</f>
        <v>#REF!</v>
      </c>
      <c r="PQP17" s="1435"/>
      <c r="PQQ17" s="691"/>
      <c r="PQR17" s="692"/>
      <c r="PQS17" s="81">
        <f>COUNT(#REF!)</f>
        <v>0</v>
      </c>
      <c r="PQT17" s="693"/>
      <c r="PQU17" s="694"/>
      <c r="PQV17" s="694"/>
      <c r="PQW17" s="695"/>
      <c r="PQX17" s="82"/>
      <c r="PQY17" s="82"/>
      <c r="PQZ17" s="82"/>
      <c r="PRA17" s="82"/>
      <c r="PRB17" s="82"/>
      <c r="PRC17" s="82"/>
      <c r="PRD17" s="82"/>
      <c r="PRE17" s="82"/>
      <c r="PRF17" s="82"/>
      <c r="PRG17" s="82"/>
      <c r="PRH17" s="82"/>
      <c r="PRI17" s="82"/>
      <c r="PRJ17" s="691"/>
      <c r="PRK17" s="692"/>
      <c r="PRL17" s="83"/>
      <c r="PRM17" s="79"/>
      <c r="PRN17" s="80"/>
      <c r="PRO17" s="80"/>
      <c r="PRP17" s="80"/>
      <c r="PRQ17" s="1"/>
      <c r="PRR17" s="2"/>
      <c r="PRS17" s="689" t="s">
        <v>48</v>
      </c>
      <c r="PRT17" s="690"/>
      <c r="PRU17" s="1434" t="e">
        <f>SUM(#REF!)</f>
        <v>#REF!</v>
      </c>
      <c r="PRV17" s="1435"/>
      <c r="PRW17" s="691"/>
      <c r="PRX17" s="692"/>
      <c r="PRY17" s="81">
        <f>COUNT(#REF!)</f>
        <v>0</v>
      </c>
      <c r="PRZ17" s="693"/>
      <c r="PSA17" s="694"/>
      <c r="PSB17" s="694"/>
      <c r="PSC17" s="695"/>
      <c r="PSD17" s="82"/>
      <c r="PSE17" s="82"/>
      <c r="PSF17" s="82"/>
      <c r="PSG17" s="82"/>
      <c r="PSH17" s="82"/>
      <c r="PSI17" s="82"/>
      <c r="PSJ17" s="82"/>
      <c r="PSK17" s="82"/>
      <c r="PSL17" s="82"/>
      <c r="PSM17" s="82"/>
      <c r="PSN17" s="82"/>
      <c r="PSO17" s="82"/>
      <c r="PSP17" s="691"/>
      <c r="PSQ17" s="692"/>
      <c r="PSR17" s="83"/>
      <c r="PSS17" s="79"/>
      <c r="PST17" s="80"/>
      <c r="PSU17" s="80"/>
      <c r="PSV17" s="80"/>
      <c r="PSW17" s="1"/>
      <c r="PSX17" s="2"/>
      <c r="PSY17" s="689" t="s">
        <v>48</v>
      </c>
      <c r="PSZ17" s="690"/>
      <c r="PTA17" s="1434" t="e">
        <f>SUM(#REF!)</f>
        <v>#REF!</v>
      </c>
      <c r="PTB17" s="1435"/>
      <c r="PTC17" s="691"/>
      <c r="PTD17" s="692"/>
      <c r="PTE17" s="81">
        <f>COUNT(#REF!)</f>
        <v>0</v>
      </c>
      <c r="PTF17" s="693"/>
      <c r="PTG17" s="694"/>
      <c r="PTH17" s="694"/>
      <c r="PTI17" s="695"/>
      <c r="PTJ17" s="82"/>
      <c r="PTK17" s="82"/>
      <c r="PTL17" s="82"/>
      <c r="PTM17" s="82"/>
      <c r="PTN17" s="82"/>
      <c r="PTO17" s="82"/>
      <c r="PTP17" s="82"/>
      <c r="PTQ17" s="82"/>
      <c r="PTR17" s="82"/>
      <c r="PTS17" s="82"/>
      <c r="PTT17" s="82"/>
      <c r="PTU17" s="82"/>
      <c r="PTV17" s="691"/>
      <c r="PTW17" s="692"/>
      <c r="PTX17" s="83"/>
      <c r="PTY17" s="79"/>
      <c r="PTZ17" s="80"/>
      <c r="PUA17" s="80"/>
      <c r="PUB17" s="80"/>
      <c r="PUC17" s="1"/>
      <c r="PUD17" s="2"/>
      <c r="PUE17" s="689" t="s">
        <v>48</v>
      </c>
      <c r="PUF17" s="690"/>
      <c r="PUG17" s="1434" t="e">
        <f>SUM(#REF!)</f>
        <v>#REF!</v>
      </c>
      <c r="PUH17" s="1435"/>
      <c r="PUI17" s="691"/>
      <c r="PUJ17" s="692"/>
      <c r="PUK17" s="81">
        <f>COUNT(#REF!)</f>
        <v>0</v>
      </c>
      <c r="PUL17" s="693"/>
      <c r="PUM17" s="694"/>
      <c r="PUN17" s="694"/>
      <c r="PUO17" s="695"/>
      <c r="PUP17" s="82"/>
      <c r="PUQ17" s="82"/>
      <c r="PUR17" s="82"/>
      <c r="PUS17" s="82"/>
      <c r="PUT17" s="82"/>
      <c r="PUU17" s="82"/>
      <c r="PUV17" s="82"/>
      <c r="PUW17" s="82"/>
      <c r="PUX17" s="82"/>
      <c r="PUY17" s="82"/>
      <c r="PUZ17" s="82"/>
      <c r="PVA17" s="82"/>
      <c r="PVB17" s="691"/>
      <c r="PVC17" s="692"/>
      <c r="PVD17" s="83"/>
      <c r="PVE17" s="79"/>
      <c r="PVF17" s="80"/>
      <c r="PVG17" s="80"/>
      <c r="PVH17" s="80"/>
      <c r="PVI17" s="1"/>
      <c r="PVJ17" s="2"/>
      <c r="PVK17" s="689" t="s">
        <v>48</v>
      </c>
      <c r="PVL17" s="690"/>
      <c r="PVM17" s="1434" t="e">
        <f>SUM(#REF!)</f>
        <v>#REF!</v>
      </c>
      <c r="PVN17" s="1435"/>
      <c r="PVO17" s="691"/>
      <c r="PVP17" s="692"/>
      <c r="PVQ17" s="81">
        <f>COUNT(#REF!)</f>
        <v>0</v>
      </c>
      <c r="PVR17" s="693"/>
      <c r="PVS17" s="694"/>
      <c r="PVT17" s="694"/>
      <c r="PVU17" s="695"/>
      <c r="PVV17" s="82"/>
      <c r="PVW17" s="82"/>
      <c r="PVX17" s="82"/>
      <c r="PVY17" s="82"/>
      <c r="PVZ17" s="82"/>
      <c r="PWA17" s="82"/>
      <c r="PWB17" s="82"/>
      <c r="PWC17" s="82"/>
      <c r="PWD17" s="82"/>
      <c r="PWE17" s="82"/>
      <c r="PWF17" s="82"/>
      <c r="PWG17" s="82"/>
      <c r="PWH17" s="691"/>
      <c r="PWI17" s="692"/>
      <c r="PWJ17" s="83"/>
      <c r="PWK17" s="79"/>
      <c r="PWL17" s="80"/>
      <c r="PWM17" s="80"/>
      <c r="PWN17" s="80"/>
      <c r="PWO17" s="1"/>
      <c r="PWP17" s="2"/>
      <c r="PWQ17" s="689" t="s">
        <v>48</v>
      </c>
      <c r="PWR17" s="690"/>
      <c r="PWS17" s="1434" t="e">
        <f>SUM(#REF!)</f>
        <v>#REF!</v>
      </c>
      <c r="PWT17" s="1435"/>
      <c r="PWU17" s="691"/>
      <c r="PWV17" s="692"/>
      <c r="PWW17" s="81">
        <f>COUNT(#REF!)</f>
        <v>0</v>
      </c>
      <c r="PWX17" s="693"/>
      <c r="PWY17" s="694"/>
      <c r="PWZ17" s="694"/>
      <c r="PXA17" s="695"/>
      <c r="PXB17" s="82"/>
      <c r="PXC17" s="82"/>
      <c r="PXD17" s="82"/>
      <c r="PXE17" s="82"/>
      <c r="PXF17" s="82"/>
      <c r="PXG17" s="82"/>
      <c r="PXH17" s="82"/>
      <c r="PXI17" s="82"/>
      <c r="PXJ17" s="82"/>
      <c r="PXK17" s="82"/>
      <c r="PXL17" s="82"/>
      <c r="PXM17" s="82"/>
      <c r="PXN17" s="691"/>
      <c r="PXO17" s="692"/>
      <c r="PXP17" s="83"/>
      <c r="PXQ17" s="79"/>
      <c r="PXR17" s="80"/>
      <c r="PXS17" s="80"/>
      <c r="PXT17" s="80"/>
      <c r="PXU17" s="1"/>
      <c r="PXV17" s="2"/>
      <c r="PXW17" s="689" t="s">
        <v>48</v>
      </c>
      <c r="PXX17" s="690"/>
      <c r="PXY17" s="1434" t="e">
        <f>SUM(#REF!)</f>
        <v>#REF!</v>
      </c>
      <c r="PXZ17" s="1435"/>
      <c r="PYA17" s="691"/>
      <c r="PYB17" s="692"/>
      <c r="PYC17" s="81">
        <f>COUNT(#REF!)</f>
        <v>0</v>
      </c>
      <c r="PYD17" s="693"/>
      <c r="PYE17" s="694"/>
      <c r="PYF17" s="694"/>
      <c r="PYG17" s="695"/>
      <c r="PYH17" s="82"/>
      <c r="PYI17" s="82"/>
      <c r="PYJ17" s="82"/>
      <c r="PYK17" s="82"/>
      <c r="PYL17" s="82"/>
      <c r="PYM17" s="82"/>
      <c r="PYN17" s="82"/>
      <c r="PYO17" s="82"/>
      <c r="PYP17" s="82"/>
      <c r="PYQ17" s="82"/>
      <c r="PYR17" s="82"/>
      <c r="PYS17" s="82"/>
      <c r="PYT17" s="691"/>
      <c r="PYU17" s="692"/>
      <c r="PYV17" s="83"/>
      <c r="PYW17" s="79"/>
      <c r="PYX17" s="80"/>
      <c r="PYY17" s="80"/>
      <c r="PYZ17" s="80"/>
      <c r="PZA17" s="1"/>
      <c r="PZB17" s="2"/>
      <c r="PZC17" s="689" t="s">
        <v>48</v>
      </c>
      <c r="PZD17" s="690"/>
      <c r="PZE17" s="1434" t="e">
        <f>SUM(#REF!)</f>
        <v>#REF!</v>
      </c>
      <c r="PZF17" s="1435"/>
      <c r="PZG17" s="691"/>
      <c r="PZH17" s="692"/>
      <c r="PZI17" s="81">
        <f>COUNT(#REF!)</f>
        <v>0</v>
      </c>
      <c r="PZJ17" s="693"/>
      <c r="PZK17" s="694"/>
      <c r="PZL17" s="694"/>
      <c r="PZM17" s="695"/>
      <c r="PZN17" s="82"/>
      <c r="PZO17" s="82"/>
      <c r="PZP17" s="82"/>
      <c r="PZQ17" s="82"/>
      <c r="PZR17" s="82"/>
      <c r="PZS17" s="82"/>
      <c r="PZT17" s="82"/>
      <c r="PZU17" s="82"/>
      <c r="PZV17" s="82"/>
      <c r="PZW17" s="82"/>
      <c r="PZX17" s="82"/>
      <c r="PZY17" s="82"/>
      <c r="PZZ17" s="691"/>
      <c r="QAA17" s="692"/>
      <c r="QAB17" s="83"/>
      <c r="QAC17" s="79"/>
      <c r="QAD17" s="80"/>
      <c r="QAE17" s="80"/>
      <c r="QAF17" s="80"/>
      <c r="QAG17" s="1"/>
      <c r="QAH17" s="2"/>
      <c r="QAI17" s="689" t="s">
        <v>48</v>
      </c>
      <c r="QAJ17" s="690"/>
      <c r="QAK17" s="1434" t="e">
        <f>SUM(#REF!)</f>
        <v>#REF!</v>
      </c>
      <c r="QAL17" s="1435"/>
      <c r="QAM17" s="691"/>
      <c r="QAN17" s="692"/>
      <c r="QAO17" s="81">
        <f>COUNT(#REF!)</f>
        <v>0</v>
      </c>
      <c r="QAP17" s="693"/>
      <c r="QAQ17" s="694"/>
      <c r="QAR17" s="694"/>
      <c r="QAS17" s="695"/>
      <c r="QAT17" s="82"/>
      <c r="QAU17" s="82"/>
      <c r="QAV17" s="82"/>
      <c r="QAW17" s="82"/>
      <c r="QAX17" s="82"/>
      <c r="QAY17" s="82"/>
      <c r="QAZ17" s="82"/>
      <c r="QBA17" s="82"/>
      <c r="QBB17" s="82"/>
      <c r="QBC17" s="82"/>
      <c r="QBD17" s="82"/>
      <c r="QBE17" s="82"/>
      <c r="QBF17" s="691"/>
      <c r="QBG17" s="692"/>
      <c r="QBH17" s="83"/>
      <c r="QBI17" s="79"/>
      <c r="QBJ17" s="80"/>
      <c r="QBK17" s="80"/>
      <c r="QBL17" s="80"/>
      <c r="QBM17" s="1"/>
      <c r="QBN17" s="2"/>
      <c r="QBO17" s="689" t="s">
        <v>48</v>
      </c>
      <c r="QBP17" s="690"/>
      <c r="QBQ17" s="1434" t="e">
        <f>SUM(#REF!)</f>
        <v>#REF!</v>
      </c>
      <c r="QBR17" s="1435"/>
      <c r="QBS17" s="691"/>
      <c r="QBT17" s="692"/>
      <c r="QBU17" s="81">
        <f>COUNT(#REF!)</f>
        <v>0</v>
      </c>
      <c r="QBV17" s="693"/>
      <c r="QBW17" s="694"/>
      <c r="QBX17" s="694"/>
      <c r="QBY17" s="695"/>
      <c r="QBZ17" s="82"/>
      <c r="QCA17" s="82"/>
      <c r="QCB17" s="82"/>
      <c r="QCC17" s="82"/>
      <c r="QCD17" s="82"/>
      <c r="QCE17" s="82"/>
      <c r="QCF17" s="82"/>
      <c r="QCG17" s="82"/>
      <c r="QCH17" s="82"/>
      <c r="QCI17" s="82"/>
      <c r="QCJ17" s="82"/>
      <c r="QCK17" s="82"/>
      <c r="QCL17" s="691"/>
      <c r="QCM17" s="692"/>
      <c r="QCN17" s="83"/>
      <c r="QCO17" s="79"/>
      <c r="QCP17" s="80"/>
      <c r="QCQ17" s="80"/>
      <c r="QCR17" s="80"/>
      <c r="QCS17" s="1"/>
      <c r="QCT17" s="2"/>
      <c r="QCU17" s="689" t="s">
        <v>48</v>
      </c>
      <c r="QCV17" s="690"/>
      <c r="QCW17" s="1434" t="e">
        <f>SUM(#REF!)</f>
        <v>#REF!</v>
      </c>
      <c r="QCX17" s="1435"/>
      <c r="QCY17" s="691"/>
      <c r="QCZ17" s="692"/>
      <c r="QDA17" s="81">
        <f>COUNT(#REF!)</f>
        <v>0</v>
      </c>
      <c r="QDB17" s="693"/>
      <c r="QDC17" s="694"/>
      <c r="QDD17" s="694"/>
      <c r="QDE17" s="695"/>
      <c r="QDF17" s="82"/>
      <c r="QDG17" s="82"/>
      <c r="QDH17" s="82"/>
      <c r="QDI17" s="82"/>
      <c r="QDJ17" s="82"/>
      <c r="QDK17" s="82"/>
      <c r="QDL17" s="82"/>
      <c r="QDM17" s="82"/>
      <c r="QDN17" s="82"/>
      <c r="QDO17" s="82"/>
      <c r="QDP17" s="82"/>
      <c r="QDQ17" s="82"/>
      <c r="QDR17" s="691"/>
      <c r="QDS17" s="692"/>
      <c r="QDT17" s="83"/>
      <c r="QDU17" s="79"/>
      <c r="QDV17" s="80"/>
      <c r="QDW17" s="80"/>
      <c r="QDX17" s="80"/>
      <c r="QDY17" s="1"/>
      <c r="QDZ17" s="2"/>
      <c r="QEA17" s="689" t="s">
        <v>48</v>
      </c>
      <c r="QEB17" s="690"/>
      <c r="QEC17" s="1434" t="e">
        <f>SUM(#REF!)</f>
        <v>#REF!</v>
      </c>
      <c r="QED17" s="1435"/>
      <c r="QEE17" s="691"/>
      <c r="QEF17" s="692"/>
      <c r="QEG17" s="81">
        <f>COUNT(#REF!)</f>
        <v>0</v>
      </c>
      <c r="QEH17" s="693"/>
      <c r="QEI17" s="694"/>
      <c r="QEJ17" s="694"/>
      <c r="QEK17" s="695"/>
      <c r="QEL17" s="82"/>
      <c r="QEM17" s="82"/>
      <c r="QEN17" s="82"/>
      <c r="QEO17" s="82"/>
      <c r="QEP17" s="82"/>
      <c r="QEQ17" s="82"/>
      <c r="QER17" s="82"/>
      <c r="QES17" s="82"/>
      <c r="QET17" s="82"/>
      <c r="QEU17" s="82"/>
      <c r="QEV17" s="82"/>
      <c r="QEW17" s="82"/>
      <c r="QEX17" s="691"/>
      <c r="QEY17" s="692"/>
      <c r="QEZ17" s="83"/>
      <c r="QFA17" s="79"/>
      <c r="QFB17" s="80"/>
      <c r="QFC17" s="80"/>
      <c r="QFD17" s="80"/>
      <c r="QFE17" s="1"/>
      <c r="QFF17" s="2"/>
      <c r="QFG17" s="689" t="s">
        <v>48</v>
      </c>
      <c r="QFH17" s="690"/>
      <c r="QFI17" s="1434" t="e">
        <f>SUM(#REF!)</f>
        <v>#REF!</v>
      </c>
      <c r="QFJ17" s="1435"/>
      <c r="QFK17" s="691"/>
      <c r="QFL17" s="692"/>
      <c r="QFM17" s="81">
        <f>COUNT(#REF!)</f>
        <v>0</v>
      </c>
      <c r="QFN17" s="693"/>
      <c r="QFO17" s="694"/>
      <c r="QFP17" s="694"/>
      <c r="QFQ17" s="695"/>
      <c r="QFR17" s="82"/>
      <c r="QFS17" s="82"/>
      <c r="QFT17" s="82"/>
      <c r="QFU17" s="82"/>
      <c r="QFV17" s="82"/>
      <c r="QFW17" s="82"/>
      <c r="QFX17" s="82"/>
      <c r="QFY17" s="82"/>
      <c r="QFZ17" s="82"/>
      <c r="QGA17" s="82"/>
      <c r="QGB17" s="82"/>
      <c r="QGC17" s="82"/>
      <c r="QGD17" s="691"/>
      <c r="QGE17" s="692"/>
      <c r="QGF17" s="83"/>
      <c r="QGG17" s="79"/>
      <c r="QGH17" s="80"/>
      <c r="QGI17" s="80"/>
      <c r="QGJ17" s="80"/>
      <c r="QGK17" s="1"/>
      <c r="QGL17" s="2"/>
      <c r="QGM17" s="689" t="s">
        <v>48</v>
      </c>
      <c r="QGN17" s="690"/>
      <c r="QGO17" s="1434" t="e">
        <f>SUM(#REF!)</f>
        <v>#REF!</v>
      </c>
      <c r="QGP17" s="1435"/>
      <c r="QGQ17" s="691"/>
      <c r="QGR17" s="692"/>
      <c r="QGS17" s="81">
        <f>COUNT(#REF!)</f>
        <v>0</v>
      </c>
      <c r="QGT17" s="693"/>
      <c r="QGU17" s="694"/>
      <c r="QGV17" s="694"/>
      <c r="QGW17" s="695"/>
      <c r="QGX17" s="82"/>
      <c r="QGY17" s="82"/>
      <c r="QGZ17" s="82"/>
      <c r="QHA17" s="82"/>
      <c r="QHB17" s="82"/>
      <c r="QHC17" s="82"/>
      <c r="QHD17" s="82"/>
      <c r="QHE17" s="82"/>
      <c r="QHF17" s="82"/>
      <c r="QHG17" s="82"/>
      <c r="QHH17" s="82"/>
      <c r="QHI17" s="82"/>
      <c r="QHJ17" s="691"/>
      <c r="QHK17" s="692"/>
      <c r="QHL17" s="83"/>
      <c r="QHM17" s="79"/>
      <c r="QHN17" s="80"/>
      <c r="QHO17" s="80"/>
      <c r="QHP17" s="80"/>
      <c r="QHQ17" s="1"/>
      <c r="QHR17" s="2"/>
      <c r="QHS17" s="689" t="s">
        <v>48</v>
      </c>
      <c r="QHT17" s="690"/>
      <c r="QHU17" s="1434" t="e">
        <f>SUM(#REF!)</f>
        <v>#REF!</v>
      </c>
      <c r="QHV17" s="1435"/>
      <c r="QHW17" s="691"/>
      <c r="QHX17" s="692"/>
      <c r="QHY17" s="81">
        <f>COUNT(#REF!)</f>
        <v>0</v>
      </c>
      <c r="QHZ17" s="693"/>
      <c r="QIA17" s="694"/>
      <c r="QIB17" s="694"/>
      <c r="QIC17" s="695"/>
      <c r="QID17" s="82"/>
      <c r="QIE17" s="82"/>
      <c r="QIF17" s="82"/>
      <c r="QIG17" s="82"/>
      <c r="QIH17" s="82"/>
      <c r="QII17" s="82"/>
      <c r="QIJ17" s="82"/>
      <c r="QIK17" s="82"/>
      <c r="QIL17" s="82"/>
      <c r="QIM17" s="82"/>
      <c r="QIN17" s="82"/>
      <c r="QIO17" s="82"/>
      <c r="QIP17" s="691"/>
      <c r="QIQ17" s="692"/>
      <c r="QIR17" s="83"/>
      <c r="QIS17" s="79"/>
      <c r="QIT17" s="80"/>
      <c r="QIU17" s="80"/>
      <c r="QIV17" s="80"/>
      <c r="QIW17" s="1"/>
      <c r="QIX17" s="2"/>
      <c r="QIY17" s="689" t="s">
        <v>48</v>
      </c>
      <c r="QIZ17" s="690"/>
      <c r="QJA17" s="1434" t="e">
        <f>SUM(#REF!)</f>
        <v>#REF!</v>
      </c>
      <c r="QJB17" s="1435"/>
      <c r="QJC17" s="691"/>
      <c r="QJD17" s="692"/>
      <c r="QJE17" s="81">
        <f>COUNT(#REF!)</f>
        <v>0</v>
      </c>
      <c r="QJF17" s="693"/>
      <c r="QJG17" s="694"/>
      <c r="QJH17" s="694"/>
      <c r="QJI17" s="695"/>
      <c r="QJJ17" s="82"/>
      <c r="QJK17" s="82"/>
      <c r="QJL17" s="82"/>
      <c r="QJM17" s="82"/>
      <c r="QJN17" s="82"/>
      <c r="QJO17" s="82"/>
      <c r="QJP17" s="82"/>
      <c r="QJQ17" s="82"/>
      <c r="QJR17" s="82"/>
      <c r="QJS17" s="82"/>
      <c r="QJT17" s="82"/>
      <c r="QJU17" s="82"/>
      <c r="QJV17" s="691"/>
      <c r="QJW17" s="692"/>
      <c r="QJX17" s="83"/>
      <c r="QJY17" s="79"/>
      <c r="QJZ17" s="80"/>
      <c r="QKA17" s="80"/>
      <c r="QKB17" s="80"/>
      <c r="QKC17" s="1"/>
      <c r="QKD17" s="2"/>
      <c r="QKE17" s="689" t="s">
        <v>48</v>
      </c>
      <c r="QKF17" s="690"/>
      <c r="QKG17" s="1434" t="e">
        <f>SUM(#REF!)</f>
        <v>#REF!</v>
      </c>
      <c r="QKH17" s="1435"/>
      <c r="QKI17" s="691"/>
      <c r="QKJ17" s="692"/>
      <c r="QKK17" s="81">
        <f>COUNT(#REF!)</f>
        <v>0</v>
      </c>
      <c r="QKL17" s="693"/>
      <c r="QKM17" s="694"/>
      <c r="QKN17" s="694"/>
      <c r="QKO17" s="695"/>
      <c r="QKP17" s="82"/>
      <c r="QKQ17" s="82"/>
      <c r="QKR17" s="82"/>
      <c r="QKS17" s="82"/>
      <c r="QKT17" s="82"/>
      <c r="QKU17" s="82"/>
      <c r="QKV17" s="82"/>
      <c r="QKW17" s="82"/>
      <c r="QKX17" s="82"/>
      <c r="QKY17" s="82"/>
      <c r="QKZ17" s="82"/>
      <c r="QLA17" s="82"/>
      <c r="QLB17" s="691"/>
      <c r="QLC17" s="692"/>
      <c r="QLD17" s="83"/>
      <c r="QLE17" s="79"/>
      <c r="QLF17" s="80"/>
      <c r="QLG17" s="80"/>
      <c r="QLH17" s="80"/>
      <c r="QLI17" s="1"/>
      <c r="QLJ17" s="2"/>
      <c r="QLK17" s="689" t="s">
        <v>48</v>
      </c>
      <c r="QLL17" s="690"/>
      <c r="QLM17" s="1434" t="e">
        <f>SUM(#REF!)</f>
        <v>#REF!</v>
      </c>
      <c r="QLN17" s="1435"/>
      <c r="QLO17" s="691"/>
      <c r="QLP17" s="692"/>
      <c r="QLQ17" s="81">
        <f>COUNT(#REF!)</f>
        <v>0</v>
      </c>
      <c r="QLR17" s="693"/>
      <c r="QLS17" s="694"/>
      <c r="QLT17" s="694"/>
      <c r="QLU17" s="695"/>
      <c r="QLV17" s="82"/>
      <c r="QLW17" s="82"/>
      <c r="QLX17" s="82"/>
      <c r="QLY17" s="82"/>
      <c r="QLZ17" s="82"/>
      <c r="QMA17" s="82"/>
      <c r="QMB17" s="82"/>
      <c r="QMC17" s="82"/>
      <c r="QMD17" s="82"/>
      <c r="QME17" s="82"/>
      <c r="QMF17" s="82"/>
      <c r="QMG17" s="82"/>
      <c r="QMH17" s="691"/>
      <c r="QMI17" s="692"/>
      <c r="QMJ17" s="83"/>
      <c r="QMK17" s="79"/>
      <c r="QML17" s="80"/>
      <c r="QMM17" s="80"/>
      <c r="QMN17" s="80"/>
      <c r="QMO17" s="1"/>
      <c r="QMP17" s="2"/>
      <c r="QMQ17" s="689" t="s">
        <v>48</v>
      </c>
      <c r="QMR17" s="690"/>
      <c r="QMS17" s="1434" t="e">
        <f>SUM(#REF!)</f>
        <v>#REF!</v>
      </c>
      <c r="QMT17" s="1435"/>
      <c r="QMU17" s="691"/>
      <c r="QMV17" s="692"/>
      <c r="QMW17" s="81">
        <f>COUNT(#REF!)</f>
        <v>0</v>
      </c>
      <c r="QMX17" s="693"/>
      <c r="QMY17" s="694"/>
      <c r="QMZ17" s="694"/>
      <c r="QNA17" s="695"/>
      <c r="QNB17" s="82"/>
      <c r="QNC17" s="82"/>
      <c r="QND17" s="82"/>
      <c r="QNE17" s="82"/>
      <c r="QNF17" s="82"/>
      <c r="QNG17" s="82"/>
      <c r="QNH17" s="82"/>
      <c r="QNI17" s="82"/>
      <c r="QNJ17" s="82"/>
      <c r="QNK17" s="82"/>
      <c r="QNL17" s="82"/>
      <c r="QNM17" s="82"/>
      <c r="QNN17" s="691"/>
      <c r="QNO17" s="692"/>
      <c r="QNP17" s="83"/>
      <c r="QNQ17" s="79"/>
      <c r="QNR17" s="80"/>
      <c r="QNS17" s="80"/>
      <c r="QNT17" s="80"/>
      <c r="QNU17" s="1"/>
      <c r="QNV17" s="2"/>
      <c r="QNW17" s="689" t="s">
        <v>48</v>
      </c>
      <c r="QNX17" s="690"/>
      <c r="QNY17" s="1434" t="e">
        <f>SUM(#REF!)</f>
        <v>#REF!</v>
      </c>
      <c r="QNZ17" s="1435"/>
      <c r="QOA17" s="691"/>
      <c r="QOB17" s="692"/>
      <c r="QOC17" s="81">
        <f>COUNT(#REF!)</f>
        <v>0</v>
      </c>
      <c r="QOD17" s="693"/>
      <c r="QOE17" s="694"/>
      <c r="QOF17" s="694"/>
      <c r="QOG17" s="695"/>
      <c r="QOH17" s="82"/>
      <c r="QOI17" s="82"/>
      <c r="QOJ17" s="82"/>
      <c r="QOK17" s="82"/>
      <c r="QOL17" s="82"/>
      <c r="QOM17" s="82"/>
      <c r="QON17" s="82"/>
      <c r="QOO17" s="82"/>
      <c r="QOP17" s="82"/>
      <c r="QOQ17" s="82"/>
      <c r="QOR17" s="82"/>
      <c r="QOS17" s="82"/>
      <c r="QOT17" s="691"/>
      <c r="QOU17" s="692"/>
      <c r="QOV17" s="83"/>
      <c r="QOW17" s="79"/>
      <c r="QOX17" s="80"/>
      <c r="QOY17" s="80"/>
      <c r="QOZ17" s="80"/>
      <c r="QPA17" s="1"/>
      <c r="QPB17" s="2"/>
      <c r="QPC17" s="689" t="s">
        <v>48</v>
      </c>
      <c r="QPD17" s="690"/>
      <c r="QPE17" s="1434" t="e">
        <f>SUM(#REF!)</f>
        <v>#REF!</v>
      </c>
      <c r="QPF17" s="1435"/>
      <c r="QPG17" s="691"/>
      <c r="QPH17" s="692"/>
      <c r="QPI17" s="81">
        <f>COUNT(#REF!)</f>
        <v>0</v>
      </c>
      <c r="QPJ17" s="693"/>
      <c r="QPK17" s="694"/>
      <c r="QPL17" s="694"/>
      <c r="QPM17" s="695"/>
      <c r="QPN17" s="82"/>
      <c r="QPO17" s="82"/>
      <c r="QPP17" s="82"/>
      <c r="QPQ17" s="82"/>
      <c r="QPR17" s="82"/>
      <c r="QPS17" s="82"/>
      <c r="QPT17" s="82"/>
      <c r="QPU17" s="82"/>
      <c r="QPV17" s="82"/>
      <c r="QPW17" s="82"/>
      <c r="QPX17" s="82"/>
      <c r="QPY17" s="82"/>
      <c r="QPZ17" s="691"/>
      <c r="QQA17" s="692"/>
      <c r="QQB17" s="83"/>
      <c r="QQC17" s="79"/>
      <c r="QQD17" s="80"/>
      <c r="QQE17" s="80"/>
      <c r="QQF17" s="80"/>
      <c r="QQG17" s="1"/>
      <c r="QQH17" s="2"/>
      <c r="QQI17" s="689" t="s">
        <v>48</v>
      </c>
      <c r="QQJ17" s="690"/>
      <c r="QQK17" s="1434" t="e">
        <f>SUM(#REF!)</f>
        <v>#REF!</v>
      </c>
      <c r="QQL17" s="1435"/>
      <c r="QQM17" s="691"/>
      <c r="QQN17" s="692"/>
      <c r="QQO17" s="81">
        <f>COUNT(#REF!)</f>
        <v>0</v>
      </c>
      <c r="QQP17" s="693"/>
      <c r="QQQ17" s="694"/>
      <c r="QQR17" s="694"/>
      <c r="QQS17" s="695"/>
      <c r="QQT17" s="82"/>
      <c r="QQU17" s="82"/>
      <c r="QQV17" s="82"/>
      <c r="QQW17" s="82"/>
      <c r="QQX17" s="82"/>
      <c r="QQY17" s="82"/>
      <c r="QQZ17" s="82"/>
      <c r="QRA17" s="82"/>
      <c r="QRB17" s="82"/>
      <c r="QRC17" s="82"/>
      <c r="QRD17" s="82"/>
      <c r="QRE17" s="82"/>
      <c r="QRF17" s="691"/>
      <c r="QRG17" s="692"/>
      <c r="QRH17" s="83"/>
      <c r="QRI17" s="79"/>
      <c r="QRJ17" s="80"/>
      <c r="QRK17" s="80"/>
      <c r="QRL17" s="80"/>
      <c r="QRM17" s="1"/>
      <c r="QRN17" s="2"/>
      <c r="QRO17" s="689" t="s">
        <v>48</v>
      </c>
      <c r="QRP17" s="690"/>
      <c r="QRQ17" s="1434" t="e">
        <f>SUM(#REF!)</f>
        <v>#REF!</v>
      </c>
      <c r="QRR17" s="1435"/>
      <c r="QRS17" s="691"/>
      <c r="QRT17" s="692"/>
      <c r="QRU17" s="81">
        <f>COUNT(#REF!)</f>
        <v>0</v>
      </c>
      <c r="QRV17" s="693"/>
      <c r="QRW17" s="694"/>
      <c r="QRX17" s="694"/>
      <c r="QRY17" s="695"/>
      <c r="QRZ17" s="82"/>
      <c r="QSA17" s="82"/>
      <c r="QSB17" s="82"/>
      <c r="QSC17" s="82"/>
      <c r="QSD17" s="82"/>
      <c r="QSE17" s="82"/>
      <c r="QSF17" s="82"/>
      <c r="QSG17" s="82"/>
      <c r="QSH17" s="82"/>
      <c r="QSI17" s="82"/>
      <c r="QSJ17" s="82"/>
      <c r="QSK17" s="82"/>
      <c r="QSL17" s="691"/>
      <c r="QSM17" s="692"/>
      <c r="QSN17" s="83"/>
      <c r="QSO17" s="79"/>
      <c r="QSP17" s="80"/>
      <c r="QSQ17" s="80"/>
      <c r="QSR17" s="80"/>
      <c r="QSS17" s="1"/>
      <c r="QST17" s="2"/>
      <c r="QSU17" s="689" t="s">
        <v>48</v>
      </c>
      <c r="QSV17" s="690"/>
      <c r="QSW17" s="1434" t="e">
        <f>SUM(#REF!)</f>
        <v>#REF!</v>
      </c>
      <c r="QSX17" s="1435"/>
      <c r="QSY17" s="691"/>
      <c r="QSZ17" s="692"/>
      <c r="QTA17" s="81">
        <f>COUNT(#REF!)</f>
        <v>0</v>
      </c>
      <c r="QTB17" s="693"/>
      <c r="QTC17" s="694"/>
      <c r="QTD17" s="694"/>
      <c r="QTE17" s="695"/>
      <c r="QTF17" s="82"/>
      <c r="QTG17" s="82"/>
      <c r="QTH17" s="82"/>
      <c r="QTI17" s="82"/>
      <c r="QTJ17" s="82"/>
      <c r="QTK17" s="82"/>
      <c r="QTL17" s="82"/>
      <c r="QTM17" s="82"/>
      <c r="QTN17" s="82"/>
      <c r="QTO17" s="82"/>
      <c r="QTP17" s="82"/>
      <c r="QTQ17" s="82"/>
      <c r="QTR17" s="691"/>
      <c r="QTS17" s="692"/>
      <c r="QTT17" s="83"/>
      <c r="QTU17" s="79"/>
      <c r="QTV17" s="80"/>
      <c r="QTW17" s="80"/>
      <c r="QTX17" s="80"/>
      <c r="QTY17" s="1"/>
      <c r="QTZ17" s="2"/>
      <c r="QUA17" s="689" t="s">
        <v>48</v>
      </c>
      <c r="QUB17" s="690"/>
      <c r="QUC17" s="1434" t="e">
        <f>SUM(#REF!)</f>
        <v>#REF!</v>
      </c>
      <c r="QUD17" s="1435"/>
      <c r="QUE17" s="691"/>
      <c r="QUF17" s="692"/>
      <c r="QUG17" s="81">
        <f>COUNT(#REF!)</f>
        <v>0</v>
      </c>
      <c r="QUH17" s="693"/>
      <c r="QUI17" s="694"/>
      <c r="QUJ17" s="694"/>
      <c r="QUK17" s="695"/>
      <c r="QUL17" s="82"/>
      <c r="QUM17" s="82"/>
      <c r="QUN17" s="82"/>
      <c r="QUO17" s="82"/>
      <c r="QUP17" s="82"/>
      <c r="QUQ17" s="82"/>
      <c r="QUR17" s="82"/>
      <c r="QUS17" s="82"/>
      <c r="QUT17" s="82"/>
      <c r="QUU17" s="82"/>
      <c r="QUV17" s="82"/>
      <c r="QUW17" s="82"/>
      <c r="QUX17" s="691"/>
      <c r="QUY17" s="692"/>
      <c r="QUZ17" s="83"/>
      <c r="QVA17" s="79"/>
      <c r="QVB17" s="80"/>
      <c r="QVC17" s="80"/>
      <c r="QVD17" s="80"/>
      <c r="QVE17" s="1"/>
      <c r="QVF17" s="2"/>
      <c r="QVG17" s="689" t="s">
        <v>48</v>
      </c>
      <c r="QVH17" s="690"/>
      <c r="QVI17" s="1434" t="e">
        <f>SUM(#REF!)</f>
        <v>#REF!</v>
      </c>
      <c r="QVJ17" s="1435"/>
      <c r="QVK17" s="691"/>
      <c r="QVL17" s="692"/>
      <c r="QVM17" s="81">
        <f>COUNT(#REF!)</f>
        <v>0</v>
      </c>
      <c r="QVN17" s="693"/>
      <c r="QVO17" s="694"/>
      <c r="QVP17" s="694"/>
      <c r="QVQ17" s="695"/>
      <c r="QVR17" s="82"/>
      <c r="QVS17" s="82"/>
      <c r="QVT17" s="82"/>
      <c r="QVU17" s="82"/>
      <c r="QVV17" s="82"/>
      <c r="QVW17" s="82"/>
      <c r="QVX17" s="82"/>
      <c r="QVY17" s="82"/>
      <c r="QVZ17" s="82"/>
      <c r="QWA17" s="82"/>
      <c r="QWB17" s="82"/>
      <c r="QWC17" s="82"/>
      <c r="QWD17" s="691"/>
      <c r="QWE17" s="692"/>
      <c r="QWF17" s="83"/>
      <c r="QWG17" s="79"/>
      <c r="QWH17" s="80"/>
      <c r="QWI17" s="80"/>
      <c r="QWJ17" s="80"/>
      <c r="QWK17" s="1"/>
      <c r="QWL17" s="2"/>
      <c r="QWM17" s="689" t="s">
        <v>48</v>
      </c>
      <c r="QWN17" s="690"/>
      <c r="QWO17" s="1434" t="e">
        <f>SUM(#REF!)</f>
        <v>#REF!</v>
      </c>
      <c r="QWP17" s="1435"/>
      <c r="QWQ17" s="691"/>
      <c r="QWR17" s="692"/>
      <c r="QWS17" s="81">
        <f>COUNT(#REF!)</f>
        <v>0</v>
      </c>
      <c r="QWT17" s="693"/>
      <c r="QWU17" s="694"/>
      <c r="QWV17" s="694"/>
      <c r="QWW17" s="695"/>
      <c r="QWX17" s="82"/>
      <c r="QWY17" s="82"/>
      <c r="QWZ17" s="82"/>
      <c r="QXA17" s="82"/>
      <c r="QXB17" s="82"/>
      <c r="QXC17" s="82"/>
      <c r="QXD17" s="82"/>
      <c r="QXE17" s="82"/>
      <c r="QXF17" s="82"/>
      <c r="QXG17" s="82"/>
      <c r="QXH17" s="82"/>
      <c r="QXI17" s="82"/>
      <c r="QXJ17" s="691"/>
      <c r="QXK17" s="692"/>
      <c r="QXL17" s="83"/>
      <c r="QXM17" s="79"/>
      <c r="QXN17" s="80"/>
      <c r="QXO17" s="80"/>
      <c r="QXP17" s="80"/>
      <c r="QXQ17" s="1"/>
      <c r="QXR17" s="2"/>
      <c r="QXS17" s="689" t="s">
        <v>48</v>
      </c>
      <c r="QXT17" s="690"/>
      <c r="QXU17" s="1434" t="e">
        <f>SUM(#REF!)</f>
        <v>#REF!</v>
      </c>
      <c r="QXV17" s="1435"/>
      <c r="QXW17" s="691"/>
      <c r="QXX17" s="692"/>
      <c r="QXY17" s="81">
        <f>COUNT(#REF!)</f>
        <v>0</v>
      </c>
      <c r="QXZ17" s="693"/>
      <c r="QYA17" s="694"/>
      <c r="QYB17" s="694"/>
      <c r="QYC17" s="695"/>
      <c r="QYD17" s="82"/>
      <c r="QYE17" s="82"/>
      <c r="QYF17" s="82"/>
      <c r="QYG17" s="82"/>
      <c r="QYH17" s="82"/>
      <c r="QYI17" s="82"/>
      <c r="QYJ17" s="82"/>
      <c r="QYK17" s="82"/>
      <c r="QYL17" s="82"/>
      <c r="QYM17" s="82"/>
      <c r="QYN17" s="82"/>
      <c r="QYO17" s="82"/>
      <c r="QYP17" s="691"/>
      <c r="QYQ17" s="692"/>
      <c r="QYR17" s="83"/>
      <c r="QYS17" s="79"/>
      <c r="QYT17" s="80"/>
      <c r="QYU17" s="80"/>
      <c r="QYV17" s="80"/>
      <c r="QYW17" s="1"/>
      <c r="QYX17" s="2"/>
      <c r="QYY17" s="689" t="s">
        <v>48</v>
      </c>
      <c r="QYZ17" s="690"/>
      <c r="QZA17" s="1434" t="e">
        <f>SUM(#REF!)</f>
        <v>#REF!</v>
      </c>
      <c r="QZB17" s="1435"/>
      <c r="QZC17" s="691"/>
      <c r="QZD17" s="692"/>
      <c r="QZE17" s="81">
        <f>COUNT(#REF!)</f>
        <v>0</v>
      </c>
      <c r="QZF17" s="693"/>
      <c r="QZG17" s="694"/>
      <c r="QZH17" s="694"/>
      <c r="QZI17" s="695"/>
      <c r="QZJ17" s="82"/>
      <c r="QZK17" s="82"/>
      <c r="QZL17" s="82"/>
      <c r="QZM17" s="82"/>
      <c r="QZN17" s="82"/>
      <c r="QZO17" s="82"/>
      <c r="QZP17" s="82"/>
      <c r="QZQ17" s="82"/>
      <c r="QZR17" s="82"/>
      <c r="QZS17" s="82"/>
      <c r="QZT17" s="82"/>
      <c r="QZU17" s="82"/>
      <c r="QZV17" s="691"/>
      <c r="QZW17" s="692"/>
      <c r="QZX17" s="83"/>
      <c r="QZY17" s="79"/>
      <c r="QZZ17" s="80"/>
      <c r="RAA17" s="80"/>
      <c r="RAB17" s="80"/>
      <c r="RAC17" s="1"/>
      <c r="RAD17" s="2"/>
      <c r="RAE17" s="689" t="s">
        <v>48</v>
      </c>
      <c r="RAF17" s="690"/>
      <c r="RAG17" s="1434" t="e">
        <f>SUM(#REF!)</f>
        <v>#REF!</v>
      </c>
      <c r="RAH17" s="1435"/>
      <c r="RAI17" s="691"/>
      <c r="RAJ17" s="692"/>
      <c r="RAK17" s="81">
        <f>COUNT(#REF!)</f>
        <v>0</v>
      </c>
      <c r="RAL17" s="693"/>
      <c r="RAM17" s="694"/>
      <c r="RAN17" s="694"/>
      <c r="RAO17" s="695"/>
      <c r="RAP17" s="82"/>
      <c r="RAQ17" s="82"/>
      <c r="RAR17" s="82"/>
      <c r="RAS17" s="82"/>
      <c r="RAT17" s="82"/>
      <c r="RAU17" s="82"/>
      <c r="RAV17" s="82"/>
      <c r="RAW17" s="82"/>
      <c r="RAX17" s="82"/>
      <c r="RAY17" s="82"/>
      <c r="RAZ17" s="82"/>
      <c r="RBA17" s="82"/>
      <c r="RBB17" s="691"/>
      <c r="RBC17" s="692"/>
      <c r="RBD17" s="83"/>
      <c r="RBE17" s="79"/>
      <c r="RBF17" s="80"/>
      <c r="RBG17" s="80"/>
      <c r="RBH17" s="80"/>
      <c r="RBI17" s="1"/>
      <c r="RBJ17" s="2"/>
      <c r="RBK17" s="689" t="s">
        <v>48</v>
      </c>
      <c r="RBL17" s="690"/>
      <c r="RBM17" s="1434" t="e">
        <f>SUM(#REF!)</f>
        <v>#REF!</v>
      </c>
      <c r="RBN17" s="1435"/>
      <c r="RBO17" s="691"/>
      <c r="RBP17" s="692"/>
      <c r="RBQ17" s="81">
        <f>COUNT(#REF!)</f>
        <v>0</v>
      </c>
      <c r="RBR17" s="693"/>
      <c r="RBS17" s="694"/>
      <c r="RBT17" s="694"/>
      <c r="RBU17" s="695"/>
      <c r="RBV17" s="82"/>
      <c r="RBW17" s="82"/>
      <c r="RBX17" s="82"/>
      <c r="RBY17" s="82"/>
      <c r="RBZ17" s="82"/>
      <c r="RCA17" s="82"/>
      <c r="RCB17" s="82"/>
      <c r="RCC17" s="82"/>
      <c r="RCD17" s="82"/>
      <c r="RCE17" s="82"/>
      <c r="RCF17" s="82"/>
      <c r="RCG17" s="82"/>
      <c r="RCH17" s="691"/>
      <c r="RCI17" s="692"/>
      <c r="RCJ17" s="83"/>
      <c r="RCK17" s="79"/>
      <c r="RCL17" s="80"/>
      <c r="RCM17" s="80"/>
      <c r="RCN17" s="80"/>
      <c r="RCO17" s="1"/>
      <c r="RCP17" s="2"/>
      <c r="RCQ17" s="689" t="s">
        <v>48</v>
      </c>
      <c r="RCR17" s="690"/>
      <c r="RCS17" s="1434" t="e">
        <f>SUM(#REF!)</f>
        <v>#REF!</v>
      </c>
      <c r="RCT17" s="1435"/>
      <c r="RCU17" s="691"/>
      <c r="RCV17" s="692"/>
      <c r="RCW17" s="81">
        <f>COUNT(#REF!)</f>
        <v>0</v>
      </c>
      <c r="RCX17" s="693"/>
      <c r="RCY17" s="694"/>
      <c r="RCZ17" s="694"/>
      <c r="RDA17" s="695"/>
      <c r="RDB17" s="82"/>
      <c r="RDC17" s="82"/>
      <c r="RDD17" s="82"/>
      <c r="RDE17" s="82"/>
      <c r="RDF17" s="82"/>
      <c r="RDG17" s="82"/>
      <c r="RDH17" s="82"/>
      <c r="RDI17" s="82"/>
      <c r="RDJ17" s="82"/>
      <c r="RDK17" s="82"/>
      <c r="RDL17" s="82"/>
      <c r="RDM17" s="82"/>
      <c r="RDN17" s="691"/>
      <c r="RDO17" s="692"/>
      <c r="RDP17" s="83"/>
      <c r="RDQ17" s="79"/>
      <c r="RDR17" s="80"/>
      <c r="RDS17" s="80"/>
      <c r="RDT17" s="80"/>
      <c r="RDU17" s="1"/>
      <c r="RDV17" s="2"/>
      <c r="RDW17" s="689" t="s">
        <v>48</v>
      </c>
      <c r="RDX17" s="690"/>
      <c r="RDY17" s="1434" t="e">
        <f>SUM(#REF!)</f>
        <v>#REF!</v>
      </c>
      <c r="RDZ17" s="1435"/>
      <c r="REA17" s="691"/>
      <c r="REB17" s="692"/>
      <c r="REC17" s="81">
        <f>COUNT(#REF!)</f>
        <v>0</v>
      </c>
      <c r="RED17" s="693"/>
      <c r="REE17" s="694"/>
      <c r="REF17" s="694"/>
      <c r="REG17" s="695"/>
      <c r="REH17" s="82"/>
      <c r="REI17" s="82"/>
      <c r="REJ17" s="82"/>
      <c r="REK17" s="82"/>
      <c r="REL17" s="82"/>
      <c r="REM17" s="82"/>
      <c r="REN17" s="82"/>
      <c r="REO17" s="82"/>
      <c r="REP17" s="82"/>
      <c r="REQ17" s="82"/>
      <c r="RER17" s="82"/>
      <c r="RES17" s="82"/>
      <c r="RET17" s="691"/>
      <c r="REU17" s="692"/>
      <c r="REV17" s="83"/>
      <c r="REW17" s="79"/>
      <c r="REX17" s="80"/>
      <c r="REY17" s="80"/>
      <c r="REZ17" s="80"/>
      <c r="RFA17" s="1"/>
      <c r="RFB17" s="2"/>
      <c r="RFC17" s="689" t="s">
        <v>48</v>
      </c>
      <c r="RFD17" s="690"/>
      <c r="RFE17" s="1434" t="e">
        <f>SUM(#REF!)</f>
        <v>#REF!</v>
      </c>
      <c r="RFF17" s="1435"/>
      <c r="RFG17" s="691"/>
      <c r="RFH17" s="692"/>
      <c r="RFI17" s="81">
        <f>COUNT(#REF!)</f>
        <v>0</v>
      </c>
      <c r="RFJ17" s="693"/>
      <c r="RFK17" s="694"/>
      <c r="RFL17" s="694"/>
      <c r="RFM17" s="695"/>
      <c r="RFN17" s="82"/>
      <c r="RFO17" s="82"/>
      <c r="RFP17" s="82"/>
      <c r="RFQ17" s="82"/>
      <c r="RFR17" s="82"/>
      <c r="RFS17" s="82"/>
      <c r="RFT17" s="82"/>
      <c r="RFU17" s="82"/>
      <c r="RFV17" s="82"/>
      <c r="RFW17" s="82"/>
      <c r="RFX17" s="82"/>
      <c r="RFY17" s="82"/>
      <c r="RFZ17" s="691"/>
      <c r="RGA17" s="692"/>
      <c r="RGB17" s="83"/>
      <c r="RGC17" s="79"/>
      <c r="RGD17" s="80"/>
      <c r="RGE17" s="80"/>
      <c r="RGF17" s="80"/>
      <c r="RGG17" s="1"/>
      <c r="RGH17" s="2"/>
      <c r="RGI17" s="689" t="s">
        <v>48</v>
      </c>
      <c r="RGJ17" s="690"/>
      <c r="RGK17" s="1434" t="e">
        <f>SUM(#REF!)</f>
        <v>#REF!</v>
      </c>
      <c r="RGL17" s="1435"/>
      <c r="RGM17" s="691"/>
      <c r="RGN17" s="692"/>
      <c r="RGO17" s="81">
        <f>COUNT(#REF!)</f>
        <v>0</v>
      </c>
      <c r="RGP17" s="693"/>
      <c r="RGQ17" s="694"/>
      <c r="RGR17" s="694"/>
      <c r="RGS17" s="695"/>
      <c r="RGT17" s="82"/>
      <c r="RGU17" s="82"/>
      <c r="RGV17" s="82"/>
      <c r="RGW17" s="82"/>
      <c r="RGX17" s="82"/>
      <c r="RGY17" s="82"/>
      <c r="RGZ17" s="82"/>
      <c r="RHA17" s="82"/>
      <c r="RHB17" s="82"/>
      <c r="RHC17" s="82"/>
      <c r="RHD17" s="82"/>
      <c r="RHE17" s="82"/>
      <c r="RHF17" s="691"/>
      <c r="RHG17" s="692"/>
      <c r="RHH17" s="83"/>
      <c r="RHI17" s="79"/>
      <c r="RHJ17" s="80"/>
      <c r="RHK17" s="80"/>
      <c r="RHL17" s="80"/>
      <c r="RHM17" s="1"/>
      <c r="RHN17" s="2"/>
      <c r="RHO17" s="689" t="s">
        <v>48</v>
      </c>
      <c r="RHP17" s="690"/>
      <c r="RHQ17" s="1434" t="e">
        <f>SUM(#REF!)</f>
        <v>#REF!</v>
      </c>
      <c r="RHR17" s="1435"/>
      <c r="RHS17" s="691"/>
      <c r="RHT17" s="692"/>
      <c r="RHU17" s="81">
        <f>COUNT(#REF!)</f>
        <v>0</v>
      </c>
      <c r="RHV17" s="693"/>
      <c r="RHW17" s="694"/>
      <c r="RHX17" s="694"/>
      <c r="RHY17" s="695"/>
      <c r="RHZ17" s="82"/>
      <c r="RIA17" s="82"/>
      <c r="RIB17" s="82"/>
      <c r="RIC17" s="82"/>
      <c r="RID17" s="82"/>
      <c r="RIE17" s="82"/>
      <c r="RIF17" s="82"/>
      <c r="RIG17" s="82"/>
      <c r="RIH17" s="82"/>
      <c r="RII17" s="82"/>
      <c r="RIJ17" s="82"/>
      <c r="RIK17" s="82"/>
      <c r="RIL17" s="691"/>
      <c r="RIM17" s="692"/>
      <c r="RIN17" s="83"/>
      <c r="RIO17" s="79"/>
      <c r="RIP17" s="80"/>
      <c r="RIQ17" s="80"/>
      <c r="RIR17" s="80"/>
      <c r="RIS17" s="1"/>
      <c r="RIT17" s="2"/>
      <c r="RIU17" s="689" t="s">
        <v>48</v>
      </c>
      <c r="RIV17" s="690"/>
      <c r="RIW17" s="1434" t="e">
        <f>SUM(#REF!)</f>
        <v>#REF!</v>
      </c>
      <c r="RIX17" s="1435"/>
      <c r="RIY17" s="691"/>
      <c r="RIZ17" s="692"/>
      <c r="RJA17" s="81">
        <f>COUNT(#REF!)</f>
        <v>0</v>
      </c>
      <c r="RJB17" s="693"/>
      <c r="RJC17" s="694"/>
      <c r="RJD17" s="694"/>
      <c r="RJE17" s="695"/>
      <c r="RJF17" s="82"/>
      <c r="RJG17" s="82"/>
      <c r="RJH17" s="82"/>
      <c r="RJI17" s="82"/>
      <c r="RJJ17" s="82"/>
      <c r="RJK17" s="82"/>
      <c r="RJL17" s="82"/>
      <c r="RJM17" s="82"/>
      <c r="RJN17" s="82"/>
      <c r="RJO17" s="82"/>
      <c r="RJP17" s="82"/>
      <c r="RJQ17" s="82"/>
      <c r="RJR17" s="691"/>
      <c r="RJS17" s="692"/>
      <c r="RJT17" s="83"/>
      <c r="RJU17" s="79"/>
      <c r="RJV17" s="80"/>
      <c r="RJW17" s="80"/>
      <c r="RJX17" s="80"/>
      <c r="RJY17" s="1"/>
      <c r="RJZ17" s="2"/>
      <c r="RKA17" s="689" t="s">
        <v>48</v>
      </c>
      <c r="RKB17" s="690"/>
      <c r="RKC17" s="1434" t="e">
        <f>SUM(#REF!)</f>
        <v>#REF!</v>
      </c>
      <c r="RKD17" s="1435"/>
      <c r="RKE17" s="691"/>
      <c r="RKF17" s="692"/>
      <c r="RKG17" s="81">
        <f>COUNT(#REF!)</f>
        <v>0</v>
      </c>
      <c r="RKH17" s="693"/>
      <c r="RKI17" s="694"/>
      <c r="RKJ17" s="694"/>
      <c r="RKK17" s="695"/>
      <c r="RKL17" s="82"/>
      <c r="RKM17" s="82"/>
      <c r="RKN17" s="82"/>
      <c r="RKO17" s="82"/>
      <c r="RKP17" s="82"/>
      <c r="RKQ17" s="82"/>
      <c r="RKR17" s="82"/>
      <c r="RKS17" s="82"/>
      <c r="RKT17" s="82"/>
      <c r="RKU17" s="82"/>
      <c r="RKV17" s="82"/>
      <c r="RKW17" s="82"/>
      <c r="RKX17" s="691"/>
      <c r="RKY17" s="692"/>
      <c r="RKZ17" s="83"/>
      <c r="RLA17" s="79"/>
      <c r="RLB17" s="80"/>
      <c r="RLC17" s="80"/>
      <c r="RLD17" s="80"/>
      <c r="RLE17" s="1"/>
      <c r="RLF17" s="2"/>
      <c r="RLG17" s="689" t="s">
        <v>48</v>
      </c>
      <c r="RLH17" s="690"/>
      <c r="RLI17" s="1434" t="e">
        <f>SUM(#REF!)</f>
        <v>#REF!</v>
      </c>
      <c r="RLJ17" s="1435"/>
      <c r="RLK17" s="691"/>
      <c r="RLL17" s="692"/>
      <c r="RLM17" s="81">
        <f>COUNT(#REF!)</f>
        <v>0</v>
      </c>
      <c r="RLN17" s="693"/>
      <c r="RLO17" s="694"/>
      <c r="RLP17" s="694"/>
      <c r="RLQ17" s="695"/>
      <c r="RLR17" s="82"/>
      <c r="RLS17" s="82"/>
      <c r="RLT17" s="82"/>
      <c r="RLU17" s="82"/>
      <c r="RLV17" s="82"/>
      <c r="RLW17" s="82"/>
      <c r="RLX17" s="82"/>
      <c r="RLY17" s="82"/>
      <c r="RLZ17" s="82"/>
      <c r="RMA17" s="82"/>
      <c r="RMB17" s="82"/>
      <c r="RMC17" s="82"/>
      <c r="RMD17" s="691"/>
      <c r="RME17" s="692"/>
      <c r="RMF17" s="83"/>
      <c r="RMG17" s="79"/>
      <c r="RMH17" s="80"/>
      <c r="RMI17" s="80"/>
      <c r="RMJ17" s="80"/>
      <c r="RMK17" s="1"/>
      <c r="RML17" s="2"/>
      <c r="RMM17" s="689" t="s">
        <v>48</v>
      </c>
      <c r="RMN17" s="690"/>
      <c r="RMO17" s="1434" t="e">
        <f>SUM(#REF!)</f>
        <v>#REF!</v>
      </c>
      <c r="RMP17" s="1435"/>
      <c r="RMQ17" s="691"/>
      <c r="RMR17" s="692"/>
      <c r="RMS17" s="81">
        <f>COUNT(#REF!)</f>
        <v>0</v>
      </c>
      <c r="RMT17" s="693"/>
      <c r="RMU17" s="694"/>
      <c r="RMV17" s="694"/>
      <c r="RMW17" s="695"/>
      <c r="RMX17" s="82"/>
      <c r="RMY17" s="82"/>
      <c r="RMZ17" s="82"/>
      <c r="RNA17" s="82"/>
      <c r="RNB17" s="82"/>
      <c r="RNC17" s="82"/>
      <c r="RND17" s="82"/>
      <c r="RNE17" s="82"/>
      <c r="RNF17" s="82"/>
      <c r="RNG17" s="82"/>
      <c r="RNH17" s="82"/>
      <c r="RNI17" s="82"/>
      <c r="RNJ17" s="691"/>
      <c r="RNK17" s="692"/>
      <c r="RNL17" s="83"/>
      <c r="RNM17" s="79"/>
      <c r="RNN17" s="80"/>
      <c r="RNO17" s="80"/>
      <c r="RNP17" s="80"/>
      <c r="RNQ17" s="1"/>
      <c r="RNR17" s="2"/>
      <c r="RNS17" s="689" t="s">
        <v>48</v>
      </c>
      <c r="RNT17" s="690"/>
      <c r="RNU17" s="1434" t="e">
        <f>SUM(#REF!)</f>
        <v>#REF!</v>
      </c>
      <c r="RNV17" s="1435"/>
      <c r="RNW17" s="691"/>
      <c r="RNX17" s="692"/>
      <c r="RNY17" s="81">
        <f>COUNT(#REF!)</f>
        <v>0</v>
      </c>
      <c r="RNZ17" s="693"/>
      <c r="ROA17" s="694"/>
      <c r="ROB17" s="694"/>
      <c r="ROC17" s="695"/>
      <c r="ROD17" s="82"/>
      <c r="ROE17" s="82"/>
      <c r="ROF17" s="82"/>
      <c r="ROG17" s="82"/>
      <c r="ROH17" s="82"/>
      <c r="ROI17" s="82"/>
      <c r="ROJ17" s="82"/>
      <c r="ROK17" s="82"/>
      <c r="ROL17" s="82"/>
      <c r="ROM17" s="82"/>
      <c r="RON17" s="82"/>
      <c r="ROO17" s="82"/>
      <c r="ROP17" s="691"/>
      <c r="ROQ17" s="692"/>
      <c r="ROR17" s="83"/>
      <c r="ROS17" s="79"/>
      <c r="ROT17" s="80"/>
      <c r="ROU17" s="80"/>
      <c r="ROV17" s="80"/>
      <c r="ROW17" s="1"/>
      <c r="ROX17" s="2"/>
      <c r="ROY17" s="689" t="s">
        <v>48</v>
      </c>
      <c r="ROZ17" s="690"/>
      <c r="RPA17" s="1434" t="e">
        <f>SUM(#REF!)</f>
        <v>#REF!</v>
      </c>
      <c r="RPB17" s="1435"/>
      <c r="RPC17" s="691"/>
      <c r="RPD17" s="692"/>
      <c r="RPE17" s="81">
        <f>COUNT(#REF!)</f>
        <v>0</v>
      </c>
      <c r="RPF17" s="693"/>
      <c r="RPG17" s="694"/>
      <c r="RPH17" s="694"/>
      <c r="RPI17" s="695"/>
      <c r="RPJ17" s="82"/>
      <c r="RPK17" s="82"/>
      <c r="RPL17" s="82"/>
      <c r="RPM17" s="82"/>
      <c r="RPN17" s="82"/>
      <c r="RPO17" s="82"/>
      <c r="RPP17" s="82"/>
      <c r="RPQ17" s="82"/>
      <c r="RPR17" s="82"/>
      <c r="RPS17" s="82"/>
      <c r="RPT17" s="82"/>
      <c r="RPU17" s="82"/>
      <c r="RPV17" s="691"/>
      <c r="RPW17" s="692"/>
      <c r="RPX17" s="83"/>
      <c r="RPY17" s="79"/>
      <c r="RPZ17" s="80"/>
      <c r="RQA17" s="80"/>
      <c r="RQB17" s="80"/>
      <c r="RQC17" s="1"/>
      <c r="RQD17" s="2"/>
      <c r="RQE17" s="689" t="s">
        <v>48</v>
      </c>
      <c r="RQF17" s="690"/>
      <c r="RQG17" s="1434" t="e">
        <f>SUM(#REF!)</f>
        <v>#REF!</v>
      </c>
      <c r="RQH17" s="1435"/>
      <c r="RQI17" s="691"/>
      <c r="RQJ17" s="692"/>
      <c r="RQK17" s="81">
        <f>COUNT(#REF!)</f>
        <v>0</v>
      </c>
      <c r="RQL17" s="693"/>
      <c r="RQM17" s="694"/>
      <c r="RQN17" s="694"/>
      <c r="RQO17" s="695"/>
      <c r="RQP17" s="82"/>
      <c r="RQQ17" s="82"/>
      <c r="RQR17" s="82"/>
      <c r="RQS17" s="82"/>
      <c r="RQT17" s="82"/>
      <c r="RQU17" s="82"/>
      <c r="RQV17" s="82"/>
      <c r="RQW17" s="82"/>
      <c r="RQX17" s="82"/>
      <c r="RQY17" s="82"/>
      <c r="RQZ17" s="82"/>
      <c r="RRA17" s="82"/>
      <c r="RRB17" s="691"/>
      <c r="RRC17" s="692"/>
      <c r="RRD17" s="83"/>
      <c r="RRE17" s="79"/>
      <c r="RRF17" s="80"/>
      <c r="RRG17" s="80"/>
      <c r="RRH17" s="80"/>
      <c r="RRI17" s="1"/>
      <c r="RRJ17" s="2"/>
      <c r="RRK17" s="689" t="s">
        <v>48</v>
      </c>
      <c r="RRL17" s="690"/>
      <c r="RRM17" s="1434" t="e">
        <f>SUM(#REF!)</f>
        <v>#REF!</v>
      </c>
      <c r="RRN17" s="1435"/>
      <c r="RRO17" s="691"/>
      <c r="RRP17" s="692"/>
      <c r="RRQ17" s="81">
        <f>COUNT(#REF!)</f>
        <v>0</v>
      </c>
      <c r="RRR17" s="693"/>
      <c r="RRS17" s="694"/>
      <c r="RRT17" s="694"/>
      <c r="RRU17" s="695"/>
      <c r="RRV17" s="82"/>
      <c r="RRW17" s="82"/>
      <c r="RRX17" s="82"/>
      <c r="RRY17" s="82"/>
      <c r="RRZ17" s="82"/>
      <c r="RSA17" s="82"/>
      <c r="RSB17" s="82"/>
      <c r="RSC17" s="82"/>
      <c r="RSD17" s="82"/>
      <c r="RSE17" s="82"/>
      <c r="RSF17" s="82"/>
      <c r="RSG17" s="82"/>
      <c r="RSH17" s="691"/>
      <c r="RSI17" s="692"/>
      <c r="RSJ17" s="83"/>
      <c r="RSK17" s="79"/>
      <c r="RSL17" s="80"/>
      <c r="RSM17" s="80"/>
      <c r="RSN17" s="80"/>
      <c r="RSO17" s="1"/>
      <c r="RSP17" s="2"/>
      <c r="RSQ17" s="689" t="s">
        <v>48</v>
      </c>
      <c r="RSR17" s="690"/>
      <c r="RSS17" s="1434" t="e">
        <f>SUM(#REF!)</f>
        <v>#REF!</v>
      </c>
      <c r="RST17" s="1435"/>
      <c r="RSU17" s="691"/>
      <c r="RSV17" s="692"/>
      <c r="RSW17" s="81">
        <f>COUNT(#REF!)</f>
        <v>0</v>
      </c>
      <c r="RSX17" s="693"/>
      <c r="RSY17" s="694"/>
      <c r="RSZ17" s="694"/>
      <c r="RTA17" s="695"/>
      <c r="RTB17" s="82"/>
      <c r="RTC17" s="82"/>
      <c r="RTD17" s="82"/>
      <c r="RTE17" s="82"/>
      <c r="RTF17" s="82"/>
      <c r="RTG17" s="82"/>
      <c r="RTH17" s="82"/>
      <c r="RTI17" s="82"/>
      <c r="RTJ17" s="82"/>
      <c r="RTK17" s="82"/>
      <c r="RTL17" s="82"/>
      <c r="RTM17" s="82"/>
      <c r="RTN17" s="691"/>
      <c r="RTO17" s="692"/>
      <c r="RTP17" s="83"/>
      <c r="RTQ17" s="79"/>
      <c r="RTR17" s="80"/>
      <c r="RTS17" s="80"/>
      <c r="RTT17" s="80"/>
      <c r="RTU17" s="1"/>
      <c r="RTV17" s="2"/>
      <c r="RTW17" s="689" t="s">
        <v>48</v>
      </c>
      <c r="RTX17" s="690"/>
      <c r="RTY17" s="1434" t="e">
        <f>SUM(#REF!)</f>
        <v>#REF!</v>
      </c>
      <c r="RTZ17" s="1435"/>
      <c r="RUA17" s="691"/>
      <c r="RUB17" s="692"/>
      <c r="RUC17" s="81">
        <f>COUNT(#REF!)</f>
        <v>0</v>
      </c>
      <c r="RUD17" s="693"/>
      <c r="RUE17" s="694"/>
      <c r="RUF17" s="694"/>
      <c r="RUG17" s="695"/>
      <c r="RUH17" s="82"/>
      <c r="RUI17" s="82"/>
      <c r="RUJ17" s="82"/>
      <c r="RUK17" s="82"/>
      <c r="RUL17" s="82"/>
      <c r="RUM17" s="82"/>
      <c r="RUN17" s="82"/>
      <c r="RUO17" s="82"/>
      <c r="RUP17" s="82"/>
      <c r="RUQ17" s="82"/>
      <c r="RUR17" s="82"/>
      <c r="RUS17" s="82"/>
      <c r="RUT17" s="691"/>
      <c r="RUU17" s="692"/>
      <c r="RUV17" s="83"/>
      <c r="RUW17" s="79"/>
      <c r="RUX17" s="80"/>
      <c r="RUY17" s="80"/>
      <c r="RUZ17" s="80"/>
      <c r="RVA17" s="1"/>
      <c r="RVB17" s="2"/>
      <c r="RVC17" s="689" t="s">
        <v>48</v>
      </c>
      <c r="RVD17" s="690"/>
      <c r="RVE17" s="1434" t="e">
        <f>SUM(#REF!)</f>
        <v>#REF!</v>
      </c>
      <c r="RVF17" s="1435"/>
      <c r="RVG17" s="691"/>
      <c r="RVH17" s="692"/>
      <c r="RVI17" s="81">
        <f>COUNT(#REF!)</f>
        <v>0</v>
      </c>
      <c r="RVJ17" s="693"/>
      <c r="RVK17" s="694"/>
      <c r="RVL17" s="694"/>
      <c r="RVM17" s="695"/>
      <c r="RVN17" s="82"/>
      <c r="RVO17" s="82"/>
      <c r="RVP17" s="82"/>
      <c r="RVQ17" s="82"/>
      <c r="RVR17" s="82"/>
      <c r="RVS17" s="82"/>
      <c r="RVT17" s="82"/>
      <c r="RVU17" s="82"/>
      <c r="RVV17" s="82"/>
      <c r="RVW17" s="82"/>
      <c r="RVX17" s="82"/>
      <c r="RVY17" s="82"/>
      <c r="RVZ17" s="691"/>
      <c r="RWA17" s="692"/>
      <c r="RWB17" s="83"/>
      <c r="RWC17" s="79"/>
      <c r="RWD17" s="80"/>
      <c r="RWE17" s="80"/>
      <c r="RWF17" s="80"/>
      <c r="RWG17" s="1"/>
      <c r="RWH17" s="2"/>
      <c r="RWI17" s="689" t="s">
        <v>48</v>
      </c>
      <c r="RWJ17" s="690"/>
      <c r="RWK17" s="1434" t="e">
        <f>SUM(#REF!)</f>
        <v>#REF!</v>
      </c>
      <c r="RWL17" s="1435"/>
      <c r="RWM17" s="691"/>
      <c r="RWN17" s="692"/>
      <c r="RWO17" s="81">
        <f>COUNT(#REF!)</f>
        <v>0</v>
      </c>
      <c r="RWP17" s="693"/>
      <c r="RWQ17" s="694"/>
      <c r="RWR17" s="694"/>
      <c r="RWS17" s="695"/>
      <c r="RWT17" s="82"/>
      <c r="RWU17" s="82"/>
      <c r="RWV17" s="82"/>
      <c r="RWW17" s="82"/>
      <c r="RWX17" s="82"/>
      <c r="RWY17" s="82"/>
      <c r="RWZ17" s="82"/>
      <c r="RXA17" s="82"/>
      <c r="RXB17" s="82"/>
      <c r="RXC17" s="82"/>
      <c r="RXD17" s="82"/>
      <c r="RXE17" s="82"/>
      <c r="RXF17" s="691"/>
      <c r="RXG17" s="692"/>
      <c r="RXH17" s="83"/>
      <c r="RXI17" s="79"/>
      <c r="RXJ17" s="80"/>
      <c r="RXK17" s="80"/>
      <c r="RXL17" s="80"/>
      <c r="RXM17" s="1"/>
      <c r="RXN17" s="2"/>
      <c r="RXO17" s="689" t="s">
        <v>48</v>
      </c>
      <c r="RXP17" s="690"/>
      <c r="RXQ17" s="1434" t="e">
        <f>SUM(#REF!)</f>
        <v>#REF!</v>
      </c>
      <c r="RXR17" s="1435"/>
      <c r="RXS17" s="691"/>
      <c r="RXT17" s="692"/>
      <c r="RXU17" s="81">
        <f>COUNT(#REF!)</f>
        <v>0</v>
      </c>
      <c r="RXV17" s="693"/>
      <c r="RXW17" s="694"/>
      <c r="RXX17" s="694"/>
      <c r="RXY17" s="695"/>
      <c r="RXZ17" s="82"/>
      <c r="RYA17" s="82"/>
      <c r="RYB17" s="82"/>
      <c r="RYC17" s="82"/>
      <c r="RYD17" s="82"/>
      <c r="RYE17" s="82"/>
      <c r="RYF17" s="82"/>
      <c r="RYG17" s="82"/>
      <c r="RYH17" s="82"/>
      <c r="RYI17" s="82"/>
      <c r="RYJ17" s="82"/>
      <c r="RYK17" s="82"/>
      <c r="RYL17" s="691"/>
      <c r="RYM17" s="692"/>
      <c r="RYN17" s="83"/>
      <c r="RYO17" s="79"/>
      <c r="RYP17" s="80"/>
      <c r="RYQ17" s="80"/>
      <c r="RYR17" s="80"/>
      <c r="RYS17" s="1"/>
      <c r="RYT17" s="2"/>
      <c r="RYU17" s="689" t="s">
        <v>48</v>
      </c>
      <c r="RYV17" s="690"/>
      <c r="RYW17" s="1434" t="e">
        <f>SUM(#REF!)</f>
        <v>#REF!</v>
      </c>
      <c r="RYX17" s="1435"/>
      <c r="RYY17" s="691"/>
      <c r="RYZ17" s="692"/>
      <c r="RZA17" s="81">
        <f>COUNT(#REF!)</f>
        <v>0</v>
      </c>
      <c r="RZB17" s="693"/>
      <c r="RZC17" s="694"/>
      <c r="RZD17" s="694"/>
      <c r="RZE17" s="695"/>
      <c r="RZF17" s="82"/>
      <c r="RZG17" s="82"/>
      <c r="RZH17" s="82"/>
      <c r="RZI17" s="82"/>
      <c r="RZJ17" s="82"/>
      <c r="RZK17" s="82"/>
      <c r="RZL17" s="82"/>
      <c r="RZM17" s="82"/>
      <c r="RZN17" s="82"/>
      <c r="RZO17" s="82"/>
      <c r="RZP17" s="82"/>
      <c r="RZQ17" s="82"/>
      <c r="RZR17" s="691"/>
      <c r="RZS17" s="692"/>
      <c r="RZT17" s="83"/>
      <c r="RZU17" s="79"/>
      <c r="RZV17" s="80"/>
      <c r="RZW17" s="80"/>
      <c r="RZX17" s="80"/>
      <c r="RZY17" s="1"/>
      <c r="RZZ17" s="2"/>
      <c r="SAA17" s="689" t="s">
        <v>48</v>
      </c>
      <c r="SAB17" s="690"/>
      <c r="SAC17" s="1434" t="e">
        <f>SUM(#REF!)</f>
        <v>#REF!</v>
      </c>
      <c r="SAD17" s="1435"/>
      <c r="SAE17" s="691"/>
      <c r="SAF17" s="692"/>
      <c r="SAG17" s="81">
        <f>COUNT(#REF!)</f>
        <v>0</v>
      </c>
      <c r="SAH17" s="693"/>
      <c r="SAI17" s="694"/>
      <c r="SAJ17" s="694"/>
      <c r="SAK17" s="695"/>
      <c r="SAL17" s="82"/>
      <c r="SAM17" s="82"/>
      <c r="SAN17" s="82"/>
      <c r="SAO17" s="82"/>
      <c r="SAP17" s="82"/>
      <c r="SAQ17" s="82"/>
      <c r="SAR17" s="82"/>
      <c r="SAS17" s="82"/>
      <c r="SAT17" s="82"/>
      <c r="SAU17" s="82"/>
      <c r="SAV17" s="82"/>
      <c r="SAW17" s="82"/>
      <c r="SAX17" s="691"/>
      <c r="SAY17" s="692"/>
      <c r="SAZ17" s="83"/>
      <c r="SBA17" s="79"/>
      <c r="SBB17" s="80"/>
      <c r="SBC17" s="80"/>
      <c r="SBD17" s="80"/>
      <c r="SBE17" s="1"/>
      <c r="SBF17" s="2"/>
      <c r="SBG17" s="689" t="s">
        <v>48</v>
      </c>
      <c r="SBH17" s="690"/>
      <c r="SBI17" s="1434" t="e">
        <f>SUM(#REF!)</f>
        <v>#REF!</v>
      </c>
      <c r="SBJ17" s="1435"/>
      <c r="SBK17" s="691"/>
      <c r="SBL17" s="692"/>
      <c r="SBM17" s="81">
        <f>COUNT(#REF!)</f>
        <v>0</v>
      </c>
      <c r="SBN17" s="693"/>
      <c r="SBO17" s="694"/>
      <c r="SBP17" s="694"/>
      <c r="SBQ17" s="695"/>
      <c r="SBR17" s="82"/>
      <c r="SBS17" s="82"/>
      <c r="SBT17" s="82"/>
      <c r="SBU17" s="82"/>
      <c r="SBV17" s="82"/>
      <c r="SBW17" s="82"/>
      <c r="SBX17" s="82"/>
      <c r="SBY17" s="82"/>
      <c r="SBZ17" s="82"/>
      <c r="SCA17" s="82"/>
      <c r="SCB17" s="82"/>
      <c r="SCC17" s="82"/>
      <c r="SCD17" s="691"/>
      <c r="SCE17" s="692"/>
      <c r="SCF17" s="83"/>
      <c r="SCG17" s="79"/>
      <c r="SCH17" s="80"/>
      <c r="SCI17" s="80"/>
      <c r="SCJ17" s="80"/>
      <c r="SCK17" s="1"/>
      <c r="SCL17" s="2"/>
      <c r="SCM17" s="689" t="s">
        <v>48</v>
      </c>
      <c r="SCN17" s="690"/>
      <c r="SCO17" s="1434" t="e">
        <f>SUM(#REF!)</f>
        <v>#REF!</v>
      </c>
      <c r="SCP17" s="1435"/>
      <c r="SCQ17" s="691"/>
      <c r="SCR17" s="692"/>
      <c r="SCS17" s="81">
        <f>COUNT(#REF!)</f>
        <v>0</v>
      </c>
      <c r="SCT17" s="693"/>
      <c r="SCU17" s="694"/>
      <c r="SCV17" s="694"/>
      <c r="SCW17" s="695"/>
      <c r="SCX17" s="82"/>
      <c r="SCY17" s="82"/>
      <c r="SCZ17" s="82"/>
      <c r="SDA17" s="82"/>
      <c r="SDB17" s="82"/>
      <c r="SDC17" s="82"/>
      <c r="SDD17" s="82"/>
      <c r="SDE17" s="82"/>
      <c r="SDF17" s="82"/>
      <c r="SDG17" s="82"/>
      <c r="SDH17" s="82"/>
      <c r="SDI17" s="82"/>
      <c r="SDJ17" s="691"/>
      <c r="SDK17" s="692"/>
      <c r="SDL17" s="83"/>
      <c r="SDM17" s="79"/>
      <c r="SDN17" s="80"/>
      <c r="SDO17" s="80"/>
      <c r="SDP17" s="80"/>
      <c r="SDQ17" s="1"/>
      <c r="SDR17" s="2"/>
      <c r="SDS17" s="689" t="s">
        <v>48</v>
      </c>
      <c r="SDT17" s="690"/>
      <c r="SDU17" s="1434" t="e">
        <f>SUM(#REF!)</f>
        <v>#REF!</v>
      </c>
      <c r="SDV17" s="1435"/>
      <c r="SDW17" s="691"/>
      <c r="SDX17" s="692"/>
      <c r="SDY17" s="81">
        <f>COUNT(#REF!)</f>
        <v>0</v>
      </c>
      <c r="SDZ17" s="693"/>
      <c r="SEA17" s="694"/>
      <c r="SEB17" s="694"/>
      <c r="SEC17" s="695"/>
      <c r="SED17" s="82"/>
      <c r="SEE17" s="82"/>
      <c r="SEF17" s="82"/>
      <c r="SEG17" s="82"/>
      <c r="SEH17" s="82"/>
      <c r="SEI17" s="82"/>
      <c r="SEJ17" s="82"/>
      <c r="SEK17" s="82"/>
      <c r="SEL17" s="82"/>
      <c r="SEM17" s="82"/>
      <c r="SEN17" s="82"/>
      <c r="SEO17" s="82"/>
      <c r="SEP17" s="691"/>
      <c r="SEQ17" s="692"/>
      <c r="SER17" s="83"/>
      <c r="SES17" s="79"/>
      <c r="SET17" s="80"/>
      <c r="SEU17" s="80"/>
      <c r="SEV17" s="80"/>
      <c r="SEW17" s="1"/>
      <c r="SEX17" s="2"/>
      <c r="SEY17" s="689" t="s">
        <v>48</v>
      </c>
      <c r="SEZ17" s="690"/>
      <c r="SFA17" s="1434" t="e">
        <f>SUM(#REF!)</f>
        <v>#REF!</v>
      </c>
      <c r="SFB17" s="1435"/>
      <c r="SFC17" s="691"/>
      <c r="SFD17" s="692"/>
      <c r="SFE17" s="81">
        <f>COUNT(#REF!)</f>
        <v>0</v>
      </c>
      <c r="SFF17" s="693"/>
      <c r="SFG17" s="694"/>
      <c r="SFH17" s="694"/>
      <c r="SFI17" s="695"/>
      <c r="SFJ17" s="82"/>
      <c r="SFK17" s="82"/>
      <c r="SFL17" s="82"/>
      <c r="SFM17" s="82"/>
      <c r="SFN17" s="82"/>
      <c r="SFO17" s="82"/>
      <c r="SFP17" s="82"/>
      <c r="SFQ17" s="82"/>
      <c r="SFR17" s="82"/>
      <c r="SFS17" s="82"/>
      <c r="SFT17" s="82"/>
      <c r="SFU17" s="82"/>
      <c r="SFV17" s="691"/>
      <c r="SFW17" s="692"/>
      <c r="SFX17" s="83"/>
      <c r="SFY17" s="79"/>
      <c r="SFZ17" s="80"/>
      <c r="SGA17" s="80"/>
      <c r="SGB17" s="80"/>
      <c r="SGC17" s="1"/>
      <c r="SGD17" s="2"/>
      <c r="SGE17" s="689" t="s">
        <v>48</v>
      </c>
      <c r="SGF17" s="690"/>
      <c r="SGG17" s="1434" t="e">
        <f>SUM(#REF!)</f>
        <v>#REF!</v>
      </c>
      <c r="SGH17" s="1435"/>
      <c r="SGI17" s="691"/>
      <c r="SGJ17" s="692"/>
      <c r="SGK17" s="81">
        <f>COUNT(#REF!)</f>
        <v>0</v>
      </c>
      <c r="SGL17" s="693"/>
      <c r="SGM17" s="694"/>
      <c r="SGN17" s="694"/>
      <c r="SGO17" s="695"/>
      <c r="SGP17" s="82"/>
      <c r="SGQ17" s="82"/>
      <c r="SGR17" s="82"/>
      <c r="SGS17" s="82"/>
      <c r="SGT17" s="82"/>
      <c r="SGU17" s="82"/>
      <c r="SGV17" s="82"/>
      <c r="SGW17" s="82"/>
      <c r="SGX17" s="82"/>
      <c r="SGY17" s="82"/>
      <c r="SGZ17" s="82"/>
      <c r="SHA17" s="82"/>
      <c r="SHB17" s="691"/>
      <c r="SHC17" s="692"/>
      <c r="SHD17" s="83"/>
      <c r="SHE17" s="79"/>
      <c r="SHF17" s="80"/>
      <c r="SHG17" s="80"/>
      <c r="SHH17" s="80"/>
      <c r="SHI17" s="1"/>
      <c r="SHJ17" s="2"/>
      <c r="SHK17" s="689" t="s">
        <v>48</v>
      </c>
      <c r="SHL17" s="690"/>
      <c r="SHM17" s="1434" t="e">
        <f>SUM(#REF!)</f>
        <v>#REF!</v>
      </c>
      <c r="SHN17" s="1435"/>
      <c r="SHO17" s="691"/>
      <c r="SHP17" s="692"/>
      <c r="SHQ17" s="81">
        <f>COUNT(#REF!)</f>
        <v>0</v>
      </c>
      <c r="SHR17" s="693"/>
      <c r="SHS17" s="694"/>
      <c r="SHT17" s="694"/>
      <c r="SHU17" s="695"/>
      <c r="SHV17" s="82"/>
      <c r="SHW17" s="82"/>
      <c r="SHX17" s="82"/>
      <c r="SHY17" s="82"/>
      <c r="SHZ17" s="82"/>
      <c r="SIA17" s="82"/>
      <c r="SIB17" s="82"/>
      <c r="SIC17" s="82"/>
      <c r="SID17" s="82"/>
      <c r="SIE17" s="82"/>
      <c r="SIF17" s="82"/>
      <c r="SIG17" s="82"/>
      <c r="SIH17" s="691"/>
      <c r="SII17" s="692"/>
      <c r="SIJ17" s="83"/>
      <c r="SIK17" s="79"/>
      <c r="SIL17" s="80"/>
      <c r="SIM17" s="80"/>
      <c r="SIN17" s="80"/>
      <c r="SIO17" s="1"/>
      <c r="SIP17" s="2"/>
      <c r="SIQ17" s="689" t="s">
        <v>48</v>
      </c>
      <c r="SIR17" s="690"/>
      <c r="SIS17" s="1434" t="e">
        <f>SUM(#REF!)</f>
        <v>#REF!</v>
      </c>
      <c r="SIT17" s="1435"/>
      <c r="SIU17" s="691"/>
      <c r="SIV17" s="692"/>
      <c r="SIW17" s="81">
        <f>COUNT(#REF!)</f>
        <v>0</v>
      </c>
      <c r="SIX17" s="693"/>
      <c r="SIY17" s="694"/>
      <c r="SIZ17" s="694"/>
      <c r="SJA17" s="695"/>
      <c r="SJB17" s="82"/>
      <c r="SJC17" s="82"/>
      <c r="SJD17" s="82"/>
      <c r="SJE17" s="82"/>
      <c r="SJF17" s="82"/>
      <c r="SJG17" s="82"/>
      <c r="SJH17" s="82"/>
      <c r="SJI17" s="82"/>
      <c r="SJJ17" s="82"/>
      <c r="SJK17" s="82"/>
      <c r="SJL17" s="82"/>
      <c r="SJM17" s="82"/>
      <c r="SJN17" s="691"/>
      <c r="SJO17" s="692"/>
      <c r="SJP17" s="83"/>
      <c r="SJQ17" s="79"/>
      <c r="SJR17" s="80"/>
      <c r="SJS17" s="80"/>
      <c r="SJT17" s="80"/>
      <c r="SJU17" s="1"/>
      <c r="SJV17" s="2"/>
      <c r="SJW17" s="689" t="s">
        <v>48</v>
      </c>
      <c r="SJX17" s="690"/>
      <c r="SJY17" s="1434" t="e">
        <f>SUM(#REF!)</f>
        <v>#REF!</v>
      </c>
      <c r="SJZ17" s="1435"/>
      <c r="SKA17" s="691"/>
      <c r="SKB17" s="692"/>
      <c r="SKC17" s="81">
        <f>COUNT(#REF!)</f>
        <v>0</v>
      </c>
      <c r="SKD17" s="693"/>
      <c r="SKE17" s="694"/>
      <c r="SKF17" s="694"/>
      <c r="SKG17" s="695"/>
      <c r="SKH17" s="82"/>
      <c r="SKI17" s="82"/>
      <c r="SKJ17" s="82"/>
      <c r="SKK17" s="82"/>
      <c r="SKL17" s="82"/>
      <c r="SKM17" s="82"/>
      <c r="SKN17" s="82"/>
      <c r="SKO17" s="82"/>
      <c r="SKP17" s="82"/>
      <c r="SKQ17" s="82"/>
      <c r="SKR17" s="82"/>
      <c r="SKS17" s="82"/>
      <c r="SKT17" s="691"/>
      <c r="SKU17" s="692"/>
      <c r="SKV17" s="83"/>
      <c r="SKW17" s="79"/>
      <c r="SKX17" s="80"/>
      <c r="SKY17" s="80"/>
      <c r="SKZ17" s="80"/>
      <c r="SLA17" s="1"/>
      <c r="SLB17" s="2"/>
      <c r="SLC17" s="689" t="s">
        <v>48</v>
      </c>
      <c r="SLD17" s="690"/>
      <c r="SLE17" s="1434" t="e">
        <f>SUM(#REF!)</f>
        <v>#REF!</v>
      </c>
      <c r="SLF17" s="1435"/>
      <c r="SLG17" s="691"/>
      <c r="SLH17" s="692"/>
      <c r="SLI17" s="81">
        <f>COUNT(#REF!)</f>
        <v>0</v>
      </c>
      <c r="SLJ17" s="693"/>
      <c r="SLK17" s="694"/>
      <c r="SLL17" s="694"/>
      <c r="SLM17" s="695"/>
      <c r="SLN17" s="82"/>
      <c r="SLO17" s="82"/>
      <c r="SLP17" s="82"/>
      <c r="SLQ17" s="82"/>
      <c r="SLR17" s="82"/>
      <c r="SLS17" s="82"/>
      <c r="SLT17" s="82"/>
      <c r="SLU17" s="82"/>
      <c r="SLV17" s="82"/>
      <c r="SLW17" s="82"/>
      <c r="SLX17" s="82"/>
      <c r="SLY17" s="82"/>
      <c r="SLZ17" s="691"/>
      <c r="SMA17" s="692"/>
      <c r="SMB17" s="83"/>
      <c r="SMC17" s="79"/>
      <c r="SMD17" s="80"/>
      <c r="SME17" s="80"/>
      <c r="SMF17" s="80"/>
      <c r="SMG17" s="1"/>
      <c r="SMH17" s="2"/>
      <c r="SMI17" s="689" t="s">
        <v>48</v>
      </c>
      <c r="SMJ17" s="690"/>
      <c r="SMK17" s="1434" t="e">
        <f>SUM(#REF!)</f>
        <v>#REF!</v>
      </c>
      <c r="SML17" s="1435"/>
      <c r="SMM17" s="691"/>
      <c r="SMN17" s="692"/>
      <c r="SMO17" s="81">
        <f>COUNT(#REF!)</f>
        <v>0</v>
      </c>
      <c r="SMP17" s="693"/>
      <c r="SMQ17" s="694"/>
      <c r="SMR17" s="694"/>
      <c r="SMS17" s="695"/>
      <c r="SMT17" s="82"/>
      <c r="SMU17" s="82"/>
      <c r="SMV17" s="82"/>
      <c r="SMW17" s="82"/>
      <c r="SMX17" s="82"/>
      <c r="SMY17" s="82"/>
      <c r="SMZ17" s="82"/>
      <c r="SNA17" s="82"/>
      <c r="SNB17" s="82"/>
      <c r="SNC17" s="82"/>
      <c r="SND17" s="82"/>
      <c r="SNE17" s="82"/>
      <c r="SNF17" s="691"/>
      <c r="SNG17" s="692"/>
      <c r="SNH17" s="83"/>
      <c r="SNI17" s="79"/>
      <c r="SNJ17" s="80"/>
      <c r="SNK17" s="80"/>
      <c r="SNL17" s="80"/>
      <c r="SNM17" s="1"/>
      <c r="SNN17" s="2"/>
      <c r="SNO17" s="689" t="s">
        <v>48</v>
      </c>
      <c r="SNP17" s="690"/>
      <c r="SNQ17" s="1434" t="e">
        <f>SUM(#REF!)</f>
        <v>#REF!</v>
      </c>
      <c r="SNR17" s="1435"/>
      <c r="SNS17" s="691"/>
      <c r="SNT17" s="692"/>
      <c r="SNU17" s="81">
        <f>COUNT(#REF!)</f>
        <v>0</v>
      </c>
      <c r="SNV17" s="693"/>
      <c r="SNW17" s="694"/>
      <c r="SNX17" s="694"/>
      <c r="SNY17" s="695"/>
      <c r="SNZ17" s="82"/>
      <c r="SOA17" s="82"/>
      <c r="SOB17" s="82"/>
      <c r="SOC17" s="82"/>
      <c r="SOD17" s="82"/>
      <c r="SOE17" s="82"/>
      <c r="SOF17" s="82"/>
      <c r="SOG17" s="82"/>
      <c r="SOH17" s="82"/>
      <c r="SOI17" s="82"/>
      <c r="SOJ17" s="82"/>
      <c r="SOK17" s="82"/>
      <c r="SOL17" s="691"/>
      <c r="SOM17" s="692"/>
      <c r="SON17" s="83"/>
      <c r="SOO17" s="79"/>
      <c r="SOP17" s="80"/>
      <c r="SOQ17" s="80"/>
      <c r="SOR17" s="80"/>
      <c r="SOS17" s="1"/>
      <c r="SOT17" s="2"/>
      <c r="SOU17" s="689" t="s">
        <v>48</v>
      </c>
      <c r="SOV17" s="690"/>
      <c r="SOW17" s="1434" t="e">
        <f>SUM(#REF!)</f>
        <v>#REF!</v>
      </c>
      <c r="SOX17" s="1435"/>
      <c r="SOY17" s="691"/>
      <c r="SOZ17" s="692"/>
      <c r="SPA17" s="81">
        <f>COUNT(#REF!)</f>
        <v>0</v>
      </c>
      <c r="SPB17" s="693"/>
      <c r="SPC17" s="694"/>
      <c r="SPD17" s="694"/>
      <c r="SPE17" s="695"/>
      <c r="SPF17" s="82"/>
      <c r="SPG17" s="82"/>
      <c r="SPH17" s="82"/>
      <c r="SPI17" s="82"/>
      <c r="SPJ17" s="82"/>
      <c r="SPK17" s="82"/>
      <c r="SPL17" s="82"/>
      <c r="SPM17" s="82"/>
      <c r="SPN17" s="82"/>
      <c r="SPO17" s="82"/>
      <c r="SPP17" s="82"/>
      <c r="SPQ17" s="82"/>
      <c r="SPR17" s="691"/>
      <c r="SPS17" s="692"/>
      <c r="SPT17" s="83"/>
      <c r="SPU17" s="79"/>
      <c r="SPV17" s="80"/>
      <c r="SPW17" s="80"/>
      <c r="SPX17" s="80"/>
      <c r="SPY17" s="1"/>
      <c r="SPZ17" s="2"/>
      <c r="SQA17" s="689" t="s">
        <v>48</v>
      </c>
      <c r="SQB17" s="690"/>
      <c r="SQC17" s="1434" t="e">
        <f>SUM(#REF!)</f>
        <v>#REF!</v>
      </c>
      <c r="SQD17" s="1435"/>
      <c r="SQE17" s="691"/>
      <c r="SQF17" s="692"/>
      <c r="SQG17" s="81">
        <f>COUNT(#REF!)</f>
        <v>0</v>
      </c>
      <c r="SQH17" s="693"/>
      <c r="SQI17" s="694"/>
      <c r="SQJ17" s="694"/>
      <c r="SQK17" s="695"/>
      <c r="SQL17" s="82"/>
      <c r="SQM17" s="82"/>
      <c r="SQN17" s="82"/>
      <c r="SQO17" s="82"/>
      <c r="SQP17" s="82"/>
      <c r="SQQ17" s="82"/>
      <c r="SQR17" s="82"/>
      <c r="SQS17" s="82"/>
      <c r="SQT17" s="82"/>
      <c r="SQU17" s="82"/>
      <c r="SQV17" s="82"/>
      <c r="SQW17" s="82"/>
      <c r="SQX17" s="691"/>
      <c r="SQY17" s="692"/>
      <c r="SQZ17" s="83"/>
      <c r="SRA17" s="79"/>
      <c r="SRB17" s="80"/>
      <c r="SRC17" s="80"/>
      <c r="SRD17" s="80"/>
      <c r="SRE17" s="1"/>
      <c r="SRF17" s="2"/>
      <c r="SRG17" s="689" t="s">
        <v>48</v>
      </c>
      <c r="SRH17" s="690"/>
      <c r="SRI17" s="1434" t="e">
        <f>SUM(#REF!)</f>
        <v>#REF!</v>
      </c>
      <c r="SRJ17" s="1435"/>
      <c r="SRK17" s="691"/>
      <c r="SRL17" s="692"/>
      <c r="SRM17" s="81">
        <f>COUNT(#REF!)</f>
        <v>0</v>
      </c>
      <c r="SRN17" s="693"/>
      <c r="SRO17" s="694"/>
      <c r="SRP17" s="694"/>
      <c r="SRQ17" s="695"/>
      <c r="SRR17" s="82"/>
      <c r="SRS17" s="82"/>
      <c r="SRT17" s="82"/>
      <c r="SRU17" s="82"/>
      <c r="SRV17" s="82"/>
      <c r="SRW17" s="82"/>
      <c r="SRX17" s="82"/>
      <c r="SRY17" s="82"/>
      <c r="SRZ17" s="82"/>
      <c r="SSA17" s="82"/>
      <c r="SSB17" s="82"/>
      <c r="SSC17" s="82"/>
      <c r="SSD17" s="691"/>
      <c r="SSE17" s="692"/>
      <c r="SSF17" s="83"/>
      <c r="SSG17" s="79"/>
      <c r="SSH17" s="80"/>
      <c r="SSI17" s="80"/>
      <c r="SSJ17" s="80"/>
      <c r="SSK17" s="1"/>
      <c r="SSL17" s="2"/>
      <c r="SSM17" s="689" t="s">
        <v>48</v>
      </c>
      <c r="SSN17" s="690"/>
      <c r="SSO17" s="1434" t="e">
        <f>SUM(#REF!)</f>
        <v>#REF!</v>
      </c>
      <c r="SSP17" s="1435"/>
      <c r="SSQ17" s="691"/>
      <c r="SSR17" s="692"/>
      <c r="SSS17" s="81">
        <f>COUNT(#REF!)</f>
        <v>0</v>
      </c>
      <c r="SST17" s="693"/>
      <c r="SSU17" s="694"/>
      <c r="SSV17" s="694"/>
      <c r="SSW17" s="695"/>
      <c r="SSX17" s="82"/>
      <c r="SSY17" s="82"/>
      <c r="SSZ17" s="82"/>
      <c r="STA17" s="82"/>
      <c r="STB17" s="82"/>
      <c r="STC17" s="82"/>
      <c r="STD17" s="82"/>
      <c r="STE17" s="82"/>
      <c r="STF17" s="82"/>
      <c r="STG17" s="82"/>
      <c r="STH17" s="82"/>
      <c r="STI17" s="82"/>
      <c r="STJ17" s="691"/>
      <c r="STK17" s="692"/>
      <c r="STL17" s="83"/>
      <c r="STM17" s="79"/>
      <c r="STN17" s="80"/>
      <c r="STO17" s="80"/>
      <c r="STP17" s="80"/>
      <c r="STQ17" s="1"/>
      <c r="STR17" s="2"/>
      <c r="STS17" s="689" t="s">
        <v>48</v>
      </c>
      <c r="STT17" s="690"/>
      <c r="STU17" s="1434" t="e">
        <f>SUM(#REF!)</f>
        <v>#REF!</v>
      </c>
      <c r="STV17" s="1435"/>
      <c r="STW17" s="691"/>
      <c r="STX17" s="692"/>
      <c r="STY17" s="81">
        <f>COUNT(#REF!)</f>
        <v>0</v>
      </c>
      <c r="STZ17" s="693"/>
      <c r="SUA17" s="694"/>
      <c r="SUB17" s="694"/>
      <c r="SUC17" s="695"/>
      <c r="SUD17" s="82"/>
      <c r="SUE17" s="82"/>
      <c r="SUF17" s="82"/>
      <c r="SUG17" s="82"/>
      <c r="SUH17" s="82"/>
      <c r="SUI17" s="82"/>
      <c r="SUJ17" s="82"/>
      <c r="SUK17" s="82"/>
      <c r="SUL17" s="82"/>
      <c r="SUM17" s="82"/>
      <c r="SUN17" s="82"/>
      <c r="SUO17" s="82"/>
      <c r="SUP17" s="691"/>
      <c r="SUQ17" s="692"/>
      <c r="SUR17" s="83"/>
      <c r="SUS17" s="79"/>
      <c r="SUT17" s="80"/>
      <c r="SUU17" s="80"/>
      <c r="SUV17" s="80"/>
      <c r="SUW17" s="1"/>
      <c r="SUX17" s="2"/>
      <c r="SUY17" s="689" t="s">
        <v>48</v>
      </c>
      <c r="SUZ17" s="690"/>
      <c r="SVA17" s="1434" t="e">
        <f>SUM(#REF!)</f>
        <v>#REF!</v>
      </c>
      <c r="SVB17" s="1435"/>
      <c r="SVC17" s="691"/>
      <c r="SVD17" s="692"/>
      <c r="SVE17" s="81">
        <f>COUNT(#REF!)</f>
        <v>0</v>
      </c>
      <c r="SVF17" s="693"/>
      <c r="SVG17" s="694"/>
      <c r="SVH17" s="694"/>
      <c r="SVI17" s="695"/>
      <c r="SVJ17" s="82"/>
      <c r="SVK17" s="82"/>
      <c r="SVL17" s="82"/>
      <c r="SVM17" s="82"/>
      <c r="SVN17" s="82"/>
      <c r="SVO17" s="82"/>
      <c r="SVP17" s="82"/>
      <c r="SVQ17" s="82"/>
      <c r="SVR17" s="82"/>
      <c r="SVS17" s="82"/>
      <c r="SVT17" s="82"/>
      <c r="SVU17" s="82"/>
      <c r="SVV17" s="691"/>
      <c r="SVW17" s="692"/>
      <c r="SVX17" s="83"/>
      <c r="SVY17" s="79"/>
      <c r="SVZ17" s="80"/>
      <c r="SWA17" s="80"/>
      <c r="SWB17" s="80"/>
      <c r="SWC17" s="1"/>
      <c r="SWD17" s="2"/>
      <c r="SWE17" s="689" t="s">
        <v>48</v>
      </c>
      <c r="SWF17" s="690"/>
      <c r="SWG17" s="1434" t="e">
        <f>SUM(#REF!)</f>
        <v>#REF!</v>
      </c>
      <c r="SWH17" s="1435"/>
      <c r="SWI17" s="691"/>
      <c r="SWJ17" s="692"/>
      <c r="SWK17" s="81">
        <f>COUNT(#REF!)</f>
        <v>0</v>
      </c>
      <c r="SWL17" s="693"/>
      <c r="SWM17" s="694"/>
      <c r="SWN17" s="694"/>
      <c r="SWO17" s="695"/>
      <c r="SWP17" s="82"/>
      <c r="SWQ17" s="82"/>
      <c r="SWR17" s="82"/>
      <c r="SWS17" s="82"/>
      <c r="SWT17" s="82"/>
      <c r="SWU17" s="82"/>
      <c r="SWV17" s="82"/>
      <c r="SWW17" s="82"/>
      <c r="SWX17" s="82"/>
      <c r="SWY17" s="82"/>
      <c r="SWZ17" s="82"/>
      <c r="SXA17" s="82"/>
      <c r="SXB17" s="691"/>
      <c r="SXC17" s="692"/>
      <c r="SXD17" s="83"/>
      <c r="SXE17" s="79"/>
      <c r="SXF17" s="80"/>
      <c r="SXG17" s="80"/>
      <c r="SXH17" s="80"/>
      <c r="SXI17" s="1"/>
      <c r="SXJ17" s="2"/>
      <c r="SXK17" s="689" t="s">
        <v>48</v>
      </c>
      <c r="SXL17" s="690"/>
      <c r="SXM17" s="1434" t="e">
        <f>SUM(#REF!)</f>
        <v>#REF!</v>
      </c>
      <c r="SXN17" s="1435"/>
      <c r="SXO17" s="691"/>
      <c r="SXP17" s="692"/>
      <c r="SXQ17" s="81">
        <f>COUNT(#REF!)</f>
        <v>0</v>
      </c>
      <c r="SXR17" s="693"/>
      <c r="SXS17" s="694"/>
      <c r="SXT17" s="694"/>
      <c r="SXU17" s="695"/>
      <c r="SXV17" s="82"/>
      <c r="SXW17" s="82"/>
      <c r="SXX17" s="82"/>
      <c r="SXY17" s="82"/>
      <c r="SXZ17" s="82"/>
      <c r="SYA17" s="82"/>
      <c r="SYB17" s="82"/>
      <c r="SYC17" s="82"/>
      <c r="SYD17" s="82"/>
      <c r="SYE17" s="82"/>
      <c r="SYF17" s="82"/>
      <c r="SYG17" s="82"/>
      <c r="SYH17" s="691"/>
      <c r="SYI17" s="692"/>
      <c r="SYJ17" s="83"/>
      <c r="SYK17" s="79"/>
      <c r="SYL17" s="80"/>
      <c r="SYM17" s="80"/>
      <c r="SYN17" s="80"/>
      <c r="SYO17" s="1"/>
      <c r="SYP17" s="2"/>
      <c r="SYQ17" s="689" t="s">
        <v>48</v>
      </c>
      <c r="SYR17" s="690"/>
      <c r="SYS17" s="1434" t="e">
        <f>SUM(#REF!)</f>
        <v>#REF!</v>
      </c>
      <c r="SYT17" s="1435"/>
      <c r="SYU17" s="691"/>
      <c r="SYV17" s="692"/>
      <c r="SYW17" s="81">
        <f>COUNT(#REF!)</f>
        <v>0</v>
      </c>
      <c r="SYX17" s="693"/>
      <c r="SYY17" s="694"/>
      <c r="SYZ17" s="694"/>
      <c r="SZA17" s="695"/>
      <c r="SZB17" s="82"/>
      <c r="SZC17" s="82"/>
      <c r="SZD17" s="82"/>
      <c r="SZE17" s="82"/>
      <c r="SZF17" s="82"/>
      <c r="SZG17" s="82"/>
      <c r="SZH17" s="82"/>
      <c r="SZI17" s="82"/>
      <c r="SZJ17" s="82"/>
      <c r="SZK17" s="82"/>
      <c r="SZL17" s="82"/>
      <c r="SZM17" s="82"/>
      <c r="SZN17" s="691"/>
      <c r="SZO17" s="692"/>
      <c r="SZP17" s="83"/>
      <c r="SZQ17" s="79"/>
      <c r="SZR17" s="80"/>
      <c r="SZS17" s="80"/>
      <c r="SZT17" s="80"/>
      <c r="SZU17" s="1"/>
      <c r="SZV17" s="2"/>
      <c r="SZW17" s="689" t="s">
        <v>48</v>
      </c>
      <c r="SZX17" s="690"/>
      <c r="SZY17" s="1434" t="e">
        <f>SUM(#REF!)</f>
        <v>#REF!</v>
      </c>
      <c r="SZZ17" s="1435"/>
      <c r="TAA17" s="691"/>
      <c r="TAB17" s="692"/>
      <c r="TAC17" s="81">
        <f>COUNT(#REF!)</f>
        <v>0</v>
      </c>
      <c r="TAD17" s="693"/>
      <c r="TAE17" s="694"/>
      <c r="TAF17" s="694"/>
      <c r="TAG17" s="695"/>
      <c r="TAH17" s="82"/>
      <c r="TAI17" s="82"/>
      <c r="TAJ17" s="82"/>
      <c r="TAK17" s="82"/>
      <c r="TAL17" s="82"/>
      <c r="TAM17" s="82"/>
      <c r="TAN17" s="82"/>
      <c r="TAO17" s="82"/>
      <c r="TAP17" s="82"/>
      <c r="TAQ17" s="82"/>
      <c r="TAR17" s="82"/>
      <c r="TAS17" s="82"/>
      <c r="TAT17" s="691"/>
      <c r="TAU17" s="692"/>
      <c r="TAV17" s="83"/>
      <c r="TAW17" s="79"/>
      <c r="TAX17" s="80"/>
      <c r="TAY17" s="80"/>
      <c r="TAZ17" s="80"/>
      <c r="TBA17" s="1"/>
      <c r="TBB17" s="2"/>
      <c r="TBC17" s="689" t="s">
        <v>48</v>
      </c>
      <c r="TBD17" s="690"/>
      <c r="TBE17" s="1434" t="e">
        <f>SUM(#REF!)</f>
        <v>#REF!</v>
      </c>
      <c r="TBF17" s="1435"/>
      <c r="TBG17" s="691"/>
      <c r="TBH17" s="692"/>
      <c r="TBI17" s="81">
        <f>COUNT(#REF!)</f>
        <v>0</v>
      </c>
      <c r="TBJ17" s="693"/>
      <c r="TBK17" s="694"/>
      <c r="TBL17" s="694"/>
      <c r="TBM17" s="695"/>
      <c r="TBN17" s="82"/>
      <c r="TBO17" s="82"/>
      <c r="TBP17" s="82"/>
      <c r="TBQ17" s="82"/>
      <c r="TBR17" s="82"/>
      <c r="TBS17" s="82"/>
      <c r="TBT17" s="82"/>
      <c r="TBU17" s="82"/>
      <c r="TBV17" s="82"/>
      <c r="TBW17" s="82"/>
      <c r="TBX17" s="82"/>
      <c r="TBY17" s="82"/>
      <c r="TBZ17" s="691"/>
      <c r="TCA17" s="692"/>
      <c r="TCB17" s="83"/>
      <c r="TCC17" s="79"/>
      <c r="TCD17" s="80"/>
      <c r="TCE17" s="80"/>
      <c r="TCF17" s="80"/>
      <c r="TCG17" s="1"/>
      <c r="TCH17" s="2"/>
      <c r="TCI17" s="689" t="s">
        <v>48</v>
      </c>
      <c r="TCJ17" s="690"/>
      <c r="TCK17" s="1434" t="e">
        <f>SUM(#REF!)</f>
        <v>#REF!</v>
      </c>
      <c r="TCL17" s="1435"/>
      <c r="TCM17" s="691"/>
      <c r="TCN17" s="692"/>
      <c r="TCO17" s="81">
        <f>COUNT(#REF!)</f>
        <v>0</v>
      </c>
      <c r="TCP17" s="693"/>
      <c r="TCQ17" s="694"/>
      <c r="TCR17" s="694"/>
      <c r="TCS17" s="695"/>
      <c r="TCT17" s="82"/>
      <c r="TCU17" s="82"/>
      <c r="TCV17" s="82"/>
      <c r="TCW17" s="82"/>
      <c r="TCX17" s="82"/>
      <c r="TCY17" s="82"/>
      <c r="TCZ17" s="82"/>
      <c r="TDA17" s="82"/>
      <c r="TDB17" s="82"/>
      <c r="TDC17" s="82"/>
      <c r="TDD17" s="82"/>
      <c r="TDE17" s="82"/>
      <c r="TDF17" s="691"/>
      <c r="TDG17" s="692"/>
      <c r="TDH17" s="83"/>
      <c r="TDI17" s="79"/>
      <c r="TDJ17" s="80"/>
      <c r="TDK17" s="80"/>
      <c r="TDL17" s="80"/>
      <c r="TDM17" s="1"/>
      <c r="TDN17" s="2"/>
      <c r="TDO17" s="689" t="s">
        <v>48</v>
      </c>
      <c r="TDP17" s="690"/>
      <c r="TDQ17" s="1434" t="e">
        <f>SUM(#REF!)</f>
        <v>#REF!</v>
      </c>
      <c r="TDR17" s="1435"/>
      <c r="TDS17" s="691"/>
      <c r="TDT17" s="692"/>
      <c r="TDU17" s="81">
        <f>COUNT(#REF!)</f>
        <v>0</v>
      </c>
      <c r="TDV17" s="693"/>
      <c r="TDW17" s="694"/>
      <c r="TDX17" s="694"/>
      <c r="TDY17" s="695"/>
      <c r="TDZ17" s="82"/>
      <c r="TEA17" s="82"/>
      <c r="TEB17" s="82"/>
      <c r="TEC17" s="82"/>
      <c r="TED17" s="82"/>
      <c r="TEE17" s="82"/>
      <c r="TEF17" s="82"/>
      <c r="TEG17" s="82"/>
      <c r="TEH17" s="82"/>
      <c r="TEI17" s="82"/>
      <c r="TEJ17" s="82"/>
      <c r="TEK17" s="82"/>
      <c r="TEL17" s="691"/>
      <c r="TEM17" s="692"/>
      <c r="TEN17" s="83"/>
      <c r="TEO17" s="79"/>
      <c r="TEP17" s="80"/>
      <c r="TEQ17" s="80"/>
      <c r="TER17" s="80"/>
      <c r="TES17" s="1"/>
      <c r="TET17" s="2"/>
      <c r="TEU17" s="689" t="s">
        <v>48</v>
      </c>
      <c r="TEV17" s="690"/>
      <c r="TEW17" s="1434" t="e">
        <f>SUM(#REF!)</f>
        <v>#REF!</v>
      </c>
      <c r="TEX17" s="1435"/>
      <c r="TEY17" s="691"/>
      <c r="TEZ17" s="692"/>
      <c r="TFA17" s="81">
        <f>COUNT(#REF!)</f>
        <v>0</v>
      </c>
      <c r="TFB17" s="693"/>
      <c r="TFC17" s="694"/>
      <c r="TFD17" s="694"/>
      <c r="TFE17" s="695"/>
      <c r="TFF17" s="82"/>
      <c r="TFG17" s="82"/>
      <c r="TFH17" s="82"/>
      <c r="TFI17" s="82"/>
      <c r="TFJ17" s="82"/>
      <c r="TFK17" s="82"/>
      <c r="TFL17" s="82"/>
      <c r="TFM17" s="82"/>
      <c r="TFN17" s="82"/>
      <c r="TFO17" s="82"/>
      <c r="TFP17" s="82"/>
      <c r="TFQ17" s="82"/>
      <c r="TFR17" s="691"/>
      <c r="TFS17" s="692"/>
      <c r="TFT17" s="83"/>
      <c r="TFU17" s="79"/>
      <c r="TFV17" s="80"/>
      <c r="TFW17" s="80"/>
      <c r="TFX17" s="80"/>
      <c r="TFY17" s="1"/>
      <c r="TFZ17" s="2"/>
      <c r="TGA17" s="689" t="s">
        <v>48</v>
      </c>
      <c r="TGB17" s="690"/>
      <c r="TGC17" s="1434" t="e">
        <f>SUM(#REF!)</f>
        <v>#REF!</v>
      </c>
      <c r="TGD17" s="1435"/>
      <c r="TGE17" s="691"/>
      <c r="TGF17" s="692"/>
      <c r="TGG17" s="81">
        <f>COUNT(#REF!)</f>
        <v>0</v>
      </c>
      <c r="TGH17" s="693"/>
      <c r="TGI17" s="694"/>
      <c r="TGJ17" s="694"/>
      <c r="TGK17" s="695"/>
      <c r="TGL17" s="82"/>
      <c r="TGM17" s="82"/>
      <c r="TGN17" s="82"/>
      <c r="TGO17" s="82"/>
      <c r="TGP17" s="82"/>
      <c r="TGQ17" s="82"/>
      <c r="TGR17" s="82"/>
      <c r="TGS17" s="82"/>
      <c r="TGT17" s="82"/>
      <c r="TGU17" s="82"/>
      <c r="TGV17" s="82"/>
      <c r="TGW17" s="82"/>
      <c r="TGX17" s="691"/>
      <c r="TGY17" s="692"/>
      <c r="TGZ17" s="83"/>
      <c r="THA17" s="79"/>
      <c r="THB17" s="80"/>
      <c r="THC17" s="80"/>
      <c r="THD17" s="80"/>
      <c r="THE17" s="1"/>
      <c r="THF17" s="2"/>
      <c r="THG17" s="689" t="s">
        <v>48</v>
      </c>
      <c r="THH17" s="690"/>
      <c r="THI17" s="1434" t="e">
        <f>SUM(#REF!)</f>
        <v>#REF!</v>
      </c>
      <c r="THJ17" s="1435"/>
      <c r="THK17" s="691"/>
      <c r="THL17" s="692"/>
      <c r="THM17" s="81">
        <f>COUNT(#REF!)</f>
        <v>0</v>
      </c>
      <c r="THN17" s="693"/>
      <c r="THO17" s="694"/>
      <c r="THP17" s="694"/>
      <c r="THQ17" s="695"/>
      <c r="THR17" s="82"/>
      <c r="THS17" s="82"/>
      <c r="THT17" s="82"/>
      <c r="THU17" s="82"/>
      <c r="THV17" s="82"/>
      <c r="THW17" s="82"/>
      <c r="THX17" s="82"/>
      <c r="THY17" s="82"/>
      <c r="THZ17" s="82"/>
      <c r="TIA17" s="82"/>
      <c r="TIB17" s="82"/>
      <c r="TIC17" s="82"/>
      <c r="TID17" s="691"/>
      <c r="TIE17" s="692"/>
      <c r="TIF17" s="83"/>
      <c r="TIG17" s="79"/>
      <c r="TIH17" s="80"/>
      <c r="TII17" s="80"/>
      <c r="TIJ17" s="80"/>
      <c r="TIK17" s="1"/>
      <c r="TIL17" s="2"/>
      <c r="TIM17" s="689" t="s">
        <v>48</v>
      </c>
      <c r="TIN17" s="690"/>
      <c r="TIO17" s="1434" t="e">
        <f>SUM(#REF!)</f>
        <v>#REF!</v>
      </c>
      <c r="TIP17" s="1435"/>
      <c r="TIQ17" s="691"/>
      <c r="TIR17" s="692"/>
      <c r="TIS17" s="81">
        <f>COUNT(#REF!)</f>
        <v>0</v>
      </c>
      <c r="TIT17" s="693"/>
      <c r="TIU17" s="694"/>
      <c r="TIV17" s="694"/>
      <c r="TIW17" s="695"/>
      <c r="TIX17" s="82"/>
      <c r="TIY17" s="82"/>
      <c r="TIZ17" s="82"/>
      <c r="TJA17" s="82"/>
      <c r="TJB17" s="82"/>
      <c r="TJC17" s="82"/>
      <c r="TJD17" s="82"/>
      <c r="TJE17" s="82"/>
      <c r="TJF17" s="82"/>
      <c r="TJG17" s="82"/>
      <c r="TJH17" s="82"/>
      <c r="TJI17" s="82"/>
      <c r="TJJ17" s="691"/>
      <c r="TJK17" s="692"/>
      <c r="TJL17" s="83"/>
      <c r="TJM17" s="79"/>
      <c r="TJN17" s="80"/>
      <c r="TJO17" s="80"/>
      <c r="TJP17" s="80"/>
      <c r="TJQ17" s="1"/>
      <c r="TJR17" s="2"/>
      <c r="TJS17" s="689" t="s">
        <v>48</v>
      </c>
      <c r="TJT17" s="690"/>
      <c r="TJU17" s="1434" t="e">
        <f>SUM(#REF!)</f>
        <v>#REF!</v>
      </c>
      <c r="TJV17" s="1435"/>
      <c r="TJW17" s="691"/>
      <c r="TJX17" s="692"/>
      <c r="TJY17" s="81">
        <f>COUNT(#REF!)</f>
        <v>0</v>
      </c>
      <c r="TJZ17" s="693"/>
      <c r="TKA17" s="694"/>
      <c r="TKB17" s="694"/>
      <c r="TKC17" s="695"/>
      <c r="TKD17" s="82"/>
      <c r="TKE17" s="82"/>
      <c r="TKF17" s="82"/>
      <c r="TKG17" s="82"/>
      <c r="TKH17" s="82"/>
      <c r="TKI17" s="82"/>
      <c r="TKJ17" s="82"/>
      <c r="TKK17" s="82"/>
      <c r="TKL17" s="82"/>
      <c r="TKM17" s="82"/>
      <c r="TKN17" s="82"/>
      <c r="TKO17" s="82"/>
      <c r="TKP17" s="691"/>
      <c r="TKQ17" s="692"/>
      <c r="TKR17" s="83"/>
      <c r="TKS17" s="79"/>
      <c r="TKT17" s="80"/>
      <c r="TKU17" s="80"/>
      <c r="TKV17" s="80"/>
      <c r="TKW17" s="1"/>
      <c r="TKX17" s="2"/>
      <c r="TKY17" s="689" t="s">
        <v>48</v>
      </c>
      <c r="TKZ17" s="690"/>
      <c r="TLA17" s="1434" t="e">
        <f>SUM(#REF!)</f>
        <v>#REF!</v>
      </c>
      <c r="TLB17" s="1435"/>
      <c r="TLC17" s="691"/>
      <c r="TLD17" s="692"/>
      <c r="TLE17" s="81">
        <f>COUNT(#REF!)</f>
        <v>0</v>
      </c>
      <c r="TLF17" s="693"/>
      <c r="TLG17" s="694"/>
      <c r="TLH17" s="694"/>
      <c r="TLI17" s="695"/>
      <c r="TLJ17" s="82"/>
      <c r="TLK17" s="82"/>
      <c r="TLL17" s="82"/>
      <c r="TLM17" s="82"/>
      <c r="TLN17" s="82"/>
      <c r="TLO17" s="82"/>
      <c r="TLP17" s="82"/>
      <c r="TLQ17" s="82"/>
      <c r="TLR17" s="82"/>
      <c r="TLS17" s="82"/>
      <c r="TLT17" s="82"/>
      <c r="TLU17" s="82"/>
      <c r="TLV17" s="691"/>
      <c r="TLW17" s="692"/>
      <c r="TLX17" s="83"/>
      <c r="TLY17" s="79"/>
      <c r="TLZ17" s="80"/>
      <c r="TMA17" s="80"/>
      <c r="TMB17" s="80"/>
      <c r="TMC17" s="1"/>
      <c r="TMD17" s="2"/>
      <c r="TME17" s="689" t="s">
        <v>48</v>
      </c>
      <c r="TMF17" s="690"/>
      <c r="TMG17" s="1434" t="e">
        <f>SUM(#REF!)</f>
        <v>#REF!</v>
      </c>
      <c r="TMH17" s="1435"/>
      <c r="TMI17" s="691"/>
      <c r="TMJ17" s="692"/>
      <c r="TMK17" s="81">
        <f>COUNT(#REF!)</f>
        <v>0</v>
      </c>
      <c r="TML17" s="693"/>
      <c r="TMM17" s="694"/>
      <c r="TMN17" s="694"/>
      <c r="TMO17" s="695"/>
      <c r="TMP17" s="82"/>
      <c r="TMQ17" s="82"/>
      <c r="TMR17" s="82"/>
      <c r="TMS17" s="82"/>
      <c r="TMT17" s="82"/>
      <c r="TMU17" s="82"/>
      <c r="TMV17" s="82"/>
      <c r="TMW17" s="82"/>
      <c r="TMX17" s="82"/>
      <c r="TMY17" s="82"/>
      <c r="TMZ17" s="82"/>
      <c r="TNA17" s="82"/>
      <c r="TNB17" s="691"/>
      <c r="TNC17" s="692"/>
      <c r="TND17" s="83"/>
      <c r="TNE17" s="79"/>
      <c r="TNF17" s="80"/>
      <c r="TNG17" s="80"/>
      <c r="TNH17" s="80"/>
      <c r="TNI17" s="1"/>
      <c r="TNJ17" s="2"/>
      <c r="TNK17" s="689" t="s">
        <v>48</v>
      </c>
      <c r="TNL17" s="690"/>
      <c r="TNM17" s="1434" t="e">
        <f>SUM(#REF!)</f>
        <v>#REF!</v>
      </c>
      <c r="TNN17" s="1435"/>
      <c r="TNO17" s="691"/>
      <c r="TNP17" s="692"/>
      <c r="TNQ17" s="81">
        <f>COUNT(#REF!)</f>
        <v>0</v>
      </c>
      <c r="TNR17" s="693"/>
      <c r="TNS17" s="694"/>
      <c r="TNT17" s="694"/>
      <c r="TNU17" s="695"/>
      <c r="TNV17" s="82"/>
      <c r="TNW17" s="82"/>
      <c r="TNX17" s="82"/>
      <c r="TNY17" s="82"/>
      <c r="TNZ17" s="82"/>
      <c r="TOA17" s="82"/>
      <c r="TOB17" s="82"/>
      <c r="TOC17" s="82"/>
      <c r="TOD17" s="82"/>
      <c r="TOE17" s="82"/>
      <c r="TOF17" s="82"/>
      <c r="TOG17" s="82"/>
      <c r="TOH17" s="691"/>
      <c r="TOI17" s="692"/>
      <c r="TOJ17" s="83"/>
      <c r="TOK17" s="79"/>
      <c r="TOL17" s="80"/>
      <c r="TOM17" s="80"/>
      <c r="TON17" s="80"/>
      <c r="TOO17" s="1"/>
      <c r="TOP17" s="2"/>
      <c r="TOQ17" s="689" t="s">
        <v>48</v>
      </c>
      <c r="TOR17" s="690"/>
      <c r="TOS17" s="1434" t="e">
        <f>SUM(#REF!)</f>
        <v>#REF!</v>
      </c>
      <c r="TOT17" s="1435"/>
      <c r="TOU17" s="691"/>
      <c r="TOV17" s="692"/>
      <c r="TOW17" s="81">
        <f>COUNT(#REF!)</f>
        <v>0</v>
      </c>
      <c r="TOX17" s="693"/>
      <c r="TOY17" s="694"/>
      <c r="TOZ17" s="694"/>
      <c r="TPA17" s="695"/>
      <c r="TPB17" s="82"/>
      <c r="TPC17" s="82"/>
      <c r="TPD17" s="82"/>
      <c r="TPE17" s="82"/>
      <c r="TPF17" s="82"/>
      <c r="TPG17" s="82"/>
      <c r="TPH17" s="82"/>
      <c r="TPI17" s="82"/>
      <c r="TPJ17" s="82"/>
      <c r="TPK17" s="82"/>
      <c r="TPL17" s="82"/>
      <c r="TPM17" s="82"/>
      <c r="TPN17" s="691"/>
      <c r="TPO17" s="692"/>
      <c r="TPP17" s="83"/>
      <c r="TPQ17" s="79"/>
      <c r="TPR17" s="80"/>
      <c r="TPS17" s="80"/>
      <c r="TPT17" s="80"/>
      <c r="TPU17" s="1"/>
      <c r="TPV17" s="2"/>
      <c r="TPW17" s="689" t="s">
        <v>48</v>
      </c>
      <c r="TPX17" s="690"/>
      <c r="TPY17" s="1434" t="e">
        <f>SUM(#REF!)</f>
        <v>#REF!</v>
      </c>
      <c r="TPZ17" s="1435"/>
      <c r="TQA17" s="691"/>
      <c r="TQB17" s="692"/>
      <c r="TQC17" s="81">
        <f>COUNT(#REF!)</f>
        <v>0</v>
      </c>
      <c r="TQD17" s="693"/>
      <c r="TQE17" s="694"/>
      <c r="TQF17" s="694"/>
      <c r="TQG17" s="695"/>
      <c r="TQH17" s="82"/>
      <c r="TQI17" s="82"/>
      <c r="TQJ17" s="82"/>
      <c r="TQK17" s="82"/>
      <c r="TQL17" s="82"/>
      <c r="TQM17" s="82"/>
      <c r="TQN17" s="82"/>
      <c r="TQO17" s="82"/>
      <c r="TQP17" s="82"/>
      <c r="TQQ17" s="82"/>
      <c r="TQR17" s="82"/>
      <c r="TQS17" s="82"/>
      <c r="TQT17" s="691"/>
      <c r="TQU17" s="692"/>
      <c r="TQV17" s="83"/>
      <c r="TQW17" s="79"/>
      <c r="TQX17" s="80"/>
      <c r="TQY17" s="80"/>
      <c r="TQZ17" s="80"/>
      <c r="TRA17" s="1"/>
      <c r="TRB17" s="2"/>
      <c r="TRC17" s="689" t="s">
        <v>48</v>
      </c>
      <c r="TRD17" s="690"/>
      <c r="TRE17" s="1434" t="e">
        <f>SUM(#REF!)</f>
        <v>#REF!</v>
      </c>
      <c r="TRF17" s="1435"/>
      <c r="TRG17" s="691"/>
      <c r="TRH17" s="692"/>
      <c r="TRI17" s="81">
        <f>COUNT(#REF!)</f>
        <v>0</v>
      </c>
      <c r="TRJ17" s="693"/>
      <c r="TRK17" s="694"/>
      <c r="TRL17" s="694"/>
      <c r="TRM17" s="695"/>
      <c r="TRN17" s="82"/>
      <c r="TRO17" s="82"/>
      <c r="TRP17" s="82"/>
      <c r="TRQ17" s="82"/>
      <c r="TRR17" s="82"/>
      <c r="TRS17" s="82"/>
      <c r="TRT17" s="82"/>
      <c r="TRU17" s="82"/>
      <c r="TRV17" s="82"/>
      <c r="TRW17" s="82"/>
      <c r="TRX17" s="82"/>
      <c r="TRY17" s="82"/>
      <c r="TRZ17" s="691"/>
      <c r="TSA17" s="692"/>
      <c r="TSB17" s="83"/>
      <c r="TSC17" s="79"/>
      <c r="TSD17" s="80"/>
      <c r="TSE17" s="80"/>
      <c r="TSF17" s="80"/>
      <c r="TSG17" s="1"/>
      <c r="TSH17" s="2"/>
      <c r="TSI17" s="689" t="s">
        <v>48</v>
      </c>
      <c r="TSJ17" s="690"/>
      <c r="TSK17" s="1434" t="e">
        <f>SUM(#REF!)</f>
        <v>#REF!</v>
      </c>
      <c r="TSL17" s="1435"/>
      <c r="TSM17" s="691"/>
      <c r="TSN17" s="692"/>
      <c r="TSO17" s="81">
        <f>COUNT(#REF!)</f>
        <v>0</v>
      </c>
      <c r="TSP17" s="693"/>
      <c r="TSQ17" s="694"/>
      <c r="TSR17" s="694"/>
      <c r="TSS17" s="695"/>
      <c r="TST17" s="82"/>
      <c r="TSU17" s="82"/>
      <c r="TSV17" s="82"/>
      <c r="TSW17" s="82"/>
      <c r="TSX17" s="82"/>
      <c r="TSY17" s="82"/>
      <c r="TSZ17" s="82"/>
      <c r="TTA17" s="82"/>
      <c r="TTB17" s="82"/>
      <c r="TTC17" s="82"/>
      <c r="TTD17" s="82"/>
      <c r="TTE17" s="82"/>
      <c r="TTF17" s="691"/>
      <c r="TTG17" s="692"/>
      <c r="TTH17" s="83"/>
      <c r="TTI17" s="79"/>
      <c r="TTJ17" s="80"/>
      <c r="TTK17" s="80"/>
      <c r="TTL17" s="80"/>
      <c r="TTM17" s="1"/>
      <c r="TTN17" s="2"/>
      <c r="TTO17" s="689" t="s">
        <v>48</v>
      </c>
      <c r="TTP17" s="690"/>
      <c r="TTQ17" s="1434" t="e">
        <f>SUM(#REF!)</f>
        <v>#REF!</v>
      </c>
      <c r="TTR17" s="1435"/>
      <c r="TTS17" s="691"/>
      <c r="TTT17" s="692"/>
      <c r="TTU17" s="81">
        <f>COUNT(#REF!)</f>
        <v>0</v>
      </c>
      <c r="TTV17" s="693"/>
      <c r="TTW17" s="694"/>
      <c r="TTX17" s="694"/>
      <c r="TTY17" s="695"/>
      <c r="TTZ17" s="82"/>
      <c r="TUA17" s="82"/>
      <c r="TUB17" s="82"/>
      <c r="TUC17" s="82"/>
      <c r="TUD17" s="82"/>
      <c r="TUE17" s="82"/>
      <c r="TUF17" s="82"/>
      <c r="TUG17" s="82"/>
      <c r="TUH17" s="82"/>
      <c r="TUI17" s="82"/>
      <c r="TUJ17" s="82"/>
      <c r="TUK17" s="82"/>
      <c r="TUL17" s="691"/>
      <c r="TUM17" s="692"/>
      <c r="TUN17" s="83"/>
      <c r="TUO17" s="79"/>
      <c r="TUP17" s="80"/>
      <c r="TUQ17" s="80"/>
      <c r="TUR17" s="80"/>
      <c r="TUS17" s="1"/>
      <c r="TUT17" s="2"/>
      <c r="TUU17" s="689" t="s">
        <v>48</v>
      </c>
      <c r="TUV17" s="690"/>
      <c r="TUW17" s="1434" t="e">
        <f>SUM(#REF!)</f>
        <v>#REF!</v>
      </c>
      <c r="TUX17" s="1435"/>
      <c r="TUY17" s="691"/>
      <c r="TUZ17" s="692"/>
      <c r="TVA17" s="81">
        <f>COUNT(#REF!)</f>
        <v>0</v>
      </c>
      <c r="TVB17" s="693"/>
      <c r="TVC17" s="694"/>
      <c r="TVD17" s="694"/>
      <c r="TVE17" s="695"/>
      <c r="TVF17" s="82"/>
      <c r="TVG17" s="82"/>
      <c r="TVH17" s="82"/>
      <c r="TVI17" s="82"/>
      <c r="TVJ17" s="82"/>
      <c r="TVK17" s="82"/>
      <c r="TVL17" s="82"/>
      <c r="TVM17" s="82"/>
      <c r="TVN17" s="82"/>
      <c r="TVO17" s="82"/>
      <c r="TVP17" s="82"/>
      <c r="TVQ17" s="82"/>
      <c r="TVR17" s="691"/>
      <c r="TVS17" s="692"/>
      <c r="TVT17" s="83"/>
      <c r="TVU17" s="79"/>
      <c r="TVV17" s="80"/>
      <c r="TVW17" s="80"/>
      <c r="TVX17" s="80"/>
      <c r="TVY17" s="1"/>
      <c r="TVZ17" s="2"/>
      <c r="TWA17" s="689" t="s">
        <v>48</v>
      </c>
      <c r="TWB17" s="690"/>
      <c r="TWC17" s="1434" t="e">
        <f>SUM(#REF!)</f>
        <v>#REF!</v>
      </c>
      <c r="TWD17" s="1435"/>
      <c r="TWE17" s="691"/>
      <c r="TWF17" s="692"/>
      <c r="TWG17" s="81">
        <f>COUNT(#REF!)</f>
        <v>0</v>
      </c>
      <c r="TWH17" s="693"/>
      <c r="TWI17" s="694"/>
      <c r="TWJ17" s="694"/>
      <c r="TWK17" s="695"/>
      <c r="TWL17" s="82"/>
      <c r="TWM17" s="82"/>
      <c r="TWN17" s="82"/>
      <c r="TWO17" s="82"/>
      <c r="TWP17" s="82"/>
      <c r="TWQ17" s="82"/>
      <c r="TWR17" s="82"/>
      <c r="TWS17" s="82"/>
      <c r="TWT17" s="82"/>
      <c r="TWU17" s="82"/>
      <c r="TWV17" s="82"/>
      <c r="TWW17" s="82"/>
      <c r="TWX17" s="691"/>
      <c r="TWY17" s="692"/>
      <c r="TWZ17" s="83"/>
      <c r="TXA17" s="79"/>
      <c r="TXB17" s="80"/>
      <c r="TXC17" s="80"/>
      <c r="TXD17" s="80"/>
      <c r="TXE17" s="1"/>
      <c r="TXF17" s="2"/>
      <c r="TXG17" s="689" t="s">
        <v>48</v>
      </c>
      <c r="TXH17" s="690"/>
      <c r="TXI17" s="1434" t="e">
        <f>SUM(#REF!)</f>
        <v>#REF!</v>
      </c>
      <c r="TXJ17" s="1435"/>
      <c r="TXK17" s="691"/>
      <c r="TXL17" s="692"/>
      <c r="TXM17" s="81">
        <f>COUNT(#REF!)</f>
        <v>0</v>
      </c>
      <c r="TXN17" s="693"/>
      <c r="TXO17" s="694"/>
      <c r="TXP17" s="694"/>
      <c r="TXQ17" s="695"/>
      <c r="TXR17" s="82"/>
      <c r="TXS17" s="82"/>
      <c r="TXT17" s="82"/>
      <c r="TXU17" s="82"/>
      <c r="TXV17" s="82"/>
      <c r="TXW17" s="82"/>
      <c r="TXX17" s="82"/>
      <c r="TXY17" s="82"/>
      <c r="TXZ17" s="82"/>
      <c r="TYA17" s="82"/>
      <c r="TYB17" s="82"/>
      <c r="TYC17" s="82"/>
      <c r="TYD17" s="691"/>
      <c r="TYE17" s="692"/>
      <c r="TYF17" s="83"/>
      <c r="TYG17" s="79"/>
      <c r="TYH17" s="80"/>
      <c r="TYI17" s="80"/>
      <c r="TYJ17" s="80"/>
      <c r="TYK17" s="1"/>
      <c r="TYL17" s="2"/>
      <c r="TYM17" s="689" t="s">
        <v>48</v>
      </c>
      <c r="TYN17" s="690"/>
      <c r="TYO17" s="1434" t="e">
        <f>SUM(#REF!)</f>
        <v>#REF!</v>
      </c>
      <c r="TYP17" s="1435"/>
      <c r="TYQ17" s="691"/>
      <c r="TYR17" s="692"/>
      <c r="TYS17" s="81">
        <f>COUNT(#REF!)</f>
        <v>0</v>
      </c>
      <c r="TYT17" s="693"/>
      <c r="TYU17" s="694"/>
      <c r="TYV17" s="694"/>
      <c r="TYW17" s="695"/>
      <c r="TYX17" s="82"/>
      <c r="TYY17" s="82"/>
      <c r="TYZ17" s="82"/>
      <c r="TZA17" s="82"/>
      <c r="TZB17" s="82"/>
      <c r="TZC17" s="82"/>
      <c r="TZD17" s="82"/>
      <c r="TZE17" s="82"/>
      <c r="TZF17" s="82"/>
      <c r="TZG17" s="82"/>
      <c r="TZH17" s="82"/>
      <c r="TZI17" s="82"/>
      <c r="TZJ17" s="691"/>
      <c r="TZK17" s="692"/>
      <c r="TZL17" s="83"/>
      <c r="TZM17" s="79"/>
      <c r="TZN17" s="80"/>
      <c r="TZO17" s="80"/>
      <c r="TZP17" s="80"/>
      <c r="TZQ17" s="1"/>
      <c r="TZR17" s="2"/>
      <c r="TZS17" s="689" t="s">
        <v>48</v>
      </c>
      <c r="TZT17" s="690"/>
      <c r="TZU17" s="1434" t="e">
        <f>SUM(#REF!)</f>
        <v>#REF!</v>
      </c>
      <c r="TZV17" s="1435"/>
      <c r="TZW17" s="691"/>
      <c r="TZX17" s="692"/>
      <c r="TZY17" s="81">
        <f>COUNT(#REF!)</f>
        <v>0</v>
      </c>
      <c r="TZZ17" s="693"/>
      <c r="UAA17" s="694"/>
      <c r="UAB17" s="694"/>
      <c r="UAC17" s="695"/>
      <c r="UAD17" s="82"/>
      <c r="UAE17" s="82"/>
      <c r="UAF17" s="82"/>
      <c r="UAG17" s="82"/>
      <c r="UAH17" s="82"/>
      <c r="UAI17" s="82"/>
      <c r="UAJ17" s="82"/>
      <c r="UAK17" s="82"/>
      <c r="UAL17" s="82"/>
      <c r="UAM17" s="82"/>
      <c r="UAN17" s="82"/>
      <c r="UAO17" s="82"/>
      <c r="UAP17" s="691"/>
      <c r="UAQ17" s="692"/>
      <c r="UAR17" s="83"/>
      <c r="UAS17" s="79"/>
      <c r="UAT17" s="80"/>
      <c r="UAU17" s="80"/>
      <c r="UAV17" s="80"/>
      <c r="UAW17" s="1"/>
      <c r="UAX17" s="2"/>
      <c r="UAY17" s="689" t="s">
        <v>48</v>
      </c>
      <c r="UAZ17" s="690"/>
      <c r="UBA17" s="1434" t="e">
        <f>SUM(#REF!)</f>
        <v>#REF!</v>
      </c>
      <c r="UBB17" s="1435"/>
      <c r="UBC17" s="691"/>
      <c r="UBD17" s="692"/>
      <c r="UBE17" s="81">
        <f>COUNT(#REF!)</f>
        <v>0</v>
      </c>
      <c r="UBF17" s="693"/>
      <c r="UBG17" s="694"/>
      <c r="UBH17" s="694"/>
      <c r="UBI17" s="695"/>
      <c r="UBJ17" s="82"/>
      <c r="UBK17" s="82"/>
      <c r="UBL17" s="82"/>
      <c r="UBM17" s="82"/>
      <c r="UBN17" s="82"/>
      <c r="UBO17" s="82"/>
      <c r="UBP17" s="82"/>
      <c r="UBQ17" s="82"/>
      <c r="UBR17" s="82"/>
      <c r="UBS17" s="82"/>
      <c r="UBT17" s="82"/>
      <c r="UBU17" s="82"/>
      <c r="UBV17" s="691"/>
      <c r="UBW17" s="692"/>
      <c r="UBX17" s="83"/>
      <c r="UBY17" s="79"/>
      <c r="UBZ17" s="80"/>
      <c r="UCA17" s="80"/>
      <c r="UCB17" s="80"/>
      <c r="UCC17" s="1"/>
      <c r="UCD17" s="2"/>
      <c r="UCE17" s="689" t="s">
        <v>48</v>
      </c>
      <c r="UCF17" s="690"/>
      <c r="UCG17" s="1434" t="e">
        <f>SUM(#REF!)</f>
        <v>#REF!</v>
      </c>
      <c r="UCH17" s="1435"/>
      <c r="UCI17" s="691"/>
      <c r="UCJ17" s="692"/>
      <c r="UCK17" s="81">
        <f>COUNT(#REF!)</f>
        <v>0</v>
      </c>
      <c r="UCL17" s="693"/>
      <c r="UCM17" s="694"/>
      <c r="UCN17" s="694"/>
      <c r="UCO17" s="695"/>
      <c r="UCP17" s="82"/>
      <c r="UCQ17" s="82"/>
      <c r="UCR17" s="82"/>
      <c r="UCS17" s="82"/>
      <c r="UCT17" s="82"/>
      <c r="UCU17" s="82"/>
      <c r="UCV17" s="82"/>
      <c r="UCW17" s="82"/>
      <c r="UCX17" s="82"/>
      <c r="UCY17" s="82"/>
      <c r="UCZ17" s="82"/>
      <c r="UDA17" s="82"/>
      <c r="UDB17" s="691"/>
      <c r="UDC17" s="692"/>
      <c r="UDD17" s="83"/>
      <c r="UDE17" s="79"/>
      <c r="UDF17" s="80"/>
      <c r="UDG17" s="80"/>
      <c r="UDH17" s="80"/>
      <c r="UDI17" s="1"/>
      <c r="UDJ17" s="2"/>
      <c r="UDK17" s="689" t="s">
        <v>48</v>
      </c>
      <c r="UDL17" s="690"/>
      <c r="UDM17" s="1434" t="e">
        <f>SUM(#REF!)</f>
        <v>#REF!</v>
      </c>
      <c r="UDN17" s="1435"/>
      <c r="UDO17" s="691"/>
      <c r="UDP17" s="692"/>
      <c r="UDQ17" s="81">
        <f>COUNT(#REF!)</f>
        <v>0</v>
      </c>
      <c r="UDR17" s="693"/>
      <c r="UDS17" s="694"/>
      <c r="UDT17" s="694"/>
      <c r="UDU17" s="695"/>
      <c r="UDV17" s="82"/>
      <c r="UDW17" s="82"/>
      <c r="UDX17" s="82"/>
      <c r="UDY17" s="82"/>
      <c r="UDZ17" s="82"/>
      <c r="UEA17" s="82"/>
      <c r="UEB17" s="82"/>
      <c r="UEC17" s="82"/>
      <c r="UED17" s="82"/>
      <c r="UEE17" s="82"/>
      <c r="UEF17" s="82"/>
      <c r="UEG17" s="82"/>
      <c r="UEH17" s="691"/>
      <c r="UEI17" s="692"/>
      <c r="UEJ17" s="83"/>
      <c r="UEK17" s="79"/>
      <c r="UEL17" s="80"/>
      <c r="UEM17" s="80"/>
      <c r="UEN17" s="80"/>
      <c r="UEO17" s="1"/>
      <c r="UEP17" s="2"/>
      <c r="UEQ17" s="689" t="s">
        <v>48</v>
      </c>
      <c r="UER17" s="690"/>
      <c r="UES17" s="1434" t="e">
        <f>SUM(#REF!)</f>
        <v>#REF!</v>
      </c>
      <c r="UET17" s="1435"/>
      <c r="UEU17" s="691"/>
      <c r="UEV17" s="692"/>
      <c r="UEW17" s="81">
        <f>COUNT(#REF!)</f>
        <v>0</v>
      </c>
      <c r="UEX17" s="693"/>
      <c r="UEY17" s="694"/>
      <c r="UEZ17" s="694"/>
      <c r="UFA17" s="695"/>
      <c r="UFB17" s="82"/>
      <c r="UFC17" s="82"/>
      <c r="UFD17" s="82"/>
      <c r="UFE17" s="82"/>
      <c r="UFF17" s="82"/>
      <c r="UFG17" s="82"/>
      <c r="UFH17" s="82"/>
      <c r="UFI17" s="82"/>
      <c r="UFJ17" s="82"/>
      <c r="UFK17" s="82"/>
      <c r="UFL17" s="82"/>
      <c r="UFM17" s="82"/>
      <c r="UFN17" s="691"/>
      <c r="UFO17" s="692"/>
      <c r="UFP17" s="83"/>
      <c r="UFQ17" s="79"/>
      <c r="UFR17" s="80"/>
      <c r="UFS17" s="80"/>
      <c r="UFT17" s="80"/>
      <c r="UFU17" s="1"/>
      <c r="UFV17" s="2"/>
      <c r="UFW17" s="689" t="s">
        <v>48</v>
      </c>
      <c r="UFX17" s="690"/>
      <c r="UFY17" s="1434" t="e">
        <f>SUM(#REF!)</f>
        <v>#REF!</v>
      </c>
      <c r="UFZ17" s="1435"/>
      <c r="UGA17" s="691"/>
      <c r="UGB17" s="692"/>
      <c r="UGC17" s="81">
        <f>COUNT(#REF!)</f>
        <v>0</v>
      </c>
      <c r="UGD17" s="693"/>
      <c r="UGE17" s="694"/>
      <c r="UGF17" s="694"/>
      <c r="UGG17" s="695"/>
      <c r="UGH17" s="82"/>
      <c r="UGI17" s="82"/>
      <c r="UGJ17" s="82"/>
      <c r="UGK17" s="82"/>
      <c r="UGL17" s="82"/>
      <c r="UGM17" s="82"/>
      <c r="UGN17" s="82"/>
      <c r="UGO17" s="82"/>
      <c r="UGP17" s="82"/>
      <c r="UGQ17" s="82"/>
      <c r="UGR17" s="82"/>
      <c r="UGS17" s="82"/>
      <c r="UGT17" s="691"/>
      <c r="UGU17" s="692"/>
      <c r="UGV17" s="83"/>
      <c r="UGW17" s="79"/>
      <c r="UGX17" s="80"/>
      <c r="UGY17" s="80"/>
      <c r="UGZ17" s="80"/>
      <c r="UHA17" s="1"/>
      <c r="UHB17" s="2"/>
      <c r="UHC17" s="689" t="s">
        <v>48</v>
      </c>
      <c r="UHD17" s="690"/>
      <c r="UHE17" s="1434" t="e">
        <f>SUM(#REF!)</f>
        <v>#REF!</v>
      </c>
      <c r="UHF17" s="1435"/>
      <c r="UHG17" s="691"/>
      <c r="UHH17" s="692"/>
      <c r="UHI17" s="81">
        <f>COUNT(#REF!)</f>
        <v>0</v>
      </c>
      <c r="UHJ17" s="693"/>
      <c r="UHK17" s="694"/>
      <c r="UHL17" s="694"/>
      <c r="UHM17" s="695"/>
      <c r="UHN17" s="82"/>
      <c r="UHO17" s="82"/>
      <c r="UHP17" s="82"/>
      <c r="UHQ17" s="82"/>
      <c r="UHR17" s="82"/>
      <c r="UHS17" s="82"/>
      <c r="UHT17" s="82"/>
      <c r="UHU17" s="82"/>
      <c r="UHV17" s="82"/>
      <c r="UHW17" s="82"/>
      <c r="UHX17" s="82"/>
      <c r="UHY17" s="82"/>
      <c r="UHZ17" s="691"/>
      <c r="UIA17" s="692"/>
      <c r="UIB17" s="83"/>
      <c r="UIC17" s="79"/>
      <c r="UID17" s="80"/>
      <c r="UIE17" s="80"/>
      <c r="UIF17" s="80"/>
      <c r="UIG17" s="1"/>
      <c r="UIH17" s="2"/>
      <c r="UII17" s="689" t="s">
        <v>48</v>
      </c>
      <c r="UIJ17" s="690"/>
      <c r="UIK17" s="1434" t="e">
        <f>SUM(#REF!)</f>
        <v>#REF!</v>
      </c>
      <c r="UIL17" s="1435"/>
      <c r="UIM17" s="691"/>
      <c r="UIN17" s="692"/>
      <c r="UIO17" s="81">
        <f>COUNT(#REF!)</f>
        <v>0</v>
      </c>
      <c r="UIP17" s="693"/>
      <c r="UIQ17" s="694"/>
      <c r="UIR17" s="694"/>
      <c r="UIS17" s="695"/>
      <c r="UIT17" s="82"/>
      <c r="UIU17" s="82"/>
      <c r="UIV17" s="82"/>
      <c r="UIW17" s="82"/>
      <c r="UIX17" s="82"/>
      <c r="UIY17" s="82"/>
      <c r="UIZ17" s="82"/>
      <c r="UJA17" s="82"/>
      <c r="UJB17" s="82"/>
      <c r="UJC17" s="82"/>
      <c r="UJD17" s="82"/>
      <c r="UJE17" s="82"/>
      <c r="UJF17" s="691"/>
      <c r="UJG17" s="692"/>
      <c r="UJH17" s="83"/>
      <c r="UJI17" s="79"/>
      <c r="UJJ17" s="80"/>
      <c r="UJK17" s="80"/>
      <c r="UJL17" s="80"/>
      <c r="UJM17" s="1"/>
      <c r="UJN17" s="2"/>
      <c r="UJO17" s="689" t="s">
        <v>48</v>
      </c>
      <c r="UJP17" s="690"/>
      <c r="UJQ17" s="1434" t="e">
        <f>SUM(#REF!)</f>
        <v>#REF!</v>
      </c>
      <c r="UJR17" s="1435"/>
      <c r="UJS17" s="691"/>
      <c r="UJT17" s="692"/>
      <c r="UJU17" s="81">
        <f>COUNT(#REF!)</f>
        <v>0</v>
      </c>
      <c r="UJV17" s="693"/>
      <c r="UJW17" s="694"/>
      <c r="UJX17" s="694"/>
      <c r="UJY17" s="695"/>
      <c r="UJZ17" s="82"/>
      <c r="UKA17" s="82"/>
      <c r="UKB17" s="82"/>
      <c r="UKC17" s="82"/>
      <c r="UKD17" s="82"/>
      <c r="UKE17" s="82"/>
      <c r="UKF17" s="82"/>
      <c r="UKG17" s="82"/>
      <c r="UKH17" s="82"/>
      <c r="UKI17" s="82"/>
      <c r="UKJ17" s="82"/>
      <c r="UKK17" s="82"/>
      <c r="UKL17" s="691"/>
      <c r="UKM17" s="692"/>
      <c r="UKN17" s="83"/>
      <c r="UKO17" s="79"/>
      <c r="UKP17" s="80"/>
      <c r="UKQ17" s="80"/>
      <c r="UKR17" s="80"/>
      <c r="UKS17" s="1"/>
      <c r="UKT17" s="2"/>
      <c r="UKU17" s="689" t="s">
        <v>48</v>
      </c>
      <c r="UKV17" s="690"/>
      <c r="UKW17" s="1434" t="e">
        <f>SUM(#REF!)</f>
        <v>#REF!</v>
      </c>
      <c r="UKX17" s="1435"/>
      <c r="UKY17" s="691"/>
      <c r="UKZ17" s="692"/>
      <c r="ULA17" s="81">
        <f>COUNT(#REF!)</f>
        <v>0</v>
      </c>
      <c r="ULB17" s="693"/>
      <c r="ULC17" s="694"/>
      <c r="ULD17" s="694"/>
      <c r="ULE17" s="695"/>
      <c r="ULF17" s="82"/>
      <c r="ULG17" s="82"/>
      <c r="ULH17" s="82"/>
      <c r="ULI17" s="82"/>
      <c r="ULJ17" s="82"/>
      <c r="ULK17" s="82"/>
      <c r="ULL17" s="82"/>
      <c r="ULM17" s="82"/>
      <c r="ULN17" s="82"/>
      <c r="ULO17" s="82"/>
      <c r="ULP17" s="82"/>
      <c r="ULQ17" s="82"/>
      <c r="ULR17" s="691"/>
      <c r="ULS17" s="692"/>
      <c r="ULT17" s="83"/>
      <c r="ULU17" s="79"/>
      <c r="ULV17" s="80"/>
      <c r="ULW17" s="80"/>
      <c r="ULX17" s="80"/>
      <c r="ULY17" s="1"/>
      <c r="ULZ17" s="2"/>
      <c r="UMA17" s="689" t="s">
        <v>48</v>
      </c>
      <c r="UMB17" s="690"/>
      <c r="UMC17" s="1434" t="e">
        <f>SUM(#REF!)</f>
        <v>#REF!</v>
      </c>
      <c r="UMD17" s="1435"/>
      <c r="UME17" s="691"/>
      <c r="UMF17" s="692"/>
      <c r="UMG17" s="81">
        <f>COUNT(#REF!)</f>
        <v>0</v>
      </c>
      <c r="UMH17" s="693"/>
      <c r="UMI17" s="694"/>
      <c r="UMJ17" s="694"/>
      <c r="UMK17" s="695"/>
      <c r="UML17" s="82"/>
      <c r="UMM17" s="82"/>
      <c r="UMN17" s="82"/>
      <c r="UMO17" s="82"/>
      <c r="UMP17" s="82"/>
      <c r="UMQ17" s="82"/>
      <c r="UMR17" s="82"/>
      <c r="UMS17" s="82"/>
      <c r="UMT17" s="82"/>
      <c r="UMU17" s="82"/>
      <c r="UMV17" s="82"/>
      <c r="UMW17" s="82"/>
      <c r="UMX17" s="691"/>
      <c r="UMY17" s="692"/>
      <c r="UMZ17" s="83"/>
      <c r="UNA17" s="79"/>
      <c r="UNB17" s="80"/>
      <c r="UNC17" s="80"/>
      <c r="UND17" s="80"/>
      <c r="UNE17" s="1"/>
      <c r="UNF17" s="2"/>
      <c r="UNG17" s="689" t="s">
        <v>48</v>
      </c>
      <c r="UNH17" s="690"/>
      <c r="UNI17" s="1434" t="e">
        <f>SUM(#REF!)</f>
        <v>#REF!</v>
      </c>
      <c r="UNJ17" s="1435"/>
      <c r="UNK17" s="691"/>
      <c r="UNL17" s="692"/>
      <c r="UNM17" s="81">
        <f>COUNT(#REF!)</f>
        <v>0</v>
      </c>
      <c r="UNN17" s="693"/>
      <c r="UNO17" s="694"/>
      <c r="UNP17" s="694"/>
      <c r="UNQ17" s="695"/>
      <c r="UNR17" s="82"/>
      <c r="UNS17" s="82"/>
      <c r="UNT17" s="82"/>
      <c r="UNU17" s="82"/>
      <c r="UNV17" s="82"/>
      <c r="UNW17" s="82"/>
      <c r="UNX17" s="82"/>
      <c r="UNY17" s="82"/>
      <c r="UNZ17" s="82"/>
      <c r="UOA17" s="82"/>
      <c r="UOB17" s="82"/>
      <c r="UOC17" s="82"/>
      <c r="UOD17" s="691"/>
      <c r="UOE17" s="692"/>
      <c r="UOF17" s="83"/>
      <c r="UOG17" s="79"/>
      <c r="UOH17" s="80"/>
      <c r="UOI17" s="80"/>
      <c r="UOJ17" s="80"/>
      <c r="UOK17" s="1"/>
      <c r="UOL17" s="2"/>
      <c r="UOM17" s="689" t="s">
        <v>48</v>
      </c>
      <c r="UON17" s="690"/>
      <c r="UOO17" s="1434" t="e">
        <f>SUM(#REF!)</f>
        <v>#REF!</v>
      </c>
      <c r="UOP17" s="1435"/>
      <c r="UOQ17" s="691"/>
      <c r="UOR17" s="692"/>
      <c r="UOS17" s="81">
        <f>COUNT(#REF!)</f>
        <v>0</v>
      </c>
      <c r="UOT17" s="693"/>
      <c r="UOU17" s="694"/>
      <c r="UOV17" s="694"/>
      <c r="UOW17" s="695"/>
      <c r="UOX17" s="82"/>
      <c r="UOY17" s="82"/>
      <c r="UOZ17" s="82"/>
      <c r="UPA17" s="82"/>
      <c r="UPB17" s="82"/>
      <c r="UPC17" s="82"/>
      <c r="UPD17" s="82"/>
      <c r="UPE17" s="82"/>
      <c r="UPF17" s="82"/>
      <c r="UPG17" s="82"/>
      <c r="UPH17" s="82"/>
      <c r="UPI17" s="82"/>
      <c r="UPJ17" s="691"/>
      <c r="UPK17" s="692"/>
      <c r="UPL17" s="83"/>
      <c r="UPM17" s="79"/>
      <c r="UPN17" s="80"/>
      <c r="UPO17" s="80"/>
      <c r="UPP17" s="80"/>
      <c r="UPQ17" s="1"/>
      <c r="UPR17" s="2"/>
      <c r="UPS17" s="689" t="s">
        <v>48</v>
      </c>
      <c r="UPT17" s="690"/>
      <c r="UPU17" s="1434" t="e">
        <f>SUM(#REF!)</f>
        <v>#REF!</v>
      </c>
      <c r="UPV17" s="1435"/>
      <c r="UPW17" s="691"/>
      <c r="UPX17" s="692"/>
      <c r="UPY17" s="81">
        <f>COUNT(#REF!)</f>
        <v>0</v>
      </c>
      <c r="UPZ17" s="693"/>
      <c r="UQA17" s="694"/>
      <c r="UQB17" s="694"/>
      <c r="UQC17" s="695"/>
      <c r="UQD17" s="82"/>
      <c r="UQE17" s="82"/>
      <c r="UQF17" s="82"/>
      <c r="UQG17" s="82"/>
      <c r="UQH17" s="82"/>
      <c r="UQI17" s="82"/>
      <c r="UQJ17" s="82"/>
      <c r="UQK17" s="82"/>
      <c r="UQL17" s="82"/>
      <c r="UQM17" s="82"/>
      <c r="UQN17" s="82"/>
      <c r="UQO17" s="82"/>
      <c r="UQP17" s="691"/>
      <c r="UQQ17" s="692"/>
      <c r="UQR17" s="83"/>
      <c r="UQS17" s="79"/>
      <c r="UQT17" s="80"/>
      <c r="UQU17" s="80"/>
      <c r="UQV17" s="80"/>
      <c r="UQW17" s="1"/>
      <c r="UQX17" s="2"/>
      <c r="UQY17" s="689" t="s">
        <v>48</v>
      </c>
      <c r="UQZ17" s="690"/>
      <c r="URA17" s="1434" t="e">
        <f>SUM(#REF!)</f>
        <v>#REF!</v>
      </c>
      <c r="URB17" s="1435"/>
      <c r="URC17" s="691"/>
      <c r="URD17" s="692"/>
      <c r="URE17" s="81">
        <f>COUNT(#REF!)</f>
        <v>0</v>
      </c>
      <c r="URF17" s="693"/>
      <c r="URG17" s="694"/>
      <c r="URH17" s="694"/>
      <c r="URI17" s="695"/>
      <c r="URJ17" s="82"/>
      <c r="URK17" s="82"/>
      <c r="URL17" s="82"/>
      <c r="URM17" s="82"/>
      <c r="URN17" s="82"/>
      <c r="URO17" s="82"/>
      <c r="URP17" s="82"/>
      <c r="URQ17" s="82"/>
      <c r="URR17" s="82"/>
      <c r="URS17" s="82"/>
      <c r="URT17" s="82"/>
      <c r="URU17" s="82"/>
      <c r="URV17" s="691"/>
      <c r="URW17" s="692"/>
      <c r="URX17" s="83"/>
      <c r="URY17" s="79"/>
      <c r="URZ17" s="80"/>
      <c r="USA17" s="80"/>
      <c r="USB17" s="80"/>
      <c r="USC17" s="1"/>
      <c r="USD17" s="2"/>
      <c r="USE17" s="689" t="s">
        <v>48</v>
      </c>
      <c r="USF17" s="690"/>
      <c r="USG17" s="1434" t="e">
        <f>SUM(#REF!)</f>
        <v>#REF!</v>
      </c>
      <c r="USH17" s="1435"/>
      <c r="USI17" s="691"/>
      <c r="USJ17" s="692"/>
      <c r="USK17" s="81">
        <f>COUNT(#REF!)</f>
        <v>0</v>
      </c>
      <c r="USL17" s="693"/>
      <c r="USM17" s="694"/>
      <c r="USN17" s="694"/>
      <c r="USO17" s="695"/>
      <c r="USP17" s="82"/>
      <c r="USQ17" s="82"/>
      <c r="USR17" s="82"/>
      <c r="USS17" s="82"/>
      <c r="UST17" s="82"/>
      <c r="USU17" s="82"/>
      <c r="USV17" s="82"/>
      <c r="USW17" s="82"/>
      <c r="USX17" s="82"/>
      <c r="USY17" s="82"/>
      <c r="USZ17" s="82"/>
      <c r="UTA17" s="82"/>
      <c r="UTB17" s="691"/>
      <c r="UTC17" s="692"/>
      <c r="UTD17" s="83"/>
      <c r="UTE17" s="79"/>
      <c r="UTF17" s="80"/>
      <c r="UTG17" s="80"/>
      <c r="UTH17" s="80"/>
      <c r="UTI17" s="1"/>
      <c r="UTJ17" s="2"/>
      <c r="UTK17" s="689" t="s">
        <v>48</v>
      </c>
      <c r="UTL17" s="690"/>
      <c r="UTM17" s="1434" t="e">
        <f>SUM(#REF!)</f>
        <v>#REF!</v>
      </c>
      <c r="UTN17" s="1435"/>
      <c r="UTO17" s="691"/>
      <c r="UTP17" s="692"/>
      <c r="UTQ17" s="81">
        <f>COUNT(#REF!)</f>
        <v>0</v>
      </c>
      <c r="UTR17" s="693"/>
      <c r="UTS17" s="694"/>
      <c r="UTT17" s="694"/>
      <c r="UTU17" s="695"/>
      <c r="UTV17" s="82"/>
      <c r="UTW17" s="82"/>
      <c r="UTX17" s="82"/>
      <c r="UTY17" s="82"/>
      <c r="UTZ17" s="82"/>
      <c r="UUA17" s="82"/>
      <c r="UUB17" s="82"/>
      <c r="UUC17" s="82"/>
      <c r="UUD17" s="82"/>
      <c r="UUE17" s="82"/>
      <c r="UUF17" s="82"/>
      <c r="UUG17" s="82"/>
      <c r="UUH17" s="691"/>
      <c r="UUI17" s="692"/>
      <c r="UUJ17" s="83"/>
      <c r="UUK17" s="79"/>
      <c r="UUL17" s="80"/>
      <c r="UUM17" s="80"/>
      <c r="UUN17" s="80"/>
      <c r="UUO17" s="1"/>
      <c r="UUP17" s="2"/>
      <c r="UUQ17" s="689" t="s">
        <v>48</v>
      </c>
      <c r="UUR17" s="690"/>
      <c r="UUS17" s="1434" t="e">
        <f>SUM(#REF!)</f>
        <v>#REF!</v>
      </c>
      <c r="UUT17" s="1435"/>
      <c r="UUU17" s="691"/>
      <c r="UUV17" s="692"/>
      <c r="UUW17" s="81">
        <f>COUNT(#REF!)</f>
        <v>0</v>
      </c>
      <c r="UUX17" s="693"/>
      <c r="UUY17" s="694"/>
      <c r="UUZ17" s="694"/>
      <c r="UVA17" s="695"/>
      <c r="UVB17" s="82"/>
      <c r="UVC17" s="82"/>
      <c r="UVD17" s="82"/>
      <c r="UVE17" s="82"/>
      <c r="UVF17" s="82"/>
      <c r="UVG17" s="82"/>
      <c r="UVH17" s="82"/>
      <c r="UVI17" s="82"/>
      <c r="UVJ17" s="82"/>
      <c r="UVK17" s="82"/>
      <c r="UVL17" s="82"/>
      <c r="UVM17" s="82"/>
      <c r="UVN17" s="691"/>
      <c r="UVO17" s="692"/>
      <c r="UVP17" s="83"/>
      <c r="UVQ17" s="79"/>
      <c r="UVR17" s="80"/>
      <c r="UVS17" s="80"/>
      <c r="UVT17" s="80"/>
      <c r="UVU17" s="1"/>
      <c r="UVV17" s="2"/>
      <c r="UVW17" s="689" t="s">
        <v>48</v>
      </c>
      <c r="UVX17" s="690"/>
      <c r="UVY17" s="1434" t="e">
        <f>SUM(#REF!)</f>
        <v>#REF!</v>
      </c>
      <c r="UVZ17" s="1435"/>
      <c r="UWA17" s="691"/>
      <c r="UWB17" s="692"/>
      <c r="UWC17" s="81">
        <f>COUNT(#REF!)</f>
        <v>0</v>
      </c>
      <c r="UWD17" s="693"/>
      <c r="UWE17" s="694"/>
      <c r="UWF17" s="694"/>
      <c r="UWG17" s="695"/>
      <c r="UWH17" s="82"/>
      <c r="UWI17" s="82"/>
      <c r="UWJ17" s="82"/>
      <c r="UWK17" s="82"/>
      <c r="UWL17" s="82"/>
      <c r="UWM17" s="82"/>
      <c r="UWN17" s="82"/>
      <c r="UWO17" s="82"/>
      <c r="UWP17" s="82"/>
      <c r="UWQ17" s="82"/>
      <c r="UWR17" s="82"/>
      <c r="UWS17" s="82"/>
      <c r="UWT17" s="691"/>
      <c r="UWU17" s="692"/>
      <c r="UWV17" s="83"/>
      <c r="UWW17" s="79"/>
      <c r="UWX17" s="80"/>
      <c r="UWY17" s="80"/>
      <c r="UWZ17" s="80"/>
      <c r="UXA17" s="1"/>
      <c r="UXB17" s="2"/>
      <c r="UXC17" s="689" t="s">
        <v>48</v>
      </c>
      <c r="UXD17" s="690"/>
      <c r="UXE17" s="1434" t="e">
        <f>SUM(#REF!)</f>
        <v>#REF!</v>
      </c>
      <c r="UXF17" s="1435"/>
      <c r="UXG17" s="691"/>
      <c r="UXH17" s="692"/>
      <c r="UXI17" s="81">
        <f>COUNT(#REF!)</f>
        <v>0</v>
      </c>
      <c r="UXJ17" s="693"/>
      <c r="UXK17" s="694"/>
      <c r="UXL17" s="694"/>
      <c r="UXM17" s="695"/>
      <c r="UXN17" s="82"/>
      <c r="UXO17" s="82"/>
      <c r="UXP17" s="82"/>
      <c r="UXQ17" s="82"/>
      <c r="UXR17" s="82"/>
      <c r="UXS17" s="82"/>
      <c r="UXT17" s="82"/>
      <c r="UXU17" s="82"/>
      <c r="UXV17" s="82"/>
      <c r="UXW17" s="82"/>
      <c r="UXX17" s="82"/>
      <c r="UXY17" s="82"/>
      <c r="UXZ17" s="691"/>
      <c r="UYA17" s="692"/>
      <c r="UYB17" s="83"/>
      <c r="UYC17" s="79"/>
      <c r="UYD17" s="80"/>
      <c r="UYE17" s="80"/>
      <c r="UYF17" s="80"/>
      <c r="UYG17" s="1"/>
      <c r="UYH17" s="2"/>
      <c r="UYI17" s="689" t="s">
        <v>48</v>
      </c>
      <c r="UYJ17" s="690"/>
      <c r="UYK17" s="1434" t="e">
        <f>SUM(#REF!)</f>
        <v>#REF!</v>
      </c>
      <c r="UYL17" s="1435"/>
      <c r="UYM17" s="691"/>
      <c r="UYN17" s="692"/>
      <c r="UYO17" s="81">
        <f>COUNT(#REF!)</f>
        <v>0</v>
      </c>
      <c r="UYP17" s="693"/>
      <c r="UYQ17" s="694"/>
      <c r="UYR17" s="694"/>
      <c r="UYS17" s="695"/>
      <c r="UYT17" s="82"/>
      <c r="UYU17" s="82"/>
      <c r="UYV17" s="82"/>
      <c r="UYW17" s="82"/>
      <c r="UYX17" s="82"/>
      <c r="UYY17" s="82"/>
      <c r="UYZ17" s="82"/>
      <c r="UZA17" s="82"/>
      <c r="UZB17" s="82"/>
      <c r="UZC17" s="82"/>
      <c r="UZD17" s="82"/>
      <c r="UZE17" s="82"/>
      <c r="UZF17" s="691"/>
      <c r="UZG17" s="692"/>
      <c r="UZH17" s="83"/>
      <c r="UZI17" s="79"/>
      <c r="UZJ17" s="80"/>
      <c r="UZK17" s="80"/>
      <c r="UZL17" s="80"/>
      <c r="UZM17" s="1"/>
      <c r="UZN17" s="2"/>
      <c r="UZO17" s="689" t="s">
        <v>48</v>
      </c>
      <c r="UZP17" s="690"/>
      <c r="UZQ17" s="1434" t="e">
        <f>SUM(#REF!)</f>
        <v>#REF!</v>
      </c>
      <c r="UZR17" s="1435"/>
      <c r="UZS17" s="691"/>
      <c r="UZT17" s="692"/>
      <c r="UZU17" s="81">
        <f>COUNT(#REF!)</f>
        <v>0</v>
      </c>
      <c r="UZV17" s="693"/>
      <c r="UZW17" s="694"/>
      <c r="UZX17" s="694"/>
      <c r="UZY17" s="695"/>
      <c r="UZZ17" s="82"/>
      <c r="VAA17" s="82"/>
      <c r="VAB17" s="82"/>
      <c r="VAC17" s="82"/>
      <c r="VAD17" s="82"/>
      <c r="VAE17" s="82"/>
      <c r="VAF17" s="82"/>
      <c r="VAG17" s="82"/>
      <c r="VAH17" s="82"/>
      <c r="VAI17" s="82"/>
      <c r="VAJ17" s="82"/>
      <c r="VAK17" s="82"/>
      <c r="VAL17" s="691"/>
      <c r="VAM17" s="692"/>
      <c r="VAN17" s="83"/>
      <c r="VAO17" s="79"/>
      <c r="VAP17" s="80"/>
      <c r="VAQ17" s="80"/>
      <c r="VAR17" s="80"/>
      <c r="VAS17" s="1"/>
      <c r="VAT17" s="2"/>
      <c r="VAU17" s="689" t="s">
        <v>48</v>
      </c>
      <c r="VAV17" s="690"/>
      <c r="VAW17" s="1434" t="e">
        <f>SUM(#REF!)</f>
        <v>#REF!</v>
      </c>
      <c r="VAX17" s="1435"/>
      <c r="VAY17" s="691"/>
      <c r="VAZ17" s="692"/>
      <c r="VBA17" s="81">
        <f>COUNT(#REF!)</f>
        <v>0</v>
      </c>
      <c r="VBB17" s="693"/>
      <c r="VBC17" s="694"/>
      <c r="VBD17" s="694"/>
      <c r="VBE17" s="695"/>
      <c r="VBF17" s="82"/>
      <c r="VBG17" s="82"/>
      <c r="VBH17" s="82"/>
      <c r="VBI17" s="82"/>
      <c r="VBJ17" s="82"/>
      <c r="VBK17" s="82"/>
      <c r="VBL17" s="82"/>
      <c r="VBM17" s="82"/>
      <c r="VBN17" s="82"/>
      <c r="VBO17" s="82"/>
      <c r="VBP17" s="82"/>
      <c r="VBQ17" s="82"/>
      <c r="VBR17" s="691"/>
      <c r="VBS17" s="692"/>
      <c r="VBT17" s="83"/>
      <c r="VBU17" s="79"/>
      <c r="VBV17" s="80"/>
      <c r="VBW17" s="80"/>
      <c r="VBX17" s="80"/>
      <c r="VBY17" s="1"/>
      <c r="VBZ17" s="2"/>
      <c r="VCA17" s="689" t="s">
        <v>48</v>
      </c>
      <c r="VCB17" s="690"/>
      <c r="VCC17" s="1434" t="e">
        <f>SUM(#REF!)</f>
        <v>#REF!</v>
      </c>
      <c r="VCD17" s="1435"/>
      <c r="VCE17" s="691"/>
      <c r="VCF17" s="692"/>
      <c r="VCG17" s="81">
        <f>COUNT(#REF!)</f>
        <v>0</v>
      </c>
      <c r="VCH17" s="693"/>
      <c r="VCI17" s="694"/>
      <c r="VCJ17" s="694"/>
      <c r="VCK17" s="695"/>
      <c r="VCL17" s="82"/>
      <c r="VCM17" s="82"/>
      <c r="VCN17" s="82"/>
      <c r="VCO17" s="82"/>
      <c r="VCP17" s="82"/>
      <c r="VCQ17" s="82"/>
      <c r="VCR17" s="82"/>
      <c r="VCS17" s="82"/>
      <c r="VCT17" s="82"/>
      <c r="VCU17" s="82"/>
      <c r="VCV17" s="82"/>
      <c r="VCW17" s="82"/>
      <c r="VCX17" s="691"/>
      <c r="VCY17" s="692"/>
      <c r="VCZ17" s="83"/>
      <c r="VDA17" s="79"/>
      <c r="VDB17" s="80"/>
      <c r="VDC17" s="80"/>
      <c r="VDD17" s="80"/>
      <c r="VDE17" s="1"/>
      <c r="VDF17" s="2"/>
      <c r="VDG17" s="689" t="s">
        <v>48</v>
      </c>
      <c r="VDH17" s="690"/>
      <c r="VDI17" s="1434" t="e">
        <f>SUM(#REF!)</f>
        <v>#REF!</v>
      </c>
      <c r="VDJ17" s="1435"/>
      <c r="VDK17" s="691"/>
      <c r="VDL17" s="692"/>
      <c r="VDM17" s="81">
        <f>COUNT(#REF!)</f>
        <v>0</v>
      </c>
      <c r="VDN17" s="693"/>
      <c r="VDO17" s="694"/>
      <c r="VDP17" s="694"/>
      <c r="VDQ17" s="695"/>
      <c r="VDR17" s="82"/>
      <c r="VDS17" s="82"/>
      <c r="VDT17" s="82"/>
      <c r="VDU17" s="82"/>
      <c r="VDV17" s="82"/>
      <c r="VDW17" s="82"/>
      <c r="VDX17" s="82"/>
      <c r="VDY17" s="82"/>
      <c r="VDZ17" s="82"/>
      <c r="VEA17" s="82"/>
      <c r="VEB17" s="82"/>
      <c r="VEC17" s="82"/>
      <c r="VED17" s="691"/>
      <c r="VEE17" s="692"/>
      <c r="VEF17" s="83"/>
      <c r="VEG17" s="79"/>
      <c r="VEH17" s="80"/>
      <c r="VEI17" s="80"/>
      <c r="VEJ17" s="80"/>
      <c r="VEK17" s="1"/>
      <c r="VEL17" s="2"/>
      <c r="VEM17" s="689" t="s">
        <v>48</v>
      </c>
      <c r="VEN17" s="690"/>
      <c r="VEO17" s="1434" t="e">
        <f>SUM(#REF!)</f>
        <v>#REF!</v>
      </c>
      <c r="VEP17" s="1435"/>
      <c r="VEQ17" s="691"/>
      <c r="VER17" s="692"/>
      <c r="VES17" s="81">
        <f>COUNT(#REF!)</f>
        <v>0</v>
      </c>
      <c r="VET17" s="693"/>
      <c r="VEU17" s="694"/>
      <c r="VEV17" s="694"/>
      <c r="VEW17" s="695"/>
      <c r="VEX17" s="82"/>
      <c r="VEY17" s="82"/>
      <c r="VEZ17" s="82"/>
      <c r="VFA17" s="82"/>
      <c r="VFB17" s="82"/>
      <c r="VFC17" s="82"/>
      <c r="VFD17" s="82"/>
      <c r="VFE17" s="82"/>
      <c r="VFF17" s="82"/>
      <c r="VFG17" s="82"/>
      <c r="VFH17" s="82"/>
      <c r="VFI17" s="82"/>
      <c r="VFJ17" s="691"/>
      <c r="VFK17" s="692"/>
      <c r="VFL17" s="83"/>
      <c r="VFM17" s="79"/>
      <c r="VFN17" s="80"/>
      <c r="VFO17" s="80"/>
      <c r="VFP17" s="80"/>
      <c r="VFQ17" s="1"/>
      <c r="VFR17" s="2"/>
      <c r="VFS17" s="689" t="s">
        <v>48</v>
      </c>
      <c r="VFT17" s="690"/>
      <c r="VFU17" s="1434" t="e">
        <f>SUM(#REF!)</f>
        <v>#REF!</v>
      </c>
      <c r="VFV17" s="1435"/>
      <c r="VFW17" s="691"/>
      <c r="VFX17" s="692"/>
      <c r="VFY17" s="81">
        <f>COUNT(#REF!)</f>
        <v>0</v>
      </c>
      <c r="VFZ17" s="693"/>
      <c r="VGA17" s="694"/>
      <c r="VGB17" s="694"/>
      <c r="VGC17" s="695"/>
      <c r="VGD17" s="82"/>
      <c r="VGE17" s="82"/>
      <c r="VGF17" s="82"/>
      <c r="VGG17" s="82"/>
      <c r="VGH17" s="82"/>
      <c r="VGI17" s="82"/>
      <c r="VGJ17" s="82"/>
      <c r="VGK17" s="82"/>
      <c r="VGL17" s="82"/>
      <c r="VGM17" s="82"/>
      <c r="VGN17" s="82"/>
      <c r="VGO17" s="82"/>
      <c r="VGP17" s="691"/>
      <c r="VGQ17" s="692"/>
      <c r="VGR17" s="83"/>
      <c r="VGS17" s="79"/>
      <c r="VGT17" s="80"/>
      <c r="VGU17" s="80"/>
      <c r="VGV17" s="80"/>
      <c r="VGW17" s="1"/>
      <c r="VGX17" s="2"/>
      <c r="VGY17" s="689" t="s">
        <v>48</v>
      </c>
      <c r="VGZ17" s="690"/>
      <c r="VHA17" s="1434" t="e">
        <f>SUM(#REF!)</f>
        <v>#REF!</v>
      </c>
      <c r="VHB17" s="1435"/>
      <c r="VHC17" s="691"/>
      <c r="VHD17" s="692"/>
      <c r="VHE17" s="81">
        <f>COUNT(#REF!)</f>
        <v>0</v>
      </c>
      <c r="VHF17" s="693"/>
      <c r="VHG17" s="694"/>
      <c r="VHH17" s="694"/>
      <c r="VHI17" s="695"/>
      <c r="VHJ17" s="82"/>
      <c r="VHK17" s="82"/>
      <c r="VHL17" s="82"/>
      <c r="VHM17" s="82"/>
      <c r="VHN17" s="82"/>
      <c r="VHO17" s="82"/>
      <c r="VHP17" s="82"/>
      <c r="VHQ17" s="82"/>
      <c r="VHR17" s="82"/>
      <c r="VHS17" s="82"/>
      <c r="VHT17" s="82"/>
      <c r="VHU17" s="82"/>
      <c r="VHV17" s="691"/>
      <c r="VHW17" s="692"/>
      <c r="VHX17" s="83"/>
      <c r="VHY17" s="79"/>
      <c r="VHZ17" s="80"/>
      <c r="VIA17" s="80"/>
      <c r="VIB17" s="80"/>
      <c r="VIC17" s="1"/>
      <c r="VID17" s="2"/>
      <c r="VIE17" s="689" t="s">
        <v>48</v>
      </c>
      <c r="VIF17" s="690"/>
      <c r="VIG17" s="1434" t="e">
        <f>SUM(#REF!)</f>
        <v>#REF!</v>
      </c>
      <c r="VIH17" s="1435"/>
      <c r="VII17" s="691"/>
      <c r="VIJ17" s="692"/>
      <c r="VIK17" s="81">
        <f>COUNT(#REF!)</f>
        <v>0</v>
      </c>
      <c r="VIL17" s="693"/>
      <c r="VIM17" s="694"/>
      <c r="VIN17" s="694"/>
      <c r="VIO17" s="695"/>
      <c r="VIP17" s="82"/>
      <c r="VIQ17" s="82"/>
      <c r="VIR17" s="82"/>
      <c r="VIS17" s="82"/>
      <c r="VIT17" s="82"/>
      <c r="VIU17" s="82"/>
      <c r="VIV17" s="82"/>
      <c r="VIW17" s="82"/>
      <c r="VIX17" s="82"/>
      <c r="VIY17" s="82"/>
      <c r="VIZ17" s="82"/>
      <c r="VJA17" s="82"/>
      <c r="VJB17" s="691"/>
      <c r="VJC17" s="692"/>
      <c r="VJD17" s="83"/>
      <c r="VJE17" s="79"/>
      <c r="VJF17" s="80"/>
      <c r="VJG17" s="80"/>
      <c r="VJH17" s="80"/>
      <c r="VJI17" s="1"/>
      <c r="VJJ17" s="2"/>
      <c r="VJK17" s="689" t="s">
        <v>48</v>
      </c>
      <c r="VJL17" s="690"/>
      <c r="VJM17" s="1434" t="e">
        <f>SUM(#REF!)</f>
        <v>#REF!</v>
      </c>
      <c r="VJN17" s="1435"/>
      <c r="VJO17" s="691"/>
      <c r="VJP17" s="692"/>
      <c r="VJQ17" s="81">
        <f>COUNT(#REF!)</f>
        <v>0</v>
      </c>
      <c r="VJR17" s="693"/>
      <c r="VJS17" s="694"/>
      <c r="VJT17" s="694"/>
      <c r="VJU17" s="695"/>
      <c r="VJV17" s="82"/>
      <c r="VJW17" s="82"/>
      <c r="VJX17" s="82"/>
      <c r="VJY17" s="82"/>
      <c r="VJZ17" s="82"/>
      <c r="VKA17" s="82"/>
      <c r="VKB17" s="82"/>
      <c r="VKC17" s="82"/>
      <c r="VKD17" s="82"/>
      <c r="VKE17" s="82"/>
      <c r="VKF17" s="82"/>
      <c r="VKG17" s="82"/>
      <c r="VKH17" s="691"/>
      <c r="VKI17" s="692"/>
      <c r="VKJ17" s="83"/>
      <c r="VKK17" s="79"/>
      <c r="VKL17" s="80"/>
      <c r="VKM17" s="80"/>
      <c r="VKN17" s="80"/>
      <c r="VKO17" s="1"/>
      <c r="VKP17" s="2"/>
      <c r="VKQ17" s="689" t="s">
        <v>48</v>
      </c>
      <c r="VKR17" s="690"/>
      <c r="VKS17" s="1434" t="e">
        <f>SUM(#REF!)</f>
        <v>#REF!</v>
      </c>
      <c r="VKT17" s="1435"/>
      <c r="VKU17" s="691"/>
      <c r="VKV17" s="692"/>
      <c r="VKW17" s="81">
        <f>COUNT(#REF!)</f>
        <v>0</v>
      </c>
      <c r="VKX17" s="693"/>
      <c r="VKY17" s="694"/>
      <c r="VKZ17" s="694"/>
      <c r="VLA17" s="695"/>
      <c r="VLB17" s="82"/>
      <c r="VLC17" s="82"/>
      <c r="VLD17" s="82"/>
      <c r="VLE17" s="82"/>
      <c r="VLF17" s="82"/>
      <c r="VLG17" s="82"/>
      <c r="VLH17" s="82"/>
      <c r="VLI17" s="82"/>
      <c r="VLJ17" s="82"/>
      <c r="VLK17" s="82"/>
      <c r="VLL17" s="82"/>
      <c r="VLM17" s="82"/>
      <c r="VLN17" s="691"/>
      <c r="VLO17" s="692"/>
      <c r="VLP17" s="83"/>
      <c r="VLQ17" s="79"/>
      <c r="VLR17" s="80"/>
      <c r="VLS17" s="80"/>
      <c r="VLT17" s="80"/>
      <c r="VLU17" s="1"/>
      <c r="VLV17" s="2"/>
      <c r="VLW17" s="689" t="s">
        <v>48</v>
      </c>
      <c r="VLX17" s="690"/>
      <c r="VLY17" s="1434" t="e">
        <f>SUM(#REF!)</f>
        <v>#REF!</v>
      </c>
      <c r="VLZ17" s="1435"/>
      <c r="VMA17" s="691"/>
      <c r="VMB17" s="692"/>
      <c r="VMC17" s="81">
        <f>COUNT(#REF!)</f>
        <v>0</v>
      </c>
      <c r="VMD17" s="693"/>
      <c r="VME17" s="694"/>
      <c r="VMF17" s="694"/>
      <c r="VMG17" s="695"/>
      <c r="VMH17" s="82"/>
      <c r="VMI17" s="82"/>
      <c r="VMJ17" s="82"/>
      <c r="VMK17" s="82"/>
      <c r="VML17" s="82"/>
      <c r="VMM17" s="82"/>
      <c r="VMN17" s="82"/>
      <c r="VMO17" s="82"/>
      <c r="VMP17" s="82"/>
      <c r="VMQ17" s="82"/>
      <c r="VMR17" s="82"/>
      <c r="VMS17" s="82"/>
      <c r="VMT17" s="691"/>
      <c r="VMU17" s="692"/>
      <c r="VMV17" s="83"/>
      <c r="VMW17" s="79"/>
      <c r="VMX17" s="80"/>
      <c r="VMY17" s="80"/>
      <c r="VMZ17" s="80"/>
      <c r="VNA17" s="1"/>
      <c r="VNB17" s="2"/>
      <c r="VNC17" s="689" t="s">
        <v>48</v>
      </c>
      <c r="VND17" s="690"/>
      <c r="VNE17" s="1434" t="e">
        <f>SUM(#REF!)</f>
        <v>#REF!</v>
      </c>
      <c r="VNF17" s="1435"/>
      <c r="VNG17" s="691"/>
      <c r="VNH17" s="692"/>
      <c r="VNI17" s="81">
        <f>COUNT(#REF!)</f>
        <v>0</v>
      </c>
      <c r="VNJ17" s="693"/>
      <c r="VNK17" s="694"/>
      <c r="VNL17" s="694"/>
      <c r="VNM17" s="695"/>
      <c r="VNN17" s="82"/>
      <c r="VNO17" s="82"/>
      <c r="VNP17" s="82"/>
      <c r="VNQ17" s="82"/>
      <c r="VNR17" s="82"/>
      <c r="VNS17" s="82"/>
      <c r="VNT17" s="82"/>
      <c r="VNU17" s="82"/>
      <c r="VNV17" s="82"/>
      <c r="VNW17" s="82"/>
      <c r="VNX17" s="82"/>
      <c r="VNY17" s="82"/>
      <c r="VNZ17" s="691"/>
      <c r="VOA17" s="692"/>
      <c r="VOB17" s="83"/>
      <c r="VOC17" s="79"/>
      <c r="VOD17" s="80"/>
      <c r="VOE17" s="80"/>
      <c r="VOF17" s="80"/>
      <c r="VOG17" s="1"/>
      <c r="VOH17" s="2"/>
      <c r="VOI17" s="689" t="s">
        <v>48</v>
      </c>
      <c r="VOJ17" s="690"/>
      <c r="VOK17" s="1434" t="e">
        <f>SUM(#REF!)</f>
        <v>#REF!</v>
      </c>
      <c r="VOL17" s="1435"/>
      <c r="VOM17" s="691"/>
      <c r="VON17" s="692"/>
      <c r="VOO17" s="81">
        <f>COUNT(#REF!)</f>
        <v>0</v>
      </c>
      <c r="VOP17" s="693"/>
      <c r="VOQ17" s="694"/>
      <c r="VOR17" s="694"/>
      <c r="VOS17" s="695"/>
      <c r="VOT17" s="82"/>
      <c r="VOU17" s="82"/>
      <c r="VOV17" s="82"/>
      <c r="VOW17" s="82"/>
      <c r="VOX17" s="82"/>
      <c r="VOY17" s="82"/>
      <c r="VOZ17" s="82"/>
      <c r="VPA17" s="82"/>
      <c r="VPB17" s="82"/>
      <c r="VPC17" s="82"/>
      <c r="VPD17" s="82"/>
      <c r="VPE17" s="82"/>
      <c r="VPF17" s="691"/>
      <c r="VPG17" s="692"/>
      <c r="VPH17" s="83"/>
      <c r="VPI17" s="79"/>
      <c r="VPJ17" s="80"/>
      <c r="VPK17" s="80"/>
      <c r="VPL17" s="80"/>
      <c r="VPM17" s="1"/>
      <c r="VPN17" s="2"/>
      <c r="VPO17" s="689" t="s">
        <v>48</v>
      </c>
      <c r="VPP17" s="690"/>
      <c r="VPQ17" s="1434" t="e">
        <f>SUM(#REF!)</f>
        <v>#REF!</v>
      </c>
      <c r="VPR17" s="1435"/>
      <c r="VPS17" s="691"/>
      <c r="VPT17" s="692"/>
      <c r="VPU17" s="81">
        <f>COUNT(#REF!)</f>
        <v>0</v>
      </c>
      <c r="VPV17" s="693"/>
      <c r="VPW17" s="694"/>
      <c r="VPX17" s="694"/>
      <c r="VPY17" s="695"/>
      <c r="VPZ17" s="82"/>
      <c r="VQA17" s="82"/>
      <c r="VQB17" s="82"/>
      <c r="VQC17" s="82"/>
      <c r="VQD17" s="82"/>
      <c r="VQE17" s="82"/>
      <c r="VQF17" s="82"/>
      <c r="VQG17" s="82"/>
      <c r="VQH17" s="82"/>
      <c r="VQI17" s="82"/>
      <c r="VQJ17" s="82"/>
      <c r="VQK17" s="82"/>
      <c r="VQL17" s="691"/>
      <c r="VQM17" s="692"/>
      <c r="VQN17" s="83"/>
      <c r="VQO17" s="79"/>
      <c r="VQP17" s="80"/>
      <c r="VQQ17" s="80"/>
      <c r="VQR17" s="80"/>
      <c r="VQS17" s="1"/>
      <c r="VQT17" s="2"/>
      <c r="VQU17" s="689" t="s">
        <v>48</v>
      </c>
      <c r="VQV17" s="690"/>
      <c r="VQW17" s="1434" t="e">
        <f>SUM(#REF!)</f>
        <v>#REF!</v>
      </c>
      <c r="VQX17" s="1435"/>
      <c r="VQY17" s="691"/>
      <c r="VQZ17" s="692"/>
      <c r="VRA17" s="81">
        <f>COUNT(#REF!)</f>
        <v>0</v>
      </c>
      <c r="VRB17" s="693"/>
      <c r="VRC17" s="694"/>
      <c r="VRD17" s="694"/>
      <c r="VRE17" s="695"/>
      <c r="VRF17" s="82"/>
      <c r="VRG17" s="82"/>
      <c r="VRH17" s="82"/>
      <c r="VRI17" s="82"/>
      <c r="VRJ17" s="82"/>
      <c r="VRK17" s="82"/>
      <c r="VRL17" s="82"/>
      <c r="VRM17" s="82"/>
      <c r="VRN17" s="82"/>
      <c r="VRO17" s="82"/>
      <c r="VRP17" s="82"/>
      <c r="VRQ17" s="82"/>
      <c r="VRR17" s="691"/>
      <c r="VRS17" s="692"/>
      <c r="VRT17" s="83"/>
      <c r="VRU17" s="79"/>
      <c r="VRV17" s="80"/>
      <c r="VRW17" s="80"/>
      <c r="VRX17" s="80"/>
      <c r="VRY17" s="1"/>
      <c r="VRZ17" s="2"/>
      <c r="VSA17" s="689" t="s">
        <v>48</v>
      </c>
      <c r="VSB17" s="690"/>
      <c r="VSC17" s="1434" t="e">
        <f>SUM(#REF!)</f>
        <v>#REF!</v>
      </c>
      <c r="VSD17" s="1435"/>
      <c r="VSE17" s="691"/>
      <c r="VSF17" s="692"/>
      <c r="VSG17" s="81">
        <f>COUNT(#REF!)</f>
        <v>0</v>
      </c>
      <c r="VSH17" s="693"/>
      <c r="VSI17" s="694"/>
      <c r="VSJ17" s="694"/>
      <c r="VSK17" s="695"/>
      <c r="VSL17" s="82"/>
      <c r="VSM17" s="82"/>
      <c r="VSN17" s="82"/>
      <c r="VSO17" s="82"/>
      <c r="VSP17" s="82"/>
      <c r="VSQ17" s="82"/>
      <c r="VSR17" s="82"/>
      <c r="VSS17" s="82"/>
      <c r="VST17" s="82"/>
      <c r="VSU17" s="82"/>
      <c r="VSV17" s="82"/>
      <c r="VSW17" s="82"/>
      <c r="VSX17" s="691"/>
      <c r="VSY17" s="692"/>
      <c r="VSZ17" s="83"/>
      <c r="VTA17" s="79"/>
      <c r="VTB17" s="80"/>
      <c r="VTC17" s="80"/>
      <c r="VTD17" s="80"/>
      <c r="VTE17" s="1"/>
      <c r="VTF17" s="2"/>
      <c r="VTG17" s="689" t="s">
        <v>48</v>
      </c>
      <c r="VTH17" s="690"/>
      <c r="VTI17" s="1434" t="e">
        <f>SUM(#REF!)</f>
        <v>#REF!</v>
      </c>
      <c r="VTJ17" s="1435"/>
      <c r="VTK17" s="691"/>
      <c r="VTL17" s="692"/>
      <c r="VTM17" s="81">
        <f>COUNT(#REF!)</f>
        <v>0</v>
      </c>
      <c r="VTN17" s="693"/>
      <c r="VTO17" s="694"/>
      <c r="VTP17" s="694"/>
      <c r="VTQ17" s="695"/>
      <c r="VTR17" s="82"/>
      <c r="VTS17" s="82"/>
      <c r="VTT17" s="82"/>
      <c r="VTU17" s="82"/>
      <c r="VTV17" s="82"/>
      <c r="VTW17" s="82"/>
      <c r="VTX17" s="82"/>
      <c r="VTY17" s="82"/>
      <c r="VTZ17" s="82"/>
      <c r="VUA17" s="82"/>
      <c r="VUB17" s="82"/>
      <c r="VUC17" s="82"/>
      <c r="VUD17" s="691"/>
      <c r="VUE17" s="692"/>
      <c r="VUF17" s="83"/>
      <c r="VUG17" s="79"/>
      <c r="VUH17" s="80"/>
      <c r="VUI17" s="80"/>
      <c r="VUJ17" s="80"/>
      <c r="VUK17" s="1"/>
      <c r="VUL17" s="2"/>
      <c r="VUM17" s="689" t="s">
        <v>48</v>
      </c>
      <c r="VUN17" s="690"/>
      <c r="VUO17" s="1434" t="e">
        <f>SUM(#REF!)</f>
        <v>#REF!</v>
      </c>
      <c r="VUP17" s="1435"/>
      <c r="VUQ17" s="691"/>
      <c r="VUR17" s="692"/>
      <c r="VUS17" s="81">
        <f>COUNT(#REF!)</f>
        <v>0</v>
      </c>
      <c r="VUT17" s="693"/>
      <c r="VUU17" s="694"/>
      <c r="VUV17" s="694"/>
      <c r="VUW17" s="695"/>
      <c r="VUX17" s="82"/>
      <c r="VUY17" s="82"/>
      <c r="VUZ17" s="82"/>
      <c r="VVA17" s="82"/>
      <c r="VVB17" s="82"/>
      <c r="VVC17" s="82"/>
      <c r="VVD17" s="82"/>
      <c r="VVE17" s="82"/>
      <c r="VVF17" s="82"/>
      <c r="VVG17" s="82"/>
      <c r="VVH17" s="82"/>
      <c r="VVI17" s="82"/>
      <c r="VVJ17" s="691"/>
      <c r="VVK17" s="692"/>
      <c r="VVL17" s="83"/>
      <c r="VVM17" s="79"/>
      <c r="VVN17" s="80"/>
      <c r="VVO17" s="80"/>
      <c r="VVP17" s="80"/>
      <c r="VVQ17" s="1"/>
      <c r="VVR17" s="2"/>
      <c r="VVS17" s="689" t="s">
        <v>48</v>
      </c>
      <c r="VVT17" s="690"/>
      <c r="VVU17" s="1434" t="e">
        <f>SUM(#REF!)</f>
        <v>#REF!</v>
      </c>
      <c r="VVV17" s="1435"/>
      <c r="VVW17" s="691"/>
      <c r="VVX17" s="692"/>
      <c r="VVY17" s="81">
        <f>COUNT(#REF!)</f>
        <v>0</v>
      </c>
      <c r="VVZ17" s="693"/>
      <c r="VWA17" s="694"/>
      <c r="VWB17" s="694"/>
      <c r="VWC17" s="695"/>
      <c r="VWD17" s="82"/>
      <c r="VWE17" s="82"/>
      <c r="VWF17" s="82"/>
      <c r="VWG17" s="82"/>
      <c r="VWH17" s="82"/>
      <c r="VWI17" s="82"/>
      <c r="VWJ17" s="82"/>
      <c r="VWK17" s="82"/>
      <c r="VWL17" s="82"/>
      <c r="VWM17" s="82"/>
      <c r="VWN17" s="82"/>
      <c r="VWO17" s="82"/>
      <c r="VWP17" s="691"/>
      <c r="VWQ17" s="692"/>
      <c r="VWR17" s="83"/>
      <c r="VWS17" s="79"/>
      <c r="VWT17" s="80"/>
      <c r="VWU17" s="80"/>
      <c r="VWV17" s="80"/>
      <c r="VWW17" s="1"/>
      <c r="VWX17" s="2"/>
      <c r="VWY17" s="689" t="s">
        <v>48</v>
      </c>
      <c r="VWZ17" s="690"/>
      <c r="VXA17" s="1434" t="e">
        <f>SUM(#REF!)</f>
        <v>#REF!</v>
      </c>
      <c r="VXB17" s="1435"/>
      <c r="VXC17" s="691"/>
      <c r="VXD17" s="692"/>
      <c r="VXE17" s="81">
        <f>COUNT(#REF!)</f>
        <v>0</v>
      </c>
      <c r="VXF17" s="693"/>
      <c r="VXG17" s="694"/>
      <c r="VXH17" s="694"/>
      <c r="VXI17" s="695"/>
      <c r="VXJ17" s="82"/>
      <c r="VXK17" s="82"/>
      <c r="VXL17" s="82"/>
      <c r="VXM17" s="82"/>
      <c r="VXN17" s="82"/>
      <c r="VXO17" s="82"/>
      <c r="VXP17" s="82"/>
      <c r="VXQ17" s="82"/>
      <c r="VXR17" s="82"/>
      <c r="VXS17" s="82"/>
      <c r="VXT17" s="82"/>
      <c r="VXU17" s="82"/>
      <c r="VXV17" s="691"/>
      <c r="VXW17" s="692"/>
      <c r="VXX17" s="83"/>
      <c r="VXY17" s="79"/>
      <c r="VXZ17" s="80"/>
      <c r="VYA17" s="80"/>
      <c r="VYB17" s="80"/>
      <c r="VYC17" s="1"/>
      <c r="VYD17" s="2"/>
      <c r="VYE17" s="689" t="s">
        <v>48</v>
      </c>
      <c r="VYF17" s="690"/>
      <c r="VYG17" s="1434" t="e">
        <f>SUM(#REF!)</f>
        <v>#REF!</v>
      </c>
      <c r="VYH17" s="1435"/>
      <c r="VYI17" s="691"/>
      <c r="VYJ17" s="692"/>
      <c r="VYK17" s="81">
        <f>COUNT(#REF!)</f>
        <v>0</v>
      </c>
      <c r="VYL17" s="693"/>
      <c r="VYM17" s="694"/>
      <c r="VYN17" s="694"/>
      <c r="VYO17" s="695"/>
      <c r="VYP17" s="82"/>
      <c r="VYQ17" s="82"/>
      <c r="VYR17" s="82"/>
      <c r="VYS17" s="82"/>
      <c r="VYT17" s="82"/>
      <c r="VYU17" s="82"/>
      <c r="VYV17" s="82"/>
      <c r="VYW17" s="82"/>
      <c r="VYX17" s="82"/>
      <c r="VYY17" s="82"/>
      <c r="VYZ17" s="82"/>
      <c r="VZA17" s="82"/>
      <c r="VZB17" s="691"/>
      <c r="VZC17" s="692"/>
      <c r="VZD17" s="83"/>
      <c r="VZE17" s="79"/>
      <c r="VZF17" s="80"/>
      <c r="VZG17" s="80"/>
      <c r="VZH17" s="80"/>
      <c r="VZI17" s="1"/>
      <c r="VZJ17" s="2"/>
      <c r="VZK17" s="689" t="s">
        <v>48</v>
      </c>
      <c r="VZL17" s="690"/>
      <c r="VZM17" s="1434" t="e">
        <f>SUM(#REF!)</f>
        <v>#REF!</v>
      </c>
      <c r="VZN17" s="1435"/>
      <c r="VZO17" s="691"/>
      <c r="VZP17" s="692"/>
      <c r="VZQ17" s="81">
        <f>COUNT(#REF!)</f>
        <v>0</v>
      </c>
      <c r="VZR17" s="693"/>
      <c r="VZS17" s="694"/>
      <c r="VZT17" s="694"/>
      <c r="VZU17" s="695"/>
      <c r="VZV17" s="82"/>
      <c r="VZW17" s="82"/>
      <c r="VZX17" s="82"/>
      <c r="VZY17" s="82"/>
      <c r="VZZ17" s="82"/>
      <c r="WAA17" s="82"/>
      <c r="WAB17" s="82"/>
      <c r="WAC17" s="82"/>
      <c r="WAD17" s="82"/>
      <c r="WAE17" s="82"/>
      <c r="WAF17" s="82"/>
      <c r="WAG17" s="82"/>
      <c r="WAH17" s="691"/>
      <c r="WAI17" s="692"/>
      <c r="WAJ17" s="83"/>
      <c r="WAK17" s="79"/>
      <c r="WAL17" s="80"/>
      <c r="WAM17" s="80"/>
      <c r="WAN17" s="80"/>
      <c r="WAO17" s="1"/>
      <c r="WAP17" s="2"/>
      <c r="WAQ17" s="689" t="s">
        <v>48</v>
      </c>
      <c r="WAR17" s="690"/>
      <c r="WAS17" s="1434" t="e">
        <f>SUM(#REF!)</f>
        <v>#REF!</v>
      </c>
      <c r="WAT17" s="1435"/>
      <c r="WAU17" s="691"/>
      <c r="WAV17" s="692"/>
      <c r="WAW17" s="81">
        <f>COUNT(#REF!)</f>
        <v>0</v>
      </c>
      <c r="WAX17" s="693"/>
      <c r="WAY17" s="694"/>
      <c r="WAZ17" s="694"/>
      <c r="WBA17" s="695"/>
      <c r="WBB17" s="82"/>
      <c r="WBC17" s="82"/>
      <c r="WBD17" s="82"/>
      <c r="WBE17" s="82"/>
      <c r="WBF17" s="82"/>
      <c r="WBG17" s="82"/>
      <c r="WBH17" s="82"/>
      <c r="WBI17" s="82"/>
      <c r="WBJ17" s="82"/>
      <c r="WBK17" s="82"/>
      <c r="WBL17" s="82"/>
      <c r="WBM17" s="82"/>
      <c r="WBN17" s="691"/>
      <c r="WBO17" s="692"/>
      <c r="WBP17" s="83"/>
      <c r="WBQ17" s="79"/>
      <c r="WBR17" s="80"/>
      <c r="WBS17" s="80"/>
      <c r="WBT17" s="80"/>
      <c r="WBU17" s="1"/>
      <c r="WBV17" s="2"/>
      <c r="WBW17" s="689" t="s">
        <v>48</v>
      </c>
      <c r="WBX17" s="690"/>
      <c r="WBY17" s="1434" t="e">
        <f>SUM(#REF!)</f>
        <v>#REF!</v>
      </c>
      <c r="WBZ17" s="1435"/>
      <c r="WCA17" s="691"/>
      <c r="WCB17" s="692"/>
      <c r="WCC17" s="81">
        <f>COUNT(#REF!)</f>
        <v>0</v>
      </c>
      <c r="WCD17" s="693"/>
      <c r="WCE17" s="694"/>
      <c r="WCF17" s="694"/>
      <c r="WCG17" s="695"/>
      <c r="WCH17" s="82"/>
      <c r="WCI17" s="82"/>
      <c r="WCJ17" s="82"/>
      <c r="WCK17" s="82"/>
      <c r="WCL17" s="82"/>
      <c r="WCM17" s="82"/>
      <c r="WCN17" s="82"/>
      <c r="WCO17" s="82"/>
      <c r="WCP17" s="82"/>
      <c r="WCQ17" s="82"/>
      <c r="WCR17" s="82"/>
      <c r="WCS17" s="82"/>
      <c r="WCT17" s="691"/>
      <c r="WCU17" s="692"/>
      <c r="WCV17" s="83"/>
      <c r="WCW17" s="79"/>
      <c r="WCX17" s="80"/>
      <c r="WCY17" s="80"/>
      <c r="WCZ17" s="80"/>
      <c r="WDA17" s="1"/>
      <c r="WDB17" s="2"/>
      <c r="WDC17" s="689" t="s">
        <v>48</v>
      </c>
      <c r="WDD17" s="690"/>
      <c r="WDE17" s="1434" t="e">
        <f>SUM(#REF!)</f>
        <v>#REF!</v>
      </c>
      <c r="WDF17" s="1435"/>
      <c r="WDG17" s="691"/>
      <c r="WDH17" s="692"/>
      <c r="WDI17" s="81">
        <f>COUNT(#REF!)</f>
        <v>0</v>
      </c>
      <c r="WDJ17" s="693"/>
      <c r="WDK17" s="694"/>
      <c r="WDL17" s="694"/>
      <c r="WDM17" s="695"/>
      <c r="WDN17" s="82"/>
      <c r="WDO17" s="82"/>
      <c r="WDP17" s="82"/>
      <c r="WDQ17" s="82"/>
      <c r="WDR17" s="82"/>
      <c r="WDS17" s="82"/>
      <c r="WDT17" s="82"/>
      <c r="WDU17" s="82"/>
      <c r="WDV17" s="82"/>
      <c r="WDW17" s="82"/>
      <c r="WDX17" s="82"/>
      <c r="WDY17" s="82"/>
      <c r="WDZ17" s="691"/>
      <c r="WEA17" s="692"/>
      <c r="WEB17" s="83"/>
      <c r="WEC17" s="79"/>
      <c r="WED17" s="80"/>
      <c r="WEE17" s="80"/>
      <c r="WEF17" s="80"/>
      <c r="WEG17" s="1"/>
      <c r="WEH17" s="2"/>
      <c r="WEI17" s="689" t="s">
        <v>48</v>
      </c>
      <c r="WEJ17" s="690"/>
      <c r="WEK17" s="1434" t="e">
        <f>SUM(#REF!)</f>
        <v>#REF!</v>
      </c>
      <c r="WEL17" s="1435"/>
      <c r="WEM17" s="691"/>
      <c r="WEN17" s="692"/>
      <c r="WEO17" s="81">
        <f>COUNT(#REF!)</f>
        <v>0</v>
      </c>
      <c r="WEP17" s="693"/>
      <c r="WEQ17" s="694"/>
      <c r="WER17" s="694"/>
      <c r="WES17" s="695"/>
      <c r="WET17" s="82"/>
      <c r="WEU17" s="82"/>
      <c r="WEV17" s="82"/>
      <c r="WEW17" s="82"/>
      <c r="WEX17" s="82"/>
      <c r="WEY17" s="82"/>
      <c r="WEZ17" s="82"/>
      <c r="WFA17" s="82"/>
      <c r="WFB17" s="82"/>
      <c r="WFC17" s="82"/>
      <c r="WFD17" s="82"/>
      <c r="WFE17" s="82"/>
      <c r="WFF17" s="691"/>
      <c r="WFG17" s="692"/>
      <c r="WFH17" s="83"/>
      <c r="WFI17" s="79"/>
      <c r="WFJ17" s="80"/>
      <c r="WFK17" s="80"/>
      <c r="WFL17" s="80"/>
      <c r="WFM17" s="1"/>
      <c r="WFN17" s="2"/>
      <c r="WFO17" s="689" t="s">
        <v>48</v>
      </c>
      <c r="WFP17" s="690"/>
      <c r="WFQ17" s="1434" t="e">
        <f>SUM(#REF!)</f>
        <v>#REF!</v>
      </c>
      <c r="WFR17" s="1435"/>
      <c r="WFS17" s="691"/>
      <c r="WFT17" s="692"/>
      <c r="WFU17" s="81">
        <f>COUNT(#REF!)</f>
        <v>0</v>
      </c>
      <c r="WFV17" s="693"/>
      <c r="WFW17" s="694"/>
      <c r="WFX17" s="694"/>
      <c r="WFY17" s="695"/>
      <c r="WFZ17" s="82"/>
      <c r="WGA17" s="82"/>
      <c r="WGB17" s="82"/>
      <c r="WGC17" s="82"/>
      <c r="WGD17" s="82"/>
      <c r="WGE17" s="82"/>
      <c r="WGF17" s="82"/>
      <c r="WGG17" s="82"/>
      <c r="WGH17" s="82"/>
      <c r="WGI17" s="82"/>
      <c r="WGJ17" s="82"/>
      <c r="WGK17" s="82"/>
      <c r="WGL17" s="691"/>
      <c r="WGM17" s="692"/>
      <c r="WGN17" s="83"/>
      <c r="WGO17" s="79"/>
      <c r="WGP17" s="80"/>
      <c r="WGQ17" s="80"/>
      <c r="WGR17" s="80"/>
      <c r="WGS17" s="1"/>
      <c r="WGT17" s="2"/>
      <c r="WGU17" s="689" t="s">
        <v>48</v>
      </c>
      <c r="WGV17" s="690"/>
      <c r="WGW17" s="1434" t="e">
        <f>SUM(#REF!)</f>
        <v>#REF!</v>
      </c>
      <c r="WGX17" s="1435"/>
      <c r="WGY17" s="691"/>
      <c r="WGZ17" s="692"/>
      <c r="WHA17" s="81">
        <f>COUNT(#REF!)</f>
        <v>0</v>
      </c>
      <c r="WHB17" s="693"/>
      <c r="WHC17" s="694"/>
      <c r="WHD17" s="694"/>
      <c r="WHE17" s="695"/>
      <c r="WHF17" s="82"/>
      <c r="WHG17" s="82"/>
      <c r="WHH17" s="82"/>
      <c r="WHI17" s="82"/>
      <c r="WHJ17" s="82"/>
      <c r="WHK17" s="82"/>
      <c r="WHL17" s="82"/>
      <c r="WHM17" s="82"/>
      <c r="WHN17" s="82"/>
      <c r="WHO17" s="82"/>
      <c r="WHP17" s="82"/>
      <c r="WHQ17" s="82"/>
      <c r="WHR17" s="691"/>
      <c r="WHS17" s="692"/>
      <c r="WHT17" s="83"/>
      <c r="WHU17" s="79"/>
      <c r="WHV17" s="80"/>
      <c r="WHW17" s="80"/>
      <c r="WHX17" s="80"/>
      <c r="WHY17" s="1"/>
      <c r="WHZ17" s="2"/>
      <c r="WIA17" s="689" t="s">
        <v>48</v>
      </c>
      <c r="WIB17" s="690"/>
      <c r="WIC17" s="1434" t="e">
        <f>SUM(#REF!)</f>
        <v>#REF!</v>
      </c>
      <c r="WID17" s="1435"/>
      <c r="WIE17" s="691"/>
      <c r="WIF17" s="692"/>
      <c r="WIG17" s="81">
        <f>COUNT(#REF!)</f>
        <v>0</v>
      </c>
      <c r="WIH17" s="693"/>
      <c r="WII17" s="694"/>
      <c r="WIJ17" s="694"/>
      <c r="WIK17" s="695"/>
      <c r="WIL17" s="82"/>
      <c r="WIM17" s="82"/>
      <c r="WIN17" s="82"/>
      <c r="WIO17" s="82"/>
      <c r="WIP17" s="82"/>
      <c r="WIQ17" s="82"/>
      <c r="WIR17" s="82"/>
      <c r="WIS17" s="82"/>
      <c r="WIT17" s="82"/>
      <c r="WIU17" s="82"/>
      <c r="WIV17" s="82"/>
      <c r="WIW17" s="82"/>
      <c r="WIX17" s="691"/>
      <c r="WIY17" s="692"/>
      <c r="WIZ17" s="83"/>
      <c r="WJA17" s="79"/>
      <c r="WJB17" s="80"/>
      <c r="WJC17" s="80"/>
      <c r="WJD17" s="80"/>
      <c r="WJE17" s="1"/>
      <c r="WJF17" s="2"/>
      <c r="WJG17" s="689" t="s">
        <v>48</v>
      </c>
      <c r="WJH17" s="690"/>
      <c r="WJI17" s="1434" t="e">
        <f>SUM(#REF!)</f>
        <v>#REF!</v>
      </c>
      <c r="WJJ17" s="1435"/>
      <c r="WJK17" s="691"/>
      <c r="WJL17" s="692"/>
      <c r="WJM17" s="81">
        <f>COUNT(#REF!)</f>
        <v>0</v>
      </c>
      <c r="WJN17" s="693"/>
      <c r="WJO17" s="694"/>
      <c r="WJP17" s="694"/>
      <c r="WJQ17" s="695"/>
      <c r="WJR17" s="82"/>
      <c r="WJS17" s="82"/>
      <c r="WJT17" s="82"/>
      <c r="WJU17" s="82"/>
      <c r="WJV17" s="82"/>
      <c r="WJW17" s="82"/>
      <c r="WJX17" s="82"/>
      <c r="WJY17" s="82"/>
      <c r="WJZ17" s="82"/>
      <c r="WKA17" s="82"/>
      <c r="WKB17" s="82"/>
      <c r="WKC17" s="82"/>
      <c r="WKD17" s="691"/>
      <c r="WKE17" s="692"/>
      <c r="WKF17" s="83"/>
      <c r="WKG17" s="79"/>
      <c r="WKH17" s="80"/>
      <c r="WKI17" s="80"/>
      <c r="WKJ17" s="80"/>
      <c r="WKK17" s="1"/>
      <c r="WKL17" s="2"/>
      <c r="WKM17" s="689" t="s">
        <v>48</v>
      </c>
      <c r="WKN17" s="690"/>
      <c r="WKO17" s="1434" t="e">
        <f>SUM(#REF!)</f>
        <v>#REF!</v>
      </c>
      <c r="WKP17" s="1435"/>
      <c r="WKQ17" s="691"/>
      <c r="WKR17" s="692"/>
      <c r="WKS17" s="81">
        <f>COUNT(#REF!)</f>
        <v>0</v>
      </c>
      <c r="WKT17" s="693"/>
      <c r="WKU17" s="694"/>
      <c r="WKV17" s="694"/>
      <c r="WKW17" s="695"/>
      <c r="WKX17" s="82"/>
      <c r="WKY17" s="82"/>
      <c r="WKZ17" s="82"/>
      <c r="WLA17" s="82"/>
      <c r="WLB17" s="82"/>
      <c r="WLC17" s="82"/>
      <c r="WLD17" s="82"/>
      <c r="WLE17" s="82"/>
      <c r="WLF17" s="82"/>
      <c r="WLG17" s="82"/>
      <c r="WLH17" s="82"/>
      <c r="WLI17" s="82"/>
      <c r="WLJ17" s="691"/>
      <c r="WLK17" s="692"/>
      <c r="WLL17" s="83"/>
      <c r="WLM17" s="79"/>
      <c r="WLN17" s="80"/>
      <c r="WLO17" s="80"/>
      <c r="WLP17" s="80"/>
      <c r="WLQ17" s="1"/>
      <c r="WLR17" s="2"/>
      <c r="WLS17" s="689" t="s">
        <v>48</v>
      </c>
      <c r="WLT17" s="690"/>
      <c r="WLU17" s="1434" t="e">
        <f>SUM(#REF!)</f>
        <v>#REF!</v>
      </c>
      <c r="WLV17" s="1435"/>
      <c r="WLW17" s="691"/>
      <c r="WLX17" s="692"/>
      <c r="WLY17" s="81">
        <f>COUNT(#REF!)</f>
        <v>0</v>
      </c>
      <c r="WLZ17" s="693"/>
      <c r="WMA17" s="694"/>
      <c r="WMB17" s="694"/>
      <c r="WMC17" s="695"/>
      <c r="WMD17" s="82"/>
      <c r="WME17" s="82"/>
      <c r="WMF17" s="82"/>
      <c r="WMG17" s="82"/>
      <c r="WMH17" s="82"/>
      <c r="WMI17" s="82"/>
      <c r="WMJ17" s="82"/>
      <c r="WMK17" s="82"/>
      <c r="WML17" s="82"/>
      <c r="WMM17" s="82"/>
      <c r="WMN17" s="82"/>
      <c r="WMO17" s="82"/>
      <c r="WMP17" s="691"/>
      <c r="WMQ17" s="692"/>
      <c r="WMR17" s="83"/>
      <c r="WMS17" s="79"/>
      <c r="WMT17" s="80"/>
      <c r="WMU17" s="80"/>
      <c r="WMV17" s="80"/>
      <c r="WMW17" s="1"/>
      <c r="WMX17" s="2"/>
      <c r="WMY17" s="689" t="s">
        <v>48</v>
      </c>
      <c r="WMZ17" s="690"/>
      <c r="WNA17" s="1434" t="e">
        <f>SUM(#REF!)</f>
        <v>#REF!</v>
      </c>
      <c r="WNB17" s="1435"/>
      <c r="WNC17" s="691"/>
      <c r="WND17" s="692"/>
      <c r="WNE17" s="81">
        <f>COUNT(#REF!)</f>
        <v>0</v>
      </c>
      <c r="WNF17" s="693"/>
      <c r="WNG17" s="694"/>
      <c r="WNH17" s="694"/>
      <c r="WNI17" s="695"/>
      <c r="WNJ17" s="82"/>
      <c r="WNK17" s="82"/>
      <c r="WNL17" s="82"/>
      <c r="WNM17" s="82"/>
      <c r="WNN17" s="82"/>
      <c r="WNO17" s="82"/>
      <c r="WNP17" s="82"/>
      <c r="WNQ17" s="82"/>
      <c r="WNR17" s="82"/>
      <c r="WNS17" s="82"/>
      <c r="WNT17" s="82"/>
      <c r="WNU17" s="82"/>
      <c r="WNV17" s="691"/>
      <c r="WNW17" s="692"/>
      <c r="WNX17" s="83"/>
      <c r="WNY17" s="79"/>
      <c r="WNZ17" s="80"/>
      <c r="WOA17" s="80"/>
      <c r="WOB17" s="80"/>
      <c r="WOC17" s="1"/>
      <c r="WOD17" s="2"/>
      <c r="WOE17" s="689" t="s">
        <v>48</v>
      </c>
      <c r="WOF17" s="690"/>
      <c r="WOG17" s="1434" t="e">
        <f>SUM(#REF!)</f>
        <v>#REF!</v>
      </c>
      <c r="WOH17" s="1435"/>
      <c r="WOI17" s="691"/>
      <c r="WOJ17" s="692"/>
      <c r="WOK17" s="81">
        <f>COUNT(#REF!)</f>
        <v>0</v>
      </c>
      <c r="WOL17" s="693"/>
      <c r="WOM17" s="694"/>
      <c r="WON17" s="694"/>
      <c r="WOO17" s="695"/>
      <c r="WOP17" s="82"/>
      <c r="WOQ17" s="82"/>
      <c r="WOR17" s="82"/>
      <c r="WOS17" s="82"/>
      <c r="WOT17" s="82"/>
      <c r="WOU17" s="82"/>
      <c r="WOV17" s="82"/>
      <c r="WOW17" s="82"/>
      <c r="WOX17" s="82"/>
      <c r="WOY17" s="82"/>
      <c r="WOZ17" s="82"/>
      <c r="WPA17" s="82"/>
      <c r="WPB17" s="691"/>
      <c r="WPC17" s="692"/>
      <c r="WPD17" s="83"/>
      <c r="WPE17" s="79"/>
      <c r="WPF17" s="80"/>
      <c r="WPG17" s="80"/>
      <c r="WPH17" s="80"/>
      <c r="WPI17" s="1"/>
      <c r="WPJ17" s="2"/>
      <c r="WPK17" s="689" t="s">
        <v>48</v>
      </c>
      <c r="WPL17" s="690"/>
      <c r="WPM17" s="1434" t="e">
        <f>SUM(#REF!)</f>
        <v>#REF!</v>
      </c>
      <c r="WPN17" s="1435"/>
      <c r="WPO17" s="691"/>
      <c r="WPP17" s="692"/>
      <c r="WPQ17" s="81">
        <f>COUNT(#REF!)</f>
        <v>0</v>
      </c>
      <c r="WPR17" s="693"/>
      <c r="WPS17" s="694"/>
      <c r="WPT17" s="694"/>
      <c r="WPU17" s="695"/>
      <c r="WPV17" s="82"/>
      <c r="WPW17" s="82"/>
      <c r="WPX17" s="82"/>
      <c r="WPY17" s="82"/>
      <c r="WPZ17" s="82"/>
      <c r="WQA17" s="82"/>
      <c r="WQB17" s="82"/>
      <c r="WQC17" s="82"/>
      <c r="WQD17" s="82"/>
      <c r="WQE17" s="82"/>
      <c r="WQF17" s="82"/>
      <c r="WQG17" s="82"/>
      <c r="WQH17" s="691"/>
      <c r="WQI17" s="692"/>
      <c r="WQJ17" s="83"/>
      <c r="WQK17" s="79"/>
      <c r="WQL17" s="80"/>
      <c r="WQM17" s="80"/>
      <c r="WQN17" s="80"/>
      <c r="WQO17" s="1"/>
      <c r="WQP17" s="2"/>
      <c r="WQQ17" s="689" t="s">
        <v>48</v>
      </c>
      <c r="WQR17" s="690"/>
      <c r="WQS17" s="1434" t="e">
        <f>SUM(#REF!)</f>
        <v>#REF!</v>
      </c>
      <c r="WQT17" s="1435"/>
      <c r="WQU17" s="691"/>
      <c r="WQV17" s="692"/>
      <c r="WQW17" s="81">
        <f>COUNT(#REF!)</f>
        <v>0</v>
      </c>
      <c r="WQX17" s="693"/>
      <c r="WQY17" s="694"/>
      <c r="WQZ17" s="694"/>
      <c r="WRA17" s="695"/>
      <c r="WRB17" s="82"/>
      <c r="WRC17" s="82"/>
      <c r="WRD17" s="82"/>
      <c r="WRE17" s="82"/>
      <c r="WRF17" s="82"/>
      <c r="WRG17" s="82"/>
      <c r="WRH17" s="82"/>
      <c r="WRI17" s="82"/>
      <c r="WRJ17" s="82"/>
      <c r="WRK17" s="82"/>
      <c r="WRL17" s="82"/>
      <c r="WRM17" s="82"/>
      <c r="WRN17" s="691"/>
      <c r="WRO17" s="692"/>
      <c r="WRP17" s="83"/>
      <c r="WRQ17" s="79"/>
      <c r="WRR17" s="80"/>
      <c r="WRS17" s="80"/>
      <c r="WRT17" s="80"/>
      <c r="WRU17" s="1"/>
      <c r="WRV17" s="2"/>
      <c r="WRW17" s="689" t="s">
        <v>48</v>
      </c>
      <c r="WRX17" s="690"/>
      <c r="WRY17" s="1434" t="e">
        <f>SUM(#REF!)</f>
        <v>#REF!</v>
      </c>
      <c r="WRZ17" s="1435"/>
      <c r="WSA17" s="691"/>
      <c r="WSB17" s="692"/>
      <c r="WSC17" s="81">
        <f>COUNT(#REF!)</f>
        <v>0</v>
      </c>
      <c r="WSD17" s="693"/>
      <c r="WSE17" s="694"/>
      <c r="WSF17" s="694"/>
      <c r="WSG17" s="695"/>
      <c r="WSH17" s="82"/>
      <c r="WSI17" s="82"/>
      <c r="WSJ17" s="82"/>
      <c r="WSK17" s="82"/>
      <c r="WSL17" s="82"/>
      <c r="WSM17" s="82"/>
      <c r="WSN17" s="82"/>
      <c r="WSO17" s="82"/>
      <c r="WSP17" s="82"/>
      <c r="WSQ17" s="82"/>
      <c r="WSR17" s="82"/>
      <c r="WSS17" s="82"/>
      <c r="WST17" s="691"/>
      <c r="WSU17" s="692"/>
      <c r="WSV17" s="83"/>
      <c r="WSW17" s="79"/>
      <c r="WSX17" s="80"/>
      <c r="WSY17" s="80"/>
      <c r="WSZ17" s="80"/>
      <c r="WTA17" s="1"/>
      <c r="WTB17" s="2"/>
      <c r="WTC17" s="689" t="s">
        <v>48</v>
      </c>
      <c r="WTD17" s="690"/>
      <c r="WTE17" s="1434" t="e">
        <f>SUM(#REF!)</f>
        <v>#REF!</v>
      </c>
      <c r="WTF17" s="1435"/>
      <c r="WTG17" s="691"/>
      <c r="WTH17" s="692"/>
      <c r="WTI17" s="81">
        <f>COUNT(#REF!)</f>
        <v>0</v>
      </c>
      <c r="WTJ17" s="693"/>
      <c r="WTK17" s="694"/>
      <c r="WTL17" s="694"/>
      <c r="WTM17" s="695"/>
      <c r="WTN17" s="82"/>
      <c r="WTO17" s="82"/>
      <c r="WTP17" s="82"/>
      <c r="WTQ17" s="82"/>
      <c r="WTR17" s="82"/>
      <c r="WTS17" s="82"/>
      <c r="WTT17" s="82"/>
      <c r="WTU17" s="82"/>
      <c r="WTV17" s="82"/>
      <c r="WTW17" s="82"/>
      <c r="WTX17" s="82"/>
      <c r="WTY17" s="82"/>
      <c r="WTZ17" s="691"/>
      <c r="WUA17" s="692"/>
      <c r="WUB17" s="83"/>
      <c r="WUC17" s="79"/>
      <c r="WUD17" s="80"/>
      <c r="WUE17" s="80"/>
      <c r="WUF17" s="80"/>
      <c r="WUG17" s="1"/>
      <c r="WUH17" s="2"/>
      <c r="WUI17" s="689" t="s">
        <v>48</v>
      </c>
      <c r="WUJ17" s="690"/>
      <c r="WUK17" s="1434" t="e">
        <f>SUM(#REF!)</f>
        <v>#REF!</v>
      </c>
      <c r="WUL17" s="1435"/>
      <c r="WUM17" s="691"/>
      <c r="WUN17" s="692"/>
      <c r="WUO17" s="81">
        <f>COUNT(#REF!)</f>
        <v>0</v>
      </c>
      <c r="WUP17" s="693"/>
      <c r="WUQ17" s="694"/>
      <c r="WUR17" s="694"/>
      <c r="WUS17" s="695"/>
      <c r="WUT17" s="82"/>
      <c r="WUU17" s="82"/>
      <c r="WUV17" s="82"/>
      <c r="WUW17" s="82"/>
      <c r="WUX17" s="82"/>
      <c r="WUY17" s="82"/>
      <c r="WUZ17" s="82"/>
      <c r="WVA17" s="82"/>
      <c r="WVB17" s="82"/>
      <c r="WVC17" s="82"/>
      <c r="WVD17" s="82"/>
      <c r="WVE17" s="82"/>
      <c r="WVF17" s="691"/>
      <c r="WVG17" s="692"/>
      <c r="WVH17" s="83"/>
      <c r="WVI17" s="79"/>
      <c r="WVJ17" s="80"/>
      <c r="WVK17" s="80"/>
      <c r="WVL17" s="80"/>
      <c r="WVM17" s="1"/>
      <c r="WVN17" s="2"/>
      <c r="WVO17" s="689" t="s">
        <v>48</v>
      </c>
      <c r="WVP17" s="690"/>
      <c r="WVQ17" s="1434" t="e">
        <f>SUM(#REF!)</f>
        <v>#REF!</v>
      </c>
      <c r="WVR17" s="1435"/>
      <c r="WVS17" s="691"/>
      <c r="WVT17" s="692"/>
      <c r="WVU17" s="81">
        <f>COUNT(#REF!)</f>
        <v>0</v>
      </c>
      <c r="WVV17" s="693"/>
      <c r="WVW17" s="694"/>
      <c r="WVX17" s="694"/>
      <c r="WVY17" s="695"/>
      <c r="WVZ17" s="82"/>
      <c r="WWA17" s="82"/>
      <c r="WWB17" s="82"/>
      <c r="WWC17" s="82"/>
      <c r="WWD17" s="82"/>
      <c r="WWE17" s="82"/>
      <c r="WWF17" s="82"/>
      <c r="WWG17" s="82"/>
      <c r="WWH17" s="82"/>
      <c r="WWI17" s="82"/>
      <c r="WWJ17" s="82"/>
      <c r="WWK17" s="82"/>
      <c r="WWL17" s="691"/>
      <c r="WWM17" s="692"/>
      <c r="WWN17" s="83"/>
      <c r="WWO17" s="79"/>
      <c r="WWP17" s="80"/>
      <c r="WWQ17" s="80"/>
      <c r="WWR17" s="80"/>
      <c r="WWS17" s="1"/>
      <c r="WWT17" s="2"/>
      <c r="WWU17" s="689" t="s">
        <v>48</v>
      </c>
      <c r="WWV17" s="690"/>
      <c r="WWW17" s="1434" t="e">
        <f>SUM(#REF!)</f>
        <v>#REF!</v>
      </c>
      <c r="WWX17" s="1435"/>
      <c r="WWY17" s="691"/>
      <c r="WWZ17" s="692"/>
      <c r="WXA17" s="81">
        <f>COUNT(#REF!)</f>
        <v>0</v>
      </c>
      <c r="WXB17" s="693"/>
      <c r="WXC17" s="694"/>
      <c r="WXD17" s="694"/>
      <c r="WXE17" s="695"/>
      <c r="WXF17" s="82"/>
      <c r="WXG17" s="82"/>
      <c r="WXH17" s="82"/>
      <c r="WXI17" s="82"/>
      <c r="WXJ17" s="82"/>
      <c r="WXK17" s="82"/>
      <c r="WXL17" s="82"/>
      <c r="WXM17" s="82"/>
      <c r="WXN17" s="82"/>
      <c r="WXO17" s="82"/>
      <c r="WXP17" s="82"/>
      <c r="WXQ17" s="82"/>
      <c r="WXR17" s="691"/>
      <c r="WXS17" s="692"/>
      <c r="WXT17" s="83"/>
      <c r="WXU17" s="79"/>
      <c r="WXV17" s="80"/>
      <c r="WXW17" s="80"/>
      <c r="WXX17" s="80"/>
      <c r="WXY17" s="1"/>
      <c r="WXZ17" s="2"/>
      <c r="WYA17" s="689" t="s">
        <v>48</v>
      </c>
      <c r="WYB17" s="690"/>
      <c r="WYC17" s="1434" t="e">
        <f>SUM(#REF!)</f>
        <v>#REF!</v>
      </c>
      <c r="WYD17" s="1435"/>
      <c r="WYE17" s="691"/>
      <c r="WYF17" s="692"/>
      <c r="WYG17" s="81">
        <f>COUNT(#REF!)</f>
        <v>0</v>
      </c>
      <c r="WYH17" s="693"/>
      <c r="WYI17" s="694"/>
      <c r="WYJ17" s="694"/>
      <c r="WYK17" s="695"/>
      <c r="WYL17" s="82"/>
      <c r="WYM17" s="82"/>
      <c r="WYN17" s="82"/>
      <c r="WYO17" s="82"/>
      <c r="WYP17" s="82"/>
      <c r="WYQ17" s="82"/>
      <c r="WYR17" s="82"/>
      <c r="WYS17" s="82"/>
      <c r="WYT17" s="82"/>
      <c r="WYU17" s="82"/>
      <c r="WYV17" s="82"/>
      <c r="WYW17" s="82"/>
      <c r="WYX17" s="691"/>
      <c r="WYY17" s="692"/>
      <c r="WYZ17" s="83"/>
      <c r="WZA17" s="79"/>
      <c r="WZB17" s="80"/>
      <c r="WZC17" s="80"/>
      <c r="WZD17" s="80"/>
      <c r="WZE17" s="1"/>
      <c r="WZF17" s="2"/>
      <c r="WZG17" s="689" t="s">
        <v>48</v>
      </c>
      <c r="WZH17" s="690"/>
      <c r="WZI17" s="1434" t="e">
        <f>SUM(#REF!)</f>
        <v>#REF!</v>
      </c>
      <c r="WZJ17" s="1435"/>
      <c r="WZK17" s="691"/>
      <c r="WZL17" s="692"/>
      <c r="WZM17" s="81">
        <f>COUNT(#REF!)</f>
        <v>0</v>
      </c>
      <c r="WZN17" s="693"/>
      <c r="WZO17" s="694"/>
      <c r="WZP17" s="694"/>
      <c r="WZQ17" s="695"/>
      <c r="WZR17" s="82"/>
      <c r="WZS17" s="82"/>
      <c r="WZT17" s="82"/>
      <c r="WZU17" s="82"/>
      <c r="WZV17" s="82"/>
      <c r="WZW17" s="82"/>
      <c r="WZX17" s="82"/>
      <c r="WZY17" s="82"/>
      <c r="WZZ17" s="82"/>
      <c r="XAA17" s="82"/>
      <c r="XAB17" s="82"/>
      <c r="XAC17" s="82"/>
      <c r="XAD17" s="691"/>
      <c r="XAE17" s="692"/>
      <c r="XAF17" s="83"/>
      <c r="XAG17" s="79"/>
      <c r="XAH17" s="80"/>
      <c r="XAI17" s="80"/>
      <c r="XAJ17" s="80"/>
      <c r="XAK17" s="1"/>
      <c r="XAL17" s="2"/>
      <c r="XAM17" s="689" t="s">
        <v>48</v>
      </c>
      <c r="XAN17" s="690"/>
      <c r="XAO17" s="1434" t="e">
        <f>SUM(#REF!)</f>
        <v>#REF!</v>
      </c>
      <c r="XAP17" s="1435"/>
      <c r="XAQ17" s="691"/>
      <c r="XAR17" s="692"/>
      <c r="XAS17" s="81">
        <f>COUNT(#REF!)</f>
        <v>0</v>
      </c>
      <c r="XAT17" s="693"/>
      <c r="XAU17" s="694"/>
      <c r="XAV17" s="694"/>
      <c r="XAW17" s="695"/>
      <c r="XAX17" s="82"/>
      <c r="XAY17" s="82"/>
      <c r="XAZ17" s="82"/>
      <c r="XBA17" s="82"/>
      <c r="XBB17" s="82"/>
      <c r="XBC17" s="82"/>
      <c r="XBD17" s="82"/>
      <c r="XBE17" s="82"/>
      <c r="XBF17" s="82"/>
      <c r="XBG17" s="82"/>
      <c r="XBH17" s="82"/>
      <c r="XBI17" s="82"/>
      <c r="XBJ17" s="691"/>
      <c r="XBK17" s="692"/>
      <c r="XBL17" s="83"/>
      <c r="XBM17" s="79"/>
      <c r="XBN17" s="80"/>
      <c r="XBO17" s="80"/>
      <c r="XBP17" s="80"/>
      <c r="XBQ17" s="1"/>
      <c r="XBR17" s="2"/>
      <c r="XBS17" s="689" t="s">
        <v>48</v>
      </c>
      <c r="XBT17" s="690"/>
      <c r="XBU17" s="1434" t="e">
        <f>SUM(#REF!)</f>
        <v>#REF!</v>
      </c>
      <c r="XBV17" s="1435"/>
      <c r="XBW17" s="691"/>
      <c r="XBX17" s="692"/>
      <c r="XBY17" s="81">
        <f>COUNT(#REF!)</f>
        <v>0</v>
      </c>
      <c r="XBZ17" s="693"/>
      <c r="XCA17" s="694"/>
      <c r="XCB17" s="694"/>
      <c r="XCC17" s="695"/>
      <c r="XCD17" s="82"/>
      <c r="XCE17" s="82"/>
      <c r="XCF17" s="82"/>
      <c r="XCG17" s="82"/>
      <c r="XCH17" s="82"/>
      <c r="XCI17" s="82"/>
      <c r="XCJ17" s="82"/>
      <c r="XCK17" s="82"/>
      <c r="XCL17" s="82"/>
      <c r="XCM17" s="82"/>
      <c r="XCN17" s="82"/>
      <c r="XCO17" s="82"/>
      <c r="XCP17" s="691"/>
      <c r="XCQ17" s="692"/>
      <c r="XCR17" s="83"/>
      <c r="XCS17" s="79"/>
      <c r="XCT17" s="80"/>
      <c r="XCU17" s="80"/>
      <c r="XCV17" s="80"/>
      <c r="XCW17" s="1"/>
      <c r="XCX17" s="2"/>
      <c r="XCY17" s="689" t="s">
        <v>48</v>
      </c>
      <c r="XCZ17" s="690"/>
      <c r="XDA17" s="1434" t="e">
        <f>SUM(#REF!)</f>
        <v>#REF!</v>
      </c>
      <c r="XDB17" s="1435"/>
      <c r="XDC17" s="691"/>
      <c r="XDD17" s="692"/>
      <c r="XDE17" s="81">
        <f>COUNT(#REF!)</f>
        <v>0</v>
      </c>
      <c r="XDF17" s="693"/>
      <c r="XDG17" s="694"/>
      <c r="XDH17" s="694"/>
      <c r="XDI17" s="695"/>
      <c r="XDJ17" s="82"/>
      <c r="XDK17" s="82"/>
      <c r="XDL17" s="82"/>
      <c r="XDM17" s="82"/>
      <c r="XDN17" s="82"/>
      <c r="XDO17" s="82"/>
      <c r="XDP17" s="82"/>
      <c r="XDQ17" s="82"/>
      <c r="XDR17" s="82"/>
      <c r="XDS17" s="82"/>
      <c r="XDT17" s="82"/>
      <c r="XDU17" s="82"/>
      <c r="XDV17" s="691"/>
      <c r="XDW17" s="692"/>
      <c r="XDX17" s="83"/>
      <c r="XDY17" s="79"/>
      <c r="XDZ17" s="80"/>
      <c r="XEA17" s="80"/>
      <c r="XEB17" s="80"/>
      <c r="XEC17" s="1"/>
      <c r="XED17" s="2"/>
      <c r="XEE17" s="689" t="s">
        <v>48</v>
      </c>
      <c r="XEF17" s="690"/>
      <c r="XEG17" s="1434" t="e">
        <f>SUM(#REF!)</f>
        <v>#REF!</v>
      </c>
      <c r="XEH17" s="1435"/>
      <c r="XEI17" s="691"/>
      <c r="XEJ17" s="692"/>
      <c r="XEK17" s="81">
        <f>COUNT(#REF!)</f>
        <v>0</v>
      </c>
      <c r="XEL17" s="693"/>
      <c r="XEM17" s="694"/>
      <c r="XEN17" s="694"/>
      <c r="XEO17" s="695"/>
      <c r="XEP17" s="82"/>
      <c r="XEQ17" s="82"/>
      <c r="XER17" s="82"/>
      <c r="XES17" s="82"/>
      <c r="XET17" s="82"/>
      <c r="XEU17" s="82"/>
      <c r="XEV17" s="82"/>
      <c r="XEW17" s="82"/>
      <c r="XEX17" s="82"/>
      <c r="XEY17" s="82"/>
      <c r="XEZ17" s="82"/>
      <c r="XFA17" s="82"/>
      <c r="XFB17" s="691"/>
      <c r="XFC17" s="692"/>
      <c r="XFD17" s="83"/>
    </row>
    <row r="18" spans="1:16384" x14ac:dyDescent="0.25">
      <c r="A18" s="1453">
        <v>3</v>
      </c>
      <c r="B18" s="932" t="s">
        <v>1176</v>
      </c>
      <c r="C18" s="935" t="s">
        <v>940</v>
      </c>
      <c r="D18" s="935" t="s">
        <v>941</v>
      </c>
      <c r="E18" s="939" t="s">
        <v>942</v>
      </c>
      <c r="F18" s="914"/>
      <c r="G18" s="1456" t="s">
        <v>943</v>
      </c>
      <c r="H18" s="1470"/>
      <c r="I18" s="1449">
        <v>0</v>
      </c>
      <c r="J18" s="1450"/>
      <c r="K18" s="1464"/>
      <c r="L18" s="1465"/>
      <c r="M18" s="113">
        <v>1</v>
      </c>
      <c r="N18" s="702" t="s">
        <v>944</v>
      </c>
      <c r="O18" s="703"/>
      <c r="P18" s="703"/>
      <c r="Q18" s="815"/>
      <c r="R18" s="70"/>
      <c r="S18" s="70"/>
      <c r="T18" s="70"/>
      <c r="U18" s="70"/>
      <c r="V18" s="70"/>
      <c r="W18" s="70"/>
      <c r="X18" s="71"/>
      <c r="Y18" s="71"/>
      <c r="Z18" s="71"/>
      <c r="AA18" s="70"/>
      <c r="AB18" s="70"/>
      <c r="AC18" s="70"/>
      <c r="AD18" s="698"/>
      <c r="AE18" s="699"/>
      <c r="AF18" s="1307"/>
    </row>
    <row r="19" spans="1:16384" x14ac:dyDescent="0.25">
      <c r="A19" s="1454"/>
      <c r="B19" s="933"/>
      <c r="C19" s="936"/>
      <c r="D19" s="936"/>
      <c r="E19" s="940"/>
      <c r="F19" s="916"/>
      <c r="G19" s="1471"/>
      <c r="H19" s="1472"/>
      <c r="I19" s="1451"/>
      <c r="J19" s="1452"/>
      <c r="K19" s="1466"/>
      <c r="L19" s="1467"/>
      <c r="M19" s="121">
        <v>2</v>
      </c>
      <c r="N19" s="711" t="s">
        <v>945</v>
      </c>
      <c r="O19" s="712"/>
      <c r="P19" s="712"/>
      <c r="Q19" s="789"/>
      <c r="R19" s="72"/>
      <c r="S19" s="72"/>
      <c r="T19" s="72"/>
      <c r="U19" s="72"/>
      <c r="V19" s="72"/>
      <c r="W19" s="72"/>
      <c r="X19" s="60"/>
      <c r="Y19" s="60"/>
      <c r="Z19" s="60"/>
      <c r="AA19" s="72"/>
      <c r="AB19" s="72"/>
      <c r="AC19" s="72"/>
      <c r="AD19" s="700"/>
      <c r="AE19" s="701"/>
      <c r="AF19" s="1308"/>
    </row>
    <row r="20" spans="1:16384" x14ac:dyDescent="0.25">
      <c r="A20" s="1454"/>
      <c r="B20" s="933"/>
      <c r="C20" s="936"/>
      <c r="D20" s="936"/>
      <c r="E20" s="940"/>
      <c r="F20" s="916"/>
      <c r="G20" s="1471"/>
      <c r="H20" s="1472"/>
      <c r="I20" s="1451"/>
      <c r="J20" s="1452"/>
      <c r="K20" s="1466"/>
      <c r="L20" s="1467"/>
      <c r="M20" s="121">
        <v>3</v>
      </c>
      <c r="N20" s="711" t="s">
        <v>946</v>
      </c>
      <c r="O20" s="712"/>
      <c r="P20" s="712"/>
      <c r="Q20" s="789"/>
      <c r="R20" s="72"/>
      <c r="S20" s="72"/>
      <c r="T20" s="72"/>
      <c r="U20" s="72"/>
      <c r="V20" s="72"/>
      <c r="W20" s="72"/>
      <c r="X20" s="60"/>
      <c r="Y20" s="60"/>
      <c r="Z20" s="60"/>
      <c r="AA20" s="72"/>
      <c r="AB20" s="72"/>
      <c r="AC20" s="72"/>
      <c r="AD20" s="700"/>
      <c r="AE20" s="701"/>
      <c r="AF20" s="1308"/>
    </row>
    <row r="21" spans="1:16384" x14ac:dyDescent="0.25">
      <c r="A21" s="1454"/>
      <c r="B21" s="933"/>
      <c r="C21" s="936"/>
      <c r="D21" s="936"/>
      <c r="E21" s="940"/>
      <c r="F21" s="916"/>
      <c r="G21" s="1471"/>
      <c r="H21" s="1472"/>
      <c r="I21" s="1451"/>
      <c r="J21" s="1452"/>
      <c r="K21" s="1466"/>
      <c r="L21" s="1467"/>
      <c r="M21" s="121">
        <v>4</v>
      </c>
      <c r="N21" s="711" t="s">
        <v>947</v>
      </c>
      <c r="O21" s="712"/>
      <c r="P21" s="712"/>
      <c r="Q21" s="789"/>
      <c r="R21" s="72"/>
      <c r="S21" s="72"/>
      <c r="T21" s="72"/>
      <c r="U21" s="72"/>
      <c r="V21" s="72"/>
      <c r="W21" s="72"/>
      <c r="X21" s="60"/>
      <c r="Y21" s="60"/>
      <c r="Z21" s="60"/>
      <c r="AA21" s="72"/>
      <c r="AB21" s="72"/>
      <c r="AC21" s="72"/>
      <c r="AD21" s="700"/>
      <c r="AE21" s="701"/>
      <c r="AF21" s="1308"/>
    </row>
    <row r="22" spans="1:16384" ht="15.75" thickBot="1" x14ac:dyDescent="0.3">
      <c r="A22" s="1455"/>
      <c r="B22" s="934"/>
      <c r="C22" s="937"/>
      <c r="D22" s="937"/>
      <c r="E22" s="924"/>
      <c r="F22" s="918"/>
      <c r="G22" s="1473"/>
      <c r="H22" s="1474"/>
      <c r="I22" s="1462"/>
      <c r="J22" s="1463"/>
      <c r="K22" s="1468"/>
      <c r="L22" s="1469"/>
      <c r="M22" s="425"/>
      <c r="N22" s="1310"/>
      <c r="O22" s="1311"/>
      <c r="P22" s="1311"/>
      <c r="Q22" s="1312"/>
      <c r="R22" s="73"/>
      <c r="S22" s="73"/>
      <c r="T22" s="73"/>
      <c r="U22" s="73"/>
      <c r="V22" s="73"/>
      <c r="W22" s="73"/>
      <c r="X22" s="75"/>
      <c r="Y22" s="75"/>
      <c r="Z22" s="75"/>
      <c r="AA22" s="73"/>
      <c r="AB22" s="73"/>
      <c r="AC22" s="73"/>
      <c r="AD22" s="804"/>
      <c r="AE22" s="805"/>
      <c r="AF22" s="1309"/>
    </row>
    <row r="23" spans="1:16384" x14ac:dyDescent="0.25">
      <c r="A23" s="1453">
        <v>4</v>
      </c>
      <c r="B23" s="932" t="s">
        <v>1177</v>
      </c>
      <c r="C23" s="935" t="s">
        <v>948</v>
      </c>
      <c r="D23" s="935" t="s">
        <v>949</v>
      </c>
      <c r="E23" s="939" t="s">
        <v>942</v>
      </c>
      <c r="F23" s="914"/>
      <c r="G23" s="1456" t="s">
        <v>943</v>
      </c>
      <c r="H23" s="1470"/>
      <c r="I23" s="1449">
        <v>0</v>
      </c>
      <c r="J23" s="1450"/>
      <c r="K23" s="1464"/>
      <c r="L23" s="1465"/>
      <c r="M23" s="113">
        <v>1</v>
      </c>
      <c r="N23" s="702" t="s">
        <v>950</v>
      </c>
      <c r="O23" s="703"/>
      <c r="P23" s="703"/>
      <c r="Q23" s="815"/>
      <c r="R23" s="71"/>
      <c r="S23" s="70"/>
      <c r="T23" s="70"/>
      <c r="U23" s="70"/>
      <c r="V23" s="70"/>
      <c r="W23" s="70"/>
      <c r="X23" s="70"/>
      <c r="Y23" s="70"/>
      <c r="Z23" s="70"/>
      <c r="AA23" s="70"/>
      <c r="AB23" s="70"/>
      <c r="AC23" s="70"/>
      <c r="AD23" s="1324"/>
      <c r="AE23" s="1325"/>
      <c r="AF23" s="1307"/>
    </row>
    <row r="24" spans="1:16384" x14ac:dyDescent="0.25">
      <c r="A24" s="1454">
        <f t="shared" ref="A24:A36" si="0">A23+1</f>
        <v>5</v>
      </c>
      <c r="B24" s="933"/>
      <c r="C24" s="936"/>
      <c r="D24" s="936"/>
      <c r="E24" s="940"/>
      <c r="F24" s="916"/>
      <c r="G24" s="1471"/>
      <c r="H24" s="1472"/>
      <c r="I24" s="1451"/>
      <c r="J24" s="1452"/>
      <c r="K24" s="1466"/>
      <c r="L24" s="1467"/>
      <c r="M24" s="121"/>
      <c r="N24" s="711"/>
      <c r="O24" s="712"/>
      <c r="P24" s="712"/>
      <c r="Q24" s="789"/>
      <c r="R24" s="60"/>
      <c r="S24" s="72"/>
      <c r="T24" s="72"/>
      <c r="U24" s="72"/>
      <c r="V24" s="72"/>
      <c r="W24" s="72"/>
      <c r="X24" s="72"/>
      <c r="Y24" s="72"/>
      <c r="Z24" s="72"/>
      <c r="AA24" s="72"/>
      <c r="AB24" s="72"/>
      <c r="AC24" s="72"/>
      <c r="AD24" s="1326"/>
      <c r="AE24" s="1327"/>
      <c r="AF24" s="1308"/>
    </row>
    <row r="25" spans="1:16384" x14ac:dyDescent="0.25">
      <c r="A25" s="1454">
        <f t="shared" si="0"/>
        <v>6</v>
      </c>
      <c r="B25" s="933"/>
      <c r="C25" s="936"/>
      <c r="D25" s="936"/>
      <c r="E25" s="940"/>
      <c r="F25" s="916"/>
      <c r="G25" s="1471"/>
      <c r="H25" s="1472"/>
      <c r="I25" s="1451"/>
      <c r="J25" s="1452"/>
      <c r="K25" s="1466"/>
      <c r="L25" s="1467"/>
      <c r="M25" s="121"/>
      <c r="N25" s="711"/>
      <c r="O25" s="712"/>
      <c r="P25" s="712"/>
      <c r="Q25" s="789"/>
      <c r="R25" s="60"/>
      <c r="S25" s="72"/>
      <c r="T25" s="72"/>
      <c r="U25" s="72"/>
      <c r="V25" s="72"/>
      <c r="W25" s="72"/>
      <c r="X25" s="72"/>
      <c r="Y25" s="72"/>
      <c r="Z25" s="72"/>
      <c r="AA25" s="72"/>
      <c r="AB25" s="72"/>
      <c r="AC25" s="72"/>
      <c r="AD25" s="1326"/>
      <c r="AE25" s="1327"/>
      <c r="AF25" s="1308"/>
    </row>
    <row r="26" spans="1:16384" x14ac:dyDescent="0.25">
      <c r="A26" s="1454">
        <f t="shared" si="0"/>
        <v>7</v>
      </c>
      <c r="B26" s="933"/>
      <c r="C26" s="936"/>
      <c r="D26" s="936"/>
      <c r="E26" s="940"/>
      <c r="F26" s="916"/>
      <c r="G26" s="1471"/>
      <c r="H26" s="1472"/>
      <c r="I26" s="1451"/>
      <c r="J26" s="1452"/>
      <c r="K26" s="1466"/>
      <c r="L26" s="1467"/>
      <c r="M26" s="121"/>
      <c r="N26" s="711"/>
      <c r="O26" s="712"/>
      <c r="P26" s="712"/>
      <c r="Q26" s="789"/>
      <c r="R26" s="60"/>
      <c r="S26" s="72"/>
      <c r="T26" s="72"/>
      <c r="U26" s="72"/>
      <c r="V26" s="72"/>
      <c r="W26" s="72"/>
      <c r="X26" s="72"/>
      <c r="Y26" s="72"/>
      <c r="Z26" s="72"/>
      <c r="AA26" s="72"/>
      <c r="AB26" s="72"/>
      <c r="AC26" s="72"/>
      <c r="AD26" s="1326"/>
      <c r="AE26" s="1327"/>
      <c r="AF26" s="1308"/>
    </row>
    <row r="27" spans="1:16384" ht="15.75" thickBot="1" x14ac:dyDescent="0.3">
      <c r="A27" s="1455">
        <f t="shared" si="0"/>
        <v>8</v>
      </c>
      <c r="B27" s="934"/>
      <c r="C27" s="937"/>
      <c r="D27" s="937"/>
      <c r="E27" s="924"/>
      <c r="F27" s="918"/>
      <c r="G27" s="1473"/>
      <c r="H27" s="1474"/>
      <c r="I27" s="1462"/>
      <c r="J27" s="1463"/>
      <c r="K27" s="1468"/>
      <c r="L27" s="1469"/>
      <c r="M27" s="425"/>
      <c r="N27" s="1310"/>
      <c r="O27" s="1311"/>
      <c r="P27" s="1311"/>
      <c r="Q27" s="1312"/>
      <c r="R27" s="75"/>
      <c r="S27" s="73"/>
      <c r="T27" s="73"/>
      <c r="U27" s="73"/>
      <c r="V27" s="73"/>
      <c r="W27" s="73"/>
      <c r="X27" s="73"/>
      <c r="Y27" s="73"/>
      <c r="Z27" s="73"/>
      <c r="AA27" s="73"/>
      <c r="AB27" s="73"/>
      <c r="AC27" s="73"/>
      <c r="AD27" s="1328"/>
      <c r="AE27" s="1329"/>
      <c r="AF27" s="1309"/>
    </row>
    <row r="28" spans="1:16384" x14ac:dyDescent="0.25">
      <c r="A28" s="1453">
        <v>5</v>
      </c>
      <c r="B28" s="932" t="s">
        <v>1178</v>
      </c>
      <c r="C28" s="935" t="s">
        <v>951</v>
      </c>
      <c r="D28" s="1410" t="s">
        <v>952</v>
      </c>
      <c r="E28" s="939" t="s">
        <v>942</v>
      </c>
      <c r="F28" s="914"/>
      <c r="G28" s="1456" t="s">
        <v>943</v>
      </c>
      <c r="H28" s="1470"/>
      <c r="I28" s="1449">
        <v>0</v>
      </c>
      <c r="J28" s="1450"/>
      <c r="K28" s="1464"/>
      <c r="L28" s="1465"/>
      <c r="M28" s="113">
        <v>1</v>
      </c>
      <c r="N28" s="702" t="s">
        <v>953</v>
      </c>
      <c r="O28" s="703"/>
      <c r="P28" s="703"/>
      <c r="Q28" s="815"/>
      <c r="R28" s="71"/>
      <c r="S28" s="70"/>
      <c r="T28" s="70"/>
      <c r="U28" s="71"/>
      <c r="V28" s="70"/>
      <c r="W28" s="70"/>
      <c r="X28" s="71"/>
      <c r="Y28" s="70"/>
      <c r="Z28" s="70"/>
      <c r="AA28" s="71"/>
      <c r="AB28" s="70"/>
      <c r="AC28" s="70"/>
      <c r="AD28" s="1324"/>
      <c r="AE28" s="1325"/>
      <c r="AF28" s="1307"/>
    </row>
    <row r="29" spans="1:16384" x14ac:dyDescent="0.25">
      <c r="A29" s="1454">
        <f t="shared" si="0"/>
        <v>6</v>
      </c>
      <c r="B29" s="933"/>
      <c r="C29" s="936"/>
      <c r="D29" s="1384"/>
      <c r="E29" s="940"/>
      <c r="F29" s="916"/>
      <c r="G29" s="1471"/>
      <c r="H29" s="1472"/>
      <c r="I29" s="1451"/>
      <c r="J29" s="1452"/>
      <c r="K29" s="1466"/>
      <c r="L29" s="1467"/>
      <c r="M29" s="121">
        <v>2</v>
      </c>
      <c r="N29" s="711"/>
      <c r="O29" s="712"/>
      <c r="P29" s="712"/>
      <c r="Q29" s="789"/>
      <c r="R29" s="60"/>
      <c r="S29" s="72"/>
      <c r="T29" s="72"/>
      <c r="U29" s="60"/>
      <c r="V29" s="72"/>
      <c r="W29" s="72"/>
      <c r="X29" s="60"/>
      <c r="Y29" s="72"/>
      <c r="Z29" s="72"/>
      <c r="AA29" s="60"/>
      <c r="AB29" s="72"/>
      <c r="AC29" s="72"/>
      <c r="AD29" s="1326"/>
      <c r="AE29" s="1327"/>
      <c r="AF29" s="1308"/>
    </row>
    <row r="30" spans="1:16384" x14ac:dyDescent="0.25">
      <c r="A30" s="1454">
        <f t="shared" si="0"/>
        <v>7</v>
      </c>
      <c r="B30" s="933"/>
      <c r="C30" s="936"/>
      <c r="D30" s="1384"/>
      <c r="E30" s="940"/>
      <c r="F30" s="916"/>
      <c r="G30" s="1471"/>
      <c r="H30" s="1472"/>
      <c r="I30" s="1451"/>
      <c r="J30" s="1452"/>
      <c r="K30" s="1466"/>
      <c r="L30" s="1467"/>
      <c r="M30" s="121"/>
      <c r="N30" s="711"/>
      <c r="O30" s="712"/>
      <c r="P30" s="712"/>
      <c r="Q30" s="789"/>
      <c r="R30" s="60"/>
      <c r="S30" s="72"/>
      <c r="T30" s="72"/>
      <c r="U30" s="60"/>
      <c r="V30" s="72"/>
      <c r="W30" s="72"/>
      <c r="X30" s="60"/>
      <c r="Y30" s="72"/>
      <c r="Z30" s="72"/>
      <c r="AA30" s="60"/>
      <c r="AB30" s="72"/>
      <c r="AC30" s="72"/>
      <c r="AD30" s="1326"/>
      <c r="AE30" s="1327"/>
      <c r="AF30" s="1308"/>
    </row>
    <row r="31" spans="1:16384" x14ac:dyDescent="0.25">
      <c r="A31" s="1454">
        <f t="shared" si="0"/>
        <v>8</v>
      </c>
      <c r="B31" s="933"/>
      <c r="C31" s="936"/>
      <c r="D31" s="1384"/>
      <c r="E31" s="940"/>
      <c r="F31" s="916"/>
      <c r="G31" s="1471"/>
      <c r="H31" s="1472"/>
      <c r="I31" s="1451"/>
      <c r="J31" s="1452"/>
      <c r="K31" s="1466"/>
      <c r="L31" s="1467"/>
      <c r="M31" s="121"/>
      <c r="N31" s="711"/>
      <c r="O31" s="712"/>
      <c r="P31" s="712"/>
      <c r="Q31" s="789"/>
      <c r="R31" s="60"/>
      <c r="S31" s="72"/>
      <c r="T31" s="72"/>
      <c r="U31" s="60"/>
      <c r="V31" s="72"/>
      <c r="W31" s="72"/>
      <c r="X31" s="60"/>
      <c r="Y31" s="72"/>
      <c r="Z31" s="72"/>
      <c r="AA31" s="60"/>
      <c r="AB31" s="72"/>
      <c r="AC31" s="72"/>
      <c r="AD31" s="1326"/>
      <c r="AE31" s="1327"/>
      <c r="AF31" s="1308"/>
    </row>
    <row r="32" spans="1:16384" ht="15.75" thickBot="1" x14ac:dyDescent="0.3">
      <c r="A32" s="1455">
        <f t="shared" si="0"/>
        <v>9</v>
      </c>
      <c r="B32" s="934"/>
      <c r="C32" s="937"/>
      <c r="D32" s="1385"/>
      <c r="E32" s="924"/>
      <c r="F32" s="918"/>
      <c r="G32" s="1473"/>
      <c r="H32" s="1474"/>
      <c r="I32" s="1462"/>
      <c r="J32" s="1463"/>
      <c r="K32" s="1468"/>
      <c r="L32" s="1469"/>
      <c r="M32" s="425"/>
      <c r="N32" s="1310"/>
      <c r="O32" s="1311"/>
      <c r="P32" s="1311"/>
      <c r="Q32" s="1312"/>
      <c r="R32" s="75"/>
      <c r="S32" s="73"/>
      <c r="T32" s="73"/>
      <c r="U32" s="75"/>
      <c r="V32" s="73"/>
      <c r="W32" s="73"/>
      <c r="X32" s="75"/>
      <c r="Y32" s="73"/>
      <c r="Z32" s="73"/>
      <c r="AA32" s="75"/>
      <c r="AB32" s="73"/>
      <c r="AC32" s="73"/>
      <c r="AD32" s="1328"/>
      <c r="AE32" s="1329"/>
      <c r="AF32" s="1309"/>
    </row>
    <row r="33" spans="1:32" x14ac:dyDescent="0.25">
      <c r="A33" s="1453">
        <v>6</v>
      </c>
      <c r="B33" s="932" t="s">
        <v>1179</v>
      </c>
      <c r="C33" s="935" t="s">
        <v>954</v>
      </c>
      <c r="D33" s="1383">
        <v>1</v>
      </c>
      <c r="E33" s="939" t="s">
        <v>942</v>
      </c>
      <c r="F33" s="914"/>
      <c r="G33" s="1456" t="s">
        <v>943</v>
      </c>
      <c r="H33" s="1470"/>
      <c r="I33" s="1449">
        <v>0</v>
      </c>
      <c r="J33" s="1450"/>
      <c r="K33" s="1464"/>
      <c r="L33" s="1465"/>
      <c r="M33" s="113">
        <v>1</v>
      </c>
      <c r="N33" s="702" t="s">
        <v>955</v>
      </c>
      <c r="O33" s="703"/>
      <c r="P33" s="703"/>
      <c r="Q33" s="815"/>
      <c r="R33" s="71"/>
      <c r="S33" s="71"/>
      <c r="T33" s="71"/>
      <c r="U33" s="71"/>
      <c r="V33" s="71"/>
      <c r="W33" s="71"/>
      <c r="X33" s="71"/>
      <c r="Y33" s="71"/>
      <c r="Z33" s="71"/>
      <c r="AA33" s="71"/>
      <c r="AB33" s="71"/>
      <c r="AC33" s="71"/>
      <c r="AD33" s="1324"/>
      <c r="AE33" s="1325"/>
      <c r="AF33" s="1307"/>
    </row>
    <row r="34" spans="1:32" x14ac:dyDescent="0.25">
      <c r="A34" s="1454">
        <f t="shared" si="0"/>
        <v>7</v>
      </c>
      <c r="B34" s="933"/>
      <c r="C34" s="936"/>
      <c r="D34" s="1384"/>
      <c r="E34" s="940"/>
      <c r="F34" s="916"/>
      <c r="G34" s="1471"/>
      <c r="H34" s="1472"/>
      <c r="I34" s="1451"/>
      <c r="J34" s="1452"/>
      <c r="K34" s="1466"/>
      <c r="L34" s="1467"/>
      <c r="M34" s="121">
        <v>2</v>
      </c>
      <c r="N34" s="711" t="s">
        <v>956</v>
      </c>
      <c r="O34" s="712"/>
      <c r="P34" s="712"/>
      <c r="Q34" s="789"/>
      <c r="R34" s="60"/>
      <c r="S34" s="60"/>
      <c r="T34" s="60"/>
      <c r="U34" s="60"/>
      <c r="V34" s="60"/>
      <c r="W34" s="60"/>
      <c r="X34" s="60"/>
      <c r="Y34" s="60"/>
      <c r="Z34" s="60"/>
      <c r="AA34" s="60"/>
      <c r="AB34" s="60"/>
      <c r="AC34" s="60"/>
      <c r="AD34" s="1326"/>
      <c r="AE34" s="1327"/>
      <c r="AF34" s="1308"/>
    </row>
    <row r="35" spans="1:32" x14ac:dyDescent="0.25">
      <c r="A35" s="1454">
        <f t="shared" si="0"/>
        <v>8</v>
      </c>
      <c r="B35" s="933"/>
      <c r="C35" s="936"/>
      <c r="D35" s="1384"/>
      <c r="E35" s="940"/>
      <c r="F35" s="916"/>
      <c r="G35" s="1471"/>
      <c r="H35" s="1472"/>
      <c r="I35" s="1451"/>
      <c r="J35" s="1452"/>
      <c r="K35" s="1466"/>
      <c r="L35" s="1467"/>
      <c r="M35" s="121">
        <v>3</v>
      </c>
      <c r="N35" s="711" t="s">
        <v>957</v>
      </c>
      <c r="O35" s="712"/>
      <c r="P35" s="712"/>
      <c r="Q35" s="789"/>
      <c r="R35" s="60"/>
      <c r="S35" s="60"/>
      <c r="T35" s="60"/>
      <c r="U35" s="60"/>
      <c r="V35" s="60"/>
      <c r="W35" s="60"/>
      <c r="X35" s="60"/>
      <c r="Y35" s="60"/>
      <c r="Z35" s="60"/>
      <c r="AA35" s="60"/>
      <c r="AB35" s="60"/>
      <c r="AC35" s="60"/>
      <c r="AD35" s="1326"/>
      <c r="AE35" s="1327"/>
      <c r="AF35" s="1308"/>
    </row>
    <row r="36" spans="1:32" x14ac:dyDescent="0.25">
      <c r="A36" s="1454">
        <f t="shared" si="0"/>
        <v>9</v>
      </c>
      <c r="B36" s="933"/>
      <c r="C36" s="936"/>
      <c r="D36" s="1384"/>
      <c r="E36" s="940"/>
      <c r="F36" s="916"/>
      <c r="G36" s="1471"/>
      <c r="H36" s="1472"/>
      <c r="I36" s="1451"/>
      <c r="J36" s="1452"/>
      <c r="K36" s="1466"/>
      <c r="L36" s="1467"/>
      <c r="M36" s="121"/>
      <c r="N36" s="711"/>
      <c r="O36" s="712"/>
      <c r="P36" s="712"/>
      <c r="Q36" s="789"/>
      <c r="R36" s="60"/>
      <c r="S36" s="60"/>
      <c r="T36" s="60"/>
      <c r="U36" s="60"/>
      <c r="V36" s="60"/>
      <c r="W36" s="60"/>
      <c r="X36" s="60"/>
      <c r="Y36" s="60"/>
      <c r="Z36" s="60"/>
      <c r="AA36" s="60"/>
      <c r="AB36" s="60"/>
      <c r="AC36" s="60"/>
      <c r="AD36" s="1326"/>
      <c r="AE36" s="1327"/>
      <c r="AF36" s="1308"/>
    </row>
    <row r="37" spans="1:32" ht="15.75" thickBot="1" x14ac:dyDescent="0.3">
      <c r="A37" s="1455"/>
      <c r="B37" s="934"/>
      <c r="C37" s="937"/>
      <c r="D37" s="1385"/>
      <c r="E37" s="924"/>
      <c r="F37" s="918"/>
      <c r="G37" s="1473"/>
      <c r="H37" s="1474"/>
      <c r="I37" s="1462"/>
      <c r="J37" s="1463"/>
      <c r="K37" s="1468"/>
      <c r="L37" s="1469"/>
      <c r="M37" s="425"/>
      <c r="N37" s="1310"/>
      <c r="O37" s="1311"/>
      <c r="P37" s="1311"/>
      <c r="Q37" s="1312"/>
      <c r="R37" s="75"/>
      <c r="S37" s="75"/>
      <c r="T37" s="75"/>
      <c r="U37" s="75"/>
      <c r="V37" s="75"/>
      <c r="W37" s="75"/>
      <c r="X37" s="75"/>
      <c r="Y37" s="75"/>
      <c r="Z37" s="75"/>
      <c r="AA37" s="75"/>
      <c r="AB37" s="75"/>
      <c r="AC37" s="75"/>
      <c r="AD37" s="1328"/>
      <c r="AE37" s="1329"/>
      <c r="AF37" s="1309"/>
    </row>
    <row r="38" spans="1:32" x14ac:dyDescent="0.25">
      <c r="A38" s="1453">
        <v>7</v>
      </c>
      <c r="B38" s="932" t="s">
        <v>1180</v>
      </c>
      <c r="C38" s="935" t="s">
        <v>958</v>
      </c>
      <c r="D38" s="1383">
        <v>1</v>
      </c>
      <c r="E38" s="939" t="s">
        <v>942</v>
      </c>
      <c r="F38" s="914"/>
      <c r="G38" s="1456" t="s">
        <v>943</v>
      </c>
      <c r="H38" s="1470"/>
      <c r="I38" s="1449">
        <v>0</v>
      </c>
      <c r="J38" s="1450"/>
      <c r="K38" s="1464"/>
      <c r="L38" s="1465"/>
      <c r="M38" s="113">
        <v>1</v>
      </c>
      <c r="N38" s="702" t="s">
        <v>959</v>
      </c>
      <c r="O38" s="703"/>
      <c r="P38" s="703"/>
      <c r="Q38" s="815"/>
      <c r="R38" s="71"/>
      <c r="S38" s="71"/>
      <c r="T38" s="71"/>
      <c r="U38" s="71"/>
      <c r="V38" s="71"/>
      <c r="W38" s="71"/>
      <c r="X38" s="71"/>
      <c r="Y38" s="71"/>
      <c r="Z38" s="71"/>
      <c r="AA38" s="71"/>
      <c r="AB38" s="71"/>
      <c r="AC38" s="71"/>
      <c r="AD38" s="1324"/>
      <c r="AE38" s="1325"/>
      <c r="AF38" s="1307"/>
    </row>
    <row r="39" spans="1:32" x14ac:dyDescent="0.25">
      <c r="A39" s="1454"/>
      <c r="B39" s="933"/>
      <c r="C39" s="936"/>
      <c r="D39" s="1384"/>
      <c r="E39" s="940"/>
      <c r="F39" s="916"/>
      <c r="G39" s="1471"/>
      <c r="H39" s="1472"/>
      <c r="I39" s="1451"/>
      <c r="J39" s="1452"/>
      <c r="K39" s="1466"/>
      <c r="L39" s="1467"/>
      <c r="M39" s="121">
        <v>2</v>
      </c>
      <c r="N39" s="711" t="s">
        <v>960</v>
      </c>
      <c r="O39" s="712"/>
      <c r="P39" s="712"/>
      <c r="Q39" s="789"/>
      <c r="R39" s="60"/>
      <c r="S39" s="60"/>
      <c r="T39" s="60"/>
      <c r="U39" s="60"/>
      <c r="V39" s="60"/>
      <c r="W39" s="60"/>
      <c r="X39" s="60"/>
      <c r="Y39" s="60"/>
      <c r="Z39" s="60"/>
      <c r="AA39" s="60"/>
      <c r="AB39" s="60"/>
      <c r="AC39" s="60"/>
      <c r="AD39" s="1326"/>
      <c r="AE39" s="1327"/>
      <c r="AF39" s="1308"/>
    </row>
    <row r="40" spans="1:32" x14ac:dyDescent="0.25">
      <c r="A40" s="1454"/>
      <c r="B40" s="933"/>
      <c r="C40" s="936"/>
      <c r="D40" s="1384"/>
      <c r="E40" s="940"/>
      <c r="F40" s="916"/>
      <c r="G40" s="1471"/>
      <c r="H40" s="1472"/>
      <c r="I40" s="1451"/>
      <c r="J40" s="1452"/>
      <c r="K40" s="1466"/>
      <c r="L40" s="1467"/>
      <c r="M40" s="121">
        <v>3</v>
      </c>
      <c r="N40" s="711" t="s">
        <v>961</v>
      </c>
      <c r="O40" s="712"/>
      <c r="P40" s="712"/>
      <c r="Q40" s="789"/>
      <c r="R40" s="60"/>
      <c r="S40" s="60"/>
      <c r="T40" s="60"/>
      <c r="U40" s="60"/>
      <c r="V40" s="60"/>
      <c r="W40" s="60"/>
      <c r="X40" s="60"/>
      <c r="Y40" s="60"/>
      <c r="Z40" s="60"/>
      <c r="AA40" s="60"/>
      <c r="AB40" s="60"/>
      <c r="AC40" s="60"/>
      <c r="AD40" s="1326"/>
      <c r="AE40" s="1327"/>
      <c r="AF40" s="1308"/>
    </row>
    <row r="41" spans="1:32" x14ac:dyDescent="0.25">
      <c r="A41" s="1454"/>
      <c r="B41" s="933"/>
      <c r="C41" s="936"/>
      <c r="D41" s="1384"/>
      <c r="E41" s="940"/>
      <c r="F41" s="916"/>
      <c r="G41" s="1471"/>
      <c r="H41" s="1472"/>
      <c r="I41" s="1451"/>
      <c r="J41" s="1452"/>
      <c r="K41" s="1466"/>
      <c r="L41" s="1467"/>
      <c r="M41" s="121">
        <v>4</v>
      </c>
      <c r="N41" s="711" t="s">
        <v>962</v>
      </c>
      <c r="O41" s="712"/>
      <c r="P41" s="712"/>
      <c r="Q41" s="789"/>
      <c r="R41" s="60"/>
      <c r="S41" s="60"/>
      <c r="T41" s="60"/>
      <c r="U41" s="60"/>
      <c r="V41" s="60"/>
      <c r="W41" s="60"/>
      <c r="X41" s="60"/>
      <c r="Y41" s="60"/>
      <c r="Z41" s="60"/>
      <c r="AA41" s="60"/>
      <c r="AB41" s="60"/>
      <c r="AC41" s="60"/>
      <c r="AD41" s="1326"/>
      <c r="AE41" s="1327"/>
      <c r="AF41" s="1308"/>
    </row>
    <row r="42" spans="1:32" ht="15.75" thickBot="1" x14ac:dyDescent="0.3">
      <c r="A42" s="1455"/>
      <c r="B42" s="934"/>
      <c r="C42" s="937"/>
      <c r="D42" s="1385"/>
      <c r="E42" s="924"/>
      <c r="F42" s="918"/>
      <c r="G42" s="1473"/>
      <c r="H42" s="1474"/>
      <c r="I42" s="1462"/>
      <c r="J42" s="1463"/>
      <c r="K42" s="1468"/>
      <c r="L42" s="1469"/>
      <c r="M42" s="425"/>
      <c r="N42" s="1310"/>
      <c r="O42" s="1311"/>
      <c r="P42" s="1311"/>
      <c r="Q42" s="1312"/>
      <c r="R42" s="75"/>
      <c r="S42" s="75"/>
      <c r="T42" s="75"/>
      <c r="U42" s="75"/>
      <c r="V42" s="75"/>
      <c r="W42" s="75"/>
      <c r="X42" s="75"/>
      <c r="Y42" s="75"/>
      <c r="Z42" s="75"/>
      <c r="AA42" s="75"/>
      <c r="AB42" s="75"/>
      <c r="AC42" s="75"/>
      <c r="AD42" s="1328"/>
      <c r="AE42" s="1329"/>
      <c r="AF42" s="1309"/>
    </row>
    <row r="43" spans="1:32" x14ac:dyDescent="0.25">
      <c r="A43" s="1453">
        <v>8</v>
      </c>
      <c r="B43" s="932" t="s">
        <v>1181</v>
      </c>
      <c r="C43" s="935" t="s">
        <v>963</v>
      </c>
      <c r="D43" s="1410">
        <v>12</v>
      </c>
      <c r="E43" s="939" t="s">
        <v>942</v>
      </c>
      <c r="F43" s="914"/>
      <c r="G43" s="1456" t="s">
        <v>964</v>
      </c>
      <c r="H43" s="1470"/>
      <c r="I43" s="1449">
        <v>0</v>
      </c>
      <c r="J43" s="1450"/>
      <c r="K43" s="1464"/>
      <c r="L43" s="1465"/>
      <c r="M43" s="113">
        <v>1</v>
      </c>
      <c r="N43" s="702" t="s">
        <v>965</v>
      </c>
      <c r="O43" s="703"/>
      <c r="P43" s="703"/>
      <c r="Q43" s="815"/>
      <c r="R43" s="71"/>
      <c r="S43" s="71"/>
      <c r="T43" s="71"/>
      <c r="U43" s="71"/>
      <c r="V43" s="71"/>
      <c r="W43" s="71"/>
      <c r="X43" s="71"/>
      <c r="Y43" s="71"/>
      <c r="Z43" s="71"/>
      <c r="AA43" s="71"/>
      <c r="AB43" s="71"/>
      <c r="AC43" s="71"/>
      <c r="AD43" s="1324"/>
      <c r="AE43" s="1325"/>
      <c r="AF43" s="1307"/>
    </row>
    <row r="44" spans="1:32" x14ac:dyDescent="0.25">
      <c r="A44" s="1454"/>
      <c r="B44" s="933"/>
      <c r="C44" s="936"/>
      <c r="D44" s="1384"/>
      <c r="E44" s="940"/>
      <c r="F44" s="916"/>
      <c r="G44" s="1471"/>
      <c r="H44" s="1472"/>
      <c r="I44" s="1451"/>
      <c r="J44" s="1452"/>
      <c r="K44" s="1466"/>
      <c r="L44" s="1467"/>
      <c r="M44" s="121">
        <v>2</v>
      </c>
      <c r="N44" s="711" t="s">
        <v>966</v>
      </c>
      <c r="O44" s="712"/>
      <c r="P44" s="712"/>
      <c r="Q44" s="789"/>
      <c r="R44" s="60"/>
      <c r="S44" s="60"/>
      <c r="T44" s="60"/>
      <c r="U44" s="60"/>
      <c r="V44" s="60"/>
      <c r="W44" s="60"/>
      <c r="X44" s="60"/>
      <c r="Y44" s="60"/>
      <c r="Z44" s="60"/>
      <c r="AA44" s="60"/>
      <c r="AB44" s="60"/>
      <c r="AC44" s="60"/>
      <c r="AD44" s="1326"/>
      <c r="AE44" s="1327"/>
      <c r="AF44" s="1308"/>
    </row>
    <row r="45" spans="1:32" x14ac:dyDescent="0.25">
      <c r="A45" s="1454"/>
      <c r="B45" s="933"/>
      <c r="C45" s="936"/>
      <c r="D45" s="1384"/>
      <c r="E45" s="940"/>
      <c r="F45" s="916"/>
      <c r="G45" s="1471"/>
      <c r="H45" s="1472"/>
      <c r="I45" s="1451"/>
      <c r="J45" s="1452"/>
      <c r="K45" s="1466"/>
      <c r="L45" s="1467"/>
      <c r="M45" s="121">
        <v>3</v>
      </c>
      <c r="N45" s="711" t="s">
        <v>967</v>
      </c>
      <c r="O45" s="712"/>
      <c r="P45" s="712"/>
      <c r="Q45" s="789"/>
      <c r="R45" s="60"/>
      <c r="S45" s="60"/>
      <c r="T45" s="60"/>
      <c r="U45" s="60"/>
      <c r="V45" s="60"/>
      <c r="W45" s="60"/>
      <c r="X45" s="60"/>
      <c r="Y45" s="60"/>
      <c r="Z45" s="60"/>
      <c r="AA45" s="60"/>
      <c r="AB45" s="60"/>
      <c r="AC45" s="60"/>
      <c r="AD45" s="1326"/>
      <c r="AE45" s="1327"/>
      <c r="AF45" s="1308"/>
    </row>
    <row r="46" spans="1:32" x14ac:dyDescent="0.25">
      <c r="A46" s="1454"/>
      <c r="B46" s="933"/>
      <c r="C46" s="936"/>
      <c r="D46" s="1384"/>
      <c r="E46" s="940"/>
      <c r="F46" s="916"/>
      <c r="G46" s="1471"/>
      <c r="H46" s="1472"/>
      <c r="I46" s="1451"/>
      <c r="J46" s="1452"/>
      <c r="K46" s="1466"/>
      <c r="L46" s="1467"/>
      <c r="M46" s="121"/>
      <c r="N46" s="711"/>
      <c r="O46" s="712"/>
      <c r="P46" s="712"/>
      <c r="Q46" s="789"/>
      <c r="R46" s="60"/>
      <c r="S46" s="60"/>
      <c r="T46" s="60"/>
      <c r="U46" s="60"/>
      <c r="V46" s="60"/>
      <c r="W46" s="60"/>
      <c r="X46" s="60"/>
      <c r="Y46" s="60"/>
      <c r="Z46" s="60"/>
      <c r="AA46" s="60"/>
      <c r="AB46" s="60"/>
      <c r="AC46" s="60"/>
      <c r="AD46" s="1326"/>
      <c r="AE46" s="1327"/>
      <c r="AF46" s="1308"/>
    </row>
    <row r="47" spans="1:32" ht="15.75" thickBot="1" x14ac:dyDescent="0.3">
      <c r="A47" s="1455"/>
      <c r="B47" s="934"/>
      <c r="C47" s="937"/>
      <c r="D47" s="1385"/>
      <c r="E47" s="924"/>
      <c r="F47" s="918"/>
      <c r="G47" s="1473"/>
      <c r="H47" s="1474"/>
      <c r="I47" s="1462"/>
      <c r="J47" s="1463"/>
      <c r="K47" s="1468"/>
      <c r="L47" s="1469"/>
      <c r="M47" s="425"/>
      <c r="N47" s="1310"/>
      <c r="O47" s="1311"/>
      <c r="P47" s="1311"/>
      <c r="Q47" s="1312"/>
      <c r="R47" s="75"/>
      <c r="S47" s="75"/>
      <c r="T47" s="75"/>
      <c r="U47" s="75"/>
      <c r="V47" s="75"/>
      <c r="W47" s="75"/>
      <c r="X47" s="75"/>
      <c r="Y47" s="75"/>
      <c r="Z47" s="75"/>
      <c r="AA47" s="75"/>
      <c r="AB47" s="75"/>
      <c r="AC47" s="75"/>
      <c r="AD47" s="1328"/>
      <c r="AE47" s="1329"/>
      <c r="AF47" s="1309"/>
    </row>
    <row r="48" spans="1:32" x14ac:dyDescent="0.25">
      <c r="A48" s="1453">
        <v>9</v>
      </c>
      <c r="B48" s="932" t="s">
        <v>1182</v>
      </c>
      <c r="C48" s="935" t="s">
        <v>968</v>
      </c>
      <c r="D48" s="1410">
        <v>1</v>
      </c>
      <c r="E48" s="939" t="s">
        <v>969</v>
      </c>
      <c r="F48" s="914"/>
      <c r="G48" s="1456" t="s">
        <v>970</v>
      </c>
      <c r="H48" s="1470"/>
      <c r="I48" s="1449">
        <v>0</v>
      </c>
      <c r="J48" s="1450"/>
      <c r="K48" s="1464"/>
      <c r="L48" s="1465"/>
      <c r="M48" s="113">
        <v>1</v>
      </c>
      <c r="N48" s="702" t="s">
        <v>971</v>
      </c>
      <c r="O48" s="703"/>
      <c r="P48" s="703"/>
      <c r="Q48" s="815"/>
      <c r="R48" s="70"/>
      <c r="S48" s="70"/>
      <c r="T48" s="70"/>
      <c r="U48" s="71"/>
      <c r="V48" s="70"/>
      <c r="W48" s="70"/>
      <c r="X48" s="70"/>
      <c r="Y48" s="70"/>
      <c r="Z48" s="70"/>
      <c r="AA48" s="70"/>
      <c r="AB48" s="71"/>
      <c r="AC48" s="70"/>
      <c r="AD48" s="1324"/>
      <c r="AE48" s="1325"/>
      <c r="AF48" s="1307"/>
    </row>
    <row r="49" spans="1:32" x14ac:dyDescent="0.25">
      <c r="A49" s="1454"/>
      <c r="B49" s="933"/>
      <c r="C49" s="936"/>
      <c r="D49" s="1384"/>
      <c r="E49" s="940"/>
      <c r="F49" s="916"/>
      <c r="G49" s="1471"/>
      <c r="H49" s="1472"/>
      <c r="I49" s="1451"/>
      <c r="J49" s="1452"/>
      <c r="K49" s="1466"/>
      <c r="L49" s="1467"/>
      <c r="M49" s="121">
        <v>2</v>
      </c>
      <c r="N49" s="711" t="s">
        <v>972</v>
      </c>
      <c r="O49" s="712"/>
      <c r="P49" s="712"/>
      <c r="Q49" s="789"/>
      <c r="R49" s="72"/>
      <c r="S49" s="72"/>
      <c r="T49" s="72"/>
      <c r="U49" s="60"/>
      <c r="V49" s="72"/>
      <c r="W49" s="72"/>
      <c r="X49" s="72"/>
      <c r="Y49" s="72"/>
      <c r="Z49" s="72"/>
      <c r="AA49" s="72"/>
      <c r="AB49" s="60"/>
      <c r="AC49" s="72"/>
      <c r="AD49" s="1326"/>
      <c r="AE49" s="1327"/>
      <c r="AF49" s="1308"/>
    </row>
    <row r="50" spans="1:32" x14ac:dyDescent="0.25">
      <c r="A50" s="1454"/>
      <c r="B50" s="933"/>
      <c r="C50" s="936"/>
      <c r="D50" s="1384"/>
      <c r="E50" s="940"/>
      <c r="F50" s="916"/>
      <c r="G50" s="1471"/>
      <c r="H50" s="1472"/>
      <c r="I50" s="1451"/>
      <c r="J50" s="1452"/>
      <c r="K50" s="1466"/>
      <c r="L50" s="1467"/>
      <c r="M50" s="121">
        <v>3</v>
      </c>
      <c r="N50" s="711" t="s">
        <v>973</v>
      </c>
      <c r="O50" s="712"/>
      <c r="P50" s="712"/>
      <c r="Q50" s="789"/>
      <c r="R50" s="72"/>
      <c r="S50" s="72"/>
      <c r="T50" s="72"/>
      <c r="U50" s="60"/>
      <c r="V50" s="72"/>
      <c r="W50" s="72"/>
      <c r="X50" s="72"/>
      <c r="Y50" s="72"/>
      <c r="Z50" s="72"/>
      <c r="AA50" s="72"/>
      <c r="AB50" s="60"/>
      <c r="AC50" s="72"/>
      <c r="AD50" s="1326"/>
      <c r="AE50" s="1327"/>
      <c r="AF50" s="1308"/>
    </row>
    <row r="51" spans="1:32" ht="15" customHeight="1" x14ac:dyDescent="0.25">
      <c r="A51" s="1454"/>
      <c r="B51" s="933"/>
      <c r="C51" s="936"/>
      <c r="D51" s="1384"/>
      <c r="E51" s="940"/>
      <c r="F51" s="916"/>
      <c r="G51" s="1471"/>
      <c r="H51" s="1472"/>
      <c r="I51" s="1451"/>
      <c r="J51" s="1452"/>
      <c r="K51" s="1466"/>
      <c r="L51" s="1467"/>
      <c r="M51" s="121"/>
      <c r="N51" s="711"/>
      <c r="O51" s="712"/>
      <c r="P51" s="712"/>
      <c r="Q51" s="789"/>
      <c r="R51" s="72"/>
      <c r="S51" s="72"/>
      <c r="T51" s="72"/>
      <c r="U51" s="60"/>
      <c r="V51" s="72"/>
      <c r="W51" s="72"/>
      <c r="X51" s="72"/>
      <c r="Y51" s="72"/>
      <c r="Z51" s="72"/>
      <c r="AA51" s="72"/>
      <c r="AB51" s="60"/>
      <c r="AC51" s="72"/>
      <c r="AD51" s="1326"/>
      <c r="AE51" s="1327"/>
      <c r="AF51" s="1308"/>
    </row>
    <row r="52" spans="1:32" ht="15" customHeight="1" thickBot="1" x14ac:dyDescent="0.3">
      <c r="A52" s="1455"/>
      <c r="B52" s="934"/>
      <c r="C52" s="937"/>
      <c r="D52" s="1385"/>
      <c r="E52" s="924"/>
      <c r="F52" s="918"/>
      <c r="G52" s="1473"/>
      <c r="H52" s="1474"/>
      <c r="I52" s="1462"/>
      <c r="J52" s="1463"/>
      <c r="K52" s="1468"/>
      <c r="L52" s="1469"/>
      <c r="M52" s="426"/>
      <c r="N52" s="1475"/>
      <c r="O52" s="1476"/>
      <c r="P52" s="1476"/>
      <c r="Q52" s="1477"/>
      <c r="R52" s="74"/>
      <c r="S52" s="74"/>
      <c r="T52" s="74"/>
      <c r="U52" s="146"/>
      <c r="V52" s="74"/>
      <c r="W52" s="74"/>
      <c r="X52" s="74"/>
      <c r="Y52" s="74"/>
      <c r="Z52" s="74"/>
      <c r="AA52" s="74"/>
      <c r="AB52" s="146"/>
      <c r="AC52" s="74"/>
      <c r="AD52" s="1328"/>
      <c r="AE52" s="1329"/>
      <c r="AF52" s="1309"/>
    </row>
    <row r="53" spans="1:32" ht="15" customHeight="1" x14ac:dyDescent="0.25">
      <c r="A53" s="1453">
        <v>10</v>
      </c>
      <c r="B53" s="932" t="s">
        <v>1183</v>
      </c>
      <c r="C53" s="935" t="s">
        <v>974</v>
      </c>
      <c r="D53" s="1410">
        <v>1</v>
      </c>
      <c r="E53" s="939" t="s">
        <v>942</v>
      </c>
      <c r="F53" s="914"/>
      <c r="G53" s="1456" t="s">
        <v>975</v>
      </c>
      <c r="H53" s="1470"/>
      <c r="I53" s="1449">
        <v>0</v>
      </c>
      <c r="J53" s="1450"/>
      <c r="K53" s="1464"/>
      <c r="L53" s="1480"/>
      <c r="M53" s="427">
        <v>1</v>
      </c>
      <c r="N53" s="1482" t="s">
        <v>976</v>
      </c>
      <c r="O53" s="1482"/>
      <c r="P53" s="1482"/>
      <c r="Q53" s="1482"/>
      <c r="R53" s="71"/>
      <c r="S53" s="70"/>
      <c r="T53" s="70"/>
      <c r="U53" s="70"/>
      <c r="V53" s="70"/>
      <c r="W53" s="70"/>
      <c r="X53" s="71"/>
      <c r="Y53" s="70"/>
      <c r="Z53" s="70"/>
      <c r="AA53" s="70"/>
      <c r="AB53" s="70"/>
      <c r="AC53" s="285"/>
      <c r="AD53" s="1420"/>
      <c r="AE53" s="1325"/>
      <c r="AF53" s="1307"/>
    </row>
    <row r="54" spans="1:32" ht="15" customHeight="1" x14ac:dyDescent="0.25">
      <c r="A54" s="1454"/>
      <c r="B54" s="933"/>
      <c r="C54" s="936"/>
      <c r="D54" s="1384"/>
      <c r="E54" s="940"/>
      <c r="F54" s="916"/>
      <c r="G54" s="1471"/>
      <c r="H54" s="1472"/>
      <c r="I54" s="1451"/>
      <c r="J54" s="1452"/>
      <c r="K54" s="1466"/>
      <c r="L54" s="1481"/>
      <c r="M54" s="428">
        <v>2</v>
      </c>
      <c r="N54" s="1478" t="s">
        <v>977</v>
      </c>
      <c r="O54" s="1478"/>
      <c r="P54" s="1478"/>
      <c r="Q54" s="1478"/>
      <c r="R54" s="60"/>
      <c r="S54" s="72"/>
      <c r="T54" s="72"/>
      <c r="U54" s="72"/>
      <c r="V54" s="72"/>
      <c r="W54" s="72"/>
      <c r="X54" s="60"/>
      <c r="Y54" s="72"/>
      <c r="Z54" s="72"/>
      <c r="AA54" s="72"/>
      <c r="AB54" s="72"/>
      <c r="AC54" s="284"/>
      <c r="AD54" s="728"/>
      <c r="AE54" s="1327"/>
      <c r="AF54" s="1308"/>
    </row>
    <row r="55" spans="1:32" ht="15.75" customHeight="1" x14ac:dyDescent="0.25">
      <c r="A55" s="1454"/>
      <c r="B55" s="933"/>
      <c r="C55" s="936"/>
      <c r="D55" s="1384"/>
      <c r="E55" s="940"/>
      <c r="F55" s="916"/>
      <c r="G55" s="1471"/>
      <c r="H55" s="1472"/>
      <c r="I55" s="1451"/>
      <c r="J55" s="1452"/>
      <c r="K55" s="1466"/>
      <c r="L55" s="1481"/>
      <c r="M55" s="428">
        <v>3</v>
      </c>
      <c r="N55" s="1478" t="s">
        <v>978</v>
      </c>
      <c r="O55" s="1478"/>
      <c r="P55" s="1478"/>
      <c r="Q55" s="1478"/>
      <c r="R55" s="60"/>
      <c r="S55" s="72"/>
      <c r="T55" s="72"/>
      <c r="U55" s="72"/>
      <c r="V55" s="72"/>
      <c r="W55" s="72"/>
      <c r="X55" s="60"/>
      <c r="Y55" s="72"/>
      <c r="Z55" s="72"/>
      <c r="AA55" s="72"/>
      <c r="AB55" s="72"/>
      <c r="AC55" s="284"/>
      <c r="AD55" s="728"/>
      <c r="AE55" s="1327"/>
      <c r="AF55" s="1308"/>
    </row>
    <row r="56" spans="1:32" ht="15" customHeight="1" x14ac:dyDescent="0.25">
      <c r="A56" s="1454"/>
      <c r="B56" s="933"/>
      <c r="C56" s="936"/>
      <c r="D56" s="1384"/>
      <c r="E56" s="940"/>
      <c r="F56" s="916"/>
      <c r="G56" s="1471"/>
      <c r="H56" s="1472"/>
      <c r="I56" s="1451"/>
      <c r="J56" s="1452"/>
      <c r="K56" s="1466"/>
      <c r="L56" s="1481"/>
      <c r="M56" s="428">
        <v>4</v>
      </c>
      <c r="N56" s="1478" t="s">
        <v>979</v>
      </c>
      <c r="O56" s="1478"/>
      <c r="P56" s="1478"/>
      <c r="Q56" s="1478"/>
      <c r="R56" s="60"/>
      <c r="S56" s="72"/>
      <c r="T56" s="72"/>
      <c r="U56" s="72"/>
      <c r="V56" s="72"/>
      <c r="W56" s="72"/>
      <c r="X56" s="60"/>
      <c r="Y56" s="72"/>
      <c r="Z56" s="72"/>
      <c r="AA56" s="72"/>
      <c r="AB56" s="72"/>
      <c r="AC56" s="284"/>
      <c r="AD56" s="728"/>
      <c r="AE56" s="1327"/>
      <c r="AF56" s="1308"/>
    </row>
    <row r="57" spans="1:32" ht="15" customHeight="1" thickBot="1" x14ac:dyDescent="0.3">
      <c r="A57" s="1454"/>
      <c r="B57" s="933"/>
      <c r="C57" s="936"/>
      <c r="D57" s="1384"/>
      <c r="E57" s="940"/>
      <c r="F57" s="916"/>
      <c r="G57" s="1471"/>
      <c r="H57" s="1472"/>
      <c r="I57" s="1451"/>
      <c r="J57" s="1452"/>
      <c r="K57" s="1466"/>
      <c r="L57" s="1481"/>
      <c r="M57" s="428">
        <v>5</v>
      </c>
      <c r="N57" s="1478" t="s">
        <v>980</v>
      </c>
      <c r="O57" s="1478"/>
      <c r="P57" s="1478"/>
      <c r="Q57" s="1478"/>
      <c r="R57" s="75"/>
      <c r="S57" s="73"/>
      <c r="T57" s="73"/>
      <c r="U57" s="73"/>
      <c r="V57" s="73"/>
      <c r="W57" s="73"/>
      <c r="X57" s="75"/>
      <c r="Y57" s="73"/>
      <c r="Z57" s="73"/>
      <c r="AA57" s="73"/>
      <c r="AB57" s="73"/>
      <c r="AC57" s="239"/>
      <c r="AD57" s="1421"/>
      <c r="AE57" s="1329"/>
      <c r="AF57" s="1309"/>
    </row>
    <row r="58" spans="1:32" ht="39.75" customHeight="1" x14ac:dyDescent="0.25">
      <c r="A58" s="1454"/>
      <c r="B58" s="933"/>
      <c r="C58" s="936"/>
      <c r="D58" s="1384"/>
      <c r="E58" s="940"/>
      <c r="F58" s="916"/>
      <c r="G58" s="1471"/>
      <c r="H58" s="1472"/>
      <c r="I58" s="1451"/>
      <c r="J58" s="1452"/>
      <c r="K58" s="1466"/>
      <c r="L58" s="1481"/>
      <c r="M58" s="428">
        <v>6</v>
      </c>
      <c r="N58" s="1478" t="s">
        <v>981</v>
      </c>
      <c r="O58" s="1478"/>
      <c r="P58" s="1478"/>
      <c r="Q58" s="1478"/>
      <c r="R58" s="71"/>
      <c r="S58" s="70"/>
      <c r="T58" s="70"/>
      <c r="U58" s="70"/>
      <c r="V58" s="70"/>
      <c r="W58" s="70"/>
      <c r="X58" s="71"/>
      <c r="Y58" s="70"/>
      <c r="Z58" s="70"/>
      <c r="AA58" s="70"/>
      <c r="AB58" s="70"/>
      <c r="AC58" s="285"/>
      <c r="AD58" s="1420"/>
      <c r="AE58" s="1325"/>
      <c r="AF58" s="1307"/>
    </row>
    <row r="59" spans="1:32" x14ac:dyDescent="0.25">
      <c r="A59" s="1454"/>
      <c r="B59" s="933"/>
      <c r="C59" s="936"/>
      <c r="D59" s="1384"/>
      <c r="E59" s="940"/>
      <c r="F59" s="916"/>
      <c r="G59" s="1471"/>
      <c r="H59" s="1472"/>
      <c r="I59" s="1451"/>
      <c r="J59" s="1452"/>
      <c r="K59" s="1466"/>
      <c r="L59" s="1481"/>
      <c r="M59" s="428">
        <v>7</v>
      </c>
      <c r="N59" s="1478" t="s">
        <v>982</v>
      </c>
      <c r="O59" s="1478"/>
      <c r="P59" s="1478"/>
      <c r="Q59" s="1478"/>
      <c r="R59" s="60"/>
      <c r="S59" s="72"/>
      <c r="T59" s="72"/>
      <c r="U59" s="72"/>
      <c r="V59" s="72"/>
      <c r="W59" s="72"/>
      <c r="X59" s="60"/>
      <c r="Y59" s="72"/>
      <c r="Z59" s="72"/>
      <c r="AA59" s="72"/>
      <c r="AB59" s="72"/>
      <c r="AC59" s="284"/>
      <c r="AD59" s="728"/>
      <c r="AE59" s="1327"/>
      <c r="AF59" s="1308"/>
    </row>
    <row r="60" spans="1:32" ht="15.75" thickBot="1" x14ac:dyDescent="0.3">
      <c r="A60" s="1454"/>
      <c r="B60" s="933"/>
      <c r="C60" s="936"/>
      <c r="D60" s="1384"/>
      <c r="E60" s="940"/>
      <c r="F60" s="916"/>
      <c r="G60" s="1471"/>
      <c r="H60" s="1472"/>
      <c r="I60" s="1451"/>
      <c r="J60" s="1452"/>
      <c r="K60" s="1466"/>
      <c r="L60" s="1481"/>
      <c r="M60" s="647">
        <v>8</v>
      </c>
      <c r="N60" s="1479" t="s">
        <v>983</v>
      </c>
      <c r="O60" s="1479"/>
      <c r="P60" s="1479"/>
      <c r="Q60" s="1479"/>
      <c r="R60" s="146"/>
      <c r="S60" s="74"/>
      <c r="T60" s="74"/>
      <c r="U60" s="74"/>
      <c r="V60" s="74"/>
      <c r="W60" s="74"/>
      <c r="X60" s="146"/>
      <c r="Y60" s="74"/>
      <c r="Z60" s="74"/>
      <c r="AA60" s="74"/>
      <c r="AB60" s="74"/>
      <c r="AC60" s="648"/>
      <c r="AD60" s="728"/>
      <c r="AE60" s="1327"/>
      <c r="AF60" s="1308"/>
    </row>
    <row r="61" spans="1:32" ht="21.75" customHeight="1" thickBot="1" x14ac:dyDescent="0.3">
      <c r="A61" s="79"/>
      <c r="B61" s="80"/>
      <c r="C61" s="80"/>
      <c r="D61" s="80"/>
      <c r="E61" s="1"/>
      <c r="F61" s="2"/>
      <c r="G61" s="689" t="s">
        <v>48</v>
      </c>
      <c r="H61" s="690"/>
      <c r="I61" s="1498">
        <f>SUM(I13:J60)</f>
        <v>0</v>
      </c>
      <c r="J61" s="1499"/>
      <c r="K61" s="691"/>
      <c r="L61" s="692"/>
      <c r="M61" s="16">
        <f>COUNT(M18:M60)</f>
        <v>28</v>
      </c>
      <c r="N61" s="693"/>
      <c r="O61" s="694"/>
      <c r="P61" s="694"/>
      <c r="Q61" s="695"/>
      <c r="R61" s="82"/>
      <c r="S61" s="82"/>
      <c r="T61" s="82"/>
      <c r="U61" s="82"/>
      <c r="V61" s="82"/>
      <c r="W61" s="82"/>
      <c r="X61" s="82"/>
      <c r="Y61" s="82"/>
      <c r="Z61" s="82"/>
      <c r="AA61" s="82"/>
      <c r="AB61" s="82"/>
      <c r="AC61" s="646"/>
      <c r="AD61" s="1436"/>
      <c r="AE61" s="692"/>
      <c r="AF61" s="83"/>
    </row>
    <row r="62" spans="1:32" ht="67.5" customHeight="1" x14ac:dyDescent="0.25">
      <c r="A62" s="1483" t="s">
        <v>984</v>
      </c>
      <c r="B62" s="1484"/>
      <c r="C62" s="1484"/>
      <c r="D62" s="1484"/>
      <c r="E62" s="1484"/>
      <c r="F62" s="1484"/>
      <c r="G62" s="1484"/>
      <c r="H62" s="1484"/>
      <c r="I62" s="1484"/>
      <c r="J62" s="1484"/>
      <c r="K62" s="1484"/>
      <c r="L62" s="1484"/>
      <c r="M62" s="1484"/>
      <c r="N62" s="1484"/>
      <c r="O62" s="1484"/>
      <c r="P62" s="1484"/>
      <c r="Q62" s="1484"/>
      <c r="R62" s="1484"/>
      <c r="S62" s="1484"/>
      <c r="T62" s="1484"/>
      <c r="U62" s="1484"/>
      <c r="V62" s="1484"/>
      <c r="W62" s="1484"/>
      <c r="X62" s="1484"/>
      <c r="Y62" s="1484"/>
      <c r="Z62" s="1484"/>
      <c r="AA62" s="1484"/>
      <c r="AB62" s="1484"/>
      <c r="AC62" s="1484"/>
      <c r="AD62" s="1485"/>
      <c r="AE62" s="1485"/>
      <c r="AF62" s="1486"/>
    </row>
    <row r="63" spans="1:32" ht="62.25" customHeight="1" x14ac:dyDescent="0.25">
      <c r="A63" s="1487"/>
      <c r="B63" s="1488"/>
      <c r="C63" s="1488"/>
      <c r="D63" s="1488"/>
      <c r="E63" s="1488"/>
      <c r="F63" s="1488"/>
      <c r="G63" s="1488"/>
      <c r="H63" s="1488"/>
      <c r="I63" s="1488"/>
      <c r="J63" s="1488"/>
      <c r="K63" s="1488"/>
      <c r="L63" s="1488"/>
      <c r="M63" s="1488"/>
      <c r="N63" s="1488"/>
      <c r="O63" s="1488"/>
      <c r="P63" s="1488"/>
      <c r="Q63" s="1488"/>
      <c r="R63" s="1488"/>
      <c r="S63" s="1488"/>
      <c r="T63" s="1488"/>
      <c r="U63" s="1488"/>
      <c r="V63" s="1488"/>
      <c r="W63" s="1488"/>
      <c r="X63" s="1488"/>
      <c r="Y63" s="1488"/>
      <c r="Z63" s="1488"/>
      <c r="AA63" s="1488"/>
      <c r="AB63" s="1488"/>
      <c r="AC63" s="1488"/>
      <c r="AD63" s="1488"/>
      <c r="AE63" s="1488"/>
      <c r="AF63" s="1489"/>
    </row>
    <row r="64" spans="1:32" ht="31.5" x14ac:dyDescent="0.5">
      <c r="A64" s="1374" t="s">
        <v>985</v>
      </c>
      <c r="B64" s="1375"/>
      <c r="C64" s="1375"/>
      <c r="D64" s="1375"/>
      <c r="E64" s="1375"/>
      <c r="F64" s="1375"/>
      <c r="G64" s="1375"/>
      <c r="H64" s="1375"/>
      <c r="I64" s="1375"/>
      <c r="J64" s="1375"/>
      <c r="K64" s="1375"/>
      <c r="L64" s="1375"/>
      <c r="M64" s="1375"/>
      <c r="N64" s="1375"/>
      <c r="O64" s="1375"/>
      <c r="P64" s="1375"/>
      <c r="Q64" s="1375"/>
      <c r="R64" s="1375"/>
      <c r="S64" s="1375"/>
      <c r="T64" s="1375"/>
      <c r="U64" s="1375"/>
      <c r="V64" s="1375"/>
      <c r="W64" s="1375"/>
      <c r="X64" s="1375"/>
      <c r="Y64" s="1375"/>
      <c r="Z64" s="1375"/>
      <c r="AA64" s="1375"/>
      <c r="AB64" s="1375"/>
      <c r="AC64" s="1375"/>
      <c r="AD64" s="1375"/>
      <c r="AE64" s="1375"/>
      <c r="AF64" s="1376"/>
    </row>
    <row r="65" spans="1:32" ht="23.25" hidden="1" x14ac:dyDescent="0.35">
      <c r="A65" s="1490"/>
      <c r="B65" s="1490"/>
      <c r="C65" s="1490"/>
      <c r="D65" s="1490"/>
      <c r="E65" s="1490"/>
      <c r="F65" s="1490"/>
      <c r="G65" s="1491"/>
      <c r="H65" s="1491"/>
      <c r="I65" s="1491"/>
      <c r="J65" s="1491"/>
      <c r="K65" s="1491"/>
      <c r="L65" s="1491"/>
      <c r="M65" s="1491"/>
      <c r="N65" s="1491"/>
      <c r="O65" s="1491"/>
      <c r="P65" s="1491"/>
      <c r="Q65" s="1491"/>
      <c r="R65" s="1491"/>
      <c r="S65" s="1491"/>
      <c r="T65" s="1491"/>
      <c r="U65" s="1491"/>
      <c r="V65" s="1491"/>
      <c r="W65" s="1491"/>
      <c r="X65" s="1491"/>
      <c r="Y65" s="1491"/>
      <c r="Z65" s="1491"/>
      <c r="AA65" s="1491"/>
      <c r="AB65" s="1491"/>
      <c r="AC65" s="1491"/>
      <c r="AD65" s="429"/>
      <c r="AE65" s="429"/>
      <c r="AF65" s="429"/>
    </row>
    <row r="66" spans="1:32" ht="23.25" hidden="1" x14ac:dyDescent="0.35">
      <c r="A66" s="1492" t="s">
        <v>0</v>
      </c>
      <c r="B66" s="1493"/>
      <c r="C66" s="1493"/>
      <c r="D66" s="1493"/>
      <c r="E66" s="1493"/>
      <c r="F66" s="1494"/>
      <c r="G66" s="1371" t="s">
        <v>29</v>
      </c>
      <c r="H66" s="1372"/>
      <c r="I66" s="1372"/>
      <c r="J66" s="1372"/>
      <c r="K66" s="1372"/>
      <c r="L66" s="1372"/>
      <c r="M66" s="1372"/>
      <c r="N66" s="1372"/>
      <c r="O66" s="1372"/>
      <c r="P66" s="1372"/>
      <c r="Q66" s="1372"/>
      <c r="R66" s="1372"/>
      <c r="S66" s="1372"/>
      <c r="T66" s="1372"/>
      <c r="U66" s="1372"/>
      <c r="V66" s="1372"/>
      <c r="W66" s="1372"/>
      <c r="X66" s="1372"/>
      <c r="Y66" s="1372"/>
      <c r="Z66" s="1372"/>
      <c r="AA66" s="1372"/>
      <c r="AB66" s="1372"/>
      <c r="AC66" s="1372"/>
      <c r="AD66" s="1372"/>
      <c r="AE66" s="1372"/>
      <c r="AF66" s="1373"/>
    </row>
    <row r="67" spans="1:32" ht="23.25" hidden="1" x14ac:dyDescent="0.35">
      <c r="A67" s="1492" t="s">
        <v>2</v>
      </c>
      <c r="B67" s="1493"/>
      <c r="C67" s="1493"/>
      <c r="D67" s="1493"/>
      <c r="E67" s="1493"/>
      <c r="F67" s="1494"/>
      <c r="G67" s="1495" t="s">
        <v>30</v>
      </c>
      <c r="H67" s="1496"/>
      <c r="I67" s="1496"/>
      <c r="J67" s="1496"/>
      <c r="K67" s="1496"/>
      <c r="L67" s="1496"/>
      <c r="M67" s="1496"/>
      <c r="N67" s="1496"/>
      <c r="O67" s="1496"/>
      <c r="P67" s="1496"/>
      <c r="Q67" s="1496"/>
      <c r="R67" s="1496"/>
      <c r="S67" s="1496"/>
      <c r="T67" s="1496"/>
      <c r="U67" s="1496"/>
      <c r="V67" s="1496"/>
      <c r="W67" s="1496"/>
      <c r="X67" s="1496"/>
      <c r="Y67" s="1496"/>
      <c r="Z67" s="1496"/>
      <c r="AA67" s="1496"/>
      <c r="AB67" s="1496"/>
      <c r="AC67" s="1496"/>
      <c r="AD67" s="1496"/>
      <c r="AE67" s="1496"/>
      <c r="AF67" s="1497"/>
    </row>
    <row r="68" spans="1:32" ht="23.25" hidden="1" x14ac:dyDescent="0.35">
      <c r="A68" s="1491"/>
      <c r="B68" s="1491"/>
      <c r="C68" s="1491"/>
      <c r="D68" s="1491"/>
      <c r="E68" s="1491"/>
      <c r="F68" s="1491"/>
      <c r="G68" s="1501" t="s">
        <v>31</v>
      </c>
      <c r="H68" s="1502"/>
      <c r="I68" s="1502"/>
      <c r="J68" s="1502"/>
      <c r="K68" s="1502"/>
      <c r="L68" s="1502"/>
      <c r="M68" s="1502"/>
      <c r="N68" s="1502"/>
      <c r="O68" s="1502"/>
      <c r="P68" s="1502"/>
      <c r="Q68" s="1502"/>
      <c r="R68" s="1502"/>
      <c r="S68" s="1502"/>
      <c r="T68" s="1502"/>
      <c r="U68" s="1502"/>
      <c r="V68" s="1502"/>
      <c r="W68" s="1502"/>
      <c r="X68" s="1502"/>
      <c r="Y68" s="1502"/>
      <c r="Z68" s="1502"/>
      <c r="AA68" s="1502"/>
      <c r="AB68" s="1502"/>
      <c r="AC68" s="1502"/>
      <c r="AD68" s="1502"/>
      <c r="AE68" s="1502"/>
      <c r="AF68" s="1503"/>
    </row>
    <row r="69" spans="1:32" ht="23.25" hidden="1" x14ac:dyDescent="0.35">
      <c r="A69" s="1490"/>
      <c r="B69" s="1490"/>
      <c r="C69" s="1490"/>
      <c r="D69" s="1490"/>
      <c r="E69" s="1490"/>
      <c r="F69" s="1490"/>
      <c r="G69" s="1490"/>
      <c r="H69" s="1490"/>
      <c r="I69" s="1490"/>
      <c r="J69" s="1490"/>
      <c r="K69" s="1490"/>
      <c r="L69" s="1490"/>
      <c r="M69" s="1490"/>
      <c r="N69" s="1490"/>
      <c r="O69" s="1490"/>
      <c r="P69" s="1490"/>
      <c r="Q69" s="1490"/>
      <c r="R69" s="1490"/>
      <c r="S69" s="1490"/>
      <c r="T69" s="1490"/>
      <c r="U69" s="1490"/>
      <c r="V69" s="1490"/>
      <c r="W69" s="1490"/>
      <c r="X69" s="1490"/>
      <c r="Y69" s="1490"/>
      <c r="Z69" s="1490"/>
      <c r="AA69" s="1490"/>
      <c r="AB69" s="1490"/>
      <c r="AC69" s="1490"/>
      <c r="AD69" s="1490"/>
      <c r="AE69" s="1490"/>
      <c r="AF69" s="1490"/>
    </row>
    <row r="70" spans="1:32" ht="23.25" hidden="1" x14ac:dyDescent="0.35">
      <c r="A70" s="1492" t="s">
        <v>28</v>
      </c>
      <c r="B70" s="1493"/>
      <c r="C70" s="1493"/>
      <c r="D70" s="1493"/>
      <c r="E70" s="1493"/>
      <c r="F70" s="1494"/>
      <c r="G70" s="1501" t="s">
        <v>32</v>
      </c>
      <c r="H70" s="1502"/>
      <c r="I70" s="1502"/>
      <c r="J70" s="1502"/>
      <c r="K70" s="1502"/>
      <c r="L70" s="1502"/>
      <c r="M70" s="1502"/>
      <c r="N70" s="1502"/>
      <c r="O70" s="1502"/>
      <c r="P70" s="1502"/>
      <c r="Q70" s="1502"/>
      <c r="R70" s="1502"/>
      <c r="S70" s="1502"/>
      <c r="T70" s="1502"/>
      <c r="U70" s="1502"/>
      <c r="V70" s="1502"/>
      <c r="W70" s="1502"/>
      <c r="X70" s="1502"/>
      <c r="Y70" s="1502"/>
      <c r="Z70" s="1502"/>
      <c r="AA70" s="1502"/>
      <c r="AB70" s="1502"/>
      <c r="AC70" s="1502"/>
      <c r="AD70" s="1502"/>
      <c r="AE70" s="1502"/>
      <c r="AF70" s="1503"/>
    </row>
    <row r="71" spans="1:32" ht="23.25" hidden="1" x14ac:dyDescent="0.35">
      <c r="A71" s="1504"/>
      <c r="B71" s="1504"/>
      <c r="C71" s="1504"/>
      <c r="D71" s="1504"/>
      <c r="E71" s="1504"/>
      <c r="F71" s="1505"/>
      <c r="G71" s="1501" t="s">
        <v>33</v>
      </c>
      <c r="H71" s="1502"/>
      <c r="I71" s="1502"/>
      <c r="J71" s="1502"/>
      <c r="K71" s="1502"/>
      <c r="L71" s="1502"/>
      <c r="M71" s="1502"/>
      <c r="N71" s="1502"/>
      <c r="O71" s="1502"/>
      <c r="P71" s="1502"/>
      <c r="Q71" s="1502"/>
      <c r="R71" s="1502"/>
      <c r="S71" s="1502"/>
      <c r="T71" s="1502"/>
      <c r="U71" s="1502"/>
      <c r="V71" s="1502"/>
      <c r="W71" s="1502"/>
      <c r="X71" s="1502"/>
      <c r="Y71" s="1502"/>
      <c r="Z71" s="1502"/>
      <c r="AA71" s="1502"/>
      <c r="AB71" s="1502"/>
      <c r="AC71" s="1502"/>
      <c r="AD71" s="1502"/>
      <c r="AE71" s="1502"/>
      <c r="AF71" s="1503"/>
    </row>
    <row r="72" spans="1:32" ht="23.25" hidden="1" x14ac:dyDescent="0.35">
      <c r="A72" s="1500"/>
      <c r="B72" s="1500"/>
      <c r="C72" s="1500"/>
      <c r="D72" s="1500"/>
      <c r="E72" s="1500"/>
      <c r="F72" s="1500"/>
      <c r="G72" s="1501" t="s">
        <v>34</v>
      </c>
      <c r="H72" s="1502"/>
      <c r="I72" s="1502"/>
      <c r="J72" s="1502"/>
      <c r="K72" s="1502"/>
      <c r="L72" s="1502"/>
      <c r="M72" s="1502"/>
      <c r="N72" s="1502"/>
      <c r="O72" s="1502"/>
      <c r="P72" s="1502"/>
      <c r="Q72" s="1502"/>
      <c r="R72" s="1502"/>
      <c r="S72" s="1502"/>
      <c r="T72" s="1502"/>
      <c r="U72" s="1502"/>
      <c r="V72" s="1502"/>
      <c r="W72" s="1502"/>
      <c r="X72" s="1502"/>
      <c r="Y72" s="1502"/>
      <c r="Z72" s="1502"/>
      <c r="AA72" s="1502"/>
      <c r="AB72" s="1502"/>
      <c r="AC72" s="1502"/>
      <c r="AD72" s="1502"/>
      <c r="AE72" s="1502"/>
      <c r="AF72" s="1503"/>
    </row>
    <row r="73" spans="1:32" ht="23.25" hidden="1" x14ac:dyDescent="0.35">
      <c r="A73" s="1500"/>
      <c r="B73" s="1500"/>
      <c r="C73" s="1500"/>
      <c r="D73" s="1500"/>
      <c r="E73" s="1500"/>
      <c r="F73" s="1500"/>
      <c r="G73" s="1495" t="s">
        <v>35</v>
      </c>
      <c r="H73" s="1496"/>
      <c r="I73" s="1496"/>
      <c r="J73" s="1496"/>
      <c r="K73" s="1496"/>
      <c r="L73" s="1496"/>
      <c r="M73" s="1496"/>
      <c r="N73" s="1496"/>
      <c r="O73" s="1496"/>
      <c r="P73" s="1496"/>
      <c r="Q73" s="1496"/>
      <c r="R73" s="1496"/>
      <c r="S73" s="1496"/>
      <c r="T73" s="1496"/>
      <c r="U73" s="1496"/>
      <c r="V73" s="1496"/>
      <c r="W73" s="1496"/>
      <c r="X73" s="1496"/>
      <c r="Y73" s="1496"/>
      <c r="Z73" s="1496"/>
      <c r="AA73" s="1496"/>
      <c r="AB73" s="1496"/>
      <c r="AC73" s="1496"/>
      <c r="AD73" s="1496"/>
      <c r="AE73" s="1496"/>
      <c r="AF73" s="1497"/>
    </row>
    <row r="74" spans="1:32" ht="23.25" hidden="1" x14ac:dyDescent="0.35">
      <c r="A74" s="1500"/>
      <c r="B74" s="1500"/>
      <c r="C74" s="1500"/>
      <c r="D74" s="1500"/>
      <c r="E74" s="1500"/>
      <c r="F74" s="1500"/>
      <c r="G74" s="1495" t="s">
        <v>36</v>
      </c>
      <c r="H74" s="1496"/>
      <c r="I74" s="1496"/>
      <c r="J74" s="1496"/>
      <c r="K74" s="1496"/>
      <c r="L74" s="1496"/>
      <c r="M74" s="1496"/>
      <c r="N74" s="1496"/>
      <c r="O74" s="1496"/>
      <c r="P74" s="1496"/>
      <c r="Q74" s="1496"/>
      <c r="R74" s="1496"/>
      <c r="S74" s="1496"/>
      <c r="T74" s="1496"/>
      <c r="U74" s="1496"/>
      <c r="V74" s="1496"/>
      <c r="W74" s="1496"/>
      <c r="X74" s="1496"/>
      <c r="Y74" s="1496"/>
      <c r="Z74" s="1496"/>
      <c r="AA74" s="1496"/>
      <c r="AB74" s="1496"/>
      <c r="AC74" s="1496"/>
      <c r="AD74" s="1496"/>
      <c r="AE74" s="1496"/>
      <c r="AF74" s="1497"/>
    </row>
    <row r="75" spans="1:32" ht="23.25" hidden="1" x14ac:dyDescent="0.35">
      <c r="A75" s="1500"/>
      <c r="B75" s="1500"/>
      <c r="C75" s="1500"/>
      <c r="D75" s="1500"/>
      <c r="E75" s="1500"/>
      <c r="F75" s="1500"/>
      <c r="G75" s="1495" t="s">
        <v>37</v>
      </c>
      <c r="H75" s="1496"/>
      <c r="I75" s="1496"/>
      <c r="J75" s="1496"/>
      <c r="K75" s="1496"/>
      <c r="L75" s="1496"/>
      <c r="M75" s="1496"/>
      <c r="N75" s="1496"/>
      <c r="O75" s="1496"/>
      <c r="P75" s="1496"/>
      <c r="Q75" s="1496"/>
      <c r="R75" s="1496"/>
      <c r="S75" s="1496"/>
      <c r="T75" s="1496"/>
      <c r="U75" s="1496"/>
      <c r="V75" s="1496"/>
      <c r="W75" s="1496"/>
      <c r="X75" s="1496"/>
      <c r="Y75" s="1496"/>
      <c r="Z75" s="1496"/>
      <c r="AA75" s="1496"/>
      <c r="AB75" s="1496"/>
      <c r="AC75" s="1496"/>
      <c r="AD75" s="1496"/>
      <c r="AE75" s="1496"/>
      <c r="AF75" s="1497"/>
    </row>
    <row r="76" spans="1:32" ht="23.25" hidden="1" x14ac:dyDescent="0.35">
      <c r="A76" s="1500"/>
      <c r="B76" s="1500"/>
      <c r="C76" s="1500"/>
      <c r="D76" s="1500"/>
      <c r="E76" s="1500"/>
      <c r="F76" s="1500"/>
      <c r="G76" s="1495" t="s">
        <v>39</v>
      </c>
      <c r="H76" s="1496"/>
      <c r="I76" s="1496"/>
      <c r="J76" s="1496"/>
      <c r="K76" s="1496"/>
      <c r="L76" s="1496"/>
      <c r="M76" s="1496"/>
      <c r="N76" s="1496"/>
      <c r="O76" s="1496"/>
      <c r="P76" s="1496"/>
      <c r="Q76" s="1496"/>
      <c r="R76" s="1496"/>
      <c r="S76" s="1496"/>
      <c r="T76" s="1496"/>
      <c r="U76" s="1496"/>
      <c r="V76" s="1496"/>
      <c r="W76" s="1496"/>
      <c r="X76" s="1496"/>
      <c r="Y76" s="1496"/>
      <c r="Z76" s="1496"/>
      <c r="AA76" s="1496"/>
      <c r="AB76" s="1496"/>
      <c r="AC76" s="1496"/>
      <c r="AD76" s="1496"/>
      <c r="AE76" s="1496"/>
      <c r="AF76" s="1497"/>
    </row>
    <row r="77" spans="1:32" ht="23.25" hidden="1" x14ac:dyDescent="0.35">
      <c r="A77" s="430"/>
      <c r="B77" s="430"/>
      <c r="C77" s="430"/>
      <c r="D77" s="430"/>
      <c r="E77" s="469"/>
      <c r="F77" s="469"/>
      <c r="G77" s="1495" t="s">
        <v>40</v>
      </c>
      <c r="H77" s="1496"/>
      <c r="I77" s="1496"/>
      <c r="J77" s="1496"/>
      <c r="K77" s="1496"/>
      <c r="L77" s="1496"/>
      <c r="M77" s="1496"/>
      <c r="N77" s="1496"/>
      <c r="O77" s="1496"/>
      <c r="P77" s="1496"/>
      <c r="Q77" s="1496"/>
      <c r="R77" s="1496"/>
      <c r="S77" s="1496"/>
      <c r="T77" s="1496"/>
      <c r="U77" s="1496"/>
      <c r="V77" s="1496"/>
      <c r="W77" s="1496"/>
      <c r="X77" s="1496"/>
      <c r="Y77" s="1496"/>
      <c r="Z77" s="1496"/>
      <c r="AA77" s="1496"/>
      <c r="AB77" s="1496"/>
      <c r="AC77" s="1496"/>
      <c r="AD77" s="1496"/>
      <c r="AE77" s="1496"/>
      <c r="AF77" s="1497"/>
    </row>
    <row r="78" spans="1:32" ht="23.25" hidden="1" x14ac:dyDescent="0.35">
      <c r="A78" s="430"/>
      <c r="B78" s="430"/>
      <c r="C78" s="430"/>
      <c r="D78" s="430"/>
      <c r="E78" s="469"/>
      <c r="F78" s="469"/>
      <c r="G78" s="1495" t="s">
        <v>41</v>
      </c>
      <c r="H78" s="1496"/>
      <c r="I78" s="1496"/>
      <c r="J78" s="1496"/>
      <c r="K78" s="1496"/>
      <c r="L78" s="1496"/>
      <c r="M78" s="1496"/>
      <c r="N78" s="1496"/>
      <c r="O78" s="1496"/>
      <c r="P78" s="1496"/>
      <c r="Q78" s="1496"/>
      <c r="R78" s="1496"/>
      <c r="S78" s="1496"/>
      <c r="T78" s="1496"/>
      <c r="U78" s="1496"/>
      <c r="V78" s="1496"/>
      <c r="W78" s="1496"/>
      <c r="X78" s="1496"/>
      <c r="Y78" s="1496"/>
      <c r="Z78" s="1496"/>
      <c r="AA78" s="1496"/>
      <c r="AB78" s="1496"/>
      <c r="AC78" s="1496"/>
      <c r="AD78" s="1496"/>
      <c r="AE78" s="1496"/>
      <c r="AF78" s="1497"/>
    </row>
    <row r="79" spans="1:32" ht="23.25" hidden="1" x14ac:dyDescent="0.35">
      <c r="A79" s="430"/>
      <c r="B79" s="430"/>
      <c r="C79" s="430"/>
      <c r="D79" s="430"/>
      <c r="E79" s="469"/>
      <c r="F79" s="469"/>
      <c r="G79" s="1495" t="s">
        <v>42</v>
      </c>
      <c r="H79" s="1496"/>
      <c r="I79" s="1496"/>
      <c r="J79" s="1496"/>
      <c r="K79" s="1496"/>
      <c r="L79" s="1496"/>
      <c r="M79" s="1496"/>
      <c r="N79" s="1496"/>
      <c r="O79" s="1496"/>
      <c r="P79" s="1496"/>
      <c r="Q79" s="1496"/>
      <c r="R79" s="1496"/>
      <c r="S79" s="1496"/>
      <c r="T79" s="1496"/>
      <c r="U79" s="1496"/>
      <c r="V79" s="1496"/>
      <c r="W79" s="1496"/>
      <c r="X79" s="1496"/>
      <c r="Y79" s="1496"/>
      <c r="Z79" s="1496"/>
      <c r="AA79" s="1496"/>
      <c r="AB79" s="1496"/>
      <c r="AC79" s="1496"/>
      <c r="AD79" s="1496"/>
      <c r="AE79" s="1496"/>
      <c r="AF79" s="1497"/>
    </row>
    <row r="80" spans="1:32" ht="23.25" hidden="1" x14ac:dyDescent="0.35">
      <c r="A80" s="430"/>
      <c r="B80" s="430"/>
      <c r="C80" s="430"/>
      <c r="D80" s="430"/>
      <c r="E80" s="469"/>
      <c r="F80" s="469"/>
      <c r="G80" s="1495" t="s">
        <v>43</v>
      </c>
      <c r="H80" s="1496"/>
      <c r="I80" s="1496"/>
      <c r="J80" s="1496"/>
      <c r="K80" s="1496"/>
      <c r="L80" s="1496"/>
      <c r="M80" s="1496"/>
      <c r="N80" s="1496"/>
      <c r="O80" s="1496"/>
      <c r="P80" s="1496"/>
      <c r="Q80" s="1496"/>
      <c r="R80" s="1496"/>
      <c r="S80" s="1496"/>
      <c r="T80" s="1496"/>
      <c r="U80" s="1496"/>
      <c r="V80" s="1496"/>
      <c r="W80" s="1496"/>
      <c r="X80" s="1496"/>
      <c r="Y80" s="1496"/>
      <c r="Z80" s="1496"/>
      <c r="AA80" s="1496"/>
      <c r="AB80" s="1496"/>
      <c r="AC80" s="1496"/>
      <c r="AD80" s="1496"/>
      <c r="AE80" s="1496"/>
      <c r="AF80" s="1497"/>
    </row>
    <row r="81" spans="1:32" ht="23.25" hidden="1" x14ac:dyDescent="0.35">
      <c r="A81" s="1500"/>
      <c r="B81" s="1500"/>
      <c r="C81" s="1500"/>
      <c r="D81" s="1500"/>
      <c r="E81" s="1500"/>
      <c r="F81" s="1500"/>
      <c r="G81" s="1495" t="s">
        <v>44</v>
      </c>
      <c r="H81" s="1496"/>
      <c r="I81" s="1496"/>
      <c r="J81" s="1496"/>
      <c r="K81" s="1496"/>
      <c r="L81" s="1496"/>
      <c r="M81" s="1496"/>
      <c r="N81" s="1496"/>
      <c r="O81" s="1496"/>
      <c r="P81" s="1496"/>
      <c r="Q81" s="1496"/>
      <c r="R81" s="1496"/>
      <c r="S81" s="1496"/>
      <c r="T81" s="1496"/>
      <c r="U81" s="1496"/>
      <c r="V81" s="1496"/>
      <c r="W81" s="1496"/>
      <c r="X81" s="1496"/>
      <c r="Y81" s="1496"/>
      <c r="Z81" s="1496"/>
      <c r="AA81" s="1496"/>
      <c r="AB81" s="1496"/>
      <c r="AC81" s="1496"/>
      <c r="AD81" s="1496"/>
      <c r="AE81" s="1496"/>
      <c r="AF81" s="1497"/>
    </row>
    <row r="82" spans="1:32" ht="23.25" x14ac:dyDescent="0.35">
      <c r="A82" s="1516"/>
      <c r="B82" s="1516"/>
      <c r="C82" s="1516"/>
      <c r="D82" s="1516"/>
      <c r="E82" s="1516"/>
      <c r="F82" s="1516"/>
      <c r="G82" s="1516"/>
      <c r="H82" s="1516"/>
      <c r="I82" s="1516"/>
      <c r="J82" s="1516"/>
      <c r="K82" s="1516"/>
      <c r="L82" s="1516"/>
      <c r="M82" s="1516"/>
      <c r="N82" s="1516"/>
      <c r="O82" s="1516"/>
      <c r="P82" s="1516"/>
      <c r="Q82" s="1516"/>
      <c r="R82" s="1516"/>
      <c r="S82" s="1516"/>
      <c r="T82" s="1516"/>
      <c r="U82" s="1516"/>
      <c r="V82" s="1516"/>
      <c r="W82" s="1516"/>
      <c r="X82" s="1516"/>
      <c r="Y82" s="1516"/>
      <c r="Z82" s="1516"/>
      <c r="AA82" s="1516"/>
      <c r="AB82" s="1516"/>
      <c r="AC82" s="1516"/>
      <c r="AD82" s="1516"/>
      <c r="AE82" s="1516"/>
      <c r="AF82" s="1516"/>
    </row>
    <row r="83" spans="1:32" ht="23.25" x14ac:dyDescent="0.35">
      <c r="A83" s="1492" t="s">
        <v>3</v>
      </c>
      <c r="B83" s="1493"/>
      <c r="C83" s="1493"/>
      <c r="D83" s="1493"/>
      <c r="E83" s="1493"/>
      <c r="F83" s="1494"/>
      <c r="G83" s="1501" t="s">
        <v>38</v>
      </c>
      <c r="H83" s="1502"/>
      <c r="I83" s="1502"/>
      <c r="J83" s="1502"/>
      <c r="K83" s="1502"/>
      <c r="L83" s="1502"/>
      <c r="M83" s="1502"/>
      <c r="N83" s="1502"/>
      <c r="O83" s="1502"/>
      <c r="P83" s="1502"/>
      <c r="Q83" s="1502"/>
      <c r="R83" s="1502"/>
      <c r="S83" s="1502"/>
      <c r="T83" s="1502"/>
      <c r="U83" s="1502"/>
      <c r="V83" s="1502"/>
      <c r="W83" s="1502"/>
      <c r="X83" s="1502"/>
      <c r="Y83" s="1502"/>
      <c r="Z83" s="1502"/>
      <c r="AA83" s="1502"/>
      <c r="AB83" s="1502"/>
      <c r="AC83" s="1502"/>
      <c r="AD83" s="1502"/>
      <c r="AE83" s="1502"/>
      <c r="AF83" s="1503"/>
    </row>
    <row r="84" spans="1:32" ht="23.25" x14ac:dyDescent="0.35">
      <c r="A84" s="779" t="s">
        <v>49</v>
      </c>
      <c r="B84" s="780"/>
      <c r="C84" s="780"/>
      <c r="D84" s="780"/>
      <c r="E84" s="780"/>
      <c r="F84" s="780"/>
      <c r="G84" s="780"/>
      <c r="H84" s="780"/>
      <c r="I84" s="780"/>
      <c r="J84" s="780" t="s">
        <v>50</v>
      </c>
      <c r="K84" s="780"/>
      <c r="L84" s="780"/>
      <c r="M84" s="780"/>
      <c r="N84" s="780"/>
      <c r="O84" s="780"/>
      <c r="P84" s="780"/>
      <c r="Q84" s="780"/>
      <c r="R84" s="780"/>
      <c r="S84" s="780"/>
      <c r="T84" s="780"/>
      <c r="U84" s="780"/>
      <c r="V84" s="780"/>
      <c r="W84" s="780"/>
      <c r="X84" s="780"/>
      <c r="Y84" s="780"/>
      <c r="Z84" s="780"/>
      <c r="AA84" s="780"/>
      <c r="AB84" s="780"/>
      <c r="AC84" s="780"/>
      <c r="AD84" s="780"/>
      <c r="AE84" s="780"/>
      <c r="AF84" s="781"/>
    </row>
    <row r="85" spans="1:32" ht="23.25" x14ac:dyDescent="0.35">
      <c r="A85" s="1506" t="s">
        <v>986</v>
      </c>
      <c r="B85" s="1507"/>
      <c r="C85" s="1507"/>
      <c r="D85" s="1507"/>
      <c r="E85" s="1507"/>
      <c r="F85" s="1507"/>
      <c r="G85" s="1507"/>
      <c r="H85" s="1507"/>
      <c r="I85" s="1508"/>
      <c r="J85" s="1506"/>
      <c r="K85" s="1507"/>
      <c r="L85" s="1507"/>
      <c r="M85" s="1507"/>
      <c r="N85" s="1507"/>
      <c r="O85" s="1507"/>
      <c r="P85" s="1507"/>
      <c r="Q85" s="1507"/>
      <c r="R85" s="1507"/>
      <c r="S85" s="1507"/>
      <c r="T85" s="1507"/>
      <c r="U85" s="1507"/>
      <c r="V85" s="1507"/>
      <c r="W85" s="1507"/>
      <c r="X85" s="1507"/>
      <c r="Y85" s="1507"/>
      <c r="Z85" s="1507"/>
      <c r="AA85" s="1507"/>
      <c r="AB85" s="1507"/>
      <c r="AC85" s="1507"/>
      <c r="AD85" s="1507"/>
      <c r="AE85" s="1507"/>
      <c r="AF85" s="1508"/>
    </row>
    <row r="86" spans="1:32" ht="23.25" x14ac:dyDescent="0.35">
      <c r="A86" s="1491"/>
      <c r="B86" s="1491"/>
      <c r="C86" s="1491"/>
      <c r="D86" s="1491"/>
      <c r="E86" s="1491"/>
      <c r="F86" s="1491"/>
      <c r="G86" s="1491"/>
      <c r="H86" s="1491"/>
      <c r="I86" s="1491"/>
      <c r="J86" s="1491"/>
      <c r="K86" s="1491"/>
      <c r="L86" s="1491"/>
      <c r="M86" s="1491"/>
      <c r="N86" s="1491"/>
      <c r="O86" s="1491"/>
      <c r="P86" s="1491"/>
      <c r="Q86" s="1491"/>
      <c r="R86" s="1491"/>
      <c r="S86" s="1491"/>
      <c r="T86" s="1491"/>
      <c r="U86" s="1491"/>
      <c r="V86" s="1491"/>
      <c r="W86" s="1491"/>
      <c r="X86" s="1491"/>
      <c r="Y86" s="1491"/>
      <c r="Z86" s="1491"/>
      <c r="AA86" s="1491"/>
      <c r="AB86" s="1491"/>
      <c r="AC86" s="1491"/>
      <c r="AD86" s="1491"/>
      <c r="AE86" s="1491"/>
      <c r="AF86" s="1491"/>
    </row>
    <row r="87" spans="1:32" ht="23.25" x14ac:dyDescent="0.35">
      <c r="A87" s="1509" t="s">
        <v>5</v>
      </c>
      <c r="B87" s="1509" t="s">
        <v>51</v>
      </c>
      <c r="C87" s="1509" t="s">
        <v>1</v>
      </c>
      <c r="D87" s="1509" t="s">
        <v>4</v>
      </c>
      <c r="E87" s="1512" t="s">
        <v>7</v>
      </c>
      <c r="F87" s="1513"/>
      <c r="G87" s="1522" t="s">
        <v>8</v>
      </c>
      <c r="H87" s="1523"/>
      <c r="I87" s="1522" t="s">
        <v>9</v>
      </c>
      <c r="J87" s="1523"/>
      <c r="K87" s="1522" t="s">
        <v>10</v>
      </c>
      <c r="L87" s="1523"/>
      <c r="M87" s="1522" t="s">
        <v>6</v>
      </c>
      <c r="N87" s="1526"/>
      <c r="O87" s="1526"/>
      <c r="P87" s="1526"/>
      <c r="Q87" s="1523"/>
      <c r="R87" s="779" t="s">
        <v>11</v>
      </c>
      <c r="S87" s="780"/>
      <c r="T87" s="780"/>
      <c r="U87" s="780"/>
      <c r="V87" s="780"/>
      <c r="W87" s="780"/>
      <c r="X87" s="780"/>
      <c r="Y87" s="780"/>
      <c r="Z87" s="780"/>
      <c r="AA87" s="780"/>
      <c r="AB87" s="780"/>
      <c r="AC87" s="781"/>
      <c r="AD87" s="1512" t="s">
        <v>46</v>
      </c>
      <c r="AE87" s="1528"/>
      <c r="AF87" s="1517" t="s">
        <v>47</v>
      </c>
    </row>
    <row r="88" spans="1:32" ht="18.75" x14ac:dyDescent="0.3">
      <c r="A88" s="1510"/>
      <c r="B88" s="1510"/>
      <c r="C88" s="1510"/>
      <c r="D88" s="1510"/>
      <c r="E88" s="1514"/>
      <c r="F88" s="1515"/>
      <c r="G88" s="1524"/>
      <c r="H88" s="1525"/>
      <c r="I88" s="1524"/>
      <c r="J88" s="1525"/>
      <c r="K88" s="1524"/>
      <c r="L88" s="1525"/>
      <c r="M88" s="1524"/>
      <c r="N88" s="1527"/>
      <c r="O88" s="1527"/>
      <c r="P88" s="1527"/>
      <c r="Q88" s="1525"/>
      <c r="R88" s="1519" t="s">
        <v>12</v>
      </c>
      <c r="S88" s="1520"/>
      <c r="T88" s="1521"/>
      <c r="U88" s="1519" t="s">
        <v>13</v>
      </c>
      <c r="V88" s="1520"/>
      <c r="W88" s="1521"/>
      <c r="X88" s="1519" t="s">
        <v>14</v>
      </c>
      <c r="Y88" s="1520"/>
      <c r="Z88" s="1521"/>
      <c r="AA88" s="1519" t="s">
        <v>15</v>
      </c>
      <c r="AB88" s="1520"/>
      <c r="AC88" s="1521"/>
      <c r="AD88" s="1514"/>
      <c r="AE88" s="1529"/>
      <c r="AF88" s="1518"/>
    </row>
    <row r="89" spans="1:32" ht="67.5" thickBot="1" x14ac:dyDescent="0.3">
      <c r="A89" s="1511"/>
      <c r="B89" s="1510"/>
      <c r="C89" s="1510"/>
      <c r="D89" s="1510"/>
      <c r="E89" s="1514"/>
      <c r="F89" s="1515"/>
      <c r="G89" s="1524"/>
      <c r="H89" s="1525"/>
      <c r="I89" s="1524"/>
      <c r="J89" s="1525"/>
      <c r="K89" s="1524"/>
      <c r="L89" s="1525"/>
      <c r="M89" s="1524"/>
      <c r="N89" s="1527"/>
      <c r="O89" s="1527"/>
      <c r="P89" s="1527"/>
      <c r="Q89" s="1525"/>
      <c r="R89" s="431" t="s">
        <v>16</v>
      </c>
      <c r="S89" s="431" t="s">
        <v>17</v>
      </c>
      <c r="T89" s="431" t="s">
        <v>18</v>
      </c>
      <c r="U89" s="431" t="s">
        <v>19</v>
      </c>
      <c r="V89" s="431" t="s">
        <v>20</v>
      </c>
      <c r="W89" s="431" t="s">
        <v>21</v>
      </c>
      <c r="X89" s="431" t="s">
        <v>22</v>
      </c>
      <c r="Y89" s="431" t="s">
        <v>23</v>
      </c>
      <c r="Z89" s="431" t="s">
        <v>24</v>
      </c>
      <c r="AA89" s="431" t="s">
        <v>25</v>
      </c>
      <c r="AB89" s="431" t="s">
        <v>26</v>
      </c>
      <c r="AC89" s="431" t="s">
        <v>27</v>
      </c>
      <c r="AD89" s="1514"/>
      <c r="AE89" s="1529"/>
      <c r="AF89" s="1518"/>
    </row>
    <row r="90" spans="1:32" ht="46.5" x14ac:dyDescent="0.7">
      <c r="A90" s="1548">
        <v>1</v>
      </c>
      <c r="B90" s="932" t="s">
        <v>1184</v>
      </c>
      <c r="C90" s="935" t="s">
        <v>987</v>
      </c>
      <c r="D90" s="935">
        <v>1</v>
      </c>
      <c r="E90" s="939" t="s">
        <v>988</v>
      </c>
      <c r="F90" s="914"/>
      <c r="G90" s="939" t="s">
        <v>989</v>
      </c>
      <c r="H90" s="914"/>
      <c r="I90" s="941">
        <v>200000</v>
      </c>
      <c r="J90" s="942"/>
      <c r="K90" s="939" t="s">
        <v>990</v>
      </c>
      <c r="L90" s="914"/>
      <c r="M90" s="432">
        <v>1</v>
      </c>
      <c r="N90" s="1530" t="s">
        <v>991</v>
      </c>
      <c r="O90" s="1531"/>
      <c r="P90" s="1531"/>
      <c r="Q90" s="1532"/>
      <c r="R90" s="434"/>
      <c r="S90" s="433"/>
      <c r="T90" s="433"/>
      <c r="U90" s="433"/>
      <c r="V90" s="433"/>
      <c r="W90" s="433"/>
      <c r="X90" s="433"/>
      <c r="Y90" s="433"/>
      <c r="Z90" s="433"/>
      <c r="AA90" s="433"/>
      <c r="AB90" s="433"/>
      <c r="AC90" s="433"/>
      <c r="AD90" s="1533"/>
      <c r="AE90" s="1534"/>
      <c r="AF90" s="1539"/>
    </row>
    <row r="91" spans="1:32" ht="46.5" x14ac:dyDescent="0.7">
      <c r="A91" s="1549"/>
      <c r="B91" s="933"/>
      <c r="C91" s="936"/>
      <c r="D91" s="936"/>
      <c r="E91" s="940"/>
      <c r="F91" s="916"/>
      <c r="G91" s="940"/>
      <c r="H91" s="916"/>
      <c r="I91" s="943"/>
      <c r="J91" s="944"/>
      <c r="K91" s="940"/>
      <c r="L91" s="916"/>
      <c r="M91" s="435">
        <v>2</v>
      </c>
      <c r="N91" s="1542" t="s">
        <v>992</v>
      </c>
      <c r="O91" s="1543"/>
      <c r="P91" s="1543"/>
      <c r="Q91" s="1544"/>
      <c r="R91" s="436"/>
      <c r="S91" s="436"/>
      <c r="T91" s="436"/>
      <c r="U91" s="436"/>
      <c r="V91" s="436"/>
      <c r="W91" s="436"/>
      <c r="X91" s="436"/>
      <c r="Y91" s="436"/>
      <c r="Z91" s="436"/>
      <c r="AA91" s="436"/>
      <c r="AB91" s="436"/>
      <c r="AC91" s="436"/>
      <c r="AD91" s="1535"/>
      <c r="AE91" s="1536"/>
      <c r="AF91" s="1540"/>
    </row>
    <row r="92" spans="1:32" ht="46.5" x14ac:dyDescent="0.7">
      <c r="A92" s="1549"/>
      <c r="B92" s="933"/>
      <c r="C92" s="936"/>
      <c r="D92" s="936"/>
      <c r="E92" s="940"/>
      <c r="F92" s="916"/>
      <c r="G92" s="940"/>
      <c r="H92" s="916"/>
      <c r="I92" s="943"/>
      <c r="J92" s="944"/>
      <c r="K92" s="940"/>
      <c r="L92" s="916"/>
      <c r="M92" s="435">
        <v>3</v>
      </c>
      <c r="N92" s="1542" t="s">
        <v>993</v>
      </c>
      <c r="O92" s="1543"/>
      <c r="P92" s="1543"/>
      <c r="Q92" s="1544"/>
      <c r="R92" s="436"/>
      <c r="S92" s="436"/>
      <c r="T92" s="436"/>
      <c r="U92" s="436"/>
      <c r="V92" s="436"/>
      <c r="W92" s="436"/>
      <c r="X92" s="436"/>
      <c r="Y92" s="436"/>
      <c r="Z92" s="436"/>
      <c r="AA92" s="436"/>
      <c r="AB92" s="436"/>
      <c r="AC92" s="436"/>
      <c r="AD92" s="1535"/>
      <c r="AE92" s="1536"/>
      <c r="AF92" s="1540"/>
    </row>
    <row r="93" spans="1:32" ht="47.25" thickBot="1" x14ac:dyDescent="0.75">
      <c r="A93" s="1549"/>
      <c r="B93" s="933"/>
      <c r="C93" s="936"/>
      <c r="D93" s="936"/>
      <c r="E93" s="940"/>
      <c r="F93" s="916"/>
      <c r="G93" s="940"/>
      <c r="H93" s="916"/>
      <c r="I93" s="943"/>
      <c r="J93" s="944"/>
      <c r="K93" s="940"/>
      <c r="L93" s="916"/>
      <c r="M93" s="435">
        <v>4</v>
      </c>
      <c r="N93" s="1542" t="s">
        <v>994</v>
      </c>
      <c r="O93" s="1543"/>
      <c r="P93" s="1543"/>
      <c r="Q93" s="1544"/>
      <c r="R93" s="436"/>
      <c r="S93" s="436"/>
      <c r="T93" s="436"/>
      <c r="U93" s="436"/>
      <c r="V93" s="436"/>
      <c r="W93" s="436"/>
      <c r="X93" s="436"/>
      <c r="Y93" s="436"/>
      <c r="Z93" s="436"/>
      <c r="AA93" s="436"/>
      <c r="AB93" s="436"/>
      <c r="AC93" s="436"/>
      <c r="AD93" s="1535"/>
      <c r="AE93" s="1536"/>
      <c r="AF93" s="1540"/>
    </row>
    <row r="94" spans="1:32" ht="46.5" x14ac:dyDescent="0.7">
      <c r="A94" s="1548">
        <v>2</v>
      </c>
      <c r="B94" s="932" t="s">
        <v>1185</v>
      </c>
      <c r="C94" s="935" t="s">
        <v>987</v>
      </c>
      <c r="D94" s="935">
        <v>1</v>
      </c>
      <c r="E94" s="939" t="s">
        <v>988</v>
      </c>
      <c r="F94" s="914"/>
      <c r="G94" s="939" t="s">
        <v>989</v>
      </c>
      <c r="H94" s="914"/>
      <c r="I94" s="941">
        <v>0</v>
      </c>
      <c r="J94" s="942"/>
      <c r="K94" s="939"/>
      <c r="L94" s="914"/>
      <c r="M94" s="432">
        <v>1</v>
      </c>
      <c r="N94" s="1530" t="s">
        <v>995</v>
      </c>
      <c r="O94" s="1531"/>
      <c r="P94" s="1531"/>
      <c r="Q94" s="1532"/>
      <c r="R94" s="434"/>
      <c r="S94" s="433"/>
      <c r="T94" s="433"/>
      <c r="U94" s="433"/>
      <c r="V94" s="433"/>
      <c r="W94" s="433"/>
      <c r="X94" s="433"/>
      <c r="Y94" s="433"/>
      <c r="Z94" s="433"/>
      <c r="AA94" s="433"/>
      <c r="AB94" s="433"/>
      <c r="AC94" s="433"/>
      <c r="AD94" s="1533"/>
      <c r="AE94" s="1534"/>
      <c r="AF94" s="1539"/>
    </row>
    <row r="95" spans="1:32" ht="46.5" x14ac:dyDescent="0.7">
      <c r="A95" s="1549"/>
      <c r="B95" s="933"/>
      <c r="C95" s="936"/>
      <c r="D95" s="936"/>
      <c r="E95" s="940"/>
      <c r="F95" s="916"/>
      <c r="G95" s="940"/>
      <c r="H95" s="916"/>
      <c r="I95" s="943"/>
      <c r="J95" s="944"/>
      <c r="K95" s="940"/>
      <c r="L95" s="916"/>
      <c r="M95" s="435">
        <v>2</v>
      </c>
      <c r="N95" s="1542" t="s">
        <v>996</v>
      </c>
      <c r="O95" s="1543"/>
      <c r="P95" s="1543"/>
      <c r="Q95" s="1544"/>
      <c r="R95" s="436"/>
      <c r="S95" s="436"/>
      <c r="T95" s="436"/>
      <c r="U95" s="436"/>
      <c r="V95" s="436"/>
      <c r="W95" s="436"/>
      <c r="X95" s="436"/>
      <c r="Y95" s="436"/>
      <c r="Z95" s="436"/>
      <c r="AA95" s="436"/>
      <c r="AB95" s="436"/>
      <c r="AC95" s="436"/>
      <c r="AD95" s="1535"/>
      <c r="AE95" s="1536"/>
      <c r="AF95" s="1540"/>
    </row>
    <row r="96" spans="1:32" ht="46.5" x14ac:dyDescent="0.7">
      <c r="A96" s="1549"/>
      <c r="B96" s="933"/>
      <c r="C96" s="936"/>
      <c r="D96" s="936"/>
      <c r="E96" s="940"/>
      <c r="F96" s="916"/>
      <c r="G96" s="940"/>
      <c r="H96" s="916"/>
      <c r="I96" s="943"/>
      <c r="J96" s="944"/>
      <c r="K96" s="940"/>
      <c r="L96" s="916"/>
      <c r="M96" s="435">
        <v>3</v>
      </c>
      <c r="N96" s="1530" t="s">
        <v>997</v>
      </c>
      <c r="O96" s="1531"/>
      <c r="P96" s="1531"/>
      <c r="Q96" s="1532"/>
      <c r="R96" s="439"/>
      <c r="S96" s="436"/>
      <c r="T96" s="436"/>
      <c r="U96" s="436"/>
      <c r="V96" s="436"/>
      <c r="W96" s="436"/>
      <c r="X96" s="436"/>
      <c r="Y96" s="436"/>
      <c r="Z96" s="436"/>
      <c r="AA96" s="436"/>
      <c r="AB96" s="436"/>
      <c r="AC96" s="436"/>
      <c r="AD96" s="1535"/>
      <c r="AE96" s="1536"/>
      <c r="AF96" s="1540"/>
    </row>
    <row r="97" spans="1:32" ht="46.5" x14ac:dyDescent="0.7">
      <c r="A97" s="1549"/>
      <c r="B97" s="933"/>
      <c r="C97" s="936"/>
      <c r="D97" s="936"/>
      <c r="E97" s="940"/>
      <c r="F97" s="916"/>
      <c r="G97" s="940"/>
      <c r="H97" s="916"/>
      <c r="I97" s="943"/>
      <c r="J97" s="944"/>
      <c r="K97" s="940"/>
      <c r="L97" s="916"/>
      <c r="M97" s="435">
        <v>4</v>
      </c>
      <c r="N97" s="1542" t="s">
        <v>998</v>
      </c>
      <c r="O97" s="1543"/>
      <c r="P97" s="1543"/>
      <c r="Q97" s="1544"/>
      <c r="R97" s="436"/>
      <c r="S97" s="436"/>
      <c r="T97" s="436"/>
      <c r="U97" s="436"/>
      <c r="V97" s="436"/>
      <c r="W97" s="436"/>
      <c r="X97" s="436"/>
      <c r="Y97" s="436"/>
      <c r="Z97" s="436"/>
      <c r="AA97" s="436"/>
      <c r="AB97" s="436"/>
      <c r="AC97" s="436"/>
      <c r="AD97" s="1535"/>
      <c r="AE97" s="1536"/>
      <c r="AF97" s="1540"/>
    </row>
    <row r="98" spans="1:32" ht="47.25" thickBot="1" x14ac:dyDescent="0.75">
      <c r="A98" s="1549"/>
      <c r="B98" s="934"/>
      <c r="C98" s="936"/>
      <c r="D98" s="936"/>
      <c r="E98" s="940"/>
      <c r="F98" s="916"/>
      <c r="G98" s="940"/>
      <c r="H98" s="916"/>
      <c r="I98" s="969"/>
      <c r="J98" s="970"/>
      <c r="K98" s="940"/>
      <c r="L98" s="916"/>
      <c r="M98" s="437">
        <v>5</v>
      </c>
      <c r="N98" s="1545" t="s">
        <v>999</v>
      </c>
      <c r="O98" s="1546"/>
      <c r="P98" s="1546"/>
      <c r="Q98" s="1547"/>
      <c r="R98" s="438"/>
      <c r="S98" s="438"/>
      <c r="T98" s="438"/>
      <c r="U98" s="438"/>
      <c r="V98" s="438"/>
      <c r="W98" s="438"/>
      <c r="X98" s="438"/>
      <c r="Y98" s="438"/>
      <c r="Z98" s="438"/>
      <c r="AA98" s="438"/>
      <c r="AB98" s="438"/>
      <c r="AC98" s="438"/>
      <c r="AD98" s="1537"/>
      <c r="AE98" s="1538"/>
      <c r="AF98" s="1541"/>
    </row>
    <row r="99" spans="1:32" ht="46.5" x14ac:dyDescent="0.7">
      <c r="A99" s="1548">
        <v>3</v>
      </c>
      <c r="B99" s="932" t="s">
        <v>1186</v>
      </c>
      <c r="C99" s="935" t="s">
        <v>1002</v>
      </c>
      <c r="D99" s="938">
        <v>1</v>
      </c>
      <c r="E99" s="939" t="s">
        <v>1000</v>
      </c>
      <c r="F99" s="914"/>
      <c r="G99" s="1560" t="s">
        <v>1001</v>
      </c>
      <c r="H99" s="1561"/>
      <c r="I99" s="1392">
        <v>0</v>
      </c>
      <c r="J99" s="1393"/>
      <c r="K99" s="939" t="s">
        <v>1003</v>
      </c>
      <c r="L99" s="914"/>
      <c r="M99" s="432">
        <v>1</v>
      </c>
      <c r="N99" s="1550" t="s">
        <v>1004</v>
      </c>
      <c r="O99" s="1551"/>
      <c r="P99" s="1551"/>
      <c r="Q99" s="1552"/>
      <c r="R99" s="433"/>
      <c r="S99" s="434"/>
      <c r="T99" s="433"/>
      <c r="U99" s="433"/>
      <c r="V99" s="434"/>
      <c r="W99" s="433"/>
      <c r="X99" s="433"/>
      <c r="Y99" s="434"/>
      <c r="Z99" s="433"/>
      <c r="AA99" s="433"/>
      <c r="AB99" s="434"/>
      <c r="AC99" s="433"/>
      <c r="AD99" s="1553"/>
      <c r="AE99" s="1554"/>
      <c r="AF99" s="441"/>
    </row>
    <row r="100" spans="1:32" ht="47.25" thickBot="1" x14ac:dyDescent="0.75">
      <c r="A100" s="1549">
        <f t="shared" ref="A100" si="1">A99+1</f>
        <v>4</v>
      </c>
      <c r="B100" s="934"/>
      <c r="C100" s="936"/>
      <c r="D100" s="936"/>
      <c r="E100" s="940"/>
      <c r="F100" s="916"/>
      <c r="G100" s="1562"/>
      <c r="H100" s="1563"/>
      <c r="I100" s="1396"/>
      <c r="J100" s="1397"/>
      <c r="K100" s="940"/>
      <c r="L100" s="916"/>
      <c r="M100" s="437">
        <v>2</v>
      </c>
      <c r="N100" s="1555" t="s">
        <v>1005</v>
      </c>
      <c r="O100" s="1556"/>
      <c r="P100" s="1556"/>
      <c r="Q100" s="1557"/>
      <c r="R100" s="438"/>
      <c r="S100" s="438"/>
      <c r="T100" s="442"/>
      <c r="U100" s="438"/>
      <c r="V100" s="438"/>
      <c r="W100" s="442"/>
      <c r="X100" s="438"/>
      <c r="Y100" s="438"/>
      <c r="Z100" s="442"/>
      <c r="AA100" s="438"/>
      <c r="AB100" s="438"/>
      <c r="AC100" s="442"/>
      <c r="AD100" s="1558"/>
      <c r="AE100" s="1559"/>
      <c r="AF100" s="443"/>
    </row>
    <row r="101" spans="1:32" ht="46.5" x14ac:dyDescent="0.7">
      <c r="A101" s="1548">
        <v>4</v>
      </c>
      <c r="B101" s="932" t="s">
        <v>1187</v>
      </c>
      <c r="C101" s="935" t="s">
        <v>1006</v>
      </c>
      <c r="D101" s="938">
        <v>1</v>
      </c>
      <c r="E101" s="939" t="s">
        <v>1000</v>
      </c>
      <c r="F101" s="914"/>
      <c r="G101" s="939" t="s">
        <v>1007</v>
      </c>
      <c r="H101" s="914"/>
      <c r="I101" s="1392">
        <v>100000</v>
      </c>
      <c r="J101" s="1393"/>
      <c r="K101" s="939" t="s">
        <v>1008</v>
      </c>
      <c r="L101" s="914"/>
      <c r="M101" s="432">
        <v>1</v>
      </c>
      <c r="N101" s="1542" t="s">
        <v>1009</v>
      </c>
      <c r="O101" s="1543"/>
      <c r="P101" s="1543"/>
      <c r="Q101" s="1544"/>
      <c r="R101" s="434"/>
      <c r="S101" s="433"/>
      <c r="T101" s="433"/>
      <c r="U101" s="433"/>
      <c r="V101" s="433"/>
      <c r="W101" s="433"/>
      <c r="X101" s="433"/>
      <c r="Y101" s="433"/>
      <c r="Z101" s="433"/>
      <c r="AA101" s="433"/>
      <c r="AB101" s="433"/>
      <c r="AC101" s="433"/>
      <c r="AD101" s="1553"/>
      <c r="AE101" s="1554"/>
      <c r="AF101" s="441"/>
    </row>
    <row r="102" spans="1:32" ht="47.25" thickBot="1" x14ac:dyDescent="0.75">
      <c r="A102" s="1549"/>
      <c r="B102" s="933"/>
      <c r="C102" s="936"/>
      <c r="D102" s="936"/>
      <c r="E102" s="940"/>
      <c r="F102" s="916"/>
      <c r="G102" s="940"/>
      <c r="H102" s="916"/>
      <c r="I102" s="1394"/>
      <c r="J102" s="1395"/>
      <c r="K102" s="940"/>
      <c r="L102" s="916"/>
      <c r="M102" s="437">
        <v>2</v>
      </c>
      <c r="N102" s="1545" t="s">
        <v>1010</v>
      </c>
      <c r="O102" s="1546"/>
      <c r="P102" s="1546"/>
      <c r="Q102" s="1547"/>
      <c r="R102" s="442"/>
      <c r="S102" s="438"/>
      <c r="T102" s="438"/>
      <c r="U102" s="438"/>
      <c r="V102" s="438"/>
      <c r="W102" s="438"/>
      <c r="X102" s="438"/>
      <c r="Y102" s="438"/>
      <c r="Z102" s="438"/>
      <c r="AA102" s="438"/>
      <c r="AB102" s="438"/>
      <c r="AC102" s="438"/>
      <c r="AD102" s="1564"/>
      <c r="AE102" s="1565"/>
      <c r="AF102" s="444"/>
    </row>
    <row r="103" spans="1:32" x14ac:dyDescent="0.25">
      <c r="A103" s="1574">
        <v>5</v>
      </c>
      <c r="B103" s="988" t="s">
        <v>1011</v>
      </c>
      <c r="C103" s="991" t="s">
        <v>1012</v>
      </c>
      <c r="D103" s="938">
        <v>0.85</v>
      </c>
      <c r="E103" s="939" t="s">
        <v>939</v>
      </c>
      <c r="F103" s="914"/>
      <c r="G103" s="1560" t="s">
        <v>1013</v>
      </c>
      <c r="H103" s="1561"/>
      <c r="I103" s="1579">
        <v>400000</v>
      </c>
      <c r="J103" s="1580"/>
      <c r="K103" s="1560" t="s">
        <v>1014</v>
      </c>
      <c r="L103" s="1561"/>
      <c r="M103" s="432">
        <v>1</v>
      </c>
      <c r="N103" s="1569" t="s">
        <v>991</v>
      </c>
      <c r="O103" s="1570"/>
      <c r="P103" s="1570"/>
      <c r="Q103" s="1571"/>
      <c r="R103" s="71"/>
      <c r="S103" s="70"/>
      <c r="T103" s="70"/>
      <c r="U103" s="70"/>
      <c r="V103" s="70"/>
      <c r="W103" s="70"/>
      <c r="X103" s="70"/>
      <c r="Y103" s="70"/>
      <c r="Z103" s="70"/>
      <c r="AA103" s="70"/>
      <c r="AB103" s="70"/>
      <c r="AC103" s="285"/>
      <c r="AD103" s="1572"/>
      <c r="AE103" s="1573"/>
      <c r="AF103" s="89"/>
    </row>
    <row r="104" spans="1:32" x14ac:dyDescent="0.25">
      <c r="A104" s="1575"/>
      <c r="B104" s="989"/>
      <c r="C104" s="992"/>
      <c r="D104" s="936"/>
      <c r="E104" s="940"/>
      <c r="F104" s="916"/>
      <c r="G104" s="1562"/>
      <c r="H104" s="1563"/>
      <c r="I104" s="1581"/>
      <c r="J104" s="1582"/>
      <c r="K104" s="1562"/>
      <c r="L104" s="1563"/>
      <c r="M104" s="435">
        <v>2</v>
      </c>
      <c r="N104" s="1542" t="s">
        <v>992</v>
      </c>
      <c r="O104" s="1543"/>
      <c r="P104" s="1543"/>
      <c r="Q104" s="1544"/>
      <c r="R104" s="60"/>
      <c r="S104" s="72"/>
      <c r="T104" s="72"/>
      <c r="U104" s="72"/>
      <c r="V104" s="72"/>
      <c r="W104" s="72"/>
      <c r="X104" s="72"/>
      <c r="Y104" s="72"/>
      <c r="Z104" s="72"/>
      <c r="AA104" s="72"/>
      <c r="AB104" s="72"/>
      <c r="AC104" s="284"/>
      <c r="AD104" s="871"/>
      <c r="AE104" s="1055"/>
      <c r="AF104" s="92"/>
    </row>
    <row r="105" spans="1:32" x14ac:dyDescent="0.25">
      <c r="A105" s="1575"/>
      <c r="B105" s="989"/>
      <c r="C105" s="992"/>
      <c r="D105" s="936"/>
      <c r="E105" s="940"/>
      <c r="F105" s="916"/>
      <c r="G105" s="1562"/>
      <c r="H105" s="1563"/>
      <c r="I105" s="1581"/>
      <c r="J105" s="1582"/>
      <c r="K105" s="1562"/>
      <c r="L105" s="1563"/>
      <c r="M105" s="435">
        <v>3</v>
      </c>
      <c r="N105" s="1542" t="s">
        <v>993</v>
      </c>
      <c r="O105" s="1543"/>
      <c r="P105" s="1543"/>
      <c r="Q105" s="1544"/>
      <c r="R105" s="60"/>
      <c r="S105" s="72"/>
      <c r="T105" s="72"/>
      <c r="U105" s="72"/>
      <c r="V105" s="72"/>
      <c r="W105" s="72"/>
      <c r="X105" s="72"/>
      <c r="Y105" s="72"/>
      <c r="Z105" s="72"/>
      <c r="AA105" s="72"/>
      <c r="AB105" s="72"/>
      <c r="AC105" s="284"/>
      <c r="AD105" s="871"/>
      <c r="AE105" s="1055"/>
      <c r="AF105" s="92"/>
    </row>
    <row r="106" spans="1:32" x14ac:dyDescent="0.25">
      <c r="A106" s="1575"/>
      <c r="B106" s="989"/>
      <c r="C106" s="992"/>
      <c r="D106" s="936"/>
      <c r="E106" s="940"/>
      <c r="F106" s="916"/>
      <c r="G106" s="1562"/>
      <c r="H106" s="1563"/>
      <c r="I106" s="1581"/>
      <c r="J106" s="1582"/>
      <c r="K106" s="1562"/>
      <c r="L106" s="1563"/>
      <c r="M106" s="435"/>
      <c r="N106" s="1542"/>
      <c r="O106" s="1543"/>
      <c r="P106" s="1543"/>
      <c r="Q106" s="1544"/>
      <c r="R106" s="60"/>
      <c r="S106" s="72"/>
      <c r="T106" s="72"/>
      <c r="U106" s="72"/>
      <c r="V106" s="72"/>
      <c r="W106" s="72"/>
      <c r="X106" s="72"/>
      <c r="Y106" s="72"/>
      <c r="Z106" s="72"/>
      <c r="AA106" s="72"/>
      <c r="AB106" s="72"/>
      <c r="AC106" s="284"/>
      <c r="AD106" s="871"/>
      <c r="AE106" s="1055"/>
      <c r="AF106" s="94"/>
    </row>
    <row r="107" spans="1:32" ht="15.75" thickBot="1" x14ac:dyDescent="0.3">
      <c r="A107" s="1576"/>
      <c r="B107" s="990"/>
      <c r="C107" s="993"/>
      <c r="D107" s="937"/>
      <c r="E107" s="924"/>
      <c r="F107" s="918"/>
      <c r="G107" s="1577"/>
      <c r="H107" s="1578"/>
      <c r="I107" s="1583"/>
      <c r="J107" s="1584"/>
      <c r="K107" s="1577"/>
      <c r="L107" s="1578"/>
      <c r="M107" s="440"/>
      <c r="N107" s="1566"/>
      <c r="O107" s="1567"/>
      <c r="P107" s="1567"/>
      <c r="Q107" s="1568"/>
      <c r="R107" s="75"/>
      <c r="S107" s="75"/>
      <c r="T107" s="75"/>
      <c r="U107" s="75"/>
      <c r="V107" s="75"/>
      <c r="W107" s="75"/>
      <c r="X107" s="75"/>
      <c r="Y107" s="75"/>
      <c r="Z107" s="75"/>
      <c r="AA107" s="75"/>
      <c r="AB107" s="75"/>
      <c r="AC107" s="535"/>
      <c r="AD107" s="1345"/>
      <c r="AE107" s="1346"/>
      <c r="AF107" s="85"/>
    </row>
    <row r="108" spans="1:32" ht="27.75" customHeight="1" thickBot="1" x14ac:dyDescent="0.3">
      <c r="A108" s="79"/>
      <c r="B108" s="80"/>
      <c r="C108" s="80"/>
      <c r="D108" s="80"/>
      <c r="E108" s="1"/>
      <c r="F108" s="2"/>
      <c r="G108" s="689" t="s">
        <v>48</v>
      </c>
      <c r="H108" s="690"/>
      <c r="I108" s="1434">
        <f>SUM(I90:J107)</f>
        <v>700000</v>
      </c>
      <c r="J108" s="1435"/>
      <c r="K108" s="691"/>
      <c r="L108" s="692"/>
      <c r="M108" s="81">
        <f>COUNT(M99:M102)</f>
        <v>4</v>
      </c>
      <c r="N108" s="693"/>
      <c r="O108" s="694"/>
      <c r="P108" s="694"/>
      <c r="Q108" s="695"/>
      <c r="R108" s="82"/>
      <c r="S108" s="82"/>
      <c r="T108" s="82"/>
      <c r="U108" s="82"/>
      <c r="V108" s="82"/>
      <c r="W108" s="82"/>
      <c r="X108" s="82"/>
      <c r="Y108" s="82"/>
      <c r="Z108" s="82"/>
      <c r="AA108" s="82"/>
      <c r="AB108" s="82"/>
      <c r="AC108" s="646"/>
      <c r="AD108" s="1436"/>
      <c r="AE108" s="692"/>
      <c r="AF108" s="83"/>
    </row>
    <row r="109" spans="1:32" ht="60.75" customHeight="1" x14ac:dyDescent="0.25">
      <c r="A109" s="775" t="s">
        <v>45</v>
      </c>
      <c r="B109" s="776"/>
      <c r="C109" s="776"/>
      <c r="D109" s="776"/>
      <c r="E109" s="776"/>
      <c r="F109" s="776"/>
      <c r="G109" s="776"/>
      <c r="H109" s="776"/>
      <c r="I109" s="776"/>
      <c r="J109" s="776"/>
      <c r="K109" s="776"/>
      <c r="L109" s="776"/>
      <c r="M109" s="776"/>
      <c r="N109" s="776"/>
      <c r="O109" s="776"/>
      <c r="P109" s="776"/>
      <c r="Q109" s="776"/>
      <c r="R109" s="776"/>
      <c r="S109" s="776"/>
      <c r="T109" s="776"/>
      <c r="U109" s="776"/>
      <c r="V109" s="776"/>
      <c r="W109" s="776"/>
      <c r="X109" s="776"/>
      <c r="Y109" s="776"/>
      <c r="Z109" s="776"/>
      <c r="AA109" s="776"/>
      <c r="AB109" s="776"/>
      <c r="AC109" s="776"/>
      <c r="AD109" s="880"/>
      <c r="AE109" s="880"/>
      <c r="AF109" s="881"/>
    </row>
    <row r="110" spans="1:32" ht="54.75" customHeight="1" x14ac:dyDescent="0.25">
      <c r="A110" s="777"/>
      <c r="B110" s="778"/>
      <c r="C110" s="778"/>
      <c r="D110" s="778"/>
      <c r="E110" s="778"/>
      <c r="F110" s="778"/>
      <c r="G110" s="778"/>
      <c r="H110" s="778"/>
      <c r="I110" s="778"/>
      <c r="J110" s="778"/>
      <c r="K110" s="778"/>
      <c r="L110" s="778"/>
      <c r="M110" s="778"/>
      <c r="N110" s="778"/>
      <c r="O110" s="778"/>
      <c r="P110" s="778"/>
      <c r="Q110" s="778"/>
      <c r="R110" s="778"/>
      <c r="S110" s="778"/>
      <c r="T110" s="778"/>
      <c r="U110" s="778"/>
      <c r="V110" s="778"/>
      <c r="W110" s="778"/>
      <c r="X110" s="778"/>
      <c r="Y110" s="778"/>
      <c r="Z110" s="778"/>
      <c r="AA110" s="778"/>
      <c r="AB110" s="778"/>
      <c r="AC110" s="778"/>
      <c r="AD110" s="778"/>
      <c r="AE110" s="778"/>
      <c r="AF110" s="882"/>
    </row>
    <row r="111" spans="1:32" ht="31.5" x14ac:dyDescent="0.5">
      <c r="A111" s="1374" t="s">
        <v>1015</v>
      </c>
      <c r="B111" s="1375"/>
      <c r="C111" s="1375"/>
      <c r="D111" s="1375"/>
      <c r="E111" s="1375"/>
      <c r="F111" s="1375"/>
      <c r="G111" s="1375"/>
      <c r="H111" s="1375"/>
      <c r="I111" s="1375"/>
      <c r="J111" s="1375"/>
      <c r="K111" s="1375"/>
      <c r="L111" s="1375"/>
      <c r="M111" s="1375"/>
      <c r="N111" s="1375"/>
      <c r="O111" s="1375"/>
      <c r="P111" s="1375"/>
      <c r="Q111" s="1375"/>
      <c r="R111" s="1375"/>
      <c r="S111" s="1375"/>
      <c r="T111" s="1375"/>
      <c r="U111" s="1375"/>
      <c r="V111" s="1375"/>
      <c r="W111" s="1375"/>
      <c r="X111" s="1375"/>
      <c r="Y111" s="1375"/>
      <c r="Z111" s="1375"/>
      <c r="AA111" s="1375"/>
      <c r="AB111" s="1375"/>
      <c r="AC111" s="1375"/>
      <c r="AD111" s="1375"/>
      <c r="AE111" s="1375"/>
      <c r="AF111" s="1376"/>
    </row>
    <row r="112" spans="1:32" hidden="1" x14ac:dyDescent="0.25">
      <c r="A112" s="768"/>
      <c r="B112" s="768"/>
      <c r="C112" s="768"/>
      <c r="D112" s="768"/>
      <c r="E112" s="768"/>
      <c r="F112" s="768"/>
      <c r="G112" s="728"/>
      <c r="H112" s="728"/>
      <c r="I112" s="728"/>
      <c r="J112" s="728"/>
      <c r="K112" s="728"/>
      <c r="L112" s="728"/>
      <c r="M112" s="728"/>
      <c r="N112" s="728"/>
      <c r="O112" s="728"/>
      <c r="P112" s="728"/>
      <c r="Q112" s="728"/>
      <c r="R112" s="728"/>
      <c r="S112" s="728"/>
      <c r="T112" s="728"/>
      <c r="U112" s="728"/>
      <c r="V112" s="728"/>
      <c r="W112" s="728"/>
      <c r="X112" s="728"/>
      <c r="Y112" s="728"/>
      <c r="Z112" s="728"/>
      <c r="AA112" s="728"/>
      <c r="AB112" s="728"/>
      <c r="AC112" s="728"/>
    </row>
    <row r="113" spans="1:32" ht="18.75" hidden="1" x14ac:dyDescent="0.3">
      <c r="A113" s="757" t="s">
        <v>0</v>
      </c>
      <c r="B113" s="1368"/>
      <c r="C113" s="1368"/>
      <c r="D113" s="1368"/>
      <c r="E113" s="1368"/>
      <c r="F113" s="1369"/>
      <c r="G113" s="1377" t="s">
        <v>29</v>
      </c>
      <c r="H113" s="1378"/>
      <c r="I113" s="1378"/>
      <c r="J113" s="1378"/>
      <c r="K113" s="1378"/>
      <c r="L113" s="1378"/>
      <c r="M113" s="1378"/>
      <c r="N113" s="1378"/>
      <c r="O113" s="1378"/>
      <c r="P113" s="1378"/>
      <c r="Q113" s="1378"/>
      <c r="R113" s="1378"/>
      <c r="S113" s="1378"/>
      <c r="T113" s="1378"/>
      <c r="U113" s="1378"/>
      <c r="V113" s="1378"/>
      <c r="W113" s="1378"/>
      <c r="X113" s="1378"/>
      <c r="Y113" s="1378"/>
      <c r="Z113" s="1378"/>
      <c r="AA113" s="1378"/>
      <c r="AB113" s="1378"/>
      <c r="AC113" s="1378"/>
      <c r="AD113" s="1378"/>
      <c r="AE113" s="1378"/>
      <c r="AF113" s="1379"/>
    </row>
    <row r="114" spans="1:32" ht="18.75" hidden="1" x14ac:dyDescent="0.3">
      <c r="A114" s="757" t="s">
        <v>2</v>
      </c>
      <c r="B114" s="1368"/>
      <c r="C114" s="1368"/>
      <c r="D114" s="1368"/>
      <c r="E114" s="1368"/>
      <c r="F114" s="1369"/>
      <c r="G114" s="753" t="s">
        <v>30</v>
      </c>
      <c r="H114" s="754"/>
      <c r="I114" s="754"/>
      <c r="J114" s="754"/>
      <c r="K114" s="754"/>
      <c r="L114" s="754"/>
      <c r="M114" s="754"/>
      <c r="N114" s="754"/>
      <c r="O114" s="754"/>
      <c r="P114" s="754"/>
      <c r="Q114" s="754"/>
      <c r="R114" s="754"/>
      <c r="S114" s="754"/>
      <c r="T114" s="754"/>
      <c r="U114" s="754"/>
      <c r="V114" s="754"/>
      <c r="W114" s="754"/>
      <c r="X114" s="754"/>
      <c r="Y114" s="754"/>
      <c r="Z114" s="754"/>
      <c r="AA114" s="754"/>
      <c r="AB114" s="754"/>
      <c r="AC114" s="754"/>
      <c r="AD114" s="754"/>
      <c r="AE114" s="754"/>
      <c r="AF114" s="755"/>
    </row>
    <row r="115" spans="1:32" ht="18.75" hidden="1" x14ac:dyDescent="0.3">
      <c r="A115" s="728"/>
      <c r="B115" s="728"/>
      <c r="C115" s="728"/>
      <c r="D115" s="728"/>
      <c r="E115" s="728"/>
      <c r="F115" s="728"/>
      <c r="G115" s="765" t="s">
        <v>31</v>
      </c>
      <c r="H115" s="766"/>
      <c r="I115" s="766"/>
      <c r="J115" s="766"/>
      <c r="K115" s="766"/>
      <c r="L115" s="766"/>
      <c r="M115" s="766"/>
      <c r="N115" s="766"/>
      <c r="O115" s="766"/>
      <c r="P115" s="766"/>
      <c r="Q115" s="766"/>
      <c r="R115" s="766"/>
      <c r="S115" s="766"/>
      <c r="T115" s="766"/>
      <c r="U115" s="766"/>
      <c r="V115" s="766"/>
      <c r="W115" s="766"/>
      <c r="X115" s="766"/>
      <c r="Y115" s="766"/>
      <c r="Z115" s="766"/>
      <c r="AA115" s="766"/>
      <c r="AB115" s="766"/>
      <c r="AC115" s="766"/>
      <c r="AD115" s="766"/>
      <c r="AE115" s="766"/>
      <c r="AF115" s="767"/>
    </row>
    <row r="116" spans="1:32" hidden="1" x14ac:dyDescent="0.25">
      <c r="A116" s="768"/>
      <c r="B116" s="768"/>
      <c r="C116" s="768"/>
      <c r="D116" s="768"/>
      <c r="E116" s="768"/>
      <c r="F116" s="768"/>
      <c r="G116" s="768"/>
      <c r="H116" s="768"/>
      <c r="I116" s="768"/>
      <c r="J116" s="768"/>
      <c r="K116" s="768"/>
      <c r="L116" s="768"/>
      <c r="M116" s="768"/>
      <c r="N116" s="768"/>
      <c r="O116" s="768"/>
      <c r="P116" s="768"/>
      <c r="Q116" s="768"/>
      <c r="R116" s="768"/>
      <c r="S116" s="768"/>
      <c r="T116" s="768"/>
      <c r="U116" s="768"/>
      <c r="V116" s="768"/>
      <c r="W116" s="768"/>
      <c r="X116" s="768"/>
      <c r="Y116" s="768"/>
      <c r="Z116" s="768"/>
      <c r="AA116" s="768"/>
      <c r="AB116" s="768"/>
      <c r="AC116" s="768"/>
      <c r="AD116" s="768"/>
      <c r="AE116" s="768"/>
      <c r="AF116" s="768"/>
    </row>
    <row r="117" spans="1:32" ht="18.75" hidden="1" x14ac:dyDescent="0.3">
      <c r="A117" s="757" t="s">
        <v>28</v>
      </c>
      <c r="B117" s="1368"/>
      <c r="C117" s="1368"/>
      <c r="D117" s="1368"/>
      <c r="E117" s="1368"/>
      <c r="F117" s="1369"/>
      <c r="G117" s="765" t="s">
        <v>32</v>
      </c>
      <c r="H117" s="766"/>
      <c r="I117" s="766"/>
      <c r="J117" s="766"/>
      <c r="K117" s="766"/>
      <c r="L117" s="766"/>
      <c r="M117" s="766"/>
      <c r="N117" s="766"/>
      <c r="O117" s="766"/>
      <c r="P117" s="766"/>
      <c r="Q117" s="766"/>
      <c r="R117" s="766"/>
      <c r="S117" s="766"/>
      <c r="T117" s="766"/>
      <c r="U117" s="766"/>
      <c r="V117" s="766"/>
      <c r="W117" s="766"/>
      <c r="X117" s="766"/>
      <c r="Y117" s="766"/>
      <c r="Z117" s="766"/>
      <c r="AA117" s="766"/>
      <c r="AB117" s="766"/>
      <c r="AC117" s="766"/>
      <c r="AD117" s="766"/>
      <c r="AE117" s="766"/>
      <c r="AF117" s="767"/>
    </row>
    <row r="118" spans="1:32" ht="18.75" hidden="1" x14ac:dyDescent="0.3">
      <c r="A118" s="877"/>
      <c r="B118" s="877"/>
      <c r="C118" s="877"/>
      <c r="D118" s="877"/>
      <c r="E118" s="877"/>
      <c r="F118" s="878"/>
      <c r="G118" s="765" t="s">
        <v>33</v>
      </c>
      <c r="H118" s="766"/>
      <c r="I118" s="766"/>
      <c r="J118" s="766"/>
      <c r="K118" s="766"/>
      <c r="L118" s="766"/>
      <c r="M118" s="766"/>
      <c r="N118" s="766"/>
      <c r="O118" s="766"/>
      <c r="P118" s="766"/>
      <c r="Q118" s="766"/>
      <c r="R118" s="766"/>
      <c r="S118" s="766"/>
      <c r="T118" s="766"/>
      <c r="U118" s="766"/>
      <c r="V118" s="766"/>
      <c r="W118" s="766"/>
      <c r="X118" s="766"/>
      <c r="Y118" s="766"/>
      <c r="Z118" s="766"/>
      <c r="AA118" s="766"/>
      <c r="AB118" s="766"/>
      <c r="AC118" s="766"/>
      <c r="AD118" s="766"/>
      <c r="AE118" s="766"/>
      <c r="AF118" s="767"/>
    </row>
    <row r="119" spans="1:32" ht="18.75" hidden="1" x14ac:dyDescent="0.3">
      <c r="A119" s="873"/>
      <c r="B119" s="873"/>
      <c r="C119" s="873"/>
      <c r="D119" s="873"/>
      <c r="E119" s="873"/>
      <c r="F119" s="873"/>
      <c r="G119" s="765" t="s">
        <v>34</v>
      </c>
      <c r="H119" s="766"/>
      <c r="I119" s="766"/>
      <c r="J119" s="766"/>
      <c r="K119" s="766"/>
      <c r="L119" s="766"/>
      <c r="M119" s="766"/>
      <c r="N119" s="766"/>
      <c r="O119" s="766"/>
      <c r="P119" s="766"/>
      <c r="Q119" s="766"/>
      <c r="R119" s="766"/>
      <c r="S119" s="766"/>
      <c r="T119" s="766"/>
      <c r="U119" s="766"/>
      <c r="V119" s="766"/>
      <c r="W119" s="766"/>
      <c r="X119" s="766"/>
      <c r="Y119" s="766"/>
      <c r="Z119" s="766"/>
      <c r="AA119" s="766"/>
      <c r="AB119" s="766"/>
      <c r="AC119" s="766"/>
      <c r="AD119" s="766"/>
      <c r="AE119" s="766"/>
      <c r="AF119" s="767"/>
    </row>
    <row r="120" spans="1:32" ht="18.75" hidden="1" x14ac:dyDescent="0.3">
      <c r="A120" s="873"/>
      <c r="B120" s="873"/>
      <c r="C120" s="873"/>
      <c r="D120" s="873"/>
      <c r="E120" s="873"/>
      <c r="F120" s="873"/>
      <c r="G120" s="753" t="s">
        <v>35</v>
      </c>
      <c r="H120" s="754"/>
      <c r="I120" s="754"/>
      <c r="J120" s="754"/>
      <c r="K120" s="754"/>
      <c r="L120" s="754"/>
      <c r="M120" s="754"/>
      <c r="N120" s="754"/>
      <c r="O120" s="754"/>
      <c r="P120" s="754"/>
      <c r="Q120" s="754"/>
      <c r="R120" s="754"/>
      <c r="S120" s="754"/>
      <c r="T120" s="754"/>
      <c r="U120" s="754"/>
      <c r="V120" s="754"/>
      <c r="W120" s="754"/>
      <c r="X120" s="754"/>
      <c r="Y120" s="754"/>
      <c r="Z120" s="754"/>
      <c r="AA120" s="754"/>
      <c r="AB120" s="754"/>
      <c r="AC120" s="754"/>
      <c r="AD120" s="754"/>
      <c r="AE120" s="754"/>
      <c r="AF120" s="755"/>
    </row>
    <row r="121" spans="1:32" ht="18.75" hidden="1" x14ac:dyDescent="0.3">
      <c r="A121" s="873"/>
      <c r="B121" s="873"/>
      <c r="C121" s="873"/>
      <c r="D121" s="873"/>
      <c r="E121" s="873"/>
      <c r="F121" s="873"/>
      <c r="G121" s="753" t="s">
        <v>36</v>
      </c>
      <c r="H121" s="754"/>
      <c r="I121" s="754"/>
      <c r="J121" s="754"/>
      <c r="K121" s="754"/>
      <c r="L121" s="754"/>
      <c r="M121" s="754"/>
      <c r="N121" s="754"/>
      <c r="O121" s="754"/>
      <c r="P121" s="754"/>
      <c r="Q121" s="754"/>
      <c r="R121" s="754"/>
      <c r="S121" s="754"/>
      <c r="T121" s="754"/>
      <c r="U121" s="754"/>
      <c r="V121" s="754"/>
      <c r="W121" s="754"/>
      <c r="X121" s="754"/>
      <c r="Y121" s="754"/>
      <c r="Z121" s="754"/>
      <c r="AA121" s="754"/>
      <c r="AB121" s="754"/>
      <c r="AC121" s="754"/>
      <c r="AD121" s="754"/>
      <c r="AE121" s="754"/>
      <c r="AF121" s="755"/>
    </row>
    <row r="122" spans="1:32" ht="18.75" hidden="1" x14ac:dyDescent="0.3">
      <c r="A122" s="873"/>
      <c r="B122" s="873"/>
      <c r="C122" s="873"/>
      <c r="D122" s="873"/>
      <c r="E122" s="873"/>
      <c r="F122" s="873"/>
      <c r="G122" s="753" t="s">
        <v>37</v>
      </c>
      <c r="H122" s="754"/>
      <c r="I122" s="754"/>
      <c r="J122" s="754"/>
      <c r="K122" s="754"/>
      <c r="L122" s="754"/>
      <c r="M122" s="754"/>
      <c r="N122" s="754"/>
      <c r="O122" s="754"/>
      <c r="P122" s="754"/>
      <c r="Q122" s="754"/>
      <c r="R122" s="754"/>
      <c r="S122" s="754"/>
      <c r="T122" s="754"/>
      <c r="U122" s="754"/>
      <c r="V122" s="754"/>
      <c r="W122" s="754"/>
      <c r="X122" s="754"/>
      <c r="Y122" s="754"/>
      <c r="Z122" s="754"/>
      <c r="AA122" s="754"/>
      <c r="AB122" s="754"/>
      <c r="AC122" s="754"/>
      <c r="AD122" s="754"/>
      <c r="AE122" s="754"/>
      <c r="AF122" s="755"/>
    </row>
    <row r="123" spans="1:32" ht="18.75" hidden="1" x14ac:dyDescent="0.3">
      <c r="A123" s="873"/>
      <c r="B123" s="873"/>
      <c r="C123" s="873"/>
      <c r="D123" s="873"/>
      <c r="E123" s="873"/>
      <c r="F123" s="873"/>
      <c r="G123" s="753" t="s">
        <v>39</v>
      </c>
      <c r="H123" s="754"/>
      <c r="I123" s="754"/>
      <c r="J123" s="754"/>
      <c r="K123" s="754"/>
      <c r="L123" s="754"/>
      <c r="M123" s="754"/>
      <c r="N123" s="754"/>
      <c r="O123" s="754"/>
      <c r="P123" s="754"/>
      <c r="Q123" s="754"/>
      <c r="R123" s="754"/>
      <c r="S123" s="754"/>
      <c r="T123" s="754"/>
      <c r="U123" s="754"/>
      <c r="V123" s="754"/>
      <c r="W123" s="754"/>
      <c r="X123" s="754"/>
      <c r="Y123" s="754"/>
      <c r="Z123" s="754"/>
      <c r="AA123" s="754"/>
      <c r="AB123" s="754"/>
      <c r="AC123" s="754"/>
      <c r="AD123" s="754"/>
      <c r="AE123" s="754"/>
      <c r="AF123" s="755"/>
    </row>
    <row r="124" spans="1:32" ht="18.75" hidden="1" x14ac:dyDescent="0.3">
      <c r="A124" s="403"/>
      <c r="B124" s="403"/>
      <c r="C124" s="403"/>
      <c r="D124" s="403"/>
      <c r="E124" s="462"/>
      <c r="F124" s="462"/>
      <c r="G124" s="753" t="s">
        <v>40</v>
      </c>
      <c r="H124" s="754"/>
      <c r="I124" s="754"/>
      <c r="J124" s="754"/>
      <c r="K124" s="754"/>
      <c r="L124" s="754"/>
      <c r="M124" s="754"/>
      <c r="N124" s="754"/>
      <c r="O124" s="754"/>
      <c r="P124" s="754"/>
      <c r="Q124" s="754"/>
      <c r="R124" s="754"/>
      <c r="S124" s="754"/>
      <c r="T124" s="754"/>
      <c r="U124" s="754"/>
      <c r="V124" s="754"/>
      <c r="W124" s="754"/>
      <c r="X124" s="754"/>
      <c r="Y124" s="754"/>
      <c r="Z124" s="754"/>
      <c r="AA124" s="754"/>
      <c r="AB124" s="754"/>
      <c r="AC124" s="754"/>
      <c r="AD124" s="754"/>
      <c r="AE124" s="754"/>
      <c r="AF124" s="755"/>
    </row>
    <row r="125" spans="1:32" ht="18.75" hidden="1" x14ac:dyDescent="0.3">
      <c r="A125" s="403"/>
      <c r="B125" s="403"/>
      <c r="C125" s="403"/>
      <c r="D125" s="403"/>
      <c r="E125" s="462"/>
      <c r="F125" s="462"/>
      <c r="G125" s="753" t="s">
        <v>41</v>
      </c>
      <c r="H125" s="754"/>
      <c r="I125" s="754"/>
      <c r="J125" s="754"/>
      <c r="K125" s="754"/>
      <c r="L125" s="754"/>
      <c r="M125" s="754"/>
      <c r="N125" s="754"/>
      <c r="O125" s="754"/>
      <c r="P125" s="754"/>
      <c r="Q125" s="754"/>
      <c r="R125" s="754"/>
      <c r="S125" s="754"/>
      <c r="T125" s="754"/>
      <c r="U125" s="754"/>
      <c r="V125" s="754"/>
      <c r="W125" s="754"/>
      <c r="X125" s="754"/>
      <c r="Y125" s="754"/>
      <c r="Z125" s="754"/>
      <c r="AA125" s="754"/>
      <c r="AB125" s="754"/>
      <c r="AC125" s="754"/>
      <c r="AD125" s="754"/>
      <c r="AE125" s="754"/>
      <c r="AF125" s="755"/>
    </row>
    <row r="126" spans="1:32" ht="18.75" hidden="1" x14ac:dyDescent="0.3">
      <c r="A126" s="403"/>
      <c r="B126" s="403"/>
      <c r="C126" s="403"/>
      <c r="D126" s="403"/>
      <c r="E126" s="462"/>
      <c r="F126" s="462"/>
      <c r="G126" s="753" t="s">
        <v>42</v>
      </c>
      <c r="H126" s="754"/>
      <c r="I126" s="754"/>
      <c r="J126" s="754"/>
      <c r="K126" s="754"/>
      <c r="L126" s="754"/>
      <c r="M126" s="754"/>
      <c r="N126" s="754"/>
      <c r="O126" s="754"/>
      <c r="P126" s="754"/>
      <c r="Q126" s="754"/>
      <c r="R126" s="754"/>
      <c r="S126" s="754"/>
      <c r="T126" s="754"/>
      <c r="U126" s="754"/>
      <c r="V126" s="754"/>
      <c r="W126" s="754"/>
      <c r="X126" s="754"/>
      <c r="Y126" s="754"/>
      <c r="Z126" s="754"/>
      <c r="AA126" s="754"/>
      <c r="AB126" s="754"/>
      <c r="AC126" s="754"/>
      <c r="AD126" s="754"/>
      <c r="AE126" s="754"/>
      <c r="AF126" s="755"/>
    </row>
    <row r="127" spans="1:32" ht="18.75" hidden="1" x14ac:dyDescent="0.3">
      <c r="A127" s="403"/>
      <c r="B127" s="403"/>
      <c r="C127" s="403"/>
      <c r="D127" s="403"/>
      <c r="E127" s="462"/>
      <c r="F127" s="462"/>
      <c r="G127" s="753" t="s">
        <v>43</v>
      </c>
      <c r="H127" s="754"/>
      <c r="I127" s="754"/>
      <c r="J127" s="754"/>
      <c r="K127" s="754"/>
      <c r="L127" s="754"/>
      <c r="M127" s="754"/>
      <c r="N127" s="754"/>
      <c r="O127" s="754"/>
      <c r="P127" s="754"/>
      <c r="Q127" s="754"/>
      <c r="R127" s="754"/>
      <c r="S127" s="754"/>
      <c r="T127" s="754"/>
      <c r="U127" s="754"/>
      <c r="V127" s="754"/>
      <c r="W127" s="754"/>
      <c r="X127" s="754"/>
      <c r="Y127" s="754"/>
      <c r="Z127" s="754"/>
      <c r="AA127" s="754"/>
      <c r="AB127" s="754"/>
      <c r="AC127" s="754"/>
      <c r="AD127" s="754"/>
      <c r="AE127" s="754"/>
      <c r="AF127" s="755"/>
    </row>
    <row r="128" spans="1:32" ht="18.75" x14ac:dyDescent="0.3">
      <c r="A128" s="873"/>
      <c r="B128" s="873"/>
      <c r="C128" s="873"/>
      <c r="D128" s="873"/>
      <c r="E128" s="873"/>
      <c r="F128" s="873"/>
      <c r="G128" s="753" t="s">
        <v>44</v>
      </c>
      <c r="H128" s="754"/>
      <c r="I128" s="754"/>
      <c r="J128" s="754"/>
      <c r="K128" s="754"/>
      <c r="L128" s="754"/>
      <c r="M128" s="754"/>
      <c r="N128" s="754"/>
      <c r="O128" s="754"/>
      <c r="P128" s="754"/>
      <c r="Q128" s="754"/>
      <c r="R128" s="754"/>
      <c r="S128" s="754"/>
      <c r="T128" s="754"/>
      <c r="U128" s="754"/>
      <c r="V128" s="754"/>
      <c r="W128" s="754"/>
      <c r="X128" s="754"/>
      <c r="Y128" s="754"/>
      <c r="Z128" s="754"/>
      <c r="AA128" s="754"/>
      <c r="AB128" s="754"/>
      <c r="AC128" s="754"/>
      <c r="AD128" s="754"/>
      <c r="AE128" s="754"/>
      <c r="AF128" s="755"/>
    </row>
    <row r="129" spans="1:32" x14ac:dyDescent="0.25">
      <c r="A129" s="756"/>
      <c r="B129" s="756"/>
      <c r="C129" s="756"/>
      <c r="D129" s="756"/>
      <c r="E129" s="756"/>
      <c r="F129" s="756"/>
      <c r="G129" s="756"/>
      <c r="H129" s="756"/>
      <c r="I129" s="756"/>
      <c r="J129" s="756"/>
      <c r="K129" s="756"/>
      <c r="L129" s="756"/>
      <c r="M129" s="756"/>
      <c r="N129" s="756"/>
      <c r="O129" s="756"/>
      <c r="P129" s="756"/>
      <c r="Q129" s="756"/>
      <c r="R129" s="756"/>
      <c r="S129" s="756"/>
      <c r="T129" s="756"/>
      <c r="U129" s="756"/>
      <c r="V129" s="756"/>
      <c r="W129" s="756"/>
      <c r="X129" s="756"/>
      <c r="Y129" s="756"/>
      <c r="Z129" s="756"/>
      <c r="AA129" s="756"/>
      <c r="AB129" s="756"/>
      <c r="AC129" s="756"/>
      <c r="AD129" s="756"/>
      <c r="AE129" s="756"/>
      <c r="AF129" s="756"/>
    </row>
    <row r="130" spans="1:32" ht="18.75" x14ac:dyDescent="0.3">
      <c r="A130" s="757" t="s">
        <v>3</v>
      </c>
      <c r="B130" s="1368"/>
      <c r="C130" s="1368"/>
      <c r="D130" s="1368"/>
      <c r="E130" s="1368"/>
      <c r="F130" s="1369"/>
      <c r="G130" s="765" t="s">
        <v>38</v>
      </c>
      <c r="H130" s="766"/>
      <c r="I130" s="766"/>
      <c r="J130" s="766"/>
      <c r="K130" s="766"/>
      <c r="L130" s="766"/>
      <c r="M130" s="766"/>
      <c r="N130" s="766"/>
      <c r="O130" s="766"/>
      <c r="P130" s="766"/>
      <c r="Q130" s="766"/>
      <c r="R130" s="766"/>
      <c r="S130" s="766"/>
      <c r="T130" s="766"/>
      <c r="U130" s="766"/>
      <c r="V130" s="766"/>
      <c r="W130" s="766"/>
      <c r="X130" s="766"/>
      <c r="Y130" s="766"/>
      <c r="Z130" s="766"/>
      <c r="AA130" s="766"/>
      <c r="AB130" s="766"/>
      <c r="AC130" s="766"/>
      <c r="AD130" s="766"/>
      <c r="AE130" s="766"/>
      <c r="AF130" s="767"/>
    </row>
    <row r="131" spans="1:32" ht="21" x14ac:dyDescent="0.35">
      <c r="A131" s="760" t="s">
        <v>49</v>
      </c>
      <c r="B131" s="761"/>
      <c r="C131" s="761"/>
      <c r="D131" s="761"/>
      <c r="E131" s="761"/>
      <c r="F131" s="761"/>
      <c r="G131" s="761"/>
      <c r="H131" s="761"/>
      <c r="I131" s="761"/>
      <c r="J131" s="761" t="s">
        <v>50</v>
      </c>
      <c r="K131" s="761"/>
      <c r="L131" s="761"/>
      <c r="M131" s="761"/>
      <c r="N131" s="761"/>
      <c r="O131" s="761"/>
      <c r="P131" s="761"/>
      <c r="Q131" s="761"/>
      <c r="R131" s="761"/>
      <c r="S131" s="761"/>
      <c r="T131" s="761"/>
      <c r="U131" s="761"/>
      <c r="V131" s="761"/>
      <c r="W131" s="761"/>
      <c r="X131" s="761"/>
      <c r="Y131" s="761"/>
      <c r="Z131" s="761"/>
      <c r="AA131" s="761"/>
      <c r="AB131" s="761"/>
      <c r="AC131" s="761"/>
      <c r="AD131" s="761"/>
      <c r="AE131" s="761"/>
      <c r="AF131" s="762"/>
    </row>
    <row r="132" spans="1:32" ht="21" x14ac:dyDescent="0.35">
      <c r="A132" s="1446" t="s">
        <v>1016</v>
      </c>
      <c r="B132" s="1447"/>
      <c r="C132" s="1447"/>
      <c r="D132" s="1447"/>
      <c r="E132" s="1447"/>
      <c r="F132" s="1447"/>
      <c r="G132" s="1447"/>
      <c r="H132" s="1447"/>
      <c r="I132" s="1448"/>
      <c r="J132" s="1585" t="s">
        <v>1017</v>
      </c>
      <c r="K132" s="1586"/>
      <c r="L132" s="1586"/>
      <c r="M132" s="1586"/>
      <c r="N132" s="1586"/>
      <c r="O132" s="1586"/>
      <c r="P132" s="1586"/>
      <c r="Q132" s="1586"/>
      <c r="R132" s="1586"/>
      <c r="S132" s="1586"/>
      <c r="T132" s="1586"/>
      <c r="U132" s="1586"/>
      <c r="V132" s="1586"/>
      <c r="W132" s="1586"/>
      <c r="X132" s="1586"/>
      <c r="Y132" s="1586"/>
      <c r="Z132" s="1586"/>
      <c r="AA132" s="1586"/>
      <c r="AB132" s="1586"/>
      <c r="AC132" s="1586"/>
      <c r="AD132" s="1586"/>
      <c r="AE132" s="1586"/>
      <c r="AF132" s="1587"/>
    </row>
    <row r="133" spans="1:32" ht="13.5" customHeight="1" x14ac:dyDescent="0.25">
      <c r="A133" s="728"/>
      <c r="B133" s="728"/>
      <c r="C133" s="728"/>
      <c r="D133" s="728"/>
      <c r="E133" s="728"/>
      <c r="F133" s="728"/>
      <c r="G133" s="728"/>
      <c r="H133" s="728"/>
      <c r="I133" s="728"/>
      <c r="J133" s="728"/>
      <c r="K133" s="728"/>
      <c r="L133" s="728"/>
      <c r="M133" s="728"/>
      <c r="N133" s="728"/>
      <c r="O133" s="728"/>
      <c r="P133" s="728"/>
      <c r="Q133" s="728"/>
      <c r="R133" s="728"/>
      <c r="S133" s="728"/>
      <c r="T133" s="728"/>
      <c r="U133" s="728"/>
      <c r="V133" s="728"/>
      <c r="W133" s="728"/>
      <c r="X133" s="728"/>
      <c r="Y133" s="728"/>
      <c r="Z133" s="728"/>
      <c r="AA133" s="728"/>
      <c r="AB133" s="728"/>
      <c r="AC133" s="728"/>
      <c r="AD133" s="728"/>
      <c r="AE133" s="728"/>
      <c r="AF133" s="728"/>
    </row>
    <row r="134" spans="1:32" ht="64.5" customHeight="1" x14ac:dyDescent="0.25">
      <c r="A134" s="729" t="s">
        <v>5</v>
      </c>
      <c r="B134" s="729" t="s">
        <v>51</v>
      </c>
      <c r="C134" s="729" t="s">
        <v>1</v>
      </c>
      <c r="D134" s="729" t="s">
        <v>4</v>
      </c>
      <c r="E134" s="954" t="s">
        <v>7</v>
      </c>
      <c r="F134" s="955"/>
      <c r="G134" s="732" t="s">
        <v>8</v>
      </c>
      <c r="H134" s="733"/>
      <c r="I134" s="732" t="s">
        <v>9</v>
      </c>
      <c r="J134" s="733"/>
      <c r="K134" s="732" t="s">
        <v>10</v>
      </c>
      <c r="L134" s="733"/>
      <c r="M134" s="732" t="s">
        <v>6</v>
      </c>
      <c r="N134" s="738"/>
      <c r="O134" s="738"/>
      <c r="P134" s="738"/>
      <c r="Q134" s="733"/>
      <c r="R134" s="740" t="s">
        <v>11</v>
      </c>
      <c r="S134" s="741"/>
      <c r="T134" s="741"/>
      <c r="U134" s="741"/>
      <c r="V134" s="741"/>
      <c r="W134" s="741"/>
      <c r="X134" s="741"/>
      <c r="Y134" s="741"/>
      <c r="Z134" s="741"/>
      <c r="AA134" s="741"/>
      <c r="AB134" s="741"/>
      <c r="AC134" s="742"/>
      <c r="AD134" s="743" t="s">
        <v>46</v>
      </c>
      <c r="AE134" s="744"/>
      <c r="AF134" s="747" t="s">
        <v>47</v>
      </c>
    </row>
    <row r="135" spans="1:32" x14ac:dyDescent="0.25">
      <c r="A135" s="730"/>
      <c r="B135" s="730"/>
      <c r="C135" s="730"/>
      <c r="D135" s="730"/>
      <c r="E135" s="956"/>
      <c r="F135" s="957"/>
      <c r="G135" s="734"/>
      <c r="H135" s="735"/>
      <c r="I135" s="734"/>
      <c r="J135" s="735"/>
      <c r="K135" s="734"/>
      <c r="L135" s="735"/>
      <c r="M135" s="734"/>
      <c r="N135" s="739"/>
      <c r="O135" s="739"/>
      <c r="P135" s="739"/>
      <c r="Q135" s="735"/>
      <c r="R135" s="749" t="s">
        <v>12</v>
      </c>
      <c r="S135" s="750"/>
      <c r="T135" s="751"/>
      <c r="U135" s="749" t="s">
        <v>13</v>
      </c>
      <c r="V135" s="750"/>
      <c r="W135" s="751"/>
      <c r="X135" s="749" t="s">
        <v>14</v>
      </c>
      <c r="Y135" s="750"/>
      <c r="Z135" s="751"/>
      <c r="AA135" s="749" t="s">
        <v>15</v>
      </c>
      <c r="AB135" s="750"/>
      <c r="AC135" s="751"/>
      <c r="AD135" s="745"/>
      <c r="AE135" s="746"/>
      <c r="AF135" s="748"/>
    </row>
    <row r="136" spans="1:32" ht="28.5" thickBot="1" x14ac:dyDescent="0.3">
      <c r="A136" s="731"/>
      <c r="B136" s="730"/>
      <c r="C136" s="730"/>
      <c r="D136" s="730"/>
      <c r="E136" s="956"/>
      <c r="F136" s="957"/>
      <c r="G136" s="734"/>
      <c r="H136" s="735"/>
      <c r="I136" s="734"/>
      <c r="J136" s="735"/>
      <c r="K136" s="734"/>
      <c r="L136" s="735"/>
      <c r="M136" s="734"/>
      <c r="N136" s="739"/>
      <c r="O136" s="739"/>
      <c r="P136" s="739"/>
      <c r="Q136" s="735"/>
      <c r="R136" s="68" t="s">
        <v>16</v>
      </c>
      <c r="S136" s="68" t="s">
        <v>17</v>
      </c>
      <c r="T136" s="68" t="s">
        <v>18</v>
      </c>
      <c r="U136" s="68" t="s">
        <v>19</v>
      </c>
      <c r="V136" s="68" t="s">
        <v>20</v>
      </c>
      <c r="W136" s="68" t="s">
        <v>21</v>
      </c>
      <c r="X136" s="68" t="s">
        <v>22</v>
      </c>
      <c r="Y136" s="68" t="s">
        <v>23</v>
      </c>
      <c r="Z136" s="68" t="s">
        <v>24</v>
      </c>
      <c r="AA136" s="68" t="s">
        <v>25</v>
      </c>
      <c r="AB136" s="68" t="s">
        <v>26</v>
      </c>
      <c r="AC136" s="68" t="s">
        <v>27</v>
      </c>
      <c r="AD136" s="745"/>
      <c r="AE136" s="746"/>
      <c r="AF136" s="748"/>
    </row>
    <row r="137" spans="1:32" x14ac:dyDescent="0.25">
      <c r="A137" s="1588">
        <v>1</v>
      </c>
      <c r="B137" s="1116" t="s">
        <v>1019</v>
      </c>
      <c r="C137" s="717" t="s">
        <v>1020</v>
      </c>
      <c r="D137" s="1317">
        <v>1</v>
      </c>
      <c r="E137" s="698" t="s">
        <v>1018</v>
      </c>
      <c r="F137" s="699"/>
      <c r="G137" s="698" t="s">
        <v>1021</v>
      </c>
      <c r="H137" s="699"/>
      <c r="I137" s="1589">
        <v>100000</v>
      </c>
      <c r="J137" s="1590"/>
      <c r="K137" s="1324"/>
      <c r="L137" s="1325"/>
      <c r="M137" s="5">
        <v>1</v>
      </c>
      <c r="N137" s="812" t="s">
        <v>1022</v>
      </c>
      <c r="O137" s="813"/>
      <c r="P137" s="813"/>
      <c r="Q137" s="814"/>
      <c r="R137" s="71"/>
      <c r="S137" s="70"/>
      <c r="T137" s="70"/>
      <c r="U137" s="70"/>
      <c r="V137" s="70"/>
      <c r="W137" s="70"/>
      <c r="X137" s="70"/>
      <c r="Y137" s="70"/>
      <c r="Z137" s="70"/>
      <c r="AA137" s="70"/>
      <c r="AB137" s="70"/>
      <c r="AC137" s="70"/>
      <c r="AD137" s="1324"/>
      <c r="AE137" s="1325"/>
      <c r="AF137" s="1307"/>
    </row>
    <row r="138" spans="1:32" x14ac:dyDescent="0.25">
      <c r="A138" s="1114"/>
      <c r="B138" s="1117"/>
      <c r="C138" s="718"/>
      <c r="D138" s="797"/>
      <c r="E138" s="700"/>
      <c r="F138" s="701"/>
      <c r="G138" s="700"/>
      <c r="H138" s="701"/>
      <c r="I138" s="1591"/>
      <c r="J138" s="1592"/>
      <c r="K138" s="1326"/>
      <c r="L138" s="1327"/>
      <c r="M138" s="6">
        <v>2</v>
      </c>
      <c r="N138" s="1437" t="s">
        <v>1023</v>
      </c>
      <c r="O138" s="1438"/>
      <c r="P138" s="1438"/>
      <c r="Q138" s="1439"/>
      <c r="R138" s="72"/>
      <c r="S138" s="60"/>
      <c r="T138" s="72"/>
      <c r="U138" s="72"/>
      <c r="V138" s="72"/>
      <c r="W138" s="72"/>
      <c r="X138" s="72"/>
      <c r="Y138" s="72"/>
      <c r="Z138" s="72"/>
      <c r="AA138" s="72"/>
      <c r="AB138" s="72"/>
      <c r="AC138" s="72"/>
      <c r="AD138" s="1326"/>
      <c r="AE138" s="1327"/>
      <c r="AF138" s="1308"/>
    </row>
    <row r="139" spans="1:32" x14ac:dyDescent="0.25">
      <c r="A139" s="1114"/>
      <c r="B139" s="1117"/>
      <c r="C139" s="718"/>
      <c r="D139" s="797"/>
      <c r="E139" s="700"/>
      <c r="F139" s="701"/>
      <c r="G139" s="700"/>
      <c r="H139" s="701"/>
      <c r="I139" s="1591"/>
      <c r="J139" s="1592"/>
      <c r="K139" s="1326"/>
      <c r="L139" s="1327"/>
      <c r="M139" s="6">
        <v>3</v>
      </c>
      <c r="N139" s="816" t="s">
        <v>1024</v>
      </c>
      <c r="O139" s="817"/>
      <c r="P139" s="817"/>
      <c r="Q139" s="818"/>
      <c r="R139" s="72"/>
      <c r="S139" s="72"/>
      <c r="T139" s="72"/>
      <c r="U139" s="60"/>
      <c r="V139" s="72"/>
      <c r="W139" s="72"/>
      <c r="X139" s="72"/>
      <c r="Y139" s="72"/>
      <c r="Z139" s="72"/>
      <c r="AA139" s="72"/>
      <c r="AB139" s="72"/>
      <c r="AC139" s="72"/>
      <c r="AD139" s="1326"/>
      <c r="AE139" s="1327"/>
      <c r="AF139" s="1308"/>
    </row>
    <row r="140" spans="1:32" ht="33" customHeight="1" x14ac:dyDescent="0.25">
      <c r="A140" s="1114"/>
      <c r="B140" s="1117"/>
      <c r="C140" s="718"/>
      <c r="D140" s="797"/>
      <c r="E140" s="700"/>
      <c r="F140" s="701"/>
      <c r="G140" s="700"/>
      <c r="H140" s="701"/>
      <c r="I140" s="1591"/>
      <c r="J140" s="1592"/>
      <c r="K140" s="1326"/>
      <c r="L140" s="1327"/>
      <c r="M140" s="6">
        <v>4</v>
      </c>
      <c r="N140" s="816" t="s">
        <v>1025</v>
      </c>
      <c r="O140" s="817"/>
      <c r="P140" s="817"/>
      <c r="Q140" s="818"/>
      <c r="R140" s="72"/>
      <c r="S140" s="72"/>
      <c r="T140" s="60"/>
      <c r="U140" s="72"/>
      <c r="V140" s="72"/>
      <c r="W140" s="72"/>
      <c r="X140" s="72"/>
      <c r="Y140" s="72"/>
      <c r="Z140" s="72"/>
      <c r="AA140" s="72"/>
      <c r="AB140" s="72"/>
      <c r="AC140" s="72"/>
      <c r="AD140" s="1326"/>
      <c r="AE140" s="1327"/>
      <c r="AF140" s="1308"/>
    </row>
    <row r="141" spans="1:32" ht="36" customHeight="1" thickBot="1" x14ac:dyDescent="0.3">
      <c r="A141" s="1114"/>
      <c r="B141" s="1117"/>
      <c r="C141" s="718"/>
      <c r="D141" s="797"/>
      <c r="E141" s="700"/>
      <c r="F141" s="701"/>
      <c r="G141" s="700"/>
      <c r="H141" s="701"/>
      <c r="I141" s="1591"/>
      <c r="J141" s="1592"/>
      <c r="K141" s="1326"/>
      <c r="L141" s="1327"/>
      <c r="M141" s="404">
        <v>5</v>
      </c>
      <c r="N141" s="816" t="s">
        <v>1026</v>
      </c>
      <c r="O141" s="817"/>
      <c r="P141" s="817"/>
      <c r="Q141" s="818"/>
      <c r="R141" s="74"/>
      <c r="S141" s="74"/>
      <c r="T141" s="146"/>
      <c r="U141" s="74"/>
      <c r="V141" s="74"/>
      <c r="W141" s="74"/>
      <c r="X141" s="74"/>
      <c r="Y141" s="74"/>
      <c r="Z141" s="74"/>
      <c r="AA141" s="74"/>
      <c r="AB141" s="74"/>
      <c r="AC141" s="74"/>
      <c r="AD141" s="1328"/>
      <c r="AE141" s="1329"/>
      <c r="AF141" s="1309"/>
    </row>
    <row r="142" spans="1:32" x14ac:dyDescent="0.25">
      <c r="A142" s="1588">
        <v>2</v>
      </c>
      <c r="B142" s="1116" t="s">
        <v>1027</v>
      </c>
      <c r="C142" s="717" t="s">
        <v>1028</v>
      </c>
      <c r="D142" s="1317">
        <v>1</v>
      </c>
      <c r="E142" s="698" t="s">
        <v>1018</v>
      </c>
      <c r="F142" s="699"/>
      <c r="G142" s="698" t="s">
        <v>1029</v>
      </c>
      <c r="H142" s="699"/>
      <c r="I142" s="1589">
        <v>0</v>
      </c>
      <c r="J142" s="1590"/>
      <c r="K142" s="1324"/>
      <c r="L142" s="1325"/>
      <c r="M142" s="5">
        <v>1</v>
      </c>
      <c r="N142" s="822" t="s">
        <v>1030</v>
      </c>
      <c r="O142" s="823"/>
      <c r="P142" s="823"/>
      <c r="Q142" s="824"/>
      <c r="R142" s="71"/>
      <c r="S142" s="70"/>
      <c r="T142" s="70"/>
      <c r="U142" s="70"/>
      <c r="V142" s="70"/>
      <c r="W142" s="70"/>
      <c r="X142" s="70"/>
      <c r="Y142" s="70"/>
      <c r="Z142" s="70"/>
      <c r="AA142" s="70"/>
      <c r="AB142" s="70"/>
      <c r="AC142" s="70"/>
      <c r="AD142" s="1324"/>
      <c r="AE142" s="1325"/>
      <c r="AF142" s="1307"/>
    </row>
    <row r="143" spans="1:32" ht="15.75" thickBot="1" x14ac:dyDescent="0.3">
      <c r="A143" s="1114"/>
      <c r="B143" s="1117"/>
      <c r="C143" s="718"/>
      <c r="D143" s="797"/>
      <c r="E143" s="700"/>
      <c r="F143" s="701"/>
      <c r="G143" s="700"/>
      <c r="H143" s="701"/>
      <c r="I143" s="1591"/>
      <c r="J143" s="1592"/>
      <c r="K143" s="1326"/>
      <c r="L143" s="1327"/>
      <c r="M143" s="6">
        <v>2</v>
      </c>
      <c r="N143" s="816" t="s">
        <v>1031</v>
      </c>
      <c r="O143" s="817"/>
      <c r="P143" s="817"/>
      <c r="Q143" s="818"/>
      <c r="R143" s="60"/>
      <c r="S143" s="72"/>
      <c r="T143" s="72"/>
      <c r="U143" s="72"/>
      <c r="V143" s="72"/>
      <c r="W143" s="72"/>
      <c r="X143" s="72"/>
      <c r="Y143" s="72"/>
      <c r="Z143" s="72"/>
      <c r="AA143" s="72"/>
      <c r="AB143" s="72"/>
      <c r="AC143" s="72"/>
      <c r="AD143" s="1328"/>
      <c r="AE143" s="1329"/>
      <c r="AF143" s="1309"/>
    </row>
    <row r="144" spans="1:32" x14ac:dyDescent="0.25">
      <c r="A144" s="1588">
        <v>3</v>
      </c>
      <c r="B144" s="1116" t="s">
        <v>1032</v>
      </c>
      <c r="C144" s="796" t="s">
        <v>1033</v>
      </c>
      <c r="D144" s="1317">
        <v>1</v>
      </c>
      <c r="E144" s="698" t="s">
        <v>1018</v>
      </c>
      <c r="F144" s="699"/>
      <c r="G144" s="698" t="s">
        <v>1034</v>
      </c>
      <c r="H144" s="699"/>
      <c r="I144" s="1318">
        <v>173000</v>
      </c>
      <c r="J144" s="1319"/>
      <c r="K144" s="1324"/>
      <c r="L144" s="1325"/>
      <c r="M144" s="5">
        <v>1</v>
      </c>
      <c r="N144" s="822" t="s">
        <v>1035</v>
      </c>
      <c r="O144" s="823"/>
      <c r="P144" s="823"/>
      <c r="Q144" s="824"/>
      <c r="R144" s="71"/>
      <c r="S144" s="71"/>
      <c r="T144" s="70"/>
      <c r="U144" s="70"/>
      <c r="V144" s="70"/>
      <c r="W144" s="70"/>
      <c r="X144" s="70"/>
      <c r="Y144" s="71"/>
      <c r="Z144" s="70"/>
      <c r="AA144" s="70"/>
      <c r="AB144" s="71"/>
      <c r="AC144" s="70"/>
      <c r="AD144" s="1324"/>
      <c r="AE144" s="1325"/>
      <c r="AF144" s="1307"/>
    </row>
    <row r="145" spans="1:32" x14ac:dyDescent="0.25">
      <c r="A145" s="1114"/>
      <c r="B145" s="1117"/>
      <c r="C145" s="797"/>
      <c r="D145" s="797"/>
      <c r="E145" s="700"/>
      <c r="F145" s="701"/>
      <c r="G145" s="700"/>
      <c r="H145" s="701"/>
      <c r="I145" s="1320"/>
      <c r="J145" s="1321"/>
      <c r="K145" s="1326"/>
      <c r="L145" s="1327"/>
      <c r="M145" s="6">
        <v>2</v>
      </c>
      <c r="N145" s="816" t="s">
        <v>1036</v>
      </c>
      <c r="O145" s="817"/>
      <c r="P145" s="817"/>
      <c r="Q145" s="818"/>
      <c r="R145" s="60"/>
      <c r="S145" s="72"/>
      <c r="T145" s="60"/>
      <c r="U145" s="72"/>
      <c r="V145" s="60"/>
      <c r="W145" s="72"/>
      <c r="X145" s="60"/>
      <c r="Y145" s="72"/>
      <c r="Z145" s="60"/>
      <c r="AA145" s="72"/>
      <c r="AB145" s="60"/>
      <c r="AC145" s="72"/>
      <c r="AD145" s="1326"/>
      <c r="AE145" s="1327"/>
      <c r="AF145" s="1308"/>
    </row>
    <row r="146" spans="1:32" x14ac:dyDescent="0.25">
      <c r="A146" s="1114"/>
      <c r="B146" s="1117"/>
      <c r="C146" s="797"/>
      <c r="D146" s="797"/>
      <c r="E146" s="700"/>
      <c r="F146" s="701"/>
      <c r="G146" s="700"/>
      <c r="H146" s="701"/>
      <c r="I146" s="1320"/>
      <c r="J146" s="1321"/>
      <c r="K146" s="1326"/>
      <c r="L146" s="1327"/>
      <c r="M146" s="6">
        <v>3</v>
      </c>
      <c r="N146" s="816" t="s">
        <v>1037</v>
      </c>
      <c r="O146" s="817"/>
      <c r="P146" s="817"/>
      <c r="Q146" s="818"/>
      <c r="R146" s="72"/>
      <c r="S146" s="72"/>
      <c r="T146" s="72"/>
      <c r="U146" s="72"/>
      <c r="V146" s="72"/>
      <c r="W146" s="72"/>
      <c r="X146" s="72"/>
      <c r="Y146" s="72"/>
      <c r="Z146" s="72"/>
      <c r="AA146" s="72"/>
      <c r="AB146" s="60"/>
      <c r="AC146" s="72"/>
      <c r="AD146" s="1326"/>
      <c r="AE146" s="1327"/>
      <c r="AF146" s="1308"/>
    </row>
    <row r="147" spans="1:32" ht="15.75" thickBot="1" x14ac:dyDescent="0.3">
      <c r="A147" s="1114"/>
      <c r="B147" s="1117"/>
      <c r="C147" s="797"/>
      <c r="D147" s="797"/>
      <c r="E147" s="700"/>
      <c r="F147" s="701"/>
      <c r="G147" s="700"/>
      <c r="H147" s="701"/>
      <c r="I147" s="1320"/>
      <c r="J147" s="1321"/>
      <c r="K147" s="1326"/>
      <c r="L147" s="1327"/>
      <c r="M147" s="6">
        <v>4</v>
      </c>
      <c r="N147" s="816" t="s">
        <v>1038</v>
      </c>
      <c r="O147" s="817"/>
      <c r="P147" s="817"/>
      <c r="Q147" s="818"/>
      <c r="R147" s="72"/>
      <c r="S147" s="72"/>
      <c r="T147" s="72"/>
      <c r="U147" s="72"/>
      <c r="V147" s="72"/>
      <c r="W147" s="72"/>
      <c r="X147" s="72"/>
      <c r="Y147" s="72"/>
      <c r="Z147" s="72"/>
      <c r="AA147" s="60"/>
      <c r="AB147" s="72"/>
      <c r="AC147" s="72"/>
      <c r="AD147" s="1328"/>
      <c r="AE147" s="1329"/>
      <c r="AF147" s="1309"/>
    </row>
    <row r="148" spans="1:32" x14ac:dyDescent="0.25">
      <c r="A148" s="1588">
        <v>4</v>
      </c>
      <c r="B148" s="1116" t="s">
        <v>1039</v>
      </c>
      <c r="C148" s="796" t="s">
        <v>1040</v>
      </c>
      <c r="D148" s="1317">
        <v>1</v>
      </c>
      <c r="E148" s="698" t="s">
        <v>1018</v>
      </c>
      <c r="F148" s="699"/>
      <c r="G148" s="698" t="s">
        <v>1041</v>
      </c>
      <c r="H148" s="699"/>
      <c r="I148" s="1318">
        <v>230000</v>
      </c>
      <c r="J148" s="1319"/>
      <c r="K148" s="1324"/>
      <c r="L148" s="1325"/>
      <c r="M148" s="5">
        <v>1</v>
      </c>
      <c r="N148" s="822" t="s">
        <v>1042</v>
      </c>
      <c r="O148" s="823"/>
      <c r="P148" s="823"/>
      <c r="Q148" s="824"/>
      <c r="R148" s="71"/>
      <c r="S148" s="70"/>
      <c r="T148" s="70"/>
      <c r="U148" s="70"/>
      <c r="V148" s="70"/>
      <c r="W148" s="70"/>
      <c r="X148" s="70"/>
      <c r="Y148" s="70"/>
      <c r="Z148" s="70"/>
      <c r="AA148" s="70"/>
      <c r="AB148" s="70"/>
      <c r="AC148" s="70"/>
      <c r="AD148" s="1324"/>
      <c r="AE148" s="1325"/>
      <c r="AF148" s="1307"/>
    </row>
    <row r="149" spans="1:32" x14ac:dyDescent="0.25">
      <c r="A149" s="1114"/>
      <c r="B149" s="1117"/>
      <c r="C149" s="797"/>
      <c r="D149" s="797"/>
      <c r="E149" s="700"/>
      <c r="F149" s="701"/>
      <c r="G149" s="700"/>
      <c r="H149" s="701"/>
      <c r="I149" s="1320"/>
      <c r="J149" s="1321"/>
      <c r="K149" s="1326"/>
      <c r="L149" s="1327"/>
      <c r="M149" s="6">
        <v>2</v>
      </c>
      <c r="N149" s="816" t="s">
        <v>1043</v>
      </c>
      <c r="O149" s="817"/>
      <c r="P149" s="817"/>
      <c r="Q149" s="818"/>
      <c r="R149" s="60"/>
      <c r="S149" s="72"/>
      <c r="T149" s="72"/>
      <c r="U149" s="72"/>
      <c r="V149" s="72"/>
      <c r="W149" s="72"/>
      <c r="X149" s="72"/>
      <c r="Y149" s="72"/>
      <c r="Z149" s="72"/>
      <c r="AA149" s="72"/>
      <c r="AB149" s="72"/>
      <c r="AC149" s="72"/>
      <c r="AD149" s="1326"/>
      <c r="AE149" s="1327"/>
      <c r="AF149" s="1308"/>
    </row>
    <row r="150" spans="1:32" x14ac:dyDescent="0.25">
      <c r="A150" s="1114"/>
      <c r="B150" s="1117"/>
      <c r="C150" s="797"/>
      <c r="D150" s="797"/>
      <c r="E150" s="700"/>
      <c r="F150" s="701"/>
      <c r="G150" s="700"/>
      <c r="H150" s="701"/>
      <c r="I150" s="1320"/>
      <c r="J150" s="1321"/>
      <c r="K150" s="1326"/>
      <c r="L150" s="1327"/>
      <c r="M150" s="6">
        <v>3</v>
      </c>
      <c r="N150" s="816" t="s">
        <v>1044</v>
      </c>
      <c r="O150" s="817"/>
      <c r="P150" s="817"/>
      <c r="Q150" s="818"/>
      <c r="R150" s="72"/>
      <c r="S150" s="72"/>
      <c r="T150" s="72"/>
      <c r="U150" s="60"/>
      <c r="V150" s="72"/>
      <c r="W150" s="72"/>
      <c r="X150" s="72"/>
      <c r="Y150" s="72"/>
      <c r="Z150" s="72"/>
      <c r="AA150" s="72"/>
      <c r="AB150" s="72"/>
      <c r="AC150" s="72"/>
      <c r="AD150" s="1326"/>
      <c r="AE150" s="1327"/>
      <c r="AF150" s="1308"/>
    </row>
    <row r="151" spans="1:32" x14ac:dyDescent="0.25">
      <c r="A151" s="1114"/>
      <c r="B151" s="1117"/>
      <c r="C151" s="797"/>
      <c r="D151" s="797"/>
      <c r="E151" s="700"/>
      <c r="F151" s="701"/>
      <c r="G151" s="700"/>
      <c r="H151" s="701"/>
      <c r="I151" s="1320"/>
      <c r="J151" s="1321"/>
      <c r="K151" s="1326"/>
      <c r="L151" s="1327"/>
      <c r="M151" s="6">
        <v>4</v>
      </c>
      <c r="N151" s="1437" t="s">
        <v>1045</v>
      </c>
      <c r="O151" s="1438"/>
      <c r="P151" s="1438"/>
      <c r="Q151" s="1439"/>
      <c r="R151" s="72"/>
      <c r="S151" s="72"/>
      <c r="T151" s="72"/>
      <c r="U151" s="60"/>
      <c r="V151" s="72"/>
      <c r="W151" s="72"/>
      <c r="X151" s="72"/>
      <c r="Y151" s="72"/>
      <c r="Z151" s="72"/>
      <c r="AA151" s="72"/>
      <c r="AB151" s="72"/>
      <c r="AC151" s="72"/>
      <c r="AD151" s="1326"/>
      <c r="AE151" s="1327"/>
      <c r="AF151" s="1308"/>
    </row>
    <row r="152" spans="1:32" x14ac:dyDescent="0.25">
      <c r="A152" s="1114"/>
      <c r="B152" s="1117"/>
      <c r="C152" s="797"/>
      <c r="D152" s="797"/>
      <c r="E152" s="700"/>
      <c r="F152" s="701"/>
      <c r="G152" s="700"/>
      <c r="H152" s="701"/>
      <c r="I152" s="1320"/>
      <c r="J152" s="1321"/>
      <c r="K152" s="1326"/>
      <c r="L152" s="1327"/>
      <c r="M152" s="6">
        <v>5</v>
      </c>
      <c r="N152" s="816" t="s">
        <v>1046</v>
      </c>
      <c r="O152" s="817"/>
      <c r="P152" s="817"/>
      <c r="Q152" s="818"/>
      <c r="R152" s="60"/>
      <c r="S152" s="72"/>
      <c r="T152" s="72"/>
      <c r="U152" s="72"/>
      <c r="V152" s="72"/>
      <c r="W152" s="72"/>
      <c r="X152" s="72"/>
      <c r="Y152" s="72"/>
      <c r="Z152" s="72"/>
      <c r="AA152" s="72"/>
      <c r="AB152" s="72"/>
      <c r="AC152" s="72"/>
      <c r="AD152" s="1326"/>
      <c r="AE152" s="1327"/>
      <c r="AF152" s="1308"/>
    </row>
    <row r="153" spans="1:32" x14ac:dyDescent="0.25">
      <c r="A153" s="1114"/>
      <c r="B153" s="1117"/>
      <c r="C153" s="797"/>
      <c r="D153" s="797"/>
      <c r="E153" s="700"/>
      <c r="F153" s="701"/>
      <c r="G153" s="700"/>
      <c r="H153" s="701"/>
      <c r="I153" s="1320"/>
      <c r="J153" s="1321"/>
      <c r="K153" s="1326"/>
      <c r="L153" s="1327"/>
      <c r="M153" s="6">
        <v>6</v>
      </c>
      <c r="N153" s="1596" t="s">
        <v>1047</v>
      </c>
      <c r="O153" s="1597"/>
      <c r="P153" s="1597"/>
      <c r="Q153" s="1598"/>
      <c r="R153" s="72"/>
      <c r="S153" s="72"/>
      <c r="T153" s="72"/>
      <c r="U153" s="60"/>
      <c r="V153" s="72"/>
      <c r="W153" s="72"/>
      <c r="X153" s="72"/>
      <c r="Y153" s="72"/>
      <c r="Z153" s="72"/>
      <c r="AA153" s="72"/>
      <c r="AB153" s="72"/>
      <c r="AC153" s="72"/>
      <c r="AD153" s="1326"/>
      <c r="AE153" s="1327"/>
      <c r="AF153" s="1308"/>
    </row>
    <row r="154" spans="1:32" x14ac:dyDescent="0.25">
      <c r="A154" s="1114"/>
      <c r="B154" s="1117"/>
      <c r="C154" s="797"/>
      <c r="D154" s="797"/>
      <c r="E154" s="700"/>
      <c r="F154" s="701"/>
      <c r="G154" s="700"/>
      <c r="H154" s="701"/>
      <c r="I154" s="1320"/>
      <c r="J154" s="1321"/>
      <c r="K154" s="1326"/>
      <c r="L154" s="1327"/>
      <c r="M154" s="6">
        <v>7</v>
      </c>
      <c r="N154" s="1593" t="s">
        <v>1048</v>
      </c>
      <c r="O154" s="1594"/>
      <c r="P154" s="1594"/>
      <c r="Q154" s="1595"/>
      <c r="R154" s="72"/>
      <c r="S154" s="72"/>
      <c r="T154" s="72"/>
      <c r="U154" s="60"/>
      <c r="V154" s="72"/>
      <c r="W154" s="72"/>
      <c r="X154" s="72"/>
      <c r="Y154" s="72"/>
      <c r="Z154" s="72"/>
      <c r="AA154" s="72"/>
      <c r="AB154" s="72"/>
      <c r="AC154" s="72"/>
      <c r="AD154" s="1326"/>
      <c r="AE154" s="1327"/>
      <c r="AF154" s="1308"/>
    </row>
    <row r="155" spans="1:32" x14ac:dyDescent="0.25">
      <c r="A155" s="1114"/>
      <c r="B155" s="1117"/>
      <c r="C155" s="797"/>
      <c r="D155" s="797"/>
      <c r="E155" s="700"/>
      <c r="F155" s="701"/>
      <c r="G155" s="700"/>
      <c r="H155" s="701"/>
      <c r="I155" s="1320"/>
      <c r="J155" s="1321"/>
      <c r="K155" s="1326"/>
      <c r="L155" s="1327"/>
      <c r="M155" s="6">
        <v>8</v>
      </c>
      <c r="N155" s="1593" t="s">
        <v>1049</v>
      </c>
      <c r="O155" s="1594"/>
      <c r="P155" s="1594"/>
      <c r="Q155" s="1595"/>
      <c r="R155" s="72"/>
      <c r="S155" s="72"/>
      <c r="T155" s="60"/>
      <c r="U155" s="72"/>
      <c r="V155" s="72"/>
      <c r="W155" s="72"/>
      <c r="X155" s="72"/>
      <c r="Y155" s="72"/>
      <c r="Z155" s="72"/>
      <c r="AA155" s="72"/>
      <c r="AB155" s="72"/>
      <c r="AC155" s="72"/>
      <c r="AD155" s="1326"/>
      <c r="AE155" s="1327"/>
      <c r="AF155" s="1308"/>
    </row>
    <row r="156" spans="1:32" x14ac:dyDescent="0.25">
      <c r="A156" s="1114"/>
      <c r="B156" s="1117"/>
      <c r="C156" s="797"/>
      <c r="D156" s="797"/>
      <c r="E156" s="700"/>
      <c r="F156" s="701"/>
      <c r="G156" s="700"/>
      <c r="H156" s="701"/>
      <c r="I156" s="1320"/>
      <c r="J156" s="1321"/>
      <c r="K156" s="1326"/>
      <c r="L156" s="1327"/>
      <c r="M156" s="6">
        <v>9</v>
      </c>
      <c r="N156" s="1596" t="s">
        <v>1050</v>
      </c>
      <c r="O156" s="1597"/>
      <c r="P156" s="1597"/>
      <c r="Q156" s="1598"/>
      <c r="R156" s="72"/>
      <c r="S156" s="72"/>
      <c r="T156" s="72"/>
      <c r="U156" s="60"/>
      <c r="V156" s="60"/>
      <c r="W156" s="60"/>
      <c r="X156" s="60"/>
      <c r="Y156" s="60"/>
      <c r="Z156" s="60"/>
      <c r="AA156" s="60"/>
      <c r="AB156" s="60"/>
      <c r="AC156" s="60"/>
      <c r="AD156" s="1326"/>
      <c r="AE156" s="1327"/>
      <c r="AF156" s="1308"/>
    </row>
    <row r="157" spans="1:32" x14ac:dyDescent="0.25">
      <c r="A157" s="1114"/>
      <c r="B157" s="1117"/>
      <c r="C157" s="797"/>
      <c r="D157" s="797"/>
      <c r="E157" s="700"/>
      <c r="F157" s="701"/>
      <c r="G157" s="700"/>
      <c r="H157" s="701"/>
      <c r="I157" s="1320"/>
      <c r="J157" s="1321"/>
      <c r="K157" s="1326"/>
      <c r="L157" s="1327"/>
      <c r="M157" s="6">
        <v>10</v>
      </c>
      <c r="N157" s="1593" t="s">
        <v>1051</v>
      </c>
      <c r="O157" s="1594"/>
      <c r="P157" s="1594"/>
      <c r="Q157" s="1595"/>
      <c r="R157" s="72"/>
      <c r="S157" s="72"/>
      <c r="T157" s="72"/>
      <c r="U157" s="60"/>
      <c r="V157" s="60"/>
      <c r="W157" s="60"/>
      <c r="X157" s="60"/>
      <c r="Y157" s="60"/>
      <c r="Z157" s="60"/>
      <c r="AA157" s="60"/>
      <c r="AB157" s="60"/>
      <c r="AC157" s="60"/>
      <c r="AD157" s="1326"/>
      <c r="AE157" s="1327"/>
      <c r="AF157" s="1308"/>
    </row>
    <row r="158" spans="1:32" ht="15.75" thickBot="1" x14ac:dyDescent="0.3">
      <c r="A158" s="1114"/>
      <c r="B158" s="1117"/>
      <c r="C158" s="797"/>
      <c r="D158" s="797"/>
      <c r="E158" s="700"/>
      <c r="F158" s="701"/>
      <c r="G158" s="700"/>
      <c r="H158" s="701"/>
      <c r="I158" s="1320"/>
      <c r="J158" s="1321"/>
      <c r="K158" s="1326"/>
      <c r="L158" s="1327"/>
      <c r="M158" s="6">
        <v>11</v>
      </c>
      <c r="N158" s="1596" t="s">
        <v>1052</v>
      </c>
      <c r="O158" s="1597"/>
      <c r="P158" s="1597"/>
      <c r="Q158" s="1598"/>
      <c r="R158" s="72"/>
      <c r="S158" s="60"/>
      <c r="T158" s="72"/>
      <c r="U158" s="72"/>
      <c r="V158" s="72"/>
      <c r="W158" s="72"/>
      <c r="X158" s="72"/>
      <c r="Y158" s="72"/>
      <c r="Z158" s="72"/>
      <c r="AA158" s="72"/>
      <c r="AB158" s="72"/>
      <c r="AC158" s="72"/>
      <c r="AD158" s="1328"/>
      <c r="AE158" s="1329"/>
      <c r="AF158" s="1309"/>
    </row>
    <row r="159" spans="1:32" x14ac:dyDescent="0.25">
      <c r="A159" s="1588">
        <v>5</v>
      </c>
      <c r="B159" s="1116" t="s">
        <v>1053</v>
      </c>
      <c r="C159" s="796" t="s">
        <v>1054</v>
      </c>
      <c r="D159" s="1317">
        <v>1</v>
      </c>
      <c r="E159" s="698" t="s">
        <v>1018</v>
      </c>
      <c r="F159" s="699"/>
      <c r="G159" s="698" t="s">
        <v>1055</v>
      </c>
      <c r="H159" s="699"/>
      <c r="I159" s="1318">
        <v>1300000</v>
      </c>
      <c r="J159" s="1319"/>
      <c r="K159" s="1324"/>
      <c r="L159" s="1325"/>
      <c r="M159" s="5">
        <v>1</v>
      </c>
      <c r="N159" s="1599" t="s">
        <v>1056</v>
      </c>
      <c r="O159" s="1600"/>
      <c r="P159" s="1600"/>
      <c r="Q159" s="1601"/>
      <c r="R159" s="71"/>
      <c r="S159" s="70"/>
      <c r="T159" s="70"/>
      <c r="U159" s="70"/>
      <c r="V159" s="70"/>
      <c r="W159" s="70"/>
      <c r="X159" s="70"/>
      <c r="Y159" s="70"/>
      <c r="Z159" s="70"/>
      <c r="AA159" s="70"/>
      <c r="AB159" s="70"/>
      <c r="AC159" s="70"/>
      <c r="AD159" s="1324"/>
      <c r="AE159" s="1325"/>
      <c r="AF159" s="1307"/>
    </row>
    <row r="160" spans="1:32" x14ac:dyDescent="0.25">
      <c r="A160" s="1114"/>
      <c r="B160" s="1117"/>
      <c r="C160" s="797"/>
      <c r="D160" s="797"/>
      <c r="E160" s="700"/>
      <c r="F160" s="701"/>
      <c r="G160" s="700"/>
      <c r="H160" s="701"/>
      <c r="I160" s="1320"/>
      <c r="J160" s="1321"/>
      <c r="K160" s="1326"/>
      <c r="L160" s="1327"/>
      <c r="M160" s="405">
        <v>2</v>
      </c>
      <c r="N160" s="1593" t="s">
        <v>1057</v>
      </c>
      <c r="O160" s="1594"/>
      <c r="P160" s="1594"/>
      <c r="Q160" s="1595"/>
      <c r="R160" s="240"/>
      <c r="S160" s="288"/>
      <c r="T160" s="288"/>
      <c r="U160" s="288"/>
      <c r="V160" s="288"/>
      <c r="W160" s="288"/>
      <c r="X160" s="288"/>
      <c r="Y160" s="288"/>
      <c r="Z160" s="288"/>
      <c r="AA160" s="288"/>
      <c r="AB160" s="288"/>
      <c r="AC160" s="288"/>
      <c r="AD160" s="1326"/>
      <c r="AE160" s="1327"/>
      <c r="AF160" s="1308"/>
    </row>
    <row r="161" spans="1:32" x14ac:dyDescent="0.25">
      <c r="A161" s="1114"/>
      <c r="B161" s="1117"/>
      <c r="C161" s="797"/>
      <c r="D161" s="797"/>
      <c r="E161" s="700"/>
      <c r="F161" s="701"/>
      <c r="G161" s="700"/>
      <c r="H161" s="701"/>
      <c r="I161" s="1320"/>
      <c r="J161" s="1321"/>
      <c r="K161" s="1326"/>
      <c r="L161" s="1327"/>
      <c r="M161" s="405">
        <v>3</v>
      </c>
      <c r="N161" s="1596" t="s">
        <v>1058</v>
      </c>
      <c r="O161" s="1597"/>
      <c r="P161" s="1597"/>
      <c r="Q161" s="1598"/>
      <c r="R161" s="288"/>
      <c r="S161" s="288"/>
      <c r="T161" s="240"/>
      <c r="U161" s="288"/>
      <c r="V161" s="288"/>
      <c r="W161" s="288"/>
      <c r="X161" s="288"/>
      <c r="Y161" s="288"/>
      <c r="Z161" s="288"/>
      <c r="AA161" s="288"/>
      <c r="AB161" s="288"/>
      <c r="AC161" s="288"/>
      <c r="AD161" s="1326"/>
      <c r="AE161" s="1327"/>
      <c r="AF161" s="1308"/>
    </row>
    <row r="162" spans="1:32" x14ac:dyDescent="0.25">
      <c r="A162" s="1114"/>
      <c r="B162" s="1117"/>
      <c r="C162" s="797"/>
      <c r="D162" s="797"/>
      <c r="E162" s="700"/>
      <c r="F162" s="701"/>
      <c r="G162" s="700"/>
      <c r="H162" s="701"/>
      <c r="I162" s="1320"/>
      <c r="J162" s="1321"/>
      <c r="K162" s="1326"/>
      <c r="L162" s="1327"/>
      <c r="M162" s="6">
        <v>4</v>
      </c>
      <c r="N162" s="1596" t="s">
        <v>1059</v>
      </c>
      <c r="O162" s="1597"/>
      <c r="P162" s="1597"/>
      <c r="Q162" s="1598"/>
      <c r="R162" s="72"/>
      <c r="S162" s="72"/>
      <c r="T162" s="60"/>
      <c r="U162" s="72"/>
      <c r="V162" s="72"/>
      <c r="W162" s="72"/>
      <c r="X162" s="72"/>
      <c r="Y162" s="72"/>
      <c r="Z162" s="72"/>
      <c r="AA162" s="72"/>
      <c r="AB162" s="72"/>
      <c r="AC162" s="72"/>
      <c r="AD162" s="1326"/>
      <c r="AE162" s="1327"/>
      <c r="AF162" s="1308"/>
    </row>
    <row r="163" spans="1:32" x14ac:dyDescent="0.25">
      <c r="A163" s="1114"/>
      <c r="B163" s="1117"/>
      <c r="C163" s="797"/>
      <c r="D163" s="797"/>
      <c r="E163" s="700"/>
      <c r="F163" s="701"/>
      <c r="G163" s="700"/>
      <c r="H163" s="701"/>
      <c r="I163" s="1320"/>
      <c r="J163" s="1321"/>
      <c r="K163" s="1326"/>
      <c r="L163" s="1327"/>
      <c r="M163" s="6">
        <v>5</v>
      </c>
      <c r="N163" s="1596" t="s">
        <v>1060</v>
      </c>
      <c r="O163" s="1597"/>
      <c r="P163" s="1597"/>
      <c r="Q163" s="1598"/>
      <c r="R163" s="60"/>
      <c r="S163" s="72"/>
      <c r="T163" s="72"/>
      <c r="U163" s="72"/>
      <c r="V163" s="72"/>
      <c r="W163" s="72"/>
      <c r="X163" s="72"/>
      <c r="Y163" s="72"/>
      <c r="Z163" s="72"/>
      <c r="AA163" s="72"/>
      <c r="AB163" s="72"/>
      <c r="AC163" s="72"/>
      <c r="AD163" s="1326"/>
      <c r="AE163" s="1327"/>
      <c r="AF163" s="1308"/>
    </row>
    <row r="164" spans="1:32" x14ac:dyDescent="0.25">
      <c r="A164" s="1114"/>
      <c r="B164" s="1117"/>
      <c r="C164" s="797"/>
      <c r="D164" s="797"/>
      <c r="E164" s="700"/>
      <c r="F164" s="701"/>
      <c r="G164" s="700"/>
      <c r="H164" s="701"/>
      <c r="I164" s="1320"/>
      <c r="J164" s="1321"/>
      <c r="K164" s="1326"/>
      <c r="L164" s="1327"/>
      <c r="M164" s="6">
        <v>6</v>
      </c>
      <c r="N164" s="1596" t="s">
        <v>1061</v>
      </c>
      <c r="O164" s="1597"/>
      <c r="P164" s="1597"/>
      <c r="Q164" s="1598"/>
      <c r="R164" s="60"/>
      <c r="S164" s="72"/>
      <c r="T164" s="72"/>
      <c r="U164" s="72"/>
      <c r="V164" s="72"/>
      <c r="W164" s="72"/>
      <c r="X164" s="72"/>
      <c r="Y164" s="72"/>
      <c r="Z164" s="72"/>
      <c r="AA164" s="72"/>
      <c r="AB164" s="72"/>
      <c r="AC164" s="72"/>
      <c r="AD164" s="1326"/>
      <c r="AE164" s="1327"/>
      <c r="AF164" s="1308"/>
    </row>
    <row r="165" spans="1:32" x14ac:dyDescent="0.25">
      <c r="A165" s="1114"/>
      <c r="B165" s="1117"/>
      <c r="C165" s="797"/>
      <c r="D165" s="797"/>
      <c r="E165" s="700"/>
      <c r="F165" s="701"/>
      <c r="G165" s="700"/>
      <c r="H165" s="701"/>
      <c r="I165" s="1320"/>
      <c r="J165" s="1321"/>
      <c r="K165" s="1326"/>
      <c r="L165" s="1327"/>
      <c r="M165" s="6">
        <v>7</v>
      </c>
      <c r="N165" s="1596" t="s">
        <v>1062</v>
      </c>
      <c r="O165" s="1597"/>
      <c r="P165" s="1597"/>
      <c r="Q165" s="1598"/>
      <c r="R165" s="60"/>
      <c r="S165" s="72"/>
      <c r="T165" s="72"/>
      <c r="U165" s="72"/>
      <c r="V165" s="72"/>
      <c r="W165" s="72"/>
      <c r="X165" s="72"/>
      <c r="Y165" s="72"/>
      <c r="Z165" s="72"/>
      <c r="AA165" s="72"/>
      <c r="AB165" s="72"/>
      <c r="AC165" s="72"/>
      <c r="AD165" s="1326"/>
      <c r="AE165" s="1327"/>
      <c r="AF165" s="1308"/>
    </row>
    <row r="166" spans="1:32" ht="31.5" customHeight="1" x14ac:dyDescent="0.25">
      <c r="A166" s="1114"/>
      <c r="B166" s="1117"/>
      <c r="C166" s="797"/>
      <c r="D166" s="797"/>
      <c r="E166" s="700"/>
      <c r="F166" s="701"/>
      <c r="G166" s="700"/>
      <c r="H166" s="701"/>
      <c r="I166" s="1320"/>
      <c r="J166" s="1321"/>
      <c r="K166" s="1326"/>
      <c r="L166" s="1327"/>
      <c r="M166" s="6">
        <v>8</v>
      </c>
      <c r="N166" s="1596" t="s">
        <v>1063</v>
      </c>
      <c r="O166" s="1597"/>
      <c r="P166" s="1597"/>
      <c r="Q166" s="1598"/>
      <c r="R166" s="72"/>
      <c r="S166" s="72"/>
      <c r="T166" s="60"/>
      <c r="U166" s="72"/>
      <c r="V166" s="72"/>
      <c r="W166" s="72"/>
      <c r="X166" s="72"/>
      <c r="Y166" s="72"/>
      <c r="Z166" s="72"/>
      <c r="AA166" s="72"/>
      <c r="AB166" s="72"/>
      <c r="AC166" s="72"/>
      <c r="AD166" s="1326"/>
      <c r="AE166" s="1327"/>
      <c r="AF166" s="1308"/>
    </row>
    <row r="167" spans="1:32" ht="44.25" customHeight="1" thickBot="1" x14ac:dyDescent="0.3">
      <c r="A167" s="1114"/>
      <c r="B167" s="1117"/>
      <c r="C167" s="797"/>
      <c r="D167" s="797"/>
      <c r="E167" s="700"/>
      <c r="F167" s="701"/>
      <c r="G167" s="700"/>
      <c r="H167" s="701"/>
      <c r="I167" s="1320"/>
      <c r="J167" s="1321"/>
      <c r="K167" s="1326"/>
      <c r="L167" s="1327"/>
      <c r="M167" s="6">
        <v>9</v>
      </c>
      <c r="N167" s="1593" t="s">
        <v>1064</v>
      </c>
      <c r="O167" s="1594"/>
      <c r="P167" s="1594"/>
      <c r="Q167" s="1595"/>
      <c r="R167" s="72"/>
      <c r="S167" s="72"/>
      <c r="T167" s="60"/>
      <c r="U167" s="72"/>
      <c r="V167" s="72"/>
      <c r="W167" s="72"/>
      <c r="X167" s="72"/>
      <c r="Y167" s="72"/>
      <c r="Z167" s="72"/>
      <c r="AA167" s="72"/>
      <c r="AB167" s="72"/>
      <c r="AC167" s="72"/>
      <c r="AD167" s="1328"/>
      <c r="AE167" s="1329"/>
      <c r="AF167" s="1309"/>
    </row>
    <row r="168" spans="1:32" x14ac:dyDescent="0.25">
      <c r="A168" s="1588">
        <v>6</v>
      </c>
      <c r="B168" s="1116" t="s">
        <v>1065</v>
      </c>
      <c r="C168" s="796" t="s">
        <v>1066</v>
      </c>
      <c r="D168" s="796">
        <v>134</v>
      </c>
      <c r="E168" s="698" t="s">
        <v>1018</v>
      </c>
      <c r="F168" s="699"/>
      <c r="G168" s="698" t="s">
        <v>1067</v>
      </c>
      <c r="H168" s="699"/>
      <c r="I168" s="1318">
        <v>250000</v>
      </c>
      <c r="J168" s="1319"/>
      <c r="K168" s="1324"/>
      <c r="L168" s="1325"/>
      <c r="M168" s="5">
        <v>1</v>
      </c>
      <c r="N168" s="812" t="s">
        <v>1068</v>
      </c>
      <c r="O168" s="813"/>
      <c r="P168" s="813"/>
      <c r="Q168" s="814"/>
      <c r="R168" s="71"/>
      <c r="S168" s="70"/>
      <c r="T168" s="70"/>
      <c r="U168" s="70"/>
      <c r="V168" s="70"/>
      <c r="W168" s="70"/>
      <c r="X168" s="70"/>
      <c r="Y168" s="70"/>
      <c r="Z168" s="70"/>
      <c r="AA168" s="70"/>
      <c r="AB168" s="70"/>
      <c r="AC168" s="70"/>
      <c r="AD168" s="1324"/>
      <c r="AE168" s="1325"/>
      <c r="AF168" s="1307"/>
    </row>
    <row r="169" spans="1:32" ht="15.75" thickBot="1" x14ac:dyDescent="0.3">
      <c r="A169" s="1114"/>
      <c r="B169" s="1117"/>
      <c r="C169" s="797"/>
      <c r="D169" s="797"/>
      <c r="E169" s="700"/>
      <c r="F169" s="701"/>
      <c r="G169" s="700"/>
      <c r="H169" s="701"/>
      <c r="I169" s="1320"/>
      <c r="J169" s="1321"/>
      <c r="K169" s="1326"/>
      <c r="L169" s="1327"/>
      <c r="M169" s="6">
        <v>2</v>
      </c>
      <c r="N169" s="1437" t="s">
        <v>1069</v>
      </c>
      <c r="O169" s="1438"/>
      <c r="P169" s="1438"/>
      <c r="Q169" s="1439"/>
      <c r="R169" s="72"/>
      <c r="S169" s="60"/>
      <c r="T169" s="72"/>
      <c r="U169" s="72"/>
      <c r="V169" s="72"/>
      <c r="W169" s="72"/>
      <c r="X169" s="72"/>
      <c r="Y169" s="72"/>
      <c r="Z169" s="72"/>
      <c r="AA169" s="72"/>
      <c r="AB169" s="72"/>
      <c r="AC169" s="72"/>
      <c r="AD169" s="1328"/>
      <c r="AE169" s="1329"/>
      <c r="AF169" s="1309"/>
    </row>
    <row r="170" spans="1:32" x14ac:dyDescent="0.25">
      <c r="A170" s="1588">
        <v>7</v>
      </c>
      <c r="B170" s="1116" t="s">
        <v>1070</v>
      </c>
      <c r="C170" s="796" t="s">
        <v>1071</v>
      </c>
      <c r="D170" s="1317">
        <v>1</v>
      </c>
      <c r="E170" s="698" t="s">
        <v>1018</v>
      </c>
      <c r="F170" s="699"/>
      <c r="G170" s="782" t="s">
        <v>1072</v>
      </c>
      <c r="H170" s="783"/>
      <c r="I170" s="1318">
        <v>280000</v>
      </c>
      <c r="J170" s="1319"/>
      <c r="K170" s="1324"/>
      <c r="L170" s="1325"/>
      <c r="M170" s="5">
        <v>1</v>
      </c>
      <c r="N170" s="812" t="s">
        <v>1073</v>
      </c>
      <c r="O170" s="813"/>
      <c r="P170" s="813"/>
      <c r="Q170" s="814"/>
      <c r="R170" s="70"/>
      <c r="S170" s="70"/>
      <c r="T170" s="70"/>
      <c r="U170" s="70"/>
      <c r="V170" s="70"/>
      <c r="W170" s="70"/>
      <c r="X170" s="70"/>
      <c r="Y170" s="71"/>
      <c r="Z170" s="70"/>
      <c r="AA170" s="70"/>
      <c r="AB170" s="70"/>
      <c r="AC170" s="70"/>
      <c r="AD170" s="1324"/>
      <c r="AE170" s="1325"/>
      <c r="AF170" s="1307"/>
    </row>
    <row r="171" spans="1:32" x14ac:dyDescent="0.25">
      <c r="A171" s="1114"/>
      <c r="B171" s="1117"/>
      <c r="C171" s="797"/>
      <c r="D171" s="797"/>
      <c r="E171" s="700"/>
      <c r="F171" s="701"/>
      <c r="G171" s="784"/>
      <c r="H171" s="785"/>
      <c r="I171" s="1320"/>
      <c r="J171" s="1321"/>
      <c r="K171" s="1326"/>
      <c r="L171" s="1327"/>
      <c r="M171" s="6"/>
      <c r="N171" s="1437"/>
      <c r="O171" s="1438"/>
      <c r="P171" s="1438"/>
      <c r="Q171" s="1439"/>
      <c r="R171" s="72"/>
      <c r="S171" s="72"/>
      <c r="T171" s="72"/>
      <c r="U171" s="72"/>
      <c r="V171" s="72"/>
      <c r="W171" s="72"/>
      <c r="X171" s="72"/>
      <c r="Y171" s="72"/>
      <c r="Z171" s="72"/>
      <c r="AA171" s="72"/>
      <c r="AB171" s="72"/>
      <c r="AC171" s="72"/>
      <c r="AD171" s="1326"/>
      <c r="AE171" s="1327"/>
      <c r="AF171" s="1308"/>
    </row>
    <row r="172" spans="1:32" x14ac:dyDescent="0.25">
      <c r="A172" s="1114"/>
      <c r="B172" s="1117"/>
      <c r="C172" s="797"/>
      <c r="D172" s="797"/>
      <c r="E172" s="700"/>
      <c r="F172" s="701"/>
      <c r="G172" s="784"/>
      <c r="H172" s="785"/>
      <c r="I172" s="1320"/>
      <c r="J172" s="1321"/>
      <c r="K172" s="1326"/>
      <c r="L172" s="1327"/>
      <c r="M172" s="6"/>
      <c r="N172" s="1437"/>
      <c r="O172" s="1438"/>
      <c r="P172" s="1438"/>
      <c r="Q172" s="1439"/>
      <c r="R172" s="72"/>
      <c r="S172" s="72"/>
      <c r="T172" s="72"/>
      <c r="U172" s="72"/>
      <c r="V172" s="72"/>
      <c r="W172" s="72"/>
      <c r="X172" s="72"/>
      <c r="Y172" s="72"/>
      <c r="Z172" s="72"/>
      <c r="AA172" s="72"/>
      <c r="AB172" s="72"/>
      <c r="AC172" s="72"/>
      <c r="AD172" s="1326"/>
      <c r="AE172" s="1327"/>
      <c r="AF172" s="1308"/>
    </row>
    <row r="173" spans="1:32" x14ac:dyDescent="0.25">
      <c r="A173" s="1114"/>
      <c r="B173" s="1117"/>
      <c r="C173" s="797"/>
      <c r="D173" s="797"/>
      <c r="E173" s="700"/>
      <c r="F173" s="701"/>
      <c r="G173" s="784"/>
      <c r="H173" s="785"/>
      <c r="I173" s="1320"/>
      <c r="J173" s="1321"/>
      <c r="K173" s="1326"/>
      <c r="L173" s="1327"/>
      <c r="M173" s="6"/>
      <c r="N173" s="1437"/>
      <c r="O173" s="1438"/>
      <c r="P173" s="1438"/>
      <c r="Q173" s="1439"/>
      <c r="R173" s="72"/>
      <c r="S173" s="72"/>
      <c r="T173" s="72"/>
      <c r="U173" s="72"/>
      <c r="V173" s="72"/>
      <c r="W173" s="72"/>
      <c r="X173" s="72"/>
      <c r="Y173" s="72"/>
      <c r="Z173" s="72"/>
      <c r="AA173" s="72"/>
      <c r="AB173" s="72"/>
      <c r="AC173" s="72"/>
      <c r="AD173" s="1326"/>
      <c r="AE173" s="1327"/>
      <c r="AF173" s="1308"/>
    </row>
    <row r="174" spans="1:32" ht="15.75" thickBot="1" x14ac:dyDescent="0.3">
      <c r="A174" s="1114"/>
      <c r="B174" s="1117"/>
      <c r="C174" s="797"/>
      <c r="D174" s="797"/>
      <c r="E174" s="700"/>
      <c r="F174" s="701"/>
      <c r="G174" s="784"/>
      <c r="H174" s="785"/>
      <c r="I174" s="1320"/>
      <c r="J174" s="1321"/>
      <c r="K174" s="1326"/>
      <c r="L174" s="1327"/>
      <c r="M174" s="559"/>
      <c r="N174" s="1602"/>
      <c r="O174" s="1603"/>
      <c r="P174" s="1603"/>
      <c r="Q174" s="1604"/>
      <c r="R174" s="74"/>
      <c r="S174" s="74"/>
      <c r="T174" s="74"/>
      <c r="U174" s="74"/>
      <c r="V174" s="74"/>
      <c r="W174" s="74"/>
      <c r="X174" s="74"/>
      <c r="Y174" s="74"/>
      <c r="Z174" s="74"/>
      <c r="AA174" s="74"/>
      <c r="AB174" s="74"/>
      <c r="AC174" s="74"/>
      <c r="AD174" s="1328"/>
      <c r="AE174" s="1329"/>
      <c r="AF174" s="1309"/>
    </row>
    <row r="175" spans="1:32" x14ac:dyDescent="0.25">
      <c r="A175" s="1113">
        <v>8</v>
      </c>
      <c r="B175" s="1605" t="s">
        <v>1074</v>
      </c>
      <c r="C175" s="796" t="s">
        <v>1075</v>
      </c>
      <c r="D175" s="1317">
        <v>1</v>
      </c>
      <c r="E175" s="698" t="s">
        <v>1018</v>
      </c>
      <c r="F175" s="699"/>
      <c r="G175" s="782" t="s">
        <v>1072</v>
      </c>
      <c r="H175" s="783"/>
      <c r="I175" s="1589">
        <v>900000</v>
      </c>
      <c r="J175" s="1590"/>
      <c r="K175" s="1324"/>
      <c r="L175" s="1325"/>
      <c r="M175" s="5">
        <v>1</v>
      </c>
      <c r="N175" s="812" t="s">
        <v>1188</v>
      </c>
      <c r="O175" s="813"/>
      <c r="P175" s="813"/>
      <c r="Q175" s="814"/>
      <c r="R175" s="70"/>
      <c r="S175" s="70"/>
      <c r="T175" s="70"/>
      <c r="U175" s="70"/>
      <c r="V175" s="70"/>
      <c r="W175" s="70"/>
      <c r="X175" s="71"/>
      <c r="Y175" s="70"/>
      <c r="Z175" s="70"/>
      <c r="AA175" s="70"/>
      <c r="AB175" s="70"/>
      <c r="AC175" s="285"/>
      <c r="AD175" s="1420"/>
      <c r="AE175" s="1325"/>
      <c r="AF175" s="1307"/>
    </row>
    <row r="176" spans="1:32" x14ac:dyDescent="0.25">
      <c r="A176" s="1114"/>
      <c r="B176" s="1606"/>
      <c r="C176" s="797"/>
      <c r="D176" s="797"/>
      <c r="E176" s="700"/>
      <c r="F176" s="701"/>
      <c r="G176" s="784"/>
      <c r="H176" s="785"/>
      <c r="I176" s="1591"/>
      <c r="J176" s="1592"/>
      <c r="K176" s="1326"/>
      <c r="L176" s="1327"/>
      <c r="M176" s="6"/>
      <c r="N176" s="1437"/>
      <c r="O176" s="1438"/>
      <c r="P176" s="1438"/>
      <c r="Q176" s="1439"/>
      <c r="R176" s="72"/>
      <c r="S176" s="72"/>
      <c r="T176" s="72"/>
      <c r="U176" s="72"/>
      <c r="V176" s="72"/>
      <c r="W176" s="72"/>
      <c r="X176" s="72"/>
      <c r="Y176" s="72"/>
      <c r="Z176" s="72"/>
      <c r="AA176" s="72"/>
      <c r="AB176" s="72"/>
      <c r="AC176" s="284"/>
      <c r="AD176" s="728"/>
      <c r="AE176" s="1327"/>
      <c r="AF176" s="1308"/>
    </row>
    <row r="177" spans="1:32" x14ac:dyDescent="0.25">
      <c r="A177" s="1114"/>
      <c r="B177" s="1606"/>
      <c r="C177" s="797"/>
      <c r="D177" s="797"/>
      <c r="E177" s="700"/>
      <c r="F177" s="701"/>
      <c r="G177" s="784"/>
      <c r="H177" s="785"/>
      <c r="I177" s="1591"/>
      <c r="J177" s="1592"/>
      <c r="K177" s="1326"/>
      <c r="L177" s="1327"/>
      <c r="M177" s="6"/>
      <c r="N177" s="1437"/>
      <c r="O177" s="1438"/>
      <c r="P177" s="1438"/>
      <c r="Q177" s="1439"/>
      <c r="R177" s="72"/>
      <c r="S177" s="72"/>
      <c r="T177" s="72"/>
      <c r="U177" s="72"/>
      <c r="V177" s="72"/>
      <c r="W177" s="72"/>
      <c r="X177" s="72"/>
      <c r="Y177" s="72"/>
      <c r="Z177" s="72"/>
      <c r="AA177" s="72"/>
      <c r="AB177" s="72"/>
      <c r="AC177" s="284"/>
      <c r="AD177" s="728"/>
      <c r="AE177" s="1327"/>
      <c r="AF177" s="1308"/>
    </row>
    <row r="178" spans="1:32" x14ac:dyDescent="0.25">
      <c r="A178" s="1114"/>
      <c r="B178" s="1606"/>
      <c r="C178" s="797"/>
      <c r="D178" s="797"/>
      <c r="E178" s="700"/>
      <c r="F178" s="701"/>
      <c r="G178" s="784"/>
      <c r="H178" s="785"/>
      <c r="I178" s="1591"/>
      <c r="J178" s="1592"/>
      <c r="K178" s="1326"/>
      <c r="L178" s="1327"/>
      <c r="M178" s="6"/>
      <c r="N178" s="1437"/>
      <c r="O178" s="1438"/>
      <c r="P178" s="1438"/>
      <c r="Q178" s="1439"/>
      <c r="R178" s="72"/>
      <c r="S178" s="72"/>
      <c r="T178" s="72"/>
      <c r="U178" s="72"/>
      <c r="V178" s="72"/>
      <c r="W178" s="72"/>
      <c r="X178" s="72"/>
      <c r="Y178" s="72"/>
      <c r="Z178" s="72"/>
      <c r="AA178" s="72"/>
      <c r="AB178" s="72"/>
      <c r="AC178" s="284"/>
      <c r="AD178" s="728"/>
      <c r="AE178" s="1327"/>
      <c r="AF178" s="1308"/>
    </row>
    <row r="179" spans="1:32" ht="15.75" thickBot="1" x14ac:dyDescent="0.3">
      <c r="A179" s="1115"/>
      <c r="B179" s="1607"/>
      <c r="C179" s="798"/>
      <c r="D179" s="798"/>
      <c r="E179" s="804"/>
      <c r="F179" s="805"/>
      <c r="G179" s="786"/>
      <c r="H179" s="787"/>
      <c r="I179" s="1617"/>
      <c r="J179" s="1618"/>
      <c r="K179" s="1328"/>
      <c r="L179" s="1329"/>
      <c r="M179" s="7"/>
      <c r="N179" s="1440"/>
      <c r="O179" s="1441"/>
      <c r="P179" s="1441"/>
      <c r="Q179" s="1442"/>
      <c r="R179" s="73"/>
      <c r="S179" s="73"/>
      <c r="T179" s="73"/>
      <c r="U179" s="73"/>
      <c r="V179" s="73"/>
      <c r="W179" s="73"/>
      <c r="X179" s="73"/>
      <c r="Y179" s="73"/>
      <c r="Z179" s="73"/>
      <c r="AA179" s="73"/>
      <c r="AB179" s="73"/>
      <c r="AC179" s="239"/>
      <c r="AD179" s="1421"/>
      <c r="AE179" s="1329"/>
      <c r="AF179" s="1309"/>
    </row>
    <row r="180" spans="1:32" x14ac:dyDescent="0.25">
      <c r="A180" s="1114">
        <v>9</v>
      </c>
      <c r="B180" s="1117" t="s">
        <v>1230</v>
      </c>
      <c r="C180" s="720" t="s">
        <v>1172</v>
      </c>
      <c r="D180" s="1609">
        <v>1</v>
      </c>
      <c r="E180" s="827" t="s">
        <v>1018</v>
      </c>
      <c r="F180" s="828"/>
      <c r="G180" s="1610" t="s">
        <v>1072</v>
      </c>
      <c r="H180" s="1611"/>
      <c r="I180" s="1352">
        <v>134290808</v>
      </c>
      <c r="J180" s="1353"/>
      <c r="K180" s="1326"/>
      <c r="L180" s="1327"/>
      <c r="M180" s="560">
        <v>1</v>
      </c>
      <c r="N180" s="1614" t="s">
        <v>1197</v>
      </c>
      <c r="O180" s="1615"/>
      <c r="P180" s="1615"/>
      <c r="Q180" s="1616"/>
      <c r="R180" s="240"/>
      <c r="S180" s="288"/>
      <c r="T180" s="288"/>
      <c r="U180" s="288"/>
      <c r="V180" s="288"/>
      <c r="W180" s="288"/>
      <c r="X180" s="288"/>
      <c r="Y180" s="288"/>
      <c r="Z180" s="288"/>
      <c r="AA180" s="288"/>
      <c r="AB180" s="288"/>
      <c r="AC180" s="288"/>
      <c r="AD180" s="1324"/>
      <c r="AE180" s="1325"/>
      <c r="AF180" s="1307"/>
    </row>
    <row r="181" spans="1:32" x14ac:dyDescent="0.25">
      <c r="A181" s="1114"/>
      <c r="B181" s="1117"/>
      <c r="C181" s="720"/>
      <c r="D181" s="797"/>
      <c r="E181" s="827"/>
      <c r="F181" s="828"/>
      <c r="G181" s="1610"/>
      <c r="H181" s="1611"/>
      <c r="I181" s="1352"/>
      <c r="J181" s="1353"/>
      <c r="K181" s="1326"/>
      <c r="L181" s="1327"/>
      <c r="M181" s="6">
        <v>2</v>
      </c>
      <c r="N181" s="1437" t="s">
        <v>1198</v>
      </c>
      <c r="O181" s="1438"/>
      <c r="P181" s="1438"/>
      <c r="Q181" s="1439"/>
      <c r="R181" s="60"/>
      <c r="S181" s="72"/>
      <c r="T181" s="72"/>
      <c r="U181" s="72"/>
      <c r="V181" s="72"/>
      <c r="W181" s="72"/>
      <c r="X181" s="72"/>
      <c r="Y181" s="72"/>
      <c r="Z181" s="72"/>
      <c r="AA181" s="72"/>
      <c r="AB181" s="72"/>
      <c r="AC181" s="72"/>
      <c r="AD181" s="1326"/>
      <c r="AE181" s="1327"/>
      <c r="AF181" s="1308"/>
    </row>
    <row r="182" spans="1:32" x14ac:dyDescent="0.25">
      <c r="A182" s="1114"/>
      <c r="B182" s="1117"/>
      <c r="C182" s="720"/>
      <c r="D182" s="797"/>
      <c r="E182" s="827"/>
      <c r="F182" s="828"/>
      <c r="G182" s="1610"/>
      <c r="H182" s="1611"/>
      <c r="I182" s="1352"/>
      <c r="J182" s="1353"/>
      <c r="K182" s="1326"/>
      <c r="L182" s="1327"/>
      <c r="M182" s="6">
        <v>3</v>
      </c>
      <c r="N182" s="1437" t="s">
        <v>1199</v>
      </c>
      <c r="O182" s="1438"/>
      <c r="P182" s="1438"/>
      <c r="Q182" s="1439"/>
      <c r="R182" s="60"/>
      <c r="S182" s="72"/>
      <c r="T182" s="72"/>
      <c r="U182" s="72"/>
      <c r="V182" s="72"/>
      <c r="W182" s="72"/>
      <c r="X182" s="72"/>
      <c r="Y182" s="72"/>
      <c r="Z182" s="72"/>
      <c r="AA182" s="72"/>
      <c r="AB182" s="72"/>
      <c r="AC182" s="72"/>
      <c r="AD182" s="1326"/>
      <c r="AE182" s="1327"/>
      <c r="AF182" s="1308"/>
    </row>
    <row r="183" spans="1:32" x14ac:dyDescent="0.25">
      <c r="A183" s="1114"/>
      <c r="B183" s="1117"/>
      <c r="C183" s="720"/>
      <c r="D183" s="797"/>
      <c r="E183" s="827"/>
      <c r="F183" s="828"/>
      <c r="G183" s="1610"/>
      <c r="H183" s="1611"/>
      <c r="I183" s="1352"/>
      <c r="J183" s="1353"/>
      <c r="K183" s="1326"/>
      <c r="L183" s="1327"/>
      <c r="M183" s="6">
        <v>4</v>
      </c>
      <c r="N183" s="1437" t="s">
        <v>1200</v>
      </c>
      <c r="O183" s="1438"/>
      <c r="P183" s="1438"/>
      <c r="Q183" s="1439"/>
      <c r="R183" s="72"/>
      <c r="S183" s="60"/>
      <c r="T183" s="60"/>
      <c r="U183" s="60"/>
      <c r="V183" s="60"/>
      <c r="W183" s="72"/>
      <c r="X183" s="72"/>
      <c r="Y183" s="72"/>
      <c r="Z183" s="72"/>
      <c r="AA183" s="72"/>
      <c r="AB183" s="72"/>
      <c r="AC183" s="72"/>
      <c r="AD183" s="1326"/>
      <c r="AE183" s="1327"/>
      <c r="AF183" s="1308"/>
    </row>
    <row r="184" spans="1:32" ht="15.75" thickBot="1" x14ac:dyDescent="0.3">
      <c r="A184" s="1608"/>
      <c r="B184" s="1118"/>
      <c r="C184" s="852"/>
      <c r="D184" s="798"/>
      <c r="E184" s="829"/>
      <c r="F184" s="830"/>
      <c r="G184" s="1612"/>
      <c r="H184" s="1613"/>
      <c r="I184" s="1354"/>
      <c r="J184" s="1355"/>
      <c r="K184" s="1328"/>
      <c r="L184" s="1329"/>
      <c r="M184" s="7">
        <v>5</v>
      </c>
      <c r="N184" s="1440" t="s">
        <v>1201</v>
      </c>
      <c r="O184" s="1441"/>
      <c r="P184" s="1441"/>
      <c r="Q184" s="1442"/>
      <c r="R184" s="73"/>
      <c r="S184" s="75"/>
      <c r="T184" s="75"/>
      <c r="U184" s="75"/>
      <c r="V184" s="75"/>
      <c r="W184" s="73"/>
      <c r="X184" s="73"/>
      <c r="Y184" s="73"/>
      <c r="Z184" s="73"/>
      <c r="AA184" s="73"/>
      <c r="AB184" s="73"/>
      <c r="AC184" s="73"/>
      <c r="AD184" s="1328"/>
      <c r="AE184" s="1329"/>
      <c r="AF184" s="1309"/>
    </row>
    <row r="185" spans="1:32" x14ac:dyDescent="0.25">
      <c r="A185" s="1453">
        <v>10</v>
      </c>
      <c r="B185" s="1011" t="s">
        <v>1173</v>
      </c>
      <c r="C185" s="796" t="s">
        <v>1173</v>
      </c>
      <c r="D185" s="1317">
        <v>1</v>
      </c>
      <c r="E185" s="698" t="s">
        <v>1018</v>
      </c>
      <c r="F185" s="699"/>
      <c r="G185" s="782" t="s">
        <v>1072</v>
      </c>
      <c r="H185" s="783"/>
      <c r="I185" s="1589">
        <v>26580000</v>
      </c>
      <c r="J185" s="1590"/>
      <c r="K185" s="1324"/>
      <c r="L185" s="1325"/>
      <c r="M185" s="5">
        <v>1</v>
      </c>
      <c r="N185" s="812" t="s">
        <v>1197</v>
      </c>
      <c r="O185" s="813"/>
      <c r="P185" s="813"/>
      <c r="Q185" s="814"/>
      <c r="R185" s="71"/>
      <c r="S185" s="71"/>
      <c r="T185" s="70"/>
      <c r="U185" s="70"/>
      <c r="V185" s="70"/>
      <c r="W185" s="70"/>
      <c r="X185" s="70"/>
      <c r="Y185" s="70"/>
      <c r="Z185" s="70"/>
      <c r="AA185" s="70"/>
      <c r="AB185" s="70"/>
      <c r="AC185" s="70"/>
      <c r="AD185" s="1324"/>
      <c r="AE185" s="1325"/>
      <c r="AF185" s="1307"/>
    </row>
    <row r="186" spans="1:32" x14ac:dyDescent="0.25">
      <c r="A186" s="1454"/>
      <c r="B186" s="1012"/>
      <c r="C186" s="797"/>
      <c r="D186" s="797"/>
      <c r="E186" s="700"/>
      <c r="F186" s="701"/>
      <c r="G186" s="784"/>
      <c r="H186" s="785"/>
      <c r="I186" s="1591"/>
      <c r="J186" s="1592"/>
      <c r="K186" s="1326"/>
      <c r="L186" s="1327"/>
      <c r="M186" s="6">
        <v>2</v>
      </c>
      <c r="N186" s="1437" t="s">
        <v>1198</v>
      </c>
      <c r="O186" s="1438"/>
      <c r="P186" s="1438"/>
      <c r="Q186" s="1439"/>
      <c r="R186" s="60"/>
      <c r="S186" s="60"/>
      <c r="T186" s="72"/>
      <c r="U186" s="72"/>
      <c r="V186" s="72"/>
      <c r="W186" s="72"/>
      <c r="X186" s="72"/>
      <c r="Y186" s="72"/>
      <c r="Z186" s="72"/>
      <c r="AA186" s="72"/>
      <c r="AB186" s="72"/>
      <c r="AC186" s="72"/>
      <c r="AD186" s="1326"/>
      <c r="AE186" s="1327"/>
      <c r="AF186" s="1308"/>
    </row>
    <row r="187" spans="1:32" x14ac:dyDescent="0.25">
      <c r="A187" s="1454"/>
      <c r="B187" s="1012"/>
      <c r="C187" s="797"/>
      <c r="D187" s="797"/>
      <c r="E187" s="700"/>
      <c r="F187" s="701"/>
      <c r="G187" s="784"/>
      <c r="H187" s="785"/>
      <c r="I187" s="1591"/>
      <c r="J187" s="1592"/>
      <c r="K187" s="1326"/>
      <c r="L187" s="1327"/>
      <c r="M187" s="6">
        <v>3</v>
      </c>
      <c r="N187" s="1437" t="s">
        <v>1199</v>
      </c>
      <c r="O187" s="1438"/>
      <c r="P187" s="1438"/>
      <c r="Q187" s="1439"/>
      <c r="R187" s="60"/>
      <c r="S187" s="60"/>
      <c r="T187" s="72"/>
      <c r="U187" s="72"/>
      <c r="V187" s="72"/>
      <c r="W187" s="72"/>
      <c r="X187" s="72"/>
      <c r="Y187" s="72"/>
      <c r="Z187" s="72"/>
      <c r="AA187" s="72"/>
      <c r="AB187" s="72"/>
      <c r="AC187" s="72"/>
      <c r="AD187" s="1326"/>
      <c r="AE187" s="1327"/>
      <c r="AF187" s="1308"/>
    </row>
    <row r="188" spans="1:32" x14ac:dyDescent="0.25">
      <c r="A188" s="1454"/>
      <c r="B188" s="1012"/>
      <c r="C188" s="797"/>
      <c r="D188" s="797"/>
      <c r="E188" s="700"/>
      <c r="F188" s="701"/>
      <c r="G188" s="784"/>
      <c r="H188" s="785"/>
      <c r="I188" s="1591"/>
      <c r="J188" s="1592"/>
      <c r="K188" s="1326"/>
      <c r="L188" s="1327"/>
      <c r="M188" s="6">
        <v>4</v>
      </c>
      <c r="N188" s="1437" t="s">
        <v>1200</v>
      </c>
      <c r="O188" s="1438"/>
      <c r="P188" s="1438"/>
      <c r="Q188" s="1439"/>
      <c r="R188" s="60"/>
      <c r="S188" s="60"/>
      <c r="T188" s="72"/>
      <c r="U188" s="72"/>
      <c r="V188" s="72"/>
      <c r="W188" s="72"/>
      <c r="X188" s="72"/>
      <c r="Y188" s="72"/>
      <c r="Z188" s="72"/>
      <c r="AA188" s="72"/>
      <c r="AB188" s="72"/>
      <c r="AC188" s="72"/>
      <c r="AD188" s="1326"/>
      <c r="AE188" s="1327"/>
      <c r="AF188" s="1308"/>
    </row>
    <row r="189" spans="1:32" ht="15.75" thickBot="1" x14ac:dyDescent="0.3">
      <c r="A189" s="1454"/>
      <c r="B189" s="1012"/>
      <c r="C189" s="797"/>
      <c r="D189" s="798"/>
      <c r="E189" s="804"/>
      <c r="F189" s="805"/>
      <c r="G189" s="786"/>
      <c r="H189" s="787"/>
      <c r="I189" s="1591"/>
      <c r="J189" s="1592"/>
      <c r="K189" s="1326"/>
      <c r="L189" s="1327"/>
      <c r="M189" s="559">
        <v>5</v>
      </c>
      <c r="N189" s="1440" t="s">
        <v>1201</v>
      </c>
      <c r="O189" s="1441"/>
      <c r="P189" s="1441"/>
      <c r="Q189" s="1442"/>
      <c r="R189" s="146"/>
      <c r="S189" s="146"/>
      <c r="T189" s="74"/>
      <c r="U189" s="74"/>
      <c r="V189" s="74"/>
      <c r="W189" s="74"/>
      <c r="X189" s="74"/>
      <c r="Y189" s="74"/>
      <c r="Z189" s="74"/>
      <c r="AA189" s="74"/>
      <c r="AB189" s="74"/>
      <c r="AC189" s="74"/>
      <c r="AD189" s="1328"/>
      <c r="AE189" s="1329"/>
      <c r="AF189" s="1309"/>
    </row>
    <row r="190" spans="1:32" x14ac:dyDescent="0.25">
      <c r="A190" s="1453">
        <v>12</v>
      </c>
      <c r="B190" s="1347" t="s">
        <v>1174</v>
      </c>
      <c r="C190" s="796" t="s">
        <v>1171</v>
      </c>
      <c r="D190" s="1317">
        <v>1</v>
      </c>
      <c r="E190" s="698" t="s">
        <v>1018</v>
      </c>
      <c r="F190" s="699"/>
      <c r="G190" s="782" t="s">
        <v>1072</v>
      </c>
      <c r="H190" s="783"/>
      <c r="I190" s="1589">
        <v>28250000</v>
      </c>
      <c r="J190" s="1590"/>
      <c r="K190" s="1324"/>
      <c r="L190" s="1325"/>
      <c r="M190" s="5">
        <v>1</v>
      </c>
      <c r="N190" s="812" t="s">
        <v>1202</v>
      </c>
      <c r="O190" s="813"/>
      <c r="P190" s="813"/>
      <c r="Q190" s="814"/>
      <c r="R190" s="71"/>
      <c r="S190" s="71"/>
      <c r="T190" s="71"/>
      <c r="U190" s="71"/>
      <c r="V190" s="71"/>
      <c r="W190" s="71"/>
      <c r="X190" s="71"/>
      <c r="Y190" s="71"/>
      <c r="Z190" s="71"/>
      <c r="AA190" s="71"/>
      <c r="AB190" s="71"/>
      <c r="AC190" s="71"/>
      <c r="AD190" s="1324"/>
      <c r="AE190" s="1325"/>
      <c r="AF190" s="1307"/>
    </row>
    <row r="191" spans="1:32" x14ac:dyDescent="0.25">
      <c r="A191" s="1454"/>
      <c r="B191" s="1348"/>
      <c r="C191" s="797"/>
      <c r="D191" s="797"/>
      <c r="E191" s="700"/>
      <c r="F191" s="701"/>
      <c r="G191" s="784"/>
      <c r="H191" s="785"/>
      <c r="I191" s="1591"/>
      <c r="J191" s="1592"/>
      <c r="K191" s="1326"/>
      <c r="L191" s="1327"/>
      <c r="M191" s="6">
        <v>2</v>
      </c>
      <c r="N191" s="1437" t="s">
        <v>1198</v>
      </c>
      <c r="O191" s="1438"/>
      <c r="P191" s="1438"/>
      <c r="Q191" s="1439"/>
      <c r="R191" s="60"/>
      <c r="S191" s="60"/>
      <c r="T191" s="60"/>
      <c r="U191" s="60"/>
      <c r="V191" s="60"/>
      <c r="W191" s="60"/>
      <c r="X191" s="60"/>
      <c r="Y191" s="60"/>
      <c r="Z191" s="60"/>
      <c r="AA191" s="60"/>
      <c r="AB191" s="60"/>
      <c r="AC191" s="60"/>
      <c r="AD191" s="1326"/>
      <c r="AE191" s="1327"/>
      <c r="AF191" s="1308"/>
    </row>
    <row r="192" spans="1:32" x14ac:dyDescent="0.25">
      <c r="A192" s="1454"/>
      <c r="B192" s="1348"/>
      <c r="C192" s="797"/>
      <c r="D192" s="797"/>
      <c r="E192" s="700"/>
      <c r="F192" s="701"/>
      <c r="G192" s="784"/>
      <c r="H192" s="785"/>
      <c r="I192" s="1591"/>
      <c r="J192" s="1592"/>
      <c r="K192" s="1326"/>
      <c r="L192" s="1327"/>
      <c r="M192" s="6">
        <v>3</v>
      </c>
      <c r="N192" s="1437" t="s">
        <v>1199</v>
      </c>
      <c r="O192" s="1438"/>
      <c r="P192" s="1438"/>
      <c r="Q192" s="1439"/>
      <c r="R192" s="60"/>
      <c r="S192" s="60"/>
      <c r="T192" s="60"/>
      <c r="U192" s="60"/>
      <c r="V192" s="60"/>
      <c r="W192" s="60"/>
      <c r="X192" s="60"/>
      <c r="Y192" s="60"/>
      <c r="Z192" s="60"/>
      <c r="AA192" s="60"/>
      <c r="AB192" s="60"/>
      <c r="AC192" s="60"/>
      <c r="AD192" s="1326"/>
      <c r="AE192" s="1327"/>
      <c r="AF192" s="1308"/>
    </row>
    <row r="193" spans="1:32" x14ac:dyDescent="0.25">
      <c r="A193" s="1454"/>
      <c r="B193" s="1348"/>
      <c r="C193" s="797"/>
      <c r="D193" s="797"/>
      <c r="E193" s="700"/>
      <c r="F193" s="701"/>
      <c r="G193" s="784"/>
      <c r="H193" s="785"/>
      <c r="I193" s="1591"/>
      <c r="J193" s="1592"/>
      <c r="K193" s="1326"/>
      <c r="L193" s="1327"/>
      <c r="M193" s="6">
        <v>4</v>
      </c>
      <c r="N193" s="1437" t="s">
        <v>1203</v>
      </c>
      <c r="O193" s="1438"/>
      <c r="P193" s="1438"/>
      <c r="Q193" s="1439"/>
      <c r="R193" s="60"/>
      <c r="S193" s="60"/>
      <c r="T193" s="60"/>
      <c r="U193" s="60"/>
      <c r="V193" s="60"/>
      <c r="W193" s="60"/>
      <c r="X193" s="60"/>
      <c r="Y193" s="60"/>
      <c r="Z193" s="60"/>
      <c r="AA193" s="60"/>
      <c r="AB193" s="60"/>
      <c r="AC193" s="60"/>
      <c r="AD193" s="1326"/>
      <c r="AE193" s="1327"/>
      <c r="AF193" s="1308"/>
    </row>
    <row r="194" spans="1:32" ht="15.75" thickBot="1" x14ac:dyDescent="0.3">
      <c r="A194" s="1454"/>
      <c r="B194" s="1348"/>
      <c r="C194" s="797"/>
      <c r="D194" s="797"/>
      <c r="E194" s="700"/>
      <c r="F194" s="701"/>
      <c r="G194" s="784"/>
      <c r="H194" s="785"/>
      <c r="I194" s="1591"/>
      <c r="J194" s="1592"/>
      <c r="K194" s="1326"/>
      <c r="L194" s="1327"/>
      <c r="M194" s="404">
        <v>5</v>
      </c>
      <c r="N194" s="1602" t="s">
        <v>1204</v>
      </c>
      <c r="O194" s="1603"/>
      <c r="P194" s="1603"/>
      <c r="Q194" s="1604"/>
      <c r="R194" s="146"/>
      <c r="S194" s="146"/>
      <c r="T194" s="146"/>
      <c r="U194" s="146"/>
      <c r="V194" s="146"/>
      <c r="W194" s="146"/>
      <c r="X194" s="146"/>
      <c r="Y194" s="146"/>
      <c r="Z194" s="146"/>
      <c r="AA194" s="146"/>
      <c r="AB194" s="146"/>
      <c r="AC194" s="146"/>
      <c r="AD194" s="1328"/>
      <c r="AE194" s="1329"/>
      <c r="AF194" s="1309"/>
    </row>
    <row r="195" spans="1:32" ht="19.5" thickBot="1" x14ac:dyDescent="0.3">
      <c r="A195" s="79"/>
      <c r="B195" s="80"/>
      <c r="C195" s="80"/>
      <c r="D195" s="80"/>
      <c r="E195" s="1"/>
      <c r="F195" s="2"/>
      <c r="G195" s="689" t="s">
        <v>48</v>
      </c>
      <c r="H195" s="690"/>
      <c r="I195" s="1434">
        <f>SUM(I137:J194)</f>
        <v>192353808</v>
      </c>
      <c r="J195" s="1435"/>
      <c r="K195" s="691"/>
      <c r="L195" s="692"/>
      <c r="M195" s="81">
        <f>COUNT(M137:M194)</f>
        <v>50</v>
      </c>
      <c r="N195" s="693"/>
      <c r="O195" s="694"/>
      <c r="P195" s="694"/>
      <c r="Q195" s="695"/>
      <c r="R195" s="82"/>
      <c r="S195" s="82"/>
      <c r="T195" s="82"/>
      <c r="U195" s="82"/>
      <c r="V195" s="82"/>
      <c r="W195" s="82"/>
      <c r="X195" s="82"/>
      <c r="Y195" s="82"/>
      <c r="Z195" s="82"/>
      <c r="AA195" s="82"/>
      <c r="AB195" s="82"/>
      <c r="AC195" s="646"/>
      <c r="AD195" s="1436"/>
      <c r="AE195" s="692"/>
      <c r="AF195" s="83"/>
    </row>
  </sheetData>
  <mergeCells count="3083">
    <mergeCell ref="B190:B194"/>
    <mergeCell ref="C190:C194"/>
    <mergeCell ref="D190:D194"/>
    <mergeCell ref="E190:F194"/>
    <mergeCell ref="G190:H194"/>
    <mergeCell ref="D170:D174"/>
    <mergeCell ref="E170:F174"/>
    <mergeCell ref="G170:H174"/>
    <mergeCell ref="G185:H189"/>
    <mergeCell ref="I185:J189"/>
    <mergeCell ref="K185:L189"/>
    <mergeCell ref="N185:Q185"/>
    <mergeCell ref="AD185:AE189"/>
    <mergeCell ref="A4:AF4"/>
    <mergeCell ref="A5:I5"/>
    <mergeCell ref="J5:AF5"/>
    <mergeCell ref="G195:H195"/>
    <mergeCell ref="I195:J195"/>
    <mergeCell ref="K195:L195"/>
    <mergeCell ref="N195:Q195"/>
    <mergeCell ref="AD195:AE195"/>
    <mergeCell ref="I190:J194"/>
    <mergeCell ref="K190:L194"/>
    <mergeCell ref="N190:Q190"/>
    <mergeCell ref="AD190:AE194"/>
    <mergeCell ref="A170:A174"/>
    <mergeCell ref="I168:J169"/>
    <mergeCell ref="K168:L169"/>
    <mergeCell ref="N168:Q168"/>
    <mergeCell ref="AD168:AE169"/>
    <mergeCell ref="A180:A184"/>
    <mergeCell ref="B180:B184"/>
    <mergeCell ref="C180:C184"/>
    <mergeCell ref="D180:D184"/>
    <mergeCell ref="E180:F184"/>
    <mergeCell ref="G180:H184"/>
    <mergeCell ref="I180:J184"/>
    <mergeCell ref="K180:L184"/>
    <mergeCell ref="N180:Q180"/>
    <mergeCell ref="AD180:AE184"/>
    <mergeCell ref="D185:D189"/>
    <mergeCell ref="E185:F189"/>
    <mergeCell ref="B170:B174"/>
    <mergeCell ref="C170:C174"/>
    <mergeCell ref="E175:F179"/>
    <mergeCell ref="G175:H179"/>
    <mergeCell ref="A185:A189"/>
    <mergeCell ref="B185:B189"/>
    <mergeCell ref="AF168:AF169"/>
    <mergeCell ref="N169:Q169"/>
    <mergeCell ref="A168:A169"/>
    <mergeCell ref="B168:B169"/>
    <mergeCell ref="C168:C169"/>
    <mergeCell ref="D168:D169"/>
    <mergeCell ref="E168:F169"/>
    <mergeCell ref="G168:H169"/>
    <mergeCell ref="AF190:AF194"/>
    <mergeCell ref="N191:Q191"/>
    <mergeCell ref="N192:Q192"/>
    <mergeCell ref="N193:Q193"/>
    <mergeCell ref="N194:Q194"/>
    <mergeCell ref="I170:J174"/>
    <mergeCell ref="K170:L174"/>
    <mergeCell ref="N170:Q170"/>
    <mergeCell ref="AD170:AE174"/>
    <mergeCell ref="AF170:AF174"/>
    <mergeCell ref="N171:Q171"/>
    <mergeCell ref="A175:A179"/>
    <mergeCell ref="B175:B179"/>
    <mergeCell ref="C175:C179"/>
    <mergeCell ref="D175:D179"/>
    <mergeCell ref="C185:C189"/>
    <mergeCell ref="N172:Q172"/>
    <mergeCell ref="N173:Q173"/>
    <mergeCell ref="N174:Q174"/>
    <mergeCell ref="I175:J179"/>
    <mergeCell ref="K175:L179"/>
    <mergeCell ref="N175:Q175"/>
    <mergeCell ref="AD175:AE179"/>
    <mergeCell ref="A190:A194"/>
    <mergeCell ref="N164:Q164"/>
    <mergeCell ref="N165:Q165"/>
    <mergeCell ref="N166:Q166"/>
    <mergeCell ref="N167:Q167"/>
    <mergeCell ref="G159:H167"/>
    <mergeCell ref="I159:J167"/>
    <mergeCell ref="K159:L167"/>
    <mergeCell ref="N159:Q159"/>
    <mergeCell ref="AD159:AE167"/>
    <mergeCell ref="AF159:AF167"/>
    <mergeCell ref="N160:Q160"/>
    <mergeCell ref="N161:Q161"/>
    <mergeCell ref="N162:Q162"/>
    <mergeCell ref="N163:Q163"/>
    <mergeCell ref="N157:Q157"/>
    <mergeCell ref="N158:Q158"/>
    <mergeCell ref="A159:A167"/>
    <mergeCell ref="B159:B167"/>
    <mergeCell ref="C159:C167"/>
    <mergeCell ref="D159:D167"/>
    <mergeCell ref="E159:F167"/>
    <mergeCell ref="AD148:AE158"/>
    <mergeCell ref="K144:L147"/>
    <mergeCell ref="N144:Q144"/>
    <mergeCell ref="AD144:AE147"/>
    <mergeCell ref="AF144:AF147"/>
    <mergeCell ref="N145:Q145"/>
    <mergeCell ref="N146:Q146"/>
    <mergeCell ref="N147:Q147"/>
    <mergeCell ref="A144:A147"/>
    <mergeCell ref="B144:B147"/>
    <mergeCell ref="C144:C147"/>
    <mergeCell ref="D144:D147"/>
    <mergeCell ref="E144:F147"/>
    <mergeCell ref="G144:H147"/>
    <mergeCell ref="I144:J147"/>
    <mergeCell ref="N154:Q154"/>
    <mergeCell ref="N155:Q155"/>
    <mergeCell ref="N156:Q156"/>
    <mergeCell ref="AF148:AF158"/>
    <mergeCell ref="N149:Q149"/>
    <mergeCell ref="N150:Q150"/>
    <mergeCell ref="N151:Q151"/>
    <mergeCell ref="N152:Q152"/>
    <mergeCell ref="N153:Q153"/>
    <mergeCell ref="A148:A158"/>
    <mergeCell ref="B148:B158"/>
    <mergeCell ref="C148:C158"/>
    <mergeCell ref="D148:D158"/>
    <mergeCell ref="E148:F158"/>
    <mergeCell ref="G148:H158"/>
    <mergeCell ref="I148:J158"/>
    <mergeCell ref="K148:L158"/>
    <mergeCell ref="N148:Q148"/>
    <mergeCell ref="K137:L141"/>
    <mergeCell ref="N137:Q137"/>
    <mergeCell ref="AD137:AE141"/>
    <mergeCell ref="AF137:AF141"/>
    <mergeCell ref="N138:Q138"/>
    <mergeCell ref="N139:Q139"/>
    <mergeCell ref="N140:Q140"/>
    <mergeCell ref="N141:Q141"/>
    <mergeCell ref="A137:A141"/>
    <mergeCell ref="B137:B141"/>
    <mergeCell ref="C137:C141"/>
    <mergeCell ref="D137:D141"/>
    <mergeCell ref="E137:F141"/>
    <mergeCell ref="G137:H141"/>
    <mergeCell ref="I137:J141"/>
    <mergeCell ref="I142:J143"/>
    <mergeCell ref="K142:L143"/>
    <mergeCell ref="N142:Q142"/>
    <mergeCell ref="AD142:AE143"/>
    <mergeCell ref="AF142:AF143"/>
    <mergeCell ref="N143:Q143"/>
    <mergeCell ref="A142:A143"/>
    <mergeCell ref="B142:B143"/>
    <mergeCell ref="C142:C143"/>
    <mergeCell ref="D142:D143"/>
    <mergeCell ref="E142:F143"/>
    <mergeCell ref="G142:H143"/>
    <mergeCell ref="AF134:AF136"/>
    <mergeCell ref="R135:T135"/>
    <mergeCell ref="U135:W135"/>
    <mergeCell ref="X135:Z135"/>
    <mergeCell ref="AA135:AC135"/>
    <mergeCell ref="G134:H136"/>
    <mergeCell ref="I134:J136"/>
    <mergeCell ref="K134:L136"/>
    <mergeCell ref="M134:Q136"/>
    <mergeCell ref="R134:AC134"/>
    <mergeCell ref="AD134:AE136"/>
    <mergeCell ref="A131:I131"/>
    <mergeCell ref="J131:AF131"/>
    <mergeCell ref="A132:I132"/>
    <mergeCell ref="J132:AF132"/>
    <mergeCell ref="A133:AF133"/>
    <mergeCell ref="A134:A136"/>
    <mergeCell ref="B134:B136"/>
    <mergeCell ref="C134:C136"/>
    <mergeCell ref="D134:D136"/>
    <mergeCell ref="E134:F136"/>
    <mergeCell ref="G126:AF126"/>
    <mergeCell ref="G127:AF127"/>
    <mergeCell ref="A128:F128"/>
    <mergeCell ref="G128:AF128"/>
    <mergeCell ref="A129:AF129"/>
    <mergeCell ref="A130:F130"/>
    <mergeCell ref="G130:AF130"/>
    <mergeCell ref="A122:F122"/>
    <mergeCell ref="G122:AF122"/>
    <mergeCell ref="A123:F123"/>
    <mergeCell ref="G123:AF123"/>
    <mergeCell ref="G124:AF124"/>
    <mergeCell ref="G125:AF125"/>
    <mergeCell ref="A119:F119"/>
    <mergeCell ref="G119:AF119"/>
    <mergeCell ref="A120:F120"/>
    <mergeCell ref="G120:AF120"/>
    <mergeCell ref="A121:F121"/>
    <mergeCell ref="G121:AF121"/>
    <mergeCell ref="A115:F115"/>
    <mergeCell ref="G115:AF115"/>
    <mergeCell ref="A116:AF116"/>
    <mergeCell ref="A117:F117"/>
    <mergeCell ref="G117:AF117"/>
    <mergeCell ref="A118:F118"/>
    <mergeCell ref="G118:AF118"/>
    <mergeCell ref="A109:AF110"/>
    <mergeCell ref="A111:AF111"/>
    <mergeCell ref="A112:AC112"/>
    <mergeCell ref="A113:F113"/>
    <mergeCell ref="G113:AF113"/>
    <mergeCell ref="A114:F114"/>
    <mergeCell ref="G114:AF114"/>
    <mergeCell ref="G108:H108"/>
    <mergeCell ref="I108:J108"/>
    <mergeCell ref="K108:L108"/>
    <mergeCell ref="N108:Q108"/>
    <mergeCell ref="AD108:AE108"/>
    <mergeCell ref="N106:Q106"/>
    <mergeCell ref="AD106:AE106"/>
    <mergeCell ref="N107:Q107"/>
    <mergeCell ref="AD107:AE107"/>
    <mergeCell ref="N103:Q103"/>
    <mergeCell ref="AD103:AE103"/>
    <mergeCell ref="N104:Q104"/>
    <mergeCell ref="AD104:AE104"/>
    <mergeCell ref="N105:Q105"/>
    <mergeCell ref="AD105:AE105"/>
    <mergeCell ref="A103:A107"/>
    <mergeCell ref="B103:B107"/>
    <mergeCell ref="C103:C107"/>
    <mergeCell ref="D103:D107"/>
    <mergeCell ref="E103:F107"/>
    <mergeCell ref="G103:H107"/>
    <mergeCell ref="I103:J107"/>
    <mergeCell ref="K103:L107"/>
    <mergeCell ref="I99:J100"/>
    <mergeCell ref="K99:L100"/>
    <mergeCell ref="N99:Q99"/>
    <mergeCell ref="AD99:AE99"/>
    <mergeCell ref="N100:Q100"/>
    <mergeCell ref="AD100:AE100"/>
    <mergeCell ref="A99:A100"/>
    <mergeCell ref="B99:B100"/>
    <mergeCell ref="C99:C100"/>
    <mergeCell ref="D99:D100"/>
    <mergeCell ref="E99:F100"/>
    <mergeCell ref="G99:H100"/>
    <mergeCell ref="I101:J102"/>
    <mergeCell ref="K101:L102"/>
    <mergeCell ref="N101:Q101"/>
    <mergeCell ref="AD101:AE101"/>
    <mergeCell ref="N102:Q102"/>
    <mergeCell ref="AD102:AE102"/>
    <mergeCell ref="A101:A102"/>
    <mergeCell ref="B101:B102"/>
    <mergeCell ref="C101:C102"/>
    <mergeCell ref="D101:D102"/>
    <mergeCell ref="E101:F102"/>
    <mergeCell ref="G101:H102"/>
    <mergeCell ref="I94:J98"/>
    <mergeCell ref="K94:L98"/>
    <mergeCell ref="N94:Q94"/>
    <mergeCell ref="AD94:AE98"/>
    <mergeCell ref="AF94:AF98"/>
    <mergeCell ref="N95:Q95"/>
    <mergeCell ref="N96:Q96"/>
    <mergeCell ref="N97:Q97"/>
    <mergeCell ref="N98:Q98"/>
    <mergeCell ref="A94:A98"/>
    <mergeCell ref="B94:B98"/>
    <mergeCell ref="C94:C98"/>
    <mergeCell ref="D94:D98"/>
    <mergeCell ref="E94:F98"/>
    <mergeCell ref="G94:H98"/>
    <mergeCell ref="K90:L93"/>
    <mergeCell ref="N90:Q90"/>
    <mergeCell ref="AD90:AE93"/>
    <mergeCell ref="AF90:AF93"/>
    <mergeCell ref="N91:Q91"/>
    <mergeCell ref="N92:Q92"/>
    <mergeCell ref="N93:Q93"/>
    <mergeCell ref="A90:A93"/>
    <mergeCell ref="B90:B93"/>
    <mergeCell ref="C90:C93"/>
    <mergeCell ref="D90:D93"/>
    <mergeCell ref="E90:F93"/>
    <mergeCell ref="G90:H93"/>
    <mergeCell ref="I90:J93"/>
    <mergeCell ref="A86:AF86"/>
    <mergeCell ref="A87:A89"/>
    <mergeCell ref="B87:B89"/>
    <mergeCell ref="C87:C89"/>
    <mergeCell ref="D87:D89"/>
    <mergeCell ref="E87:F89"/>
    <mergeCell ref="G79:AF79"/>
    <mergeCell ref="G80:AF80"/>
    <mergeCell ref="A81:F81"/>
    <mergeCell ref="G81:AF81"/>
    <mergeCell ref="A82:AF82"/>
    <mergeCell ref="A83:F83"/>
    <mergeCell ref="G83:AF83"/>
    <mergeCell ref="AF87:AF89"/>
    <mergeCell ref="R88:T88"/>
    <mergeCell ref="U88:W88"/>
    <mergeCell ref="X88:Z88"/>
    <mergeCell ref="AA88:AC88"/>
    <mergeCell ref="G87:H89"/>
    <mergeCell ref="I87:J89"/>
    <mergeCell ref="K87:L89"/>
    <mergeCell ref="M87:Q89"/>
    <mergeCell ref="R87:AC87"/>
    <mergeCell ref="AD87:AE89"/>
    <mergeCell ref="G78:AF78"/>
    <mergeCell ref="A72:F72"/>
    <mergeCell ref="G72:AF72"/>
    <mergeCell ref="A73:F73"/>
    <mergeCell ref="G73:AF73"/>
    <mergeCell ref="A74:F74"/>
    <mergeCell ref="G74:AF74"/>
    <mergeCell ref="A68:F68"/>
    <mergeCell ref="G68:AF68"/>
    <mergeCell ref="A69:AF69"/>
    <mergeCell ref="A70:F70"/>
    <mergeCell ref="G70:AF70"/>
    <mergeCell ref="A71:F71"/>
    <mergeCell ref="G71:AF71"/>
    <mergeCell ref="A84:I84"/>
    <mergeCell ref="J84:AF84"/>
    <mergeCell ref="A85:I85"/>
    <mergeCell ref="J85:AF85"/>
    <mergeCell ref="A62:AF63"/>
    <mergeCell ref="A64:AF64"/>
    <mergeCell ref="A65:AC65"/>
    <mergeCell ref="A66:F66"/>
    <mergeCell ref="G66:AF66"/>
    <mergeCell ref="A67:F67"/>
    <mergeCell ref="G67:AF67"/>
    <mergeCell ref="G61:H61"/>
    <mergeCell ref="I61:J61"/>
    <mergeCell ref="K61:L61"/>
    <mergeCell ref="N61:Q61"/>
    <mergeCell ref="AD61:AE61"/>
    <mergeCell ref="A75:F75"/>
    <mergeCell ref="G75:AF75"/>
    <mergeCell ref="A76:F76"/>
    <mergeCell ref="G76:AF76"/>
    <mergeCell ref="G77:AF77"/>
    <mergeCell ref="AD58:AE60"/>
    <mergeCell ref="AF58:AF60"/>
    <mergeCell ref="N59:Q59"/>
    <mergeCell ref="N60:Q60"/>
    <mergeCell ref="K53:L60"/>
    <mergeCell ref="N53:Q53"/>
    <mergeCell ref="AD53:AE57"/>
    <mergeCell ref="AF53:AF57"/>
    <mergeCell ref="N54:Q54"/>
    <mergeCell ref="N55:Q55"/>
    <mergeCell ref="N56:Q56"/>
    <mergeCell ref="N57:Q57"/>
    <mergeCell ref="N58:Q58"/>
    <mergeCell ref="A53:A60"/>
    <mergeCell ref="B53:B60"/>
    <mergeCell ref="C53:C60"/>
    <mergeCell ref="D53:D60"/>
    <mergeCell ref="E53:F60"/>
    <mergeCell ref="G53:H60"/>
    <mergeCell ref="I48:J52"/>
    <mergeCell ref="K48:L52"/>
    <mergeCell ref="N48:Q48"/>
    <mergeCell ref="AD48:AE52"/>
    <mergeCell ref="AF48:AF52"/>
    <mergeCell ref="N49:Q49"/>
    <mergeCell ref="N50:Q50"/>
    <mergeCell ref="N51:Q51"/>
    <mergeCell ref="N52:Q52"/>
    <mergeCell ref="A48:A52"/>
    <mergeCell ref="B48:B52"/>
    <mergeCell ref="C48:C52"/>
    <mergeCell ref="D48:D52"/>
    <mergeCell ref="E48:F52"/>
    <mergeCell ref="G48:H52"/>
    <mergeCell ref="I43:J47"/>
    <mergeCell ref="K43:L47"/>
    <mergeCell ref="N43:Q43"/>
    <mergeCell ref="AD43:AE47"/>
    <mergeCell ref="AF43:AF47"/>
    <mergeCell ref="N44:Q44"/>
    <mergeCell ref="N45:Q45"/>
    <mergeCell ref="N46:Q46"/>
    <mergeCell ref="N47:Q47"/>
    <mergeCell ref="A43:A47"/>
    <mergeCell ref="B43:B47"/>
    <mergeCell ref="C43:C47"/>
    <mergeCell ref="D43:D47"/>
    <mergeCell ref="E43:F47"/>
    <mergeCell ref="G43:H47"/>
    <mergeCell ref="I38:J42"/>
    <mergeCell ref="K38:L42"/>
    <mergeCell ref="N38:Q38"/>
    <mergeCell ref="AD38:AE42"/>
    <mergeCell ref="AF38:AF42"/>
    <mergeCell ref="N39:Q39"/>
    <mergeCell ref="N40:Q40"/>
    <mergeCell ref="N41:Q41"/>
    <mergeCell ref="N42:Q42"/>
    <mergeCell ref="A38:A42"/>
    <mergeCell ref="B38:B42"/>
    <mergeCell ref="C38:C42"/>
    <mergeCell ref="D38:D42"/>
    <mergeCell ref="E38:F42"/>
    <mergeCell ref="G38:H42"/>
    <mergeCell ref="I33:J37"/>
    <mergeCell ref="K33:L37"/>
    <mergeCell ref="N33:Q33"/>
    <mergeCell ref="AD33:AE37"/>
    <mergeCell ref="AF33:AF37"/>
    <mergeCell ref="N34:Q34"/>
    <mergeCell ref="N35:Q35"/>
    <mergeCell ref="N36:Q36"/>
    <mergeCell ref="N37:Q37"/>
    <mergeCell ref="A33:A37"/>
    <mergeCell ref="B33:B37"/>
    <mergeCell ref="C33:C37"/>
    <mergeCell ref="D33:D37"/>
    <mergeCell ref="E33:F37"/>
    <mergeCell ref="G33:H37"/>
    <mergeCell ref="I28:J32"/>
    <mergeCell ref="K28:L32"/>
    <mergeCell ref="N28:Q28"/>
    <mergeCell ref="AD28:AE32"/>
    <mergeCell ref="AF28:AF32"/>
    <mergeCell ref="N29:Q29"/>
    <mergeCell ref="N30:Q30"/>
    <mergeCell ref="N31:Q31"/>
    <mergeCell ref="N32:Q32"/>
    <mergeCell ref="A28:A32"/>
    <mergeCell ref="B28:B32"/>
    <mergeCell ref="C28:C32"/>
    <mergeCell ref="D28:D32"/>
    <mergeCell ref="E28:F32"/>
    <mergeCell ref="G28:H32"/>
    <mergeCell ref="I23:J27"/>
    <mergeCell ref="K23:L27"/>
    <mergeCell ref="N23:Q23"/>
    <mergeCell ref="AD23:AE27"/>
    <mergeCell ref="AF23:AF27"/>
    <mergeCell ref="N24:Q24"/>
    <mergeCell ref="N25:Q25"/>
    <mergeCell ref="N26:Q26"/>
    <mergeCell ref="N27:Q27"/>
    <mergeCell ref="A23:A27"/>
    <mergeCell ref="B23:B27"/>
    <mergeCell ref="C23:C27"/>
    <mergeCell ref="D23:D27"/>
    <mergeCell ref="E23:F27"/>
    <mergeCell ref="G23:H27"/>
    <mergeCell ref="XEE17:XEF17"/>
    <mergeCell ref="XEG17:XEH17"/>
    <mergeCell ref="XEI17:XEJ17"/>
    <mergeCell ref="XEL17:XEO17"/>
    <mergeCell ref="XFB17:XFC17"/>
    <mergeCell ref="N20:Q20"/>
    <mergeCell ref="XCP17:XCQ17"/>
    <mergeCell ref="XCY17:XCZ17"/>
    <mergeCell ref="XDA17:XDB17"/>
    <mergeCell ref="XDC17:XDD17"/>
    <mergeCell ref="XDF17:XDI17"/>
    <mergeCell ref="XDV17:XDW17"/>
    <mergeCell ref="XAT17:XAW17"/>
    <mergeCell ref="XBJ17:XBK17"/>
    <mergeCell ref="XBS17:XBT17"/>
    <mergeCell ref="XBU17:XBV17"/>
    <mergeCell ref="XBW17:XBX17"/>
    <mergeCell ref="XBZ17:XCC17"/>
    <mergeCell ref="WZK17:WZL17"/>
    <mergeCell ref="WZN17:WZQ17"/>
    <mergeCell ref="XAD17:XAE17"/>
    <mergeCell ref="XAM17:XAN17"/>
    <mergeCell ref="XAO17:XAP17"/>
    <mergeCell ref="XAQ17:XAR17"/>
    <mergeCell ref="WYC17:WYD17"/>
    <mergeCell ref="WYE17:WYF17"/>
    <mergeCell ref="WYH17:WYK17"/>
    <mergeCell ref="WYX17:WYY17"/>
    <mergeCell ref="WZG17:WZH17"/>
    <mergeCell ref="WZI17:WZJ17"/>
    <mergeCell ref="WWU17:WWV17"/>
    <mergeCell ref="WWW17:WWX17"/>
    <mergeCell ref="WWY17:WWZ17"/>
    <mergeCell ref="WXB17:WXE17"/>
    <mergeCell ref="WXR17:WXS17"/>
    <mergeCell ref="WYA17:WYB17"/>
    <mergeCell ref="WVF17:WVG17"/>
    <mergeCell ref="WVO17:WVP17"/>
    <mergeCell ref="WVQ17:WVR17"/>
    <mergeCell ref="WVS17:WVT17"/>
    <mergeCell ref="WVV17:WVY17"/>
    <mergeCell ref="WWL17:WWM17"/>
    <mergeCell ref="WTJ17:WTM17"/>
    <mergeCell ref="WTZ17:WUA17"/>
    <mergeCell ref="WUI17:WUJ17"/>
    <mergeCell ref="WUK17:WUL17"/>
    <mergeCell ref="WUM17:WUN17"/>
    <mergeCell ref="WUP17:WUS17"/>
    <mergeCell ref="WSA17:WSB17"/>
    <mergeCell ref="WSD17:WSG17"/>
    <mergeCell ref="WST17:WSU17"/>
    <mergeCell ref="WTC17:WTD17"/>
    <mergeCell ref="WTE17:WTF17"/>
    <mergeCell ref="WTG17:WTH17"/>
    <mergeCell ref="WQS17:WQT17"/>
    <mergeCell ref="WQU17:WQV17"/>
    <mergeCell ref="WQX17:WRA17"/>
    <mergeCell ref="WRN17:WRO17"/>
    <mergeCell ref="WRW17:WRX17"/>
    <mergeCell ref="WRY17:WRZ17"/>
    <mergeCell ref="WPK17:WPL17"/>
    <mergeCell ref="WPM17:WPN17"/>
    <mergeCell ref="WPO17:WPP17"/>
    <mergeCell ref="WPR17:WPU17"/>
    <mergeCell ref="WQH17:WQI17"/>
    <mergeCell ref="WQQ17:WQR17"/>
    <mergeCell ref="WNV17:WNW17"/>
    <mergeCell ref="WOE17:WOF17"/>
    <mergeCell ref="WOG17:WOH17"/>
    <mergeCell ref="WOI17:WOJ17"/>
    <mergeCell ref="WOL17:WOO17"/>
    <mergeCell ref="WPB17:WPC17"/>
    <mergeCell ref="WLZ17:WMC17"/>
    <mergeCell ref="WMP17:WMQ17"/>
    <mergeCell ref="WMY17:WMZ17"/>
    <mergeCell ref="WNA17:WNB17"/>
    <mergeCell ref="WNC17:WND17"/>
    <mergeCell ref="WNF17:WNI17"/>
    <mergeCell ref="WKQ17:WKR17"/>
    <mergeCell ref="WKT17:WKW17"/>
    <mergeCell ref="WLJ17:WLK17"/>
    <mergeCell ref="WLS17:WLT17"/>
    <mergeCell ref="WLU17:WLV17"/>
    <mergeCell ref="WLW17:WLX17"/>
    <mergeCell ref="WJI17:WJJ17"/>
    <mergeCell ref="WJK17:WJL17"/>
    <mergeCell ref="WJN17:WJQ17"/>
    <mergeCell ref="WKD17:WKE17"/>
    <mergeCell ref="WKM17:WKN17"/>
    <mergeCell ref="WKO17:WKP17"/>
    <mergeCell ref="WIA17:WIB17"/>
    <mergeCell ref="WIC17:WID17"/>
    <mergeCell ref="WIE17:WIF17"/>
    <mergeCell ref="WIH17:WIK17"/>
    <mergeCell ref="WIX17:WIY17"/>
    <mergeCell ref="WJG17:WJH17"/>
    <mergeCell ref="WGL17:WGM17"/>
    <mergeCell ref="WGU17:WGV17"/>
    <mergeCell ref="WGW17:WGX17"/>
    <mergeCell ref="WGY17:WGZ17"/>
    <mergeCell ref="WHB17:WHE17"/>
    <mergeCell ref="WHR17:WHS17"/>
    <mergeCell ref="WEP17:WES17"/>
    <mergeCell ref="WFF17:WFG17"/>
    <mergeCell ref="WFO17:WFP17"/>
    <mergeCell ref="WFQ17:WFR17"/>
    <mergeCell ref="WFS17:WFT17"/>
    <mergeCell ref="WFV17:WFY17"/>
    <mergeCell ref="WDG17:WDH17"/>
    <mergeCell ref="WDJ17:WDM17"/>
    <mergeCell ref="WDZ17:WEA17"/>
    <mergeCell ref="WEI17:WEJ17"/>
    <mergeCell ref="WEK17:WEL17"/>
    <mergeCell ref="WEM17:WEN17"/>
    <mergeCell ref="WBY17:WBZ17"/>
    <mergeCell ref="WCA17:WCB17"/>
    <mergeCell ref="WCD17:WCG17"/>
    <mergeCell ref="WCT17:WCU17"/>
    <mergeCell ref="WDC17:WDD17"/>
    <mergeCell ref="WDE17:WDF17"/>
    <mergeCell ref="WAQ17:WAR17"/>
    <mergeCell ref="WAS17:WAT17"/>
    <mergeCell ref="WAU17:WAV17"/>
    <mergeCell ref="WAX17:WBA17"/>
    <mergeCell ref="WBN17:WBO17"/>
    <mergeCell ref="WBW17:WBX17"/>
    <mergeCell ref="VZB17:VZC17"/>
    <mergeCell ref="VZK17:VZL17"/>
    <mergeCell ref="VZM17:VZN17"/>
    <mergeCell ref="VZO17:VZP17"/>
    <mergeCell ref="VZR17:VZU17"/>
    <mergeCell ref="WAH17:WAI17"/>
    <mergeCell ref="VXF17:VXI17"/>
    <mergeCell ref="VXV17:VXW17"/>
    <mergeCell ref="VYE17:VYF17"/>
    <mergeCell ref="VYG17:VYH17"/>
    <mergeCell ref="VYI17:VYJ17"/>
    <mergeCell ref="VYL17:VYO17"/>
    <mergeCell ref="VVW17:VVX17"/>
    <mergeCell ref="VVZ17:VWC17"/>
    <mergeCell ref="VWP17:VWQ17"/>
    <mergeCell ref="VWY17:VWZ17"/>
    <mergeCell ref="VXA17:VXB17"/>
    <mergeCell ref="VXC17:VXD17"/>
    <mergeCell ref="VUO17:VUP17"/>
    <mergeCell ref="VUQ17:VUR17"/>
    <mergeCell ref="VUT17:VUW17"/>
    <mergeCell ref="VVJ17:VVK17"/>
    <mergeCell ref="VVS17:VVT17"/>
    <mergeCell ref="VVU17:VVV17"/>
    <mergeCell ref="VTG17:VTH17"/>
    <mergeCell ref="VTI17:VTJ17"/>
    <mergeCell ref="VTK17:VTL17"/>
    <mergeCell ref="VTN17:VTQ17"/>
    <mergeCell ref="VUD17:VUE17"/>
    <mergeCell ref="VUM17:VUN17"/>
    <mergeCell ref="VRR17:VRS17"/>
    <mergeCell ref="VSA17:VSB17"/>
    <mergeCell ref="VSC17:VSD17"/>
    <mergeCell ref="VSE17:VSF17"/>
    <mergeCell ref="VSH17:VSK17"/>
    <mergeCell ref="VSX17:VSY17"/>
    <mergeCell ref="VPV17:VPY17"/>
    <mergeCell ref="VQL17:VQM17"/>
    <mergeCell ref="VQU17:VQV17"/>
    <mergeCell ref="VQW17:VQX17"/>
    <mergeCell ref="VQY17:VQZ17"/>
    <mergeCell ref="VRB17:VRE17"/>
    <mergeCell ref="VOM17:VON17"/>
    <mergeCell ref="VOP17:VOS17"/>
    <mergeCell ref="VPF17:VPG17"/>
    <mergeCell ref="VPO17:VPP17"/>
    <mergeCell ref="VPQ17:VPR17"/>
    <mergeCell ref="VPS17:VPT17"/>
    <mergeCell ref="VNE17:VNF17"/>
    <mergeCell ref="VNG17:VNH17"/>
    <mergeCell ref="VNJ17:VNM17"/>
    <mergeCell ref="VNZ17:VOA17"/>
    <mergeCell ref="VOI17:VOJ17"/>
    <mergeCell ref="VOK17:VOL17"/>
    <mergeCell ref="VLW17:VLX17"/>
    <mergeCell ref="VLY17:VLZ17"/>
    <mergeCell ref="VMA17:VMB17"/>
    <mergeCell ref="VMD17:VMG17"/>
    <mergeCell ref="VMT17:VMU17"/>
    <mergeCell ref="VNC17:VND17"/>
    <mergeCell ref="VKH17:VKI17"/>
    <mergeCell ref="VKQ17:VKR17"/>
    <mergeCell ref="VKS17:VKT17"/>
    <mergeCell ref="VKU17:VKV17"/>
    <mergeCell ref="VKX17:VLA17"/>
    <mergeCell ref="VLN17:VLO17"/>
    <mergeCell ref="VIL17:VIO17"/>
    <mergeCell ref="VJB17:VJC17"/>
    <mergeCell ref="VJK17:VJL17"/>
    <mergeCell ref="VJM17:VJN17"/>
    <mergeCell ref="VJO17:VJP17"/>
    <mergeCell ref="VJR17:VJU17"/>
    <mergeCell ref="VHC17:VHD17"/>
    <mergeCell ref="VHF17:VHI17"/>
    <mergeCell ref="VHV17:VHW17"/>
    <mergeCell ref="VIE17:VIF17"/>
    <mergeCell ref="VIG17:VIH17"/>
    <mergeCell ref="VII17:VIJ17"/>
    <mergeCell ref="VFU17:VFV17"/>
    <mergeCell ref="VFW17:VFX17"/>
    <mergeCell ref="VFZ17:VGC17"/>
    <mergeCell ref="VGP17:VGQ17"/>
    <mergeCell ref="VGY17:VGZ17"/>
    <mergeCell ref="VHA17:VHB17"/>
    <mergeCell ref="VEM17:VEN17"/>
    <mergeCell ref="VEO17:VEP17"/>
    <mergeCell ref="VEQ17:VER17"/>
    <mergeCell ref="VET17:VEW17"/>
    <mergeCell ref="VFJ17:VFK17"/>
    <mergeCell ref="VFS17:VFT17"/>
    <mergeCell ref="VCX17:VCY17"/>
    <mergeCell ref="VDG17:VDH17"/>
    <mergeCell ref="VDI17:VDJ17"/>
    <mergeCell ref="VDK17:VDL17"/>
    <mergeCell ref="VDN17:VDQ17"/>
    <mergeCell ref="VED17:VEE17"/>
    <mergeCell ref="VBB17:VBE17"/>
    <mergeCell ref="VBR17:VBS17"/>
    <mergeCell ref="VCA17:VCB17"/>
    <mergeCell ref="VCC17:VCD17"/>
    <mergeCell ref="VCE17:VCF17"/>
    <mergeCell ref="VCH17:VCK17"/>
    <mergeCell ref="UZS17:UZT17"/>
    <mergeCell ref="UZV17:UZY17"/>
    <mergeCell ref="VAL17:VAM17"/>
    <mergeCell ref="VAU17:VAV17"/>
    <mergeCell ref="VAW17:VAX17"/>
    <mergeCell ref="VAY17:VAZ17"/>
    <mergeCell ref="UYK17:UYL17"/>
    <mergeCell ref="UYM17:UYN17"/>
    <mergeCell ref="UYP17:UYS17"/>
    <mergeCell ref="UZF17:UZG17"/>
    <mergeCell ref="UZO17:UZP17"/>
    <mergeCell ref="UZQ17:UZR17"/>
    <mergeCell ref="UXC17:UXD17"/>
    <mergeCell ref="UXE17:UXF17"/>
    <mergeCell ref="UXG17:UXH17"/>
    <mergeCell ref="UXJ17:UXM17"/>
    <mergeCell ref="UXZ17:UYA17"/>
    <mergeCell ref="UYI17:UYJ17"/>
    <mergeCell ref="UVN17:UVO17"/>
    <mergeCell ref="UVW17:UVX17"/>
    <mergeCell ref="UVY17:UVZ17"/>
    <mergeCell ref="UWA17:UWB17"/>
    <mergeCell ref="UWD17:UWG17"/>
    <mergeCell ref="UWT17:UWU17"/>
    <mergeCell ref="UTR17:UTU17"/>
    <mergeCell ref="UUH17:UUI17"/>
    <mergeCell ref="UUQ17:UUR17"/>
    <mergeCell ref="UUS17:UUT17"/>
    <mergeCell ref="UUU17:UUV17"/>
    <mergeCell ref="UUX17:UVA17"/>
    <mergeCell ref="USI17:USJ17"/>
    <mergeCell ref="USL17:USO17"/>
    <mergeCell ref="UTB17:UTC17"/>
    <mergeCell ref="UTK17:UTL17"/>
    <mergeCell ref="UTM17:UTN17"/>
    <mergeCell ref="UTO17:UTP17"/>
    <mergeCell ref="URA17:URB17"/>
    <mergeCell ref="URC17:URD17"/>
    <mergeCell ref="URF17:URI17"/>
    <mergeCell ref="URV17:URW17"/>
    <mergeCell ref="USE17:USF17"/>
    <mergeCell ref="USG17:USH17"/>
    <mergeCell ref="UPS17:UPT17"/>
    <mergeCell ref="UPU17:UPV17"/>
    <mergeCell ref="UPW17:UPX17"/>
    <mergeCell ref="UPZ17:UQC17"/>
    <mergeCell ref="UQP17:UQQ17"/>
    <mergeCell ref="UQY17:UQZ17"/>
    <mergeCell ref="UOD17:UOE17"/>
    <mergeCell ref="UOM17:UON17"/>
    <mergeCell ref="UOO17:UOP17"/>
    <mergeCell ref="UOQ17:UOR17"/>
    <mergeCell ref="UOT17:UOW17"/>
    <mergeCell ref="UPJ17:UPK17"/>
    <mergeCell ref="UMH17:UMK17"/>
    <mergeCell ref="UMX17:UMY17"/>
    <mergeCell ref="UNG17:UNH17"/>
    <mergeCell ref="UNI17:UNJ17"/>
    <mergeCell ref="UNK17:UNL17"/>
    <mergeCell ref="UNN17:UNQ17"/>
    <mergeCell ref="UKY17:UKZ17"/>
    <mergeCell ref="ULB17:ULE17"/>
    <mergeCell ref="ULR17:ULS17"/>
    <mergeCell ref="UMA17:UMB17"/>
    <mergeCell ref="UMC17:UMD17"/>
    <mergeCell ref="UME17:UMF17"/>
    <mergeCell ref="UJQ17:UJR17"/>
    <mergeCell ref="UJS17:UJT17"/>
    <mergeCell ref="UJV17:UJY17"/>
    <mergeCell ref="UKL17:UKM17"/>
    <mergeCell ref="UKU17:UKV17"/>
    <mergeCell ref="UKW17:UKX17"/>
    <mergeCell ref="UII17:UIJ17"/>
    <mergeCell ref="UIK17:UIL17"/>
    <mergeCell ref="UIM17:UIN17"/>
    <mergeCell ref="UIP17:UIS17"/>
    <mergeCell ref="UJF17:UJG17"/>
    <mergeCell ref="UJO17:UJP17"/>
    <mergeCell ref="UGT17:UGU17"/>
    <mergeCell ref="UHC17:UHD17"/>
    <mergeCell ref="UHE17:UHF17"/>
    <mergeCell ref="UHG17:UHH17"/>
    <mergeCell ref="UHJ17:UHM17"/>
    <mergeCell ref="UHZ17:UIA17"/>
    <mergeCell ref="UEX17:UFA17"/>
    <mergeCell ref="UFN17:UFO17"/>
    <mergeCell ref="UFW17:UFX17"/>
    <mergeCell ref="UFY17:UFZ17"/>
    <mergeCell ref="UGA17:UGB17"/>
    <mergeCell ref="UGD17:UGG17"/>
    <mergeCell ref="UDO17:UDP17"/>
    <mergeCell ref="UDR17:UDU17"/>
    <mergeCell ref="UEH17:UEI17"/>
    <mergeCell ref="UEQ17:UER17"/>
    <mergeCell ref="UES17:UET17"/>
    <mergeCell ref="UEU17:UEV17"/>
    <mergeCell ref="UCG17:UCH17"/>
    <mergeCell ref="UCI17:UCJ17"/>
    <mergeCell ref="UCL17:UCO17"/>
    <mergeCell ref="UDB17:UDC17"/>
    <mergeCell ref="UDK17:UDL17"/>
    <mergeCell ref="UDM17:UDN17"/>
    <mergeCell ref="UAY17:UAZ17"/>
    <mergeCell ref="UBA17:UBB17"/>
    <mergeCell ref="UBC17:UBD17"/>
    <mergeCell ref="UBF17:UBI17"/>
    <mergeCell ref="UBV17:UBW17"/>
    <mergeCell ref="UCE17:UCF17"/>
    <mergeCell ref="TZJ17:TZK17"/>
    <mergeCell ref="TZS17:TZT17"/>
    <mergeCell ref="TZU17:TZV17"/>
    <mergeCell ref="TZW17:TZX17"/>
    <mergeCell ref="TZZ17:UAC17"/>
    <mergeCell ref="UAP17:UAQ17"/>
    <mergeCell ref="TXN17:TXQ17"/>
    <mergeCell ref="TYD17:TYE17"/>
    <mergeCell ref="TYM17:TYN17"/>
    <mergeCell ref="TYO17:TYP17"/>
    <mergeCell ref="TYQ17:TYR17"/>
    <mergeCell ref="TYT17:TYW17"/>
    <mergeCell ref="TWE17:TWF17"/>
    <mergeCell ref="TWH17:TWK17"/>
    <mergeCell ref="TWX17:TWY17"/>
    <mergeCell ref="TXG17:TXH17"/>
    <mergeCell ref="TXI17:TXJ17"/>
    <mergeCell ref="TXK17:TXL17"/>
    <mergeCell ref="TUW17:TUX17"/>
    <mergeCell ref="TUY17:TUZ17"/>
    <mergeCell ref="TVB17:TVE17"/>
    <mergeCell ref="TVR17:TVS17"/>
    <mergeCell ref="TWA17:TWB17"/>
    <mergeCell ref="TWC17:TWD17"/>
    <mergeCell ref="TTO17:TTP17"/>
    <mergeCell ref="TTQ17:TTR17"/>
    <mergeCell ref="TTS17:TTT17"/>
    <mergeCell ref="TTV17:TTY17"/>
    <mergeCell ref="TUL17:TUM17"/>
    <mergeCell ref="TUU17:TUV17"/>
    <mergeCell ref="TRZ17:TSA17"/>
    <mergeCell ref="TSI17:TSJ17"/>
    <mergeCell ref="TSK17:TSL17"/>
    <mergeCell ref="TSM17:TSN17"/>
    <mergeCell ref="TSP17:TSS17"/>
    <mergeCell ref="TTF17:TTG17"/>
    <mergeCell ref="TQD17:TQG17"/>
    <mergeCell ref="TQT17:TQU17"/>
    <mergeCell ref="TRC17:TRD17"/>
    <mergeCell ref="TRE17:TRF17"/>
    <mergeCell ref="TRG17:TRH17"/>
    <mergeCell ref="TRJ17:TRM17"/>
    <mergeCell ref="TOU17:TOV17"/>
    <mergeCell ref="TOX17:TPA17"/>
    <mergeCell ref="TPN17:TPO17"/>
    <mergeCell ref="TPW17:TPX17"/>
    <mergeCell ref="TPY17:TPZ17"/>
    <mergeCell ref="TQA17:TQB17"/>
    <mergeCell ref="TNM17:TNN17"/>
    <mergeCell ref="TNO17:TNP17"/>
    <mergeCell ref="TNR17:TNU17"/>
    <mergeCell ref="TOH17:TOI17"/>
    <mergeCell ref="TOQ17:TOR17"/>
    <mergeCell ref="TOS17:TOT17"/>
    <mergeCell ref="TME17:TMF17"/>
    <mergeCell ref="TMG17:TMH17"/>
    <mergeCell ref="TMI17:TMJ17"/>
    <mergeCell ref="TML17:TMO17"/>
    <mergeCell ref="TNB17:TNC17"/>
    <mergeCell ref="TNK17:TNL17"/>
    <mergeCell ref="TKP17:TKQ17"/>
    <mergeCell ref="TKY17:TKZ17"/>
    <mergeCell ref="TLA17:TLB17"/>
    <mergeCell ref="TLC17:TLD17"/>
    <mergeCell ref="TLF17:TLI17"/>
    <mergeCell ref="TLV17:TLW17"/>
    <mergeCell ref="TIT17:TIW17"/>
    <mergeCell ref="TJJ17:TJK17"/>
    <mergeCell ref="TJS17:TJT17"/>
    <mergeCell ref="TJU17:TJV17"/>
    <mergeCell ref="TJW17:TJX17"/>
    <mergeCell ref="TJZ17:TKC17"/>
    <mergeCell ref="THK17:THL17"/>
    <mergeCell ref="THN17:THQ17"/>
    <mergeCell ref="TID17:TIE17"/>
    <mergeCell ref="TIM17:TIN17"/>
    <mergeCell ref="TIO17:TIP17"/>
    <mergeCell ref="TIQ17:TIR17"/>
    <mergeCell ref="TGC17:TGD17"/>
    <mergeCell ref="TGE17:TGF17"/>
    <mergeCell ref="TGH17:TGK17"/>
    <mergeCell ref="TGX17:TGY17"/>
    <mergeCell ref="THG17:THH17"/>
    <mergeCell ref="THI17:THJ17"/>
    <mergeCell ref="TEU17:TEV17"/>
    <mergeCell ref="TEW17:TEX17"/>
    <mergeCell ref="TEY17:TEZ17"/>
    <mergeCell ref="TFB17:TFE17"/>
    <mergeCell ref="TFR17:TFS17"/>
    <mergeCell ref="TGA17:TGB17"/>
    <mergeCell ref="TDF17:TDG17"/>
    <mergeCell ref="TDO17:TDP17"/>
    <mergeCell ref="TDQ17:TDR17"/>
    <mergeCell ref="TDS17:TDT17"/>
    <mergeCell ref="TDV17:TDY17"/>
    <mergeCell ref="TEL17:TEM17"/>
    <mergeCell ref="TBJ17:TBM17"/>
    <mergeCell ref="TBZ17:TCA17"/>
    <mergeCell ref="TCI17:TCJ17"/>
    <mergeCell ref="TCK17:TCL17"/>
    <mergeCell ref="TCM17:TCN17"/>
    <mergeCell ref="TCP17:TCS17"/>
    <mergeCell ref="TAA17:TAB17"/>
    <mergeCell ref="TAD17:TAG17"/>
    <mergeCell ref="TAT17:TAU17"/>
    <mergeCell ref="TBC17:TBD17"/>
    <mergeCell ref="TBE17:TBF17"/>
    <mergeCell ref="TBG17:TBH17"/>
    <mergeCell ref="SYS17:SYT17"/>
    <mergeCell ref="SYU17:SYV17"/>
    <mergeCell ref="SYX17:SZA17"/>
    <mergeCell ref="SZN17:SZO17"/>
    <mergeCell ref="SZW17:SZX17"/>
    <mergeCell ref="SZY17:SZZ17"/>
    <mergeCell ref="SXK17:SXL17"/>
    <mergeCell ref="SXM17:SXN17"/>
    <mergeCell ref="SXO17:SXP17"/>
    <mergeCell ref="SXR17:SXU17"/>
    <mergeCell ref="SYH17:SYI17"/>
    <mergeCell ref="SYQ17:SYR17"/>
    <mergeCell ref="SVV17:SVW17"/>
    <mergeCell ref="SWE17:SWF17"/>
    <mergeCell ref="SWG17:SWH17"/>
    <mergeCell ref="SWI17:SWJ17"/>
    <mergeCell ref="SWL17:SWO17"/>
    <mergeCell ref="SXB17:SXC17"/>
    <mergeCell ref="STZ17:SUC17"/>
    <mergeCell ref="SUP17:SUQ17"/>
    <mergeCell ref="SUY17:SUZ17"/>
    <mergeCell ref="SVA17:SVB17"/>
    <mergeCell ref="SVC17:SVD17"/>
    <mergeCell ref="SVF17:SVI17"/>
    <mergeCell ref="SSQ17:SSR17"/>
    <mergeCell ref="SST17:SSW17"/>
    <mergeCell ref="STJ17:STK17"/>
    <mergeCell ref="STS17:STT17"/>
    <mergeCell ref="STU17:STV17"/>
    <mergeCell ref="STW17:STX17"/>
    <mergeCell ref="SRI17:SRJ17"/>
    <mergeCell ref="SRK17:SRL17"/>
    <mergeCell ref="SRN17:SRQ17"/>
    <mergeCell ref="SSD17:SSE17"/>
    <mergeCell ref="SSM17:SSN17"/>
    <mergeCell ref="SSO17:SSP17"/>
    <mergeCell ref="SQA17:SQB17"/>
    <mergeCell ref="SQC17:SQD17"/>
    <mergeCell ref="SQE17:SQF17"/>
    <mergeCell ref="SQH17:SQK17"/>
    <mergeCell ref="SQX17:SQY17"/>
    <mergeCell ref="SRG17:SRH17"/>
    <mergeCell ref="SOL17:SOM17"/>
    <mergeCell ref="SOU17:SOV17"/>
    <mergeCell ref="SOW17:SOX17"/>
    <mergeCell ref="SOY17:SOZ17"/>
    <mergeCell ref="SPB17:SPE17"/>
    <mergeCell ref="SPR17:SPS17"/>
    <mergeCell ref="SMP17:SMS17"/>
    <mergeCell ref="SNF17:SNG17"/>
    <mergeCell ref="SNO17:SNP17"/>
    <mergeCell ref="SNQ17:SNR17"/>
    <mergeCell ref="SNS17:SNT17"/>
    <mergeCell ref="SNV17:SNY17"/>
    <mergeCell ref="SLG17:SLH17"/>
    <mergeCell ref="SLJ17:SLM17"/>
    <mergeCell ref="SLZ17:SMA17"/>
    <mergeCell ref="SMI17:SMJ17"/>
    <mergeCell ref="SMK17:SML17"/>
    <mergeCell ref="SMM17:SMN17"/>
    <mergeCell ref="SJY17:SJZ17"/>
    <mergeCell ref="SKA17:SKB17"/>
    <mergeCell ref="SKD17:SKG17"/>
    <mergeCell ref="SKT17:SKU17"/>
    <mergeCell ref="SLC17:SLD17"/>
    <mergeCell ref="SLE17:SLF17"/>
    <mergeCell ref="SIQ17:SIR17"/>
    <mergeCell ref="SIS17:SIT17"/>
    <mergeCell ref="SIU17:SIV17"/>
    <mergeCell ref="SIX17:SJA17"/>
    <mergeCell ref="SJN17:SJO17"/>
    <mergeCell ref="SJW17:SJX17"/>
    <mergeCell ref="SHB17:SHC17"/>
    <mergeCell ref="SHK17:SHL17"/>
    <mergeCell ref="SHM17:SHN17"/>
    <mergeCell ref="SHO17:SHP17"/>
    <mergeCell ref="SHR17:SHU17"/>
    <mergeCell ref="SIH17:SII17"/>
    <mergeCell ref="SFF17:SFI17"/>
    <mergeCell ref="SFV17:SFW17"/>
    <mergeCell ref="SGE17:SGF17"/>
    <mergeCell ref="SGG17:SGH17"/>
    <mergeCell ref="SGI17:SGJ17"/>
    <mergeCell ref="SGL17:SGO17"/>
    <mergeCell ref="SDW17:SDX17"/>
    <mergeCell ref="SDZ17:SEC17"/>
    <mergeCell ref="SEP17:SEQ17"/>
    <mergeCell ref="SEY17:SEZ17"/>
    <mergeCell ref="SFA17:SFB17"/>
    <mergeCell ref="SFC17:SFD17"/>
    <mergeCell ref="SCO17:SCP17"/>
    <mergeCell ref="SCQ17:SCR17"/>
    <mergeCell ref="SCT17:SCW17"/>
    <mergeCell ref="SDJ17:SDK17"/>
    <mergeCell ref="SDS17:SDT17"/>
    <mergeCell ref="SDU17:SDV17"/>
    <mergeCell ref="SBG17:SBH17"/>
    <mergeCell ref="SBI17:SBJ17"/>
    <mergeCell ref="SBK17:SBL17"/>
    <mergeCell ref="SBN17:SBQ17"/>
    <mergeCell ref="SCD17:SCE17"/>
    <mergeCell ref="SCM17:SCN17"/>
    <mergeCell ref="RZR17:RZS17"/>
    <mergeCell ref="SAA17:SAB17"/>
    <mergeCell ref="SAC17:SAD17"/>
    <mergeCell ref="SAE17:SAF17"/>
    <mergeCell ref="SAH17:SAK17"/>
    <mergeCell ref="SAX17:SAY17"/>
    <mergeCell ref="RXV17:RXY17"/>
    <mergeCell ref="RYL17:RYM17"/>
    <mergeCell ref="RYU17:RYV17"/>
    <mergeCell ref="RYW17:RYX17"/>
    <mergeCell ref="RYY17:RYZ17"/>
    <mergeCell ref="RZB17:RZE17"/>
    <mergeCell ref="RWM17:RWN17"/>
    <mergeCell ref="RWP17:RWS17"/>
    <mergeCell ref="RXF17:RXG17"/>
    <mergeCell ref="RXO17:RXP17"/>
    <mergeCell ref="RXQ17:RXR17"/>
    <mergeCell ref="RXS17:RXT17"/>
    <mergeCell ref="RVE17:RVF17"/>
    <mergeCell ref="RVG17:RVH17"/>
    <mergeCell ref="RVJ17:RVM17"/>
    <mergeCell ref="RVZ17:RWA17"/>
    <mergeCell ref="RWI17:RWJ17"/>
    <mergeCell ref="RWK17:RWL17"/>
    <mergeCell ref="RTW17:RTX17"/>
    <mergeCell ref="RTY17:RTZ17"/>
    <mergeCell ref="RUA17:RUB17"/>
    <mergeCell ref="RUD17:RUG17"/>
    <mergeCell ref="RUT17:RUU17"/>
    <mergeCell ref="RVC17:RVD17"/>
    <mergeCell ref="RSH17:RSI17"/>
    <mergeCell ref="RSQ17:RSR17"/>
    <mergeCell ref="RSS17:RST17"/>
    <mergeCell ref="RSU17:RSV17"/>
    <mergeCell ref="RSX17:RTA17"/>
    <mergeCell ref="RTN17:RTO17"/>
    <mergeCell ref="RQL17:RQO17"/>
    <mergeCell ref="RRB17:RRC17"/>
    <mergeCell ref="RRK17:RRL17"/>
    <mergeCell ref="RRM17:RRN17"/>
    <mergeCell ref="RRO17:RRP17"/>
    <mergeCell ref="RRR17:RRU17"/>
    <mergeCell ref="RPC17:RPD17"/>
    <mergeCell ref="RPF17:RPI17"/>
    <mergeCell ref="RPV17:RPW17"/>
    <mergeCell ref="RQE17:RQF17"/>
    <mergeCell ref="RQG17:RQH17"/>
    <mergeCell ref="RQI17:RQJ17"/>
    <mergeCell ref="RNU17:RNV17"/>
    <mergeCell ref="RNW17:RNX17"/>
    <mergeCell ref="RNZ17:ROC17"/>
    <mergeCell ref="ROP17:ROQ17"/>
    <mergeCell ref="ROY17:ROZ17"/>
    <mergeCell ref="RPA17:RPB17"/>
    <mergeCell ref="RMM17:RMN17"/>
    <mergeCell ref="RMO17:RMP17"/>
    <mergeCell ref="RMQ17:RMR17"/>
    <mergeCell ref="RMT17:RMW17"/>
    <mergeCell ref="RNJ17:RNK17"/>
    <mergeCell ref="RNS17:RNT17"/>
    <mergeCell ref="RKX17:RKY17"/>
    <mergeCell ref="RLG17:RLH17"/>
    <mergeCell ref="RLI17:RLJ17"/>
    <mergeCell ref="RLK17:RLL17"/>
    <mergeCell ref="RLN17:RLQ17"/>
    <mergeCell ref="RMD17:RME17"/>
    <mergeCell ref="RJB17:RJE17"/>
    <mergeCell ref="RJR17:RJS17"/>
    <mergeCell ref="RKA17:RKB17"/>
    <mergeCell ref="RKC17:RKD17"/>
    <mergeCell ref="RKE17:RKF17"/>
    <mergeCell ref="RKH17:RKK17"/>
    <mergeCell ref="RHS17:RHT17"/>
    <mergeCell ref="RHV17:RHY17"/>
    <mergeCell ref="RIL17:RIM17"/>
    <mergeCell ref="RIU17:RIV17"/>
    <mergeCell ref="RIW17:RIX17"/>
    <mergeCell ref="RIY17:RIZ17"/>
    <mergeCell ref="RGK17:RGL17"/>
    <mergeCell ref="RGM17:RGN17"/>
    <mergeCell ref="RGP17:RGS17"/>
    <mergeCell ref="RHF17:RHG17"/>
    <mergeCell ref="RHO17:RHP17"/>
    <mergeCell ref="RHQ17:RHR17"/>
    <mergeCell ref="RFC17:RFD17"/>
    <mergeCell ref="RFE17:RFF17"/>
    <mergeCell ref="RFG17:RFH17"/>
    <mergeCell ref="RFJ17:RFM17"/>
    <mergeCell ref="RFZ17:RGA17"/>
    <mergeCell ref="RGI17:RGJ17"/>
    <mergeCell ref="RDN17:RDO17"/>
    <mergeCell ref="RDW17:RDX17"/>
    <mergeCell ref="RDY17:RDZ17"/>
    <mergeCell ref="REA17:REB17"/>
    <mergeCell ref="RED17:REG17"/>
    <mergeCell ref="RET17:REU17"/>
    <mergeCell ref="RBR17:RBU17"/>
    <mergeCell ref="RCH17:RCI17"/>
    <mergeCell ref="RCQ17:RCR17"/>
    <mergeCell ref="RCS17:RCT17"/>
    <mergeCell ref="RCU17:RCV17"/>
    <mergeCell ref="RCX17:RDA17"/>
    <mergeCell ref="RAI17:RAJ17"/>
    <mergeCell ref="RAL17:RAO17"/>
    <mergeCell ref="RBB17:RBC17"/>
    <mergeCell ref="RBK17:RBL17"/>
    <mergeCell ref="RBM17:RBN17"/>
    <mergeCell ref="RBO17:RBP17"/>
    <mergeCell ref="QZA17:QZB17"/>
    <mergeCell ref="QZC17:QZD17"/>
    <mergeCell ref="QZF17:QZI17"/>
    <mergeCell ref="QZV17:QZW17"/>
    <mergeCell ref="RAE17:RAF17"/>
    <mergeCell ref="RAG17:RAH17"/>
    <mergeCell ref="QXS17:QXT17"/>
    <mergeCell ref="QXU17:QXV17"/>
    <mergeCell ref="QXW17:QXX17"/>
    <mergeCell ref="QXZ17:QYC17"/>
    <mergeCell ref="QYP17:QYQ17"/>
    <mergeCell ref="QYY17:QYZ17"/>
    <mergeCell ref="QWD17:QWE17"/>
    <mergeCell ref="QWM17:QWN17"/>
    <mergeCell ref="QWO17:QWP17"/>
    <mergeCell ref="QWQ17:QWR17"/>
    <mergeCell ref="QWT17:QWW17"/>
    <mergeCell ref="QXJ17:QXK17"/>
    <mergeCell ref="QUH17:QUK17"/>
    <mergeCell ref="QUX17:QUY17"/>
    <mergeCell ref="QVG17:QVH17"/>
    <mergeCell ref="QVI17:QVJ17"/>
    <mergeCell ref="QVK17:QVL17"/>
    <mergeCell ref="QVN17:QVQ17"/>
    <mergeCell ref="QSY17:QSZ17"/>
    <mergeCell ref="QTB17:QTE17"/>
    <mergeCell ref="QTR17:QTS17"/>
    <mergeCell ref="QUA17:QUB17"/>
    <mergeCell ref="QUC17:QUD17"/>
    <mergeCell ref="QUE17:QUF17"/>
    <mergeCell ref="QRQ17:QRR17"/>
    <mergeCell ref="QRS17:QRT17"/>
    <mergeCell ref="QRV17:QRY17"/>
    <mergeCell ref="QSL17:QSM17"/>
    <mergeCell ref="QSU17:QSV17"/>
    <mergeCell ref="QSW17:QSX17"/>
    <mergeCell ref="QQI17:QQJ17"/>
    <mergeCell ref="QQK17:QQL17"/>
    <mergeCell ref="QQM17:QQN17"/>
    <mergeCell ref="QQP17:QQS17"/>
    <mergeCell ref="QRF17:QRG17"/>
    <mergeCell ref="QRO17:QRP17"/>
    <mergeCell ref="QOT17:QOU17"/>
    <mergeCell ref="QPC17:QPD17"/>
    <mergeCell ref="QPE17:QPF17"/>
    <mergeCell ref="QPG17:QPH17"/>
    <mergeCell ref="QPJ17:QPM17"/>
    <mergeCell ref="QPZ17:QQA17"/>
    <mergeCell ref="QMX17:QNA17"/>
    <mergeCell ref="QNN17:QNO17"/>
    <mergeCell ref="QNW17:QNX17"/>
    <mergeCell ref="QNY17:QNZ17"/>
    <mergeCell ref="QOA17:QOB17"/>
    <mergeCell ref="QOD17:QOG17"/>
    <mergeCell ref="QLO17:QLP17"/>
    <mergeCell ref="QLR17:QLU17"/>
    <mergeCell ref="QMH17:QMI17"/>
    <mergeCell ref="QMQ17:QMR17"/>
    <mergeCell ref="QMS17:QMT17"/>
    <mergeCell ref="QMU17:QMV17"/>
    <mergeCell ref="QKG17:QKH17"/>
    <mergeCell ref="QKI17:QKJ17"/>
    <mergeCell ref="QKL17:QKO17"/>
    <mergeCell ref="QLB17:QLC17"/>
    <mergeCell ref="QLK17:QLL17"/>
    <mergeCell ref="QLM17:QLN17"/>
    <mergeCell ref="QIY17:QIZ17"/>
    <mergeCell ref="QJA17:QJB17"/>
    <mergeCell ref="QJC17:QJD17"/>
    <mergeCell ref="QJF17:QJI17"/>
    <mergeCell ref="QJV17:QJW17"/>
    <mergeCell ref="QKE17:QKF17"/>
    <mergeCell ref="QHJ17:QHK17"/>
    <mergeCell ref="QHS17:QHT17"/>
    <mergeCell ref="QHU17:QHV17"/>
    <mergeCell ref="QHW17:QHX17"/>
    <mergeCell ref="QHZ17:QIC17"/>
    <mergeCell ref="QIP17:QIQ17"/>
    <mergeCell ref="QFN17:QFQ17"/>
    <mergeCell ref="QGD17:QGE17"/>
    <mergeCell ref="QGM17:QGN17"/>
    <mergeCell ref="QGO17:QGP17"/>
    <mergeCell ref="QGQ17:QGR17"/>
    <mergeCell ref="QGT17:QGW17"/>
    <mergeCell ref="QEE17:QEF17"/>
    <mergeCell ref="QEH17:QEK17"/>
    <mergeCell ref="QEX17:QEY17"/>
    <mergeCell ref="QFG17:QFH17"/>
    <mergeCell ref="QFI17:QFJ17"/>
    <mergeCell ref="QFK17:QFL17"/>
    <mergeCell ref="QCW17:QCX17"/>
    <mergeCell ref="QCY17:QCZ17"/>
    <mergeCell ref="QDB17:QDE17"/>
    <mergeCell ref="QDR17:QDS17"/>
    <mergeCell ref="QEA17:QEB17"/>
    <mergeCell ref="QEC17:QED17"/>
    <mergeCell ref="QBO17:QBP17"/>
    <mergeCell ref="QBQ17:QBR17"/>
    <mergeCell ref="QBS17:QBT17"/>
    <mergeCell ref="QBV17:QBY17"/>
    <mergeCell ref="QCL17:QCM17"/>
    <mergeCell ref="QCU17:QCV17"/>
    <mergeCell ref="PZZ17:QAA17"/>
    <mergeCell ref="QAI17:QAJ17"/>
    <mergeCell ref="QAK17:QAL17"/>
    <mergeCell ref="QAM17:QAN17"/>
    <mergeCell ref="QAP17:QAS17"/>
    <mergeCell ref="QBF17:QBG17"/>
    <mergeCell ref="PYD17:PYG17"/>
    <mergeCell ref="PYT17:PYU17"/>
    <mergeCell ref="PZC17:PZD17"/>
    <mergeCell ref="PZE17:PZF17"/>
    <mergeCell ref="PZG17:PZH17"/>
    <mergeCell ref="PZJ17:PZM17"/>
    <mergeCell ref="PWU17:PWV17"/>
    <mergeCell ref="PWX17:PXA17"/>
    <mergeCell ref="PXN17:PXO17"/>
    <mergeCell ref="PXW17:PXX17"/>
    <mergeCell ref="PXY17:PXZ17"/>
    <mergeCell ref="PYA17:PYB17"/>
    <mergeCell ref="PVM17:PVN17"/>
    <mergeCell ref="PVO17:PVP17"/>
    <mergeCell ref="PVR17:PVU17"/>
    <mergeCell ref="PWH17:PWI17"/>
    <mergeCell ref="PWQ17:PWR17"/>
    <mergeCell ref="PWS17:PWT17"/>
    <mergeCell ref="PUE17:PUF17"/>
    <mergeCell ref="PUG17:PUH17"/>
    <mergeCell ref="PUI17:PUJ17"/>
    <mergeCell ref="PUL17:PUO17"/>
    <mergeCell ref="PVB17:PVC17"/>
    <mergeCell ref="PVK17:PVL17"/>
    <mergeCell ref="PSP17:PSQ17"/>
    <mergeCell ref="PSY17:PSZ17"/>
    <mergeCell ref="PTA17:PTB17"/>
    <mergeCell ref="PTC17:PTD17"/>
    <mergeCell ref="PTF17:PTI17"/>
    <mergeCell ref="PTV17:PTW17"/>
    <mergeCell ref="PQT17:PQW17"/>
    <mergeCell ref="PRJ17:PRK17"/>
    <mergeCell ref="PRS17:PRT17"/>
    <mergeCell ref="PRU17:PRV17"/>
    <mergeCell ref="PRW17:PRX17"/>
    <mergeCell ref="PRZ17:PSC17"/>
    <mergeCell ref="PPK17:PPL17"/>
    <mergeCell ref="PPN17:PPQ17"/>
    <mergeCell ref="PQD17:PQE17"/>
    <mergeCell ref="PQM17:PQN17"/>
    <mergeCell ref="PQO17:PQP17"/>
    <mergeCell ref="PQQ17:PQR17"/>
    <mergeCell ref="POC17:POD17"/>
    <mergeCell ref="POE17:POF17"/>
    <mergeCell ref="POH17:POK17"/>
    <mergeCell ref="POX17:POY17"/>
    <mergeCell ref="PPG17:PPH17"/>
    <mergeCell ref="PPI17:PPJ17"/>
    <mergeCell ref="PMU17:PMV17"/>
    <mergeCell ref="PMW17:PMX17"/>
    <mergeCell ref="PMY17:PMZ17"/>
    <mergeCell ref="PNB17:PNE17"/>
    <mergeCell ref="PNR17:PNS17"/>
    <mergeCell ref="POA17:POB17"/>
    <mergeCell ref="PLF17:PLG17"/>
    <mergeCell ref="PLO17:PLP17"/>
    <mergeCell ref="PLQ17:PLR17"/>
    <mergeCell ref="PLS17:PLT17"/>
    <mergeCell ref="PLV17:PLY17"/>
    <mergeCell ref="PML17:PMM17"/>
    <mergeCell ref="PJJ17:PJM17"/>
    <mergeCell ref="PJZ17:PKA17"/>
    <mergeCell ref="PKI17:PKJ17"/>
    <mergeCell ref="PKK17:PKL17"/>
    <mergeCell ref="PKM17:PKN17"/>
    <mergeCell ref="PKP17:PKS17"/>
    <mergeCell ref="PIA17:PIB17"/>
    <mergeCell ref="PID17:PIG17"/>
    <mergeCell ref="PIT17:PIU17"/>
    <mergeCell ref="PJC17:PJD17"/>
    <mergeCell ref="PJE17:PJF17"/>
    <mergeCell ref="PJG17:PJH17"/>
    <mergeCell ref="PGS17:PGT17"/>
    <mergeCell ref="PGU17:PGV17"/>
    <mergeCell ref="PGX17:PHA17"/>
    <mergeCell ref="PHN17:PHO17"/>
    <mergeCell ref="PHW17:PHX17"/>
    <mergeCell ref="PHY17:PHZ17"/>
    <mergeCell ref="PFK17:PFL17"/>
    <mergeCell ref="PFM17:PFN17"/>
    <mergeCell ref="PFO17:PFP17"/>
    <mergeCell ref="PFR17:PFU17"/>
    <mergeCell ref="PGH17:PGI17"/>
    <mergeCell ref="PGQ17:PGR17"/>
    <mergeCell ref="PDV17:PDW17"/>
    <mergeCell ref="PEE17:PEF17"/>
    <mergeCell ref="PEG17:PEH17"/>
    <mergeCell ref="PEI17:PEJ17"/>
    <mergeCell ref="PEL17:PEO17"/>
    <mergeCell ref="PFB17:PFC17"/>
    <mergeCell ref="PBZ17:PCC17"/>
    <mergeCell ref="PCP17:PCQ17"/>
    <mergeCell ref="PCY17:PCZ17"/>
    <mergeCell ref="PDA17:PDB17"/>
    <mergeCell ref="PDC17:PDD17"/>
    <mergeCell ref="PDF17:PDI17"/>
    <mergeCell ref="PAQ17:PAR17"/>
    <mergeCell ref="PAT17:PAW17"/>
    <mergeCell ref="PBJ17:PBK17"/>
    <mergeCell ref="PBS17:PBT17"/>
    <mergeCell ref="PBU17:PBV17"/>
    <mergeCell ref="PBW17:PBX17"/>
    <mergeCell ref="OZI17:OZJ17"/>
    <mergeCell ref="OZK17:OZL17"/>
    <mergeCell ref="OZN17:OZQ17"/>
    <mergeCell ref="PAD17:PAE17"/>
    <mergeCell ref="PAM17:PAN17"/>
    <mergeCell ref="PAO17:PAP17"/>
    <mergeCell ref="OYA17:OYB17"/>
    <mergeCell ref="OYC17:OYD17"/>
    <mergeCell ref="OYE17:OYF17"/>
    <mergeCell ref="OYH17:OYK17"/>
    <mergeCell ref="OYX17:OYY17"/>
    <mergeCell ref="OZG17:OZH17"/>
    <mergeCell ref="OWL17:OWM17"/>
    <mergeCell ref="OWU17:OWV17"/>
    <mergeCell ref="OWW17:OWX17"/>
    <mergeCell ref="OWY17:OWZ17"/>
    <mergeCell ref="OXB17:OXE17"/>
    <mergeCell ref="OXR17:OXS17"/>
    <mergeCell ref="OUP17:OUS17"/>
    <mergeCell ref="OVF17:OVG17"/>
    <mergeCell ref="OVO17:OVP17"/>
    <mergeCell ref="OVQ17:OVR17"/>
    <mergeCell ref="OVS17:OVT17"/>
    <mergeCell ref="OVV17:OVY17"/>
    <mergeCell ref="OTG17:OTH17"/>
    <mergeCell ref="OTJ17:OTM17"/>
    <mergeCell ref="OTZ17:OUA17"/>
    <mergeCell ref="OUI17:OUJ17"/>
    <mergeCell ref="OUK17:OUL17"/>
    <mergeCell ref="OUM17:OUN17"/>
    <mergeCell ref="ORY17:ORZ17"/>
    <mergeCell ref="OSA17:OSB17"/>
    <mergeCell ref="OSD17:OSG17"/>
    <mergeCell ref="OST17:OSU17"/>
    <mergeCell ref="OTC17:OTD17"/>
    <mergeCell ref="OTE17:OTF17"/>
    <mergeCell ref="OQQ17:OQR17"/>
    <mergeCell ref="OQS17:OQT17"/>
    <mergeCell ref="OQU17:OQV17"/>
    <mergeCell ref="OQX17:ORA17"/>
    <mergeCell ref="ORN17:ORO17"/>
    <mergeCell ref="ORW17:ORX17"/>
    <mergeCell ref="OPB17:OPC17"/>
    <mergeCell ref="OPK17:OPL17"/>
    <mergeCell ref="OPM17:OPN17"/>
    <mergeCell ref="OPO17:OPP17"/>
    <mergeCell ref="OPR17:OPU17"/>
    <mergeCell ref="OQH17:OQI17"/>
    <mergeCell ref="ONF17:ONI17"/>
    <mergeCell ref="ONV17:ONW17"/>
    <mergeCell ref="OOE17:OOF17"/>
    <mergeCell ref="OOG17:OOH17"/>
    <mergeCell ref="OOI17:OOJ17"/>
    <mergeCell ref="OOL17:OOO17"/>
    <mergeCell ref="OLW17:OLX17"/>
    <mergeCell ref="OLZ17:OMC17"/>
    <mergeCell ref="OMP17:OMQ17"/>
    <mergeCell ref="OMY17:OMZ17"/>
    <mergeCell ref="ONA17:ONB17"/>
    <mergeCell ref="ONC17:OND17"/>
    <mergeCell ref="OKO17:OKP17"/>
    <mergeCell ref="OKQ17:OKR17"/>
    <mergeCell ref="OKT17:OKW17"/>
    <mergeCell ref="OLJ17:OLK17"/>
    <mergeCell ref="OLS17:OLT17"/>
    <mergeCell ref="OLU17:OLV17"/>
    <mergeCell ref="OJG17:OJH17"/>
    <mergeCell ref="OJI17:OJJ17"/>
    <mergeCell ref="OJK17:OJL17"/>
    <mergeCell ref="OJN17:OJQ17"/>
    <mergeCell ref="OKD17:OKE17"/>
    <mergeCell ref="OKM17:OKN17"/>
    <mergeCell ref="OHR17:OHS17"/>
    <mergeCell ref="OIA17:OIB17"/>
    <mergeCell ref="OIC17:OID17"/>
    <mergeCell ref="OIE17:OIF17"/>
    <mergeCell ref="OIH17:OIK17"/>
    <mergeCell ref="OIX17:OIY17"/>
    <mergeCell ref="OFV17:OFY17"/>
    <mergeCell ref="OGL17:OGM17"/>
    <mergeCell ref="OGU17:OGV17"/>
    <mergeCell ref="OGW17:OGX17"/>
    <mergeCell ref="OGY17:OGZ17"/>
    <mergeCell ref="OHB17:OHE17"/>
    <mergeCell ref="OEM17:OEN17"/>
    <mergeCell ref="OEP17:OES17"/>
    <mergeCell ref="OFF17:OFG17"/>
    <mergeCell ref="OFO17:OFP17"/>
    <mergeCell ref="OFQ17:OFR17"/>
    <mergeCell ref="OFS17:OFT17"/>
    <mergeCell ref="ODE17:ODF17"/>
    <mergeCell ref="ODG17:ODH17"/>
    <mergeCell ref="ODJ17:ODM17"/>
    <mergeCell ref="ODZ17:OEA17"/>
    <mergeCell ref="OEI17:OEJ17"/>
    <mergeCell ref="OEK17:OEL17"/>
    <mergeCell ref="OBW17:OBX17"/>
    <mergeCell ref="OBY17:OBZ17"/>
    <mergeCell ref="OCA17:OCB17"/>
    <mergeCell ref="OCD17:OCG17"/>
    <mergeCell ref="OCT17:OCU17"/>
    <mergeCell ref="ODC17:ODD17"/>
    <mergeCell ref="OAH17:OAI17"/>
    <mergeCell ref="OAQ17:OAR17"/>
    <mergeCell ref="OAS17:OAT17"/>
    <mergeCell ref="OAU17:OAV17"/>
    <mergeCell ref="OAX17:OBA17"/>
    <mergeCell ref="OBN17:OBO17"/>
    <mergeCell ref="NYL17:NYO17"/>
    <mergeCell ref="NZB17:NZC17"/>
    <mergeCell ref="NZK17:NZL17"/>
    <mergeCell ref="NZM17:NZN17"/>
    <mergeCell ref="NZO17:NZP17"/>
    <mergeCell ref="NZR17:NZU17"/>
    <mergeCell ref="NXC17:NXD17"/>
    <mergeCell ref="NXF17:NXI17"/>
    <mergeCell ref="NXV17:NXW17"/>
    <mergeCell ref="NYE17:NYF17"/>
    <mergeCell ref="NYG17:NYH17"/>
    <mergeCell ref="NYI17:NYJ17"/>
    <mergeCell ref="NVU17:NVV17"/>
    <mergeCell ref="NVW17:NVX17"/>
    <mergeCell ref="NVZ17:NWC17"/>
    <mergeCell ref="NWP17:NWQ17"/>
    <mergeCell ref="NWY17:NWZ17"/>
    <mergeCell ref="NXA17:NXB17"/>
    <mergeCell ref="NUM17:NUN17"/>
    <mergeCell ref="NUO17:NUP17"/>
    <mergeCell ref="NUQ17:NUR17"/>
    <mergeCell ref="NUT17:NUW17"/>
    <mergeCell ref="NVJ17:NVK17"/>
    <mergeCell ref="NVS17:NVT17"/>
    <mergeCell ref="NSX17:NSY17"/>
    <mergeCell ref="NTG17:NTH17"/>
    <mergeCell ref="NTI17:NTJ17"/>
    <mergeCell ref="NTK17:NTL17"/>
    <mergeCell ref="NTN17:NTQ17"/>
    <mergeCell ref="NUD17:NUE17"/>
    <mergeCell ref="NRB17:NRE17"/>
    <mergeCell ref="NRR17:NRS17"/>
    <mergeCell ref="NSA17:NSB17"/>
    <mergeCell ref="NSC17:NSD17"/>
    <mergeCell ref="NSE17:NSF17"/>
    <mergeCell ref="NSH17:NSK17"/>
    <mergeCell ref="NPS17:NPT17"/>
    <mergeCell ref="NPV17:NPY17"/>
    <mergeCell ref="NQL17:NQM17"/>
    <mergeCell ref="NQU17:NQV17"/>
    <mergeCell ref="NQW17:NQX17"/>
    <mergeCell ref="NQY17:NQZ17"/>
    <mergeCell ref="NOK17:NOL17"/>
    <mergeCell ref="NOM17:NON17"/>
    <mergeCell ref="NOP17:NOS17"/>
    <mergeCell ref="NPF17:NPG17"/>
    <mergeCell ref="NPO17:NPP17"/>
    <mergeCell ref="NPQ17:NPR17"/>
    <mergeCell ref="NNC17:NND17"/>
    <mergeCell ref="NNE17:NNF17"/>
    <mergeCell ref="NNG17:NNH17"/>
    <mergeCell ref="NNJ17:NNM17"/>
    <mergeCell ref="NNZ17:NOA17"/>
    <mergeCell ref="NOI17:NOJ17"/>
    <mergeCell ref="NLN17:NLO17"/>
    <mergeCell ref="NLW17:NLX17"/>
    <mergeCell ref="NLY17:NLZ17"/>
    <mergeCell ref="NMA17:NMB17"/>
    <mergeCell ref="NMD17:NMG17"/>
    <mergeCell ref="NMT17:NMU17"/>
    <mergeCell ref="NJR17:NJU17"/>
    <mergeCell ref="NKH17:NKI17"/>
    <mergeCell ref="NKQ17:NKR17"/>
    <mergeCell ref="NKS17:NKT17"/>
    <mergeCell ref="NKU17:NKV17"/>
    <mergeCell ref="NKX17:NLA17"/>
    <mergeCell ref="NII17:NIJ17"/>
    <mergeCell ref="NIL17:NIO17"/>
    <mergeCell ref="NJB17:NJC17"/>
    <mergeCell ref="NJK17:NJL17"/>
    <mergeCell ref="NJM17:NJN17"/>
    <mergeCell ref="NJO17:NJP17"/>
    <mergeCell ref="NHA17:NHB17"/>
    <mergeCell ref="NHC17:NHD17"/>
    <mergeCell ref="NHF17:NHI17"/>
    <mergeCell ref="NHV17:NHW17"/>
    <mergeCell ref="NIE17:NIF17"/>
    <mergeCell ref="NIG17:NIH17"/>
    <mergeCell ref="NFS17:NFT17"/>
    <mergeCell ref="NFU17:NFV17"/>
    <mergeCell ref="NFW17:NFX17"/>
    <mergeCell ref="NFZ17:NGC17"/>
    <mergeCell ref="NGP17:NGQ17"/>
    <mergeCell ref="NGY17:NGZ17"/>
    <mergeCell ref="NED17:NEE17"/>
    <mergeCell ref="NEM17:NEN17"/>
    <mergeCell ref="NEO17:NEP17"/>
    <mergeCell ref="NEQ17:NER17"/>
    <mergeCell ref="NET17:NEW17"/>
    <mergeCell ref="NFJ17:NFK17"/>
    <mergeCell ref="NCH17:NCK17"/>
    <mergeCell ref="NCX17:NCY17"/>
    <mergeCell ref="NDG17:NDH17"/>
    <mergeCell ref="NDI17:NDJ17"/>
    <mergeCell ref="NDK17:NDL17"/>
    <mergeCell ref="NDN17:NDQ17"/>
    <mergeCell ref="NAY17:NAZ17"/>
    <mergeCell ref="NBB17:NBE17"/>
    <mergeCell ref="NBR17:NBS17"/>
    <mergeCell ref="NCA17:NCB17"/>
    <mergeCell ref="NCC17:NCD17"/>
    <mergeCell ref="NCE17:NCF17"/>
    <mergeCell ref="MZQ17:MZR17"/>
    <mergeCell ref="MZS17:MZT17"/>
    <mergeCell ref="MZV17:MZY17"/>
    <mergeCell ref="NAL17:NAM17"/>
    <mergeCell ref="NAU17:NAV17"/>
    <mergeCell ref="NAW17:NAX17"/>
    <mergeCell ref="MYI17:MYJ17"/>
    <mergeCell ref="MYK17:MYL17"/>
    <mergeCell ref="MYM17:MYN17"/>
    <mergeCell ref="MYP17:MYS17"/>
    <mergeCell ref="MZF17:MZG17"/>
    <mergeCell ref="MZO17:MZP17"/>
    <mergeCell ref="MWT17:MWU17"/>
    <mergeCell ref="MXC17:MXD17"/>
    <mergeCell ref="MXE17:MXF17"/>
    <mergeCell ref="MXG17:MXH17"/>
    <mergeCell ref="MXJ17:MXM17"/>
    <mergeCell ref="MXZ17:MYA17"/>
    <mergeCell ref="MUX17:MVA17"/>
    <mergeCell ref="MVN17:MVO17"/>
    <mergeCell ref="MVW17:MVX17"/>
    <mergeCell ref="MVY17:MVZ17"/>
    <mergeCell ref="MWA17:MWB17"/>
    <mergeCell ref="MWD17:MWG17"/>
    <mergeCell ref="MTO17:MTP17"/>
    <mergeCell ref="MTR17:MTU17"/>
    <mergeCell ref="MUH17:MUI17"/>
    <mergeCell ref="MUQ17:MUR17"/>
    <mergeCell ref="MUS17:MUT17"/>
    <mergeCell ref="MUU17:MUV17"/>
    <mergeCell ref="MSG17:MSH17"/>
    <mergeCell ref="MSI17:MSJ17"/>
    <mergeCell ref="MSL17:MSO17"/>
    <mergeCell ref="MTB17:MTC17"/>
    <mergeCell ref="MTK17:MTL17"/>
    <mergeCell ref="MTM17:MTN17"/>
    <mergeCell ref="MQY17:MQZ17"/>
    <mergeCell ref="MRA17:MRB17"/>
    <mergeCell ref="MRC17:MRD17"/>
    <mergeCell ref="MRF17:MRI17"/>
    <mergeCell ref="MRV17:MRW17"/>
    <mergeCell ref="MSE17:MSF17"/>
    <mergeCell ref="MPJ17:MPK17"/>
    <mergeCell ref="MPS17:MPT17"/>
    <mergeCell ref="MPU17:MPV17"/>
    <mergeCell ref="MPW17:MPX17"/>
    <mergeCell ref="MPZ17:MQC17"/>
    <mergeCell ref="MQP17:MQQ17"/>
    <mergeCell ref="MNN17:MNQ17"/>
    <mergeCell ref="MOD17:MOE17"/>
    <mergeCell ref="MOM17:MON17"/>
    <mergeCell ref="MOO17:MOP17"/>
    <mergeCell ref="MOQ17:MOR17"/>
    <mergeCell ref="MOT17:MOW17"/>
    <mergeCell ref="MME17:MMF17"/>
    <mergeCell ref="MMH17:MMK17"/>
    <mergeCell ref="MMX17:MMY17"/>
    <mergeCell ref="MNG17:MNH17"/>
    <mergeCell ref="MNI17:MNJ17"/>
    <mergeCell ref="MNK17:MNL17"/>
    <mergeCell ref="MKW17:MKX17"/>
    <mergeCell ref="MKY17:MKZ17"/>
    <mergeCell ref="MLB17:MLE17"/>
    <mergeCell ref="MLR17:MLS17"/>
    <mergeCell ref="MMA17:MMB17"/>
    <mergeCell ref="MMC17:MMD17"/>
    <mergeCell ref="MJO17:MJP17"/>
    <mergeCell ref="MJQ17:MJR17"/>
    <mergeCell ref="MJS17:MJT17"/>
    <mergeCell ref="MJV17:MJY17"/>
    <mergeCell ref="MKL17:MKM17"/>
    <mergeCell ref="MKU17:MKV17"/>
    <mergeCell ref="MHZ17:MIA17"/>
    <mergeCell ref="MII17:MIJ17"/>
    <mergeCell ref="MIK17:MIL17"/>
    <mergeCell ref="MIM17:MIN17"/>
    <mergeCell ref="MIP17:MIS17"/>
    <mergeCell ref="MJF17:MJG17"/>
    <mergeCell ref="MGD17:MGG17"/>
    <mergeCell ref="MGT17:MGU17"/>
    <mergeCell ref="MHC17:MHD17"/>
    <mergeCell ref="MHE17:MHF17"/>
    <mergeCell ref="MHG17:MHH17"/>
    <mergeCell ref="MHJ17:MHM17"/>
    <mergeCell ref="MEU17:MEV17"/>
    <mergeCell ref="MEX17:MFA17"/>
    <mergeCell ref="MFN17:MFO17"/>
    <mergeCell ref="MFW17:MFX17"/>
    <mergeCell ref="MFY17:MFZ17"/>
    <mergeCell ref="MGA17:MGB17"/>
    <mergeCell ref="MDM17:MDN17"/>
    <mergeCell ref="MDO17:MDP17"/>
    <mergeCell ref="MDR17:MDU17"/>
    <mergeCell ref="MEH17:MEI17"/>
    <mergeCell ref="MEQ17:MER17"/>
    <mergeCell ref="MES17:MET17"/>
    <mergeCell ref="MCE17:MCF17"/>
    <mergeCell ref="MCG17:MCH17"/>
    <mergeCell ref="MCI17:MCJ17"/>
    <mergeCell ref="MCL17:MCO17"/>
    <mergeCell ref="MDB17:MDC17"/>
    <mergeCell ref="MDK17:MDL17"/>
    <mergeCell ref="MAP17:MAQ17"/>
    <mergeCell ref="MAY17:MAZ17"/>
    <mergeCell ref="MBA17:MBB17"/>
    <mergeCell ref="MBC17:MBD17"/>
    <mergeCell ref="MBF17:MBI17"/>
    <mergeCell ref="MBV17:MBW17"/>
    <mergeCell ref="LYT17:LYW17"/>
    <mergeCell ref="LZJ17:LZK17"/>
    <mergeCell ref="LZS17:LZT17"/>
    <mergeCell ref="LZU17:LZV17"/>
    <mergeCell ref="LZW17:LZX17"/>
    <mergeCell ref="LZZ17:MAC17"/>
    <mergeCell ref="LXK17:LXL17"/>
    <mergeCell ref="LXN17:LXQ17"/>
    <mergeCell ref="LYD17:LYE17"/>
    <mergeCell ref="LYM17:LYN17"/>
    <mergeCell ref="LYO17:LYP17"/>
    <mergeCell ref="LYQ17:LYR17"/>
    <mergeCell ref="LWC17:LWD17"/>
    <mergeCell ref="LWE17:LWF17"/>
    <mergeCell ref="LWH17:LWK17"/>
    <mergeCell ref="LWX17:LWY17"/>
    <mergeCell ref="LXG17:LXH17"/>
    <mergeCell ref="LXI17:LXJ17"/>
    <mergeCell ref="LUU17:LUV17"/>
    <mergeCell ref="LUW17:LUX17"/>
    <mergeCell ref="LUY17:LUZ17"/>
    <mergeCell ref="LVB17:LVE17"/>
    <mergeCell ref="LVR17:LVS17"/>
    <mergeCell ref="LWA17:LWB17"/>
    <mergeCell ref="LTF17:LTG17"/>
    <mergeCell ref="LTO17:LTP17"/>
    <mergeCell ref="LTQ17:LTR17"/>
    <mergeCell ref="LTS17:LTT17"/>
    <mergeCell ref="LTV17:LTY17"/>
    <mergeCell ref="LUL17:LUM17"/>
    <mergeCell ref="LRJ17:LRM17"/>
    <mergeCell ref="LRZ17:LSA17"/>
    <mergeCell ref="LSI17:LSJ17"/>
    <mergeCell ref="LSK17:LSL17"/>
    <mergeCell ref="LSM17:LSN17"/>
    <mergeCell ref="LSP17:LSS17"/>
    <mergeCell ref="LQA17:LQB17"/>
    <mergeCell ref="LQD17:LQG17"/>
    <mergeCell ref="LQT17:LQU17"/>
    <mergeCell ref="LRC17:LRD17"/>
    <mergeCell ref="LRE17:LRF17"/>
    <mergeCell ref="LRG17:LRH17"/>
    <mergeCell ref="LOS17:LOT17"/>
    <mergeCell ref="LOU17:LOV17"/>
    <mergeCell ref="LOX17:LPA17"/>
    <mergeCell ref="LPN17:LPO17"/>
    <mergeCell ref="LPW17:LPX17"/>
    <mergeCell ref="LPY17:LPZ17"/>
    <mergeCell ref="LNK17:LNL17"/>
    <mergeCell ref="LNM17:LNN17"/>
    <mergeCell ref="LNO17:LNP17"/>
    <mergeCell ref="LNR17:LNU17"/>
    <mergeCell ref="LOH17:LOI17"/>
    <mergeCell ref="LOQ17:LOR17"/>
    <mergeCell ref="LLV17:LLW17"/>
    <mergeCell ref="LME17:LMF17"/>
    <mergeCell ref="LMG17:LMH17"/>
    <mergeCell ref="LMI17:LMJ17"/>
    <mergeCell ref="LML17:LMO17"/>
    <mergeCell ref="LNB17:LNC17"/>
    <mergeCell ref="LJZ17:LKC17"/>
    <mergeCell ref="LKP17:LKQ17"/>
    <mergeCell ref="LKY17:LKZ17"/>
    <mergeCell ref="LLA17:LLB17"/>
    <mergeCell ref="LLC17:LLD17"/>
    <mergeCell ref="LLF17:LLI17"/>
    <mergeCell ref="LIQ17:LIR17"/>
    <mergeCell ref="LIT17:LIW17"/>
    <mergeCell ref="LJJ17:LJK17"/>
    <mergeCell ref="LJS17:LJT17"/>
    <mergeCell ref="LJU17:LJV17"/>
    <mergeCell ref="LJW17:LJX17"/>
    <mergeCell ref="LHI17:LHJ17"/>
    <mergeCell ref="LHK17:LHL17"/>
    <mergeCell ref="LHN17:LHQ17"/>
    <mergeCell ref="LID17:LIE17"/>
    <mergeCell ref="LIM17:LIN17"/>
    <mergeCell ref="LIO17:LIP17"/>
    <mergeCell ref="LGA17:LGB17"/>
    <mergeCell ref="LGC17:LGD17"/>
    <mergeCell ref="LGE17:LGF17"/>
    <mergeCell ref="LGH17:LGK17"/>
    <mergeCell ref="LGX17:LGY17"/>
    <mergeCell ref="LHG17:LHH17"/>
    <mergeCell ref="LEL17:LEM17"/>
    <mergeCell ref="LEU17:LEV17"/>
    <mergeCell ref="LEW17:LEX17"/>
    <mergeCell ref="LEY17:LEZ17"/>
    <mergeCell ref="LFB17:LFE17"/>
    <mergeCell ref="LFR17:LFS17"/>
    <mergeCell ref="LCP17:LCS17"/>
    <mergeCell ref="LDF17:LDG17"/>
    <mergeCell ref="LDO17:LDP17"/>
    <mergeCell ref="LDQ17:LDR17"/>
    <mergeCell ref="LDS17:LDT17"/>
    <mergeCell ref="LDV17:LDY17"/>
    <mergeCell ref="LBG17:LBH17"/>
    <mergeCell ref="LBJ17:LBM17"/>
    <mergeCell ref="LBZ17:LCA17"/>
    <mergeCell ref="LCI17:LCJ17"/>
    <mergeCell ref="LCK17:LCL17"/>
    <mergeCell ref="LCM17:LCN17"/>
    <mergeCell ref="KZY17:KZZ17"/>
    <mergeCell ref="LAA17:LAB17"/>
    <mergeCell ref="LAD17:LAG17"/>
    <mergeCell ref="LAT17:LAU17"/>
    <mergeCell ref="LBC17:LBD17"/>
    <mergeCell ref="LBE17:LBF17"/>
    <mergeCell ref="KYQ17:KYR17"/>
    <mergeCell ref="KYS17:KYT17"/>
    <mergeCell ref="KYU17:KYV17"/>
    <mergeCell ref="KYX17:KZA17"/>
    <mergeCell ref="KZN17:KZO17"/>
    <mergeCell ref="KZW17:KZX17"/>
    <mergeCell ref="KXB17:KXC17"/>
    <mergeCell ref="KXK17:KXL17"/>
    <mergeCell ref="KXM17:KXN17"/>
    <mergeCell ref="KXO17:KXP17"/>
    <mergeCell ref="KXR17:KXU17"/>
    <mergeCell ref="KYH17:KYI17"/>
    <mergeCell ref="KVF17:KVI17"/>
    <mergeCell ref="KVV17:KVW17"/>
    <mergeCell ref="KWE17:KWF17"/>
    <mergeCell ref="KWG17:KWH17"/>
    <mergeCell ref="KWI17:KWJ17"/>
    <mergeCell ref="KWL17:KWO17"/>
    <mergeCell ref="KTW17:KTX17"/>
    <mergeCell ref="KTZ17:KUC17"/>
    <mergeCell ref="KUP17:KUQ17"/>
    <mergeCell ref="KUY17:KUZ17"/>
    <mergeCell ref="KVA17:KVB17"/>
    <mergeCell ref="KVC17:KVD17"/>
    <mergeCell ref="KSO17:KSP17"/>
    <mergeCell ref="KSQ17:KSR17"/>
    <mergeCell ref="KST17:KSW17"/>
    <mergeCell ref="KTJ17:KTK17"/>
    <mergeCell ref="KTS17:KTT17"/>
    <mergeCell ref="KTU17:KTV17"/>
    <mergeCell ref="KRG17:KRH17"/>
    <mergeCell ref="KRI17:KRJ17"/>
    <mergeCell ref="KRK17:KRL17"/>
    <mergeCell ref="KRN17:KRQ17"/>
    <mergeCell ref="KSD17:KSE17"/>
    <mergeCell ref="KSM17:KSN17"/>
    <mergeCell ref="KPR17:KPS17"/>
    <mergeCell ref="KQA17:KQB17"/>
    <mergeCell ref="KQC17:KQD17"/>
    <mergeCell ref="KQE17:KQF17"/>
    <mergeCell ref="KQH17:KQK17"/>
    <mergeCell ref="KQX17:KQY17"/>
    <mergeCell ref="KNV17:KNY17"/>
    <mergeCell ref="KOL17:KOM17"/>
    <mergeCell ref="KOU17:KOV17"/>
    <mergeCell ref="KOW17:KOX17"/>
    <mergeCell ref="KOY17:KOZ17"/>
    <mergeCell ref="KPB17:KPE17"/>
    <mergeCell ref="KMM17:KMN17"/>
    <mergeCell ref="KMP17:KMS17"/>
    <mergeCell ref="KNF17:KNG17"/>
    <mergeCell ref="KNO17:KNP17"/>
    <mergeCell ref="KNQ17:KNR17"/>
    <mergeCell ref="KNS17:KNT17"/>
    <mergeCell ref="KLE17:KLF17"/>
    <mergeCell ref="KLG17:KLH17"/>
    <mergeCell ref="KLJ17:KLM17"/>
    <mergeCell ref="KLZ17:KMA17"/>
    <mergeCell ref="KMI17:KMJ17"/>
    <mergeCell ref="KMK17:KML17"/>
    <mergeCell ref="KJW17:KJX17"/>
    <mergeCell ref="KJY17:KJZ17"/>
    <mergeCell ref="KKA17:KKB17"/>
    <mergeCell ref="KKD17:KKG17"/>
    <mergeCell ref="KKT17:KKU17"/>
    <mergeCell ref="KLC17:KLD17"/>
    <mergeCell ref="KIH17:KII17"/>
    <mergeCell ref="KIQ17:KIR17"/>
    <mergeCell ref="KIS17:KIT17"/>
    <mergeCell ref="KIU17:KIV17"/>
    <mergeCell ref="KIX17:KJA17"/>
    <mergeCell ref="KJN17:KJO17"/>
    <mergeCell ref="KGL17:KGO17"/>
    <mergeCell ref="KHB17:KHC17"/>
    <mergeCell ref="KHK17:KHL17"/>
    <mergeCell ref="KHM17:KHN17"/>
    <mergeCell ref="KHO17:KHP17"/>
    <mergeCell ref="KHR17:KHU17"/>
    <mergeCell ref="KFC17:KFD17"/>
    <mergeCell ref="KFF17:KFI17"/>
    <mergeCell ref="KFV17:KFW17"/>
    <mergeCell ref="KGE17:KGF17"/>
    <mergeCell ref="KGG17:KGH17"/>
    <mergeCell ref="KGI17:KGJ17"/>
    <mergeCell ref="KDU17:KDV17"/>
    <mergeCell ref="KDW17:KDX17"/>
    <mergeCell ref="KDZ17:KEC17"/>
    <mergeCell ref="KEP17:KEQ17"/>
    <mergeCell ref="KEY17:KEZ17"/>
    <mergeCell ref="KFA17:KFB17"/>
    <mergeCell ref="KCM17:KCN17"/>
    <mergeCell ref="KCO17:KCP17"/>
    <mergeCell ref="KCQ17:KCR17"/>
    <mergeCell ref="KCT17:KCW17"/>
    <mergeCell ref="KDJ17:KDK17"/>
    <mergeCell ref="KDS17:KDT17"/>
    <mergeCell ref="KAX17:KAY17"/>
    <mergeCell ref="KBG17:KBH17"/>
    <mergeCell ref="KBI17:KBJ17"/>
    <mergeCell ref="KBK17:KBL17"/>
    <mergeCell ref="KBN17:KBQ17"/>
    <mergeCell ref="KCD17:KCE17"/>
    <mergeCell ref="JZB17:JZE17"/>
    <mergeCell ref="JZR17:JZS17"/>
    <mergeCell ref="KAA17:KAB17"/>
    <mergeCell ref="KAC17:KAD17"/>
    <mergeCell ref="KAE17:KAF17"/>
    <mergeCell ref="KAH17:KAK17"/>
    <mergeCell ref="JXS17:JXT17"/>
    <mergeCell ref="JXV17:JXY17"/>
    <mergeCell ref="JYL17:JYM17"/>
    <mergeCell ref="JYU17:JYV17"/>
    <mergeCell ref="JYW17:JYX17"/>
    <mergeCell ref="JYY17:JYZ17"/>
    <mergeCell ref="JWK17:JWL17"/>
    <mergeCell ref="JWM17:JWN17"/>
    <mergeCell ref="JWP17:JWS17"/>
    <mergeCell ref="JXF17:JXG17"/>
    <mergeCell ref="JXO17:JXP17"/>
    <mergeCell ref="JXQ17:JXR17"/>
    <mergeCell ref="JVC17:JVD17"/>
    <mergeCell ref="JVE17:JVF17"/>
    <mergeCell ref="JVG17:JVH17"/>
    <mergeCell ref="JVJ17:JVM17"/>
    <mergeCell ref="JVZ17:JWA17"/>
    <mergeCell ref="JWI17:JWJ17"/>
    <mergeCell ref="JTN17:JTO17"/>
    <mergeCell ref="JTW17:JTX17"/>
    <mergeCell ref="JTY17:JTZ17"/>
    <mergeCell ref="JUA17:JUB17"/>
    <mergeCell ref="JUD17:JUG17"/>
    <mergeCell ref="JUT17:JUU17"/>
    <mergeCell ref="JRR17:JRU17"/>
    <mergeCell ref="JSH17:JSI17"/>
    <mergeCell ref="JSQ17:JSR17"/>
    <mergeCell ref="JSS17:JST17"/>
    <mergeCell ref="JSU17:JSV17"/>
    <mergeCell ref="JSX17:JTA17"/>
    <mergeCell ref="JQI17:JQJ17"/>
    <mergeCell ref="JQL17:JQO17"/>
    <mergeCell ref="JRB17:JRC17"/>
    <mergeCell ref="JRK17:JRL17"/>
    <mergeCell ref="JRM17:JRN17"/>
    <mergeCell ref="JRO17:JRP17"/>
    <mergeCell ref="JPA17:JPB17"/>
    <mergeCell ref="JPC17:JPD17"/>
    <mergeCell ref="JPF17:JPI17"/>
    <mergeCell ref="JPV17:JPW17"/>
    <mergeCell ref="JQE17:JQF17"/>
    <mergeCell ref="JQG17:JQH17"/>
    <mergeCell ref="JNS17:JNT17"/>
    <mergeCell ref="JNU17:JNV17"/>
    <mergeCell ref="JNW17:JNX17"/>
    <mergeCell ref="JNZ17:JOC17"/>
    <mergeCell ref="JOP17:JOQ17"/>
    <mergeCell ref="JOY17:JOZ17"/>
    <mergeCell ref="JMD17:JME17"/>
    <mergeCell ref="JMM17:JMN17"/>
    <mergeCell ref="JMO17:JMP17"/>
    <mergeCell ref="JMQ17:JMR17"/>
    <mergeCell ref="JMT17:JMW17"/>
    <mergeCell ref="JNJ17:JNK17"/>
    <mergeCell ref="JKH17:JKK17"/>
    <mergeCell ref="JKX17:JKY17"/>
    <mergeCell ref="JLG17:JLH17"/>
    <mergeCell ref="JLI17:JLJ17"/>
    <mergeCell ref="JLK17:JLL17"/>
    <mergeCell ref="JLN17:JLQ17"/>
    <mergeCell ref="JIY17:JIZ17"/>
    <mergeCell ref="JJB17:JJE17"/>
    <mergeCell ref="JJR17:JJS17"/>
    <mergeCell ref="JKA17:JKB17"/>
    <mergeCell ref="JKC17:JKD17"/>
    <mergeCell ref="JKE17:JKF17"/>
    <mergeCell ref="JHQ17:JHR17"/>
    <mergeCell ref="JHS17:JHT17"/>
    <mergeCell ref="JHV17:JHY17"/>
    <mergeCell ref="JIL17:JIM17"/>
    <mergeCell ref="JIU17:JIV17"/>
    <mergeCell ref="JIW17:JIX17"/>
    <mergeCell ref="JGI17:JGJ17"/>
    <mergeCell ref="JGK17:JGL17"/>
    <mergeCell ref="JGM17:JGN17"/>
    <mergeCell ref="JGP17:JGS17"/>
    <mergeCell ref="JHF17:JHG17"/>
    <mergeCell ref="JHO17:JHP17"/>
    <mergeCell ref="JET17:JEU17"/>
    <mergeCell ref="JFC17:JFD17"/>
    <mergeCell ref="JFE17:JFF17"/>
    <mergeCell ref="JFG17:JFH17"/>
    <mergeCell ref="JFJ17:JFM17"/>
    <mergeCell ref="JFZ17:JGA17"/>
    <mergeCell ref="JCX17:JDA17"/>
    <mergeCell ref="JDN17:JDO17"/>
    <mergeCell ref="JDW17:JDX17"/>
    <mergeCell ref="JDY17:JDZ17"/>
    <mergeCell ref="JEA17:JEB17"/>
    <mergeCell ref="JED17:JEG17"/>
    <mergeCell ref="JBO17:JBP17"/>
    <mergeCell ref="JBR17:JBU17"/>
    <mergeCell ref="JCH17:JCI17"/>
    <mergeCell ref="JCQ17:JCR17"/>
    <mergeCell ref="JCS17:JCT17"/>
    <mergeCell ref="JCU17:JCV17"/>
    <mergeCell ref="JAG17:JAH17"/>
    <mergeCell ref="JAI17:JAJ17"/>
    <mergeCell ref="JAL17:JAO17"/>
    <mergeCell ref="JBB17:JBC17"/>
    <mergeCell ref="JBK17:JBL17"/>
    <mergeCell ref="JBM17:JBN17"/>
    <mergeCell ref="IYY17:IYZ17"/>
    <mergeCell ref="IZA17:IZB17"/>
    <mergeCell ref="IZC17:IZD17"/>
    <mergeCell ref="IZF17:IZI17"/>
    <mergeCell ref="IZV17:IZW17"/>
    <mergeCell ref="JAE17:JAF17"/>
    <mergeCell ref="IXJ17:IXK17"/>
    <mergeCell ref="IXS17:IXT17"/>
    <mergeCell ref="IXU17:IXV17"/>
    <mergeCell ref="IXW17:IXX17"/>
    <mergeCell ref="IXZ17:IYC17"/>
    <mergeCell ref="IYP17:IYQ17"/>
    <mergeCell ref="IVN17:IVQ17"/>
    <mergeCell ref="IWD17:IWE17"/>
    <mergeCell ref="IWM17:IWN17"/>
    <mergeCell ref="IWO17:IWP17"/>
    <mergeCell ref="IWQ17:IWR17"/>
    <mergeCell ref="IWT17:IWW17"/>
    <mergeCell ref="IUE17:IUF17"/>
    <mergeCell ref="IUH17:IUK17"/>
    <mergeCell ref="IUX17:IUY17"/>
    <mergeCell ref="IVG17:IVH17"/>
    <mergeCell ref="IVI17:IVJ17"/>
    <mergeCell ref="IVK17:IVL17"/>
    <mergeCell ref="ISW17:ISX17"/>
    <mergeCell ref="ISY17:ISZ17"/>
    <mergeCell ref="ITB17:ITE17"/>
    <mergeCell ref="ITR17:ITS17"/>
    <mergeCell ref="IUA17:IUB17"/>
    <mergeCell ref="IUC17:IUD17"/>
    <mergeCell ref="IRO17:IRP17"/>
    <mergeCell ref="IRQ17:IRR17"/>
    <mergeCell ref="IRS17:IRT17"/>
    <mergeCell ref="IRV17:IRY17"/>
    <mergeCell ref="ISL17:ISM17"/>
    <mergeCell ref="ISU17:ISV17"/>
    <mergeCell ref="IPZ17:IQA17"/>
    <mergeCell ref="IQI17:IQJ17"/>
    <mergeCell ref="IQK17:IQL17"/>
    <mergeCell ref="IQM17:IQN17"/>
    <mergeCell ref="IQP17:IQS17"/>
    <mergeCell ref="IRF17:IRG17"/>
    <mergeCell ref="IOD17:IOG17"/>
    <mergeCell ref="IOT17:IOU17"/>
    <mergeCell ref="IPC17:IPD17"/>
    <mergeCell ref="IPE17:IPF17"/>
    <mergeCell ref="IPG17:IPH17"/>
    <mergeCell ref="IPJ17:IPM17"/>
    <mergeCell ref="IMU17:IMV17"/>
    <mergeCell ref="IMX17:INA17"/>
    <mergeCell ref="INN17:INO17"/>
    <mergeCell ref="INW17:INX17"/>
    <mergeCell ref="INY17:INZ17"/>
    <mergeCell ref="IOA17:IOB17"/>
    <mergeCell ref="ILM17:ILN17"/>
    <mergeCell ref="ILO17:ILP17"/>
    <mergeCell ref="ILR17:ILU17"/>
    <mergeCell ref="IMH17:IMI17"/>
    <mergeCell ref="IMQ17:IMR17"/>
    <mergeCell ref="IMS17:IMT17"/>
    <mergeCell ref="IKE17:IKF17"/>
    <mergeCell ref="IKG17:IKH17"/>
    <mergeCell ref="IKI17:IKJ17"/>
    <mergeCell ref="IKL17:IKO17"/>
    <mergeCell ref="ILB17:ILC17"/>
    <mergeCell ref="ILK17:ILL17"/>
    <mergeCell ref="IIP17:IIQ17"/>
    <mergeCell ref="IIY17:IIZ17"/>
    <mergeCell ref="IJA17:IJB17"/>
    <mergeCell ref="IJC17:IJD17"/>
    <mergeCell ref="IJF17:IJI17"/>
    <mergeCell ref="IJV17:IJW17"/>
    <mergeCell ref="IGT17:IGW17"/>
    <mergeCell ref="IHJ17:IHK17"/>
    <mergeCell ref="IHS17:IHT17"/>
    <mergeCell ref="IHU17:IHV17"/>
    <mergeCell ref="IHW17:IHX17"/>
    <mergeCell ref="IHZ17:IIC17"/>
    <mergeCell ref="IFK17:IFL17"/>
    <mergeCell ref="IFN17:IFQ17"/>
    <mergeCell ref="IGD17:IGE17"/>
    <mergeCell ref="IGM17:IGN17"/>
    <mergeCell ref="IGO17:IGP17"/>
    <mergeCell ref="IGQ17:IGR17"/>
    <mergeCell ref="IEC17:IED17"/>
    <mergeCell ref="IEE17:IEF17"/>
    <mergeCell ref="IEH17:IEK17"/>
    <mergeCell ref="IEX17:IEY17"/>
    <mergeCell ref="IFG17:IFH17"/>
    <mergeCell ref="IFI17:IFJ17"/>
    <mergeCell ref="ICU17:ICV17"/>
    <mergeCell ref="ICW17:ICX17"/>
    <mergeCell ref="ICY17:ICZ17"/>
    <mergeCell ref="IDB17:IDE17"/>
    <mergeCell ref="IDR17:IDS17"/>
    <mergeCell ref="IEA17:IEB17"/>
    <mergeCell ref="IBF17:IBG17"/>
    <mergeCell ref="IBO17:IBP17"/>
    <mergeCell ref="IBQ17:IBR17"/>
    <mergeCell ref="IBS17:IBT17"/>
    <mergeCell ref="IBV17:IBY17"/>
    <mergeCell ref="ICL17:ICM17"/>
    <mergeCell ref="HZJ17:HZM17"/>
    <mergeCell ref="HZZ17:IAA17"/>
    <mergeCell ref="IAI17:IAJ17"/>
    <mergeCell ref="IAK17:IAL17"/>
    <mergeCell ref="IAM17:IAN17"/>
    <mergeCell ref="IAP17:IAS17"/>
    <mergeCell ref="HYA17:HYB17"/>
    <mergeCell ref="HYD17:HYG17"/>
    <mergeCell ref="HYT17:HYU17"/>
    <mergeCell ref="HZC17:HZD17"/>
    <mergeCell ref="HZE17:HZF17"/>
    <mergeCell ref="HZG17:HZH17"/>
    <mergeCell ref="HWS17:HWT17"/>
    <mergeCell ref="HWU17:HWV17"/>
    <mergeCell ref="HWX17:HXA17"/>
    <mergeCell ref="HXN17:HXO17"/>
    <mergeCell ref="HXW17:HXX17"/>
    <mergeCell ref="HXY17:HXZ17"/>
    <mergeCell ref="HVK17:HVL17"/>
    <mergeCell ref="HVM17:HVN17"/>
    <mergeCell ref="HVO17:HVP17"/>
    <mergeCell ref="HVR17:HVU17"/>
    <mergeCell ref="HWH17:HWI17"/>
    <mergeCell ref="HWQ17:HWR17"/>
    <mergeCell ref="HTV17:HTW17"/>
    <mergeCell ref="HUE17:HUF17"/>
    <mergeCell ref="HUG17:HUH17"/>
    <mergeCell ref="HUI17:HUJ17"/>
    <mergeCell ref="HUL17:HUO17"/>
    <mergeCell ref="HVB17:HVC17"/>
    <mergeCell ref="HRZ17:HSC17"/>
    <mergeCell ref="HSP17:HSQ17"/>
    <mergeCell ref="HSY17:HSZ17"/>
    <mergeCell ref="HTA17:HTB17"/>
    <mergeCell ref="HTC17:HTD17"/>
    <mergeCell ref="HTF17:HTI17"/>
    <mergeCell ref="HQQ17:HQR17"/>
    <mergeCell ref="HQT17:HQW17"/>
    <mergeCell ref="HRJ17:HRK17"/>
    <mergeCell ref="HRS17:HRT17"/>
    <mergeCell ref="HRU17:HRV17"/>
    <mergeCell ref="HRW17:HRX17"/>
    <mergeCell ref="HPI17:HPJ17"/>
    <mergeCell ref="HPK17:HPL17"/>
    <mergeCell ref="HPN17:HPQ17"/>
    <mergeCell ref="HQD17:HQE17"/>
    <mergeCell ref="HQM17:HQN17"/>
    <mergeCell ref="HQO17:HQP17"/>
    <mergeCell ref="HOA17:HOB17"/>
    <mergeCell ref="HOC17:HOD17"/>
    <mergeCell ref="HOE17:HOF17"/>
    <mergeCell ref="HOH17:HOK17"/>
    <mergeCell ref="HOX17:HOY17"/>
    <mergeCell ref="HPG17:HPH17"/>
    <mergeCell ref="HML17:HMM17"/>
    <mergeCell ref="HMU17:HMV17"/>
    <mergeCell ref="HMW17:HMX17"/>
    <mergeCell ref="HMY17:HMZ17"/>
    <mergeCell ref="HNB17:HNE17"/>
    <mergeCell ref="HNR17:HNS17"/>
    <mergeCell ref="HKP17:HKS17"/>
    <mergeCell ref="HLF17:HLG17"/>
    <mergeCell ref="HLO17:HLP17"/>
    <mergeCell ref="HLQ17:HLR17"/>
    <mergeCell ref="HLS17:HLT17"/>
    <mergeCell ref="HLV17:HLY17"/>
    <mergeCell ref="HJG17:HJH17"/>
    <mergeCell ref="HJJ17:HJM17"/>
    <mergeCell ref="HJZ17:HKA17"/>
    <mergeCell ref="HKI17:HKJ17"/>
    <mergeCell ref="HKK17:HKL17"/>
    <mergeCell ref="HKM17:HKN17"/>
    <mergeCell ref="HHY17:HHZ17"/>
    <mergeCell ref="HIA17:HIB17"/>
    <mergeCell ref="HID17:HIG17"/>
    <mergeCell ref="HIT17:HIU17"/>
    <mergeCell ref="HJC17:HJD17"/>
    <mergeCell ref="HJE17:HJF17"/>
    <mergeCell ref="HGQ17:HGR17"/>
    <mergeCell ref="HGS17:HGT17"/>
    <mergeCell ref="HGU17:HGV17"/>
    <mergeCell ref="HGX17:HHA17"/>
    <mergeCell ref="HHN17:HHO17"/>
    <mergeCell ref="HHW17:HHX17"/>
    <mergeCell ref="HFB17:HFC17"/>
    <mergeCell ref="HFK17:HFL17"/>
    <mergeCell ref="HFM17:HFN17"/>
    <mergeCell ref="HFO17:HFP17"/>
    <mergeCell ref="HFR17:HFU17"/>
    <mergeCell ref="HGH17:HGI17"/>
    <mergeCell ref="HDF17:HDI17"/>
    <mergeCell ref="HDV17:HDW17"/>
    <mergeCell ref="HEE17:HEF17"/>
    <mergeCell ref="HEG17:HEH17"/>
    <mergeCell ref="HEI17:HEJ17"/>
    <mergeCell ref="HEL17:HEO17"/>
    <mergeCell ref="HBW17:HBX17"/>
    <mergeCell ref="HBZ17:HCC17"/>
    <mergeCell ref="HCP17:HCQ17"/>
    <mergeCell ref="HCY17:HCZ17"/>
    <mergeCell ref="HDA17:HDB17"/>
    <mergeCell ref="HDC17:HDD17"/>
    <mergeCell ref="HAO17:HAP17"/>
    <mergeCell ref="HAQ17:HAR17"/>
    <mergeCell ref="HAT17:HAW17"/>
    <mergeCell ref="HBJ17:HBK17"/>
    <mergeCell ref="HBS17:HBT17"/>
    <mergeCell ref="HBU17:HBV17"/>
    <mergeCell ref="GZG17:GZH17"/>
    <mergeCell ref="GZI17:GZJ17"/>
    <mergeCell ref="GZK17:GZL17"/>
    <mergeCell ref="GZN17:GZQ17"/>
    <mergeCell ref="HAD17:HAE17"/>
    <mergeCell ref="HAM17:HAN17"/>
    <mergeCell ref="GXR17:GXS17"/>
    <mergeCell ref="GYA17:GYB17"/>
    <mergeCell ref="GYC17:GYD17"/>
    <mergeCell ref="GYE17:GYF17"/>
    <mergeCell ref="GYH17:GYK17"/>
    <mergeCell ref="GYX17:GYY17"/>
    <mergeCell ref="GVV17:GVY17"/>
    <mergeCell ref="GWL17:GWM17"/>
    <mergeCell ref="GWU17:GWV17"/>
    <mergeCell ref="GWW17:GWX17"/>
    <mergeCell ref="GWY17:GWZ17"/>
    <mergeCell ref="GXB17:GXE17"/>
    <mergeCell ref="GUM17:GUN17"/>
    <mergeCell ref="GUP17:GUS17"/>
    <mergeCell ref="GVF17:GVG17"/>
    <mergeCell ref="GVO17:GVP17"/>
    <mergeCell ref="GVQ17:GVR17"/>
    <mergeCell ref="GVS17:GVT17"/>
    <mergeCell ref="GTE17:GTF17"/>
    <mergeCell ref="GTG17:GTH17"/>
    <mergeCell ref="GTJ17:GTM17"/>
    <mergeCell ref="GTZ17:GUA17"/>
    <mergeCell ref="GUI17:GUJ17"/>
    <mergeCell ref="GUK17:GUL17"/>
    <mergeCell ref="GRW17:GRX17"/>
    <mergeCell ref="GRY17:GRZ17"/>
    <mergeCell ref="GSA17:GSB17"/>
    <mergeCell ref="GSD17:GSG17"/>
    <mergeCell ref="GST17:GSU17"/>
    <mergeCell ref="GTC17:GTD17"/>
    <mergeCell ref="GQH17:GQI17"/>
    <mergeCell ref="GQQ17:GQR17"/>
    <mergeCell ref="GQS17:GQT17"/>
    <mergeCell ref="GQU17:GQV17"/>
    <mergeCell ref="GQX17:GRA17"/>
    <mergeCell ref="GRN17:GRO17"/>
    <mergeCell ref="GOL17:GOO17"/>
    <mergeCell ref="GPB17:GPC17"/>
    <mergeCell ref="GPK17:GPL17"/>
    <mergeCell ref="GPM17:GPN17"/>
    <mergeCell ref="GPO17:GPP17"/>
    <mergeCell ref="GPR17:GPU17"/>
    <mergeCell ref="GNC17:GND17"/>
    <mergeCell ref="GNF17:GNI17"/>
    <mergeCell ref="GNV17:GNW17"/>
    <mergeCell ref="GOE17:GOF17"/>
    <mergeCell ref="GOG17:GOH17"/>
    <mergeCell ref="GOI17:GOJ17"/>
    <mergeCell ref="GLU17:GLV17"/>
    <mergeCell ref="GLW17:GLX17"/>
    <mergeCell ref="GLZ17:GMC17"/>
    <mergeCell ref="GMP17:GMQ17"/>
    <mergeCell ref="GMY17:GMZ17"/>
    <mergeCell ref="GNA17:GNB17"/>
    <mergeCell ref="GKM17:GKN17"/>
    <mergeCell ref="GKO17:GKP17"/>
    <mergeCell ref="GKQ17:GKR17"/>
    <mergeCell ref="GKT17:GKW17"/>
    <mergeCell ref="GLJ17:GLK17"/>
    <mergeCell ref="GLS17:GLT17"/>
    <mergeCell ref="GIX17:GIY17"/>
    <mergeCell ref="GJG17:GJH17"/>
    <mergeCell ref="GJI17:GJJ17"/>
    <mergeCell ref="GJK17:GJL17"/>
    <mergeCell ref="GJN17:GJQ17"/>
    <mergeCell ref="GKD17:GKE17"/>
    <mergeCell ref="GHB17:GHE17"/>
    <mergeCell ref="GHR17:GHS17"/>
    <mergeCell ref="GIA17:GIB17"/>
    <mergeCell ref="GIC17:GID17"/>
    <mergeCell ref="GIE17:GIF17"/>
    <mergeCell ref="GIH17:GIK17"/>
    <mergeCell ref="GFS17:GFT17"/>
    <mergeCell ref="GFV17:GFY17"/>
    <mergeCell ref="GGL17:GGM17"/>
    <mergeCell ref="GGU17:GGV17"/>
    <mergeCell ref="GGW17:GGX17"/>
    <mergeCell ref="GGY17:GGZ17"/>
    <mergeCell ref="GEK17:GEL17"/>
    <mergeCell ref="GEM17:GEN17"/>
    <mergeCell ref="GEP17:GES17"/>
    <mergeCell ref="GFF17:GFG17"/>
    <mergeCell ref="GFO17:GFP17"/>
    <mergeCell ref="GFQ17:GFR17"/>
    <mergeCell ref="GDC17:GDD17"/>
    <mergeCell ref="GDE17:GDF17"/>
    <mergeCell ref="GDG17:GDH17"/>
    <mergeCell ref="GDJ17:GDM17"/>
    <mergeCell ref="GDZ17:GEA17"/>
    <mergeCell ref="GEI17:GEJ17"/>
    <mergeCell ref="GBN17:GBO17"/>
    <mergeCell ref="GBW17:GBX17"/>
    <mergeCell ref="GBY17:GBZ17"/>
    <mergeCell ref="GCA17:GCB17"/>
    <mergeCell ref="GCD17:GCG17"/>
    <mergeCell ref="GCT17:GCU17"/>
    <mergeCell ref="FZR17:FZU17"/>
    <mergeCell ref="GAH17:GAI17"/>
    <mergeCell ref="GAQ17:GAR17"/>
    <mergeCell ref="GAS17:GAT17"/>
    <mergeCell ref="GAU17:GAV17"/>
    <mergeCell ref="GAX17:GBA17"/>
    <mergeCell ref="FYI17:FYJ17"/>
    <mergeCell ref="FYL17:FYO17"/>
    <mergeCell ref="FZB17:FZC17"/>
    <mergeCell ref="FZK17:FZL17"/>
    <mergeCell ref="FZM17:FZN17"/>
    <mergeCell ref="FZO17:FZP17"/>
    <mergeCell ref="FXA17:FXB17"/>
    <mergeCell ref="FXC17:FXD17"/>
    <mergeCell ref="FXF17:FXI17"/>
    <mergeCell ref="FXV17:FXW17"/>
    <mergeCell ref="FYE17:FYF17"/>
    <mergeCell ref="FYG17:FYH17"/>
    <mergeCell ref="FVS17:FVT17"/>
    <mergeCell ref="FVU17:FVV17"/>
    <mergeCell ref="FVW17:FVX17"/>
    <mergeCell ref="FVZ17:FWC17"/>
    <mergeCell ref="FWP17:FWQ17"/>
    <mergeCell ref="FWY17:FWZ17"/>
    <mergeCell ref="FUD17:FUE17"/>
    <mergeCell ref="FUM17:FUN17"/>
    <mergeCell ref="FUO17:FUP17"/>
    <mergeCell ref="FUQ17:FUR17"/>
    <mergeCell ref="FUT17:FUW17"/>
    <mergeCell ref="FVJ17:FVK17"/>
    <mergeCell ref="FSH17:FSK17"/>
    <mergeCell ref="FSX17:FSY17"/>
    <mergeCell ref="FTG17:FTH17"/>
    <mergeCell ref="FTI17:FTJ17"/>
    <mergeCell ref="FTK17:FTL17"/>
    <mergeCell ref="FTN17:FTQ17"/>
    <mergeCell ref="FQY17:FQZ17"/>
    <mergeCell ref="FRB17:FRE17"/>
    <mergeCell ref="FRR17:FRS17"/>
    <mergeCell ref="FSA17:FSB17"/>
    <mergeCell ref="FSC17:FSD17"/>
    <mergeCell ref="FSE17:FSF17"/>
    <mergeCell ref="FPQ17:FPR17"/>
    <mergeCell ref="FPS17:FPT17"/>
    <mergeCell ref="FPV17:FPY17"/>
    <mergeCell ref="FQL17:FQM17"/>
    <mergeCell ref="FQU17:FQV17"/>
    <mergeCell ref="FQW17:FQX17"/>
    <mergeCell ref="FOI17:FOJ17"/>
    <mergeCell ref="FOK17:FOL17"/>
    <mergeCell ref="FOM17:FON17"/>
    <mergeCell ref="FOP17:FOS17"/>
    <mergeCell ref="FPF17:FPG17"/>
    <mergeCell ref="FPO17:FPP17"/>
    <mergeCell ref="FMT17:FMU17"/>
    <mergeCell ref="FNC17:FND17"/>
    <mergeCell ref="FNE17:FNF17"/>
    <mergeCell ref="FNG17:FNH17"/>
    <mergeCell ref="FNJ17:FNM17"/>
    <mergeCell ref="FNZ17:FOA17"/>
    <mergeCell ref="FKX17:FLA17"/>
    <mergeCell ref="FLN17:FLO17"/>
    <mergeCell ref="FLW17:FLX17"/>
    <mergeCell ref="FLY17:FLZ17"/>
    <mergeCell ref="FMA17:FMB17"/>
    <mergeCell ref="FMD17:FMG17"/>
    <mergeCell ref="FJO17:FJP17"/>
    <mergeCell ref="FJR17:FJU17"/>
    <mergeCell ref="FKH17:FKI17"/>
    <mergeCell ref="FKQ17:FKR17"/>
    <mergeCell ref="FKS17:FKT17"/>
    <mergeCell ref="FKU17:FKV17"/>
    <mergeCell ref="FIG17:FIH17"/>
    <mergeCell ref="FII17:FIJ17"/>
    <mergeCell ref="FIL17:FIO17"/>
    <mergeCell ref="FJB17:FJC17"/>
    <mergeCell ref="FJK17:FJL17"/>
    <mergeCell ref="FJM17:FJN17"/>
    <mergeCell ref="FGY17:FGZ17"/>
    <mergeCell ref="FHA17:FHB17"/>
    <mergeCell ref="FHC17:FHD17"/>
    <mergeCell ref="FHF17:FHI17"/>
    <mergeCell ref="FHV17:FHW17"/>
    <mergeCell ref="FIE17:FIF17"/>
    <mergeCell ref="FFJ17:FFK17"/>
    <mergeCell ref="FFS17:FFT17"/>
    <mergeCell ref="FFU17:FFV17"/>
    <mergeCell ref="FFW17:FFX17"/>
    <mergeCell ref="FFZ17:FGC17"/>
    <mergeCell ref="FGP17:FGQ17"/>
    <mergeCell ref="FDN17:FDQ17"/>
    <mergeCell ref="FED17:FEE17"/>
    <mergeCell ref="FEM17:FEN17"/>
    <mergeCell ref="FEO17:FEP17"/>
    <mergeCell ref="FEQ17:FER17"/>
    <mergeCell ref="FET17:FEW17"/>
    <mergeCell ref="FCE17:FCF17"/>
    <mergeCell ref="FCH17:FCK17"/>
    <mergeCell ref="FCX17:FCY17"/>
    <mergeCell ref="FDG17:FDH17"/>
    <mergeCell ref="FDI17:FDJ17"/>
    <mergeCell ref="FDK17:FDL17"/>
    <mergeCell ref="FAW17:FAX17"/>
    <mergeCell ref="FAY17:FAZ17"/>
    <mergeCell ref="FBB17:FBE17"/>
    <mergeCell ref="FBR17:FBS17"/>
    <mergeCell ref="FCA17:FCB17"/>
    <mergeCell ref="FCC17:FCD17"/>
    <mergeCell ref="EZO17:EZP17"/>
    <mergeCell ref="EZQ17:EZR17"/>
    <mergeCell ref="EZS17:EZT17"/>
    <mergeCell ref="EZV17:EZY17"/>
    <mergeCell ref="FAL17:FAM17"/>
    <mergeCell ref="FAU17:FAV17"/>
    <mergeCell ref="EXZ17:EYA17"/>
    <mergeCell ref="EYI17:EYJ17"/>
    <mergeCell ref="EYK17:EYL17"/>
    <mergeCell ref="EYM17:EYN17"/>
    <mergeCell ref="EYP17:EYS17"/>
    <mergeCell ref="EZF17:EZG17"/>
    <mergeCell ref="EWD17:EWG17"/>
    <mergeCell ref="EWT17:EWU17"/>
    <mergeCell ref="EXC17:EXD17"/>
    <mergeCell ref="EXE17:EXF17"/>
    <mergeCell ref="EXG17:EXH17"/>
    <mergeCell ref="EXJ17:EXM17"/>
    <mergeCell ref="EUU17:EUV17"/>
    <mergeCell ref="EUX17:EVA17"/>
    <mergeCell ref="EVN17:EVO17"/>
    <mergeCell ref="EVW17:EVX17"/>
    <mergeCell ref="EVY17:EVZ17"/>
    <mergeCell ref="EWA17:EWB17"/>
    <mergeCell ref="ETM17:ETN17"/>
    <mergeCell ref="ETO17:ETP17"/>
    <mergeCell ref="ETR17:ETU17"/>
    <mergeCell ref="EUH17:EUI17"/>
    <mergeCell ref="EUQ17:EUR17"/>
    <mergeCell ref="EUS17:EUT17"/>
    <mergeCell ref="ESE17:ESF17"/>
    <mergeCell ref="ESG17:ESH17"/>
    <mergeCell ref="ESI17:ESJ17"/>
    <mergeCell ref="ESL17:ESO17"/>
    <mergeCell ref="ETB17:ETC17"/>
    <mergeCell ref="ETK17:ETL17"/>
    <mergeCell ref="EQP17:EQQ17"/>
    <mergeCell ref="EQY17:EQZ17"/>
    <mergeCell ref="ERA17:ERB17"/>
    <mergeCell ref="ERC17:ERD17"/>
    <mergeCell ref="ERF17:ERI17"/>
    <mergeCell ref="ERV17:ERW17"/>
    <mergeCell ref="EOT17:EOW17"/>
    <mergeCell ref="EPJ17:EPK17"/>
    <mergeCell ref="EPS17:EPT17"/>
    <mergeCell ref="EPU17:EPV17"/>
    <mergeCell ref="EPW17:EPX17"/>
    <mergeCell ref="EPZ17:EQC17"/>
    <mergeCell ref="ENK17:ENL17"/>
    <mergeCell ref="ENN17:ENQ17"/>
    <mergeCell ref="EOD17:EOE17"/>
    <mergeCell ref="EOM17:EON17"/>
    <mergeCell ref="EOO17:EOP17"/>
    <mergeCell ref="EOQ17:EOR17"/>
    <mergeCell ref="EMC17:EMD17"/>
    <mergeCell ref="EME17:EMF17"/>
    <mergeCell ref="EMH17:EMK17"/>
    <mergeCell ref="EMX17:EMY17"/>
    <mergeCell ref="ENG17:ENH17"/>
    <mergeCell ref="ENI17:ENJ17"/>
    <mergeCell ref="EKU17:EKV17"/>
    <mergeCell ref="EKW17:EKX17"/>
    <mergeCell ref="EKY17:EKZ17"/>
    <mergeCell ref="ELB17:ELE17"/>
    <mergeCell ref="ELR17:ELS17"/>
    <mergeCell ref="EMA17:EMB17"/>
    <mergeCell ref="EJF17:EJG17"/>
    <mergeCell ref="EJO17:EJP17"/>
    <mergeCell ref="EJQ17:EJR17"/>
    <mergeCell ref="EJS17:EJT17"/>
    <mergeCell ref="EJV17:EJY17"/>
    <mergeCell ref="EKL17:EKM17"/>
    <mergeCell ref="EHJ17:EHM17"/>
    <mergeCell ref="EHZ17:EIA17"/>
    <mergeCell ref="EII17:EIJ17"/>
    <mergeCell ref="EIK17:EIL17"/>
    <mergeCell ref="EIM17:EIN17"/>
    <mergeCell ref="EIP17:EIS17"/>
    <mergeCell ref="EGA17:EGB17"/>
    <mergeCell ref="EGD17:EGG17"/>
    <mergeCell ref="EGT17:EGU17"/>
    <mergeCell ref="EHC17:EHD17"/>
    <mergeCell ref="EHE17:EHF17"/>
    <mergeCell ref="EHG17:EHH17"/>
    <mergeCell ref="EES17:EET17"/>
    <mergeCell ref="EEU17:EEV17"/>
    <mergeCell ref="EEX17:EFA17"/>
    <mergeCell ref="EFN17:EFO17"/>
    <mergeCell ref="EFW17:EFX17"/>
    <mergeCell ref="EFY17:EFZ17"/>
    <mergeCell ref="EDK17:EDL17"/>
    <mergeCell ref="EDM17:EDN17"/>
    <mergeCell ref="EDO17:EDP17"/>
    <mergeCell ref="EDR17:EDU17"/>
    <mergeCell ref="EEH17:EEI17"/>
    <mergeCell ref="EEQ17:EER17"/>
    <mergeCell ref="EBV17:EBW17"/>
    <mergeCell ref="ECE17:ECF17"/>
    <mergeCell ref="ECG17:ECH17"/>
    <mergeCell ref="ECI17:ECJ17"/>
    <mergeCell ref="ECL17:ECO17"/>
    <mergeCell ref="EDB17:EDC17"/>
    <mergeCell ref="DZZ17:EAC17"/>
    <mergeCell ref="EAP17:EAQ17"/>
    <mergeCell ref="EAY17:EAZ17"/>
    <mergeCell ref="EBA17:EBB17"/>
    <mergeCell ref="EBC17:EBD17"/>
    <mergeCell ref="EBF17:EBI17"/>
    <mergeCell ref="DYQ17:DYR17"/>
    <mergeCell ref="DYT17:DYW17"/>
    <mergeCell ref="DZJ17:DZK17"/>
    <mergeCell ref="DZS17:DZT17"/>
    <mergeCell ref="DZU17:DZV17"/>
    <mergeCell ref="DZW17:DZX17"/>
    <mergeCell ref="DXI17:DXJ17"/>
    <mergeCell ref="DXK17:DXL17"/>
    <mergeCell ref="DXN17:DXQ17"/>
    <mergeCell ref="DYD17:DYE17"/>
    <mergeCell ref="DYM17:DYN17"/>
    <mergeCell ref="DYO17:DYP17"/>
    <mergeCell ref="DWA17:DWB17"/>
    <mergeCell ref="DWC17:DWD17"/>
    <mergeCell ref="DWE17:DWF17"/>
    <mergeCell ref="DWH17:DWK17"/>
    <mergeCell ref="DWX17:DWY17"/>
    <mergeCell ref="DXG17:DXH17"/>
    <mergeCell ref="DUL17:DUM17"/>
    <mergeCell ref="DUU17:DUV17"/>
    <mergeCell ref="DUW17:DUX17"/>
    <mergeCell ref="DUY17:DUZ17"/>
    <mergeCell ref="DVB17:DVE17"/>
    <mergeCell ref="DVR17:DVS17"/>
    <mergeCell ref="DSP17:DSS17"/>
    <mergeCell ref="DTF17:DTG17"/>
    <mergeCell ref="DTO17:DTP17"/>
    <mergeCell ref="DTQ17:DTR17"/>
    <mergeCell ref="DTS17:DTT17"/>
    <mergeCell ref="DTV17:DTY17"/>
    <mergeCell ref="DRG17:DRH17"/>
    <mergeCell ref="DRJ17:DRM17"/>
    <mergeCell ref="DRZ17:DSA17"/>
    <mergeCell ref="DSI17:DSJ17"/>
    <mergeCell ref="DSK17:DSL17"/>
    <mergeCell ref="DSM17:DSN17"/>
    <mergeCell ref="DPY17:DPZ17"/>
    <mergeCell ref="DQA17:DQB17"/>
    <mergeCell ref="DQD17:DQG17"/>
    <mergeCell ref="DQT17:DQU17"/>
    <mergeCell ref="DRC17:DRD17"/>
    <mergeCell ref="DRE17:DRF17"/>
    <mergeCell ref="DOQ17:DOR17"/>
    <mergeCell ref="DOS17:DOT17"/>
    <mergeCell ref="DOU17:DOV17"/>
    <mergeCell ref="DOX17:DPA17"/>
    <mergeCell ref="DPN17:DPO17"/>
    <mergeCell ref="DPW17:DPX17"/>
    <mergeCell ref="DNB17:DNC17"/>
    <mergeCell ref="DNK17:DNL17"/>
    <mergeCell ref="DNM17:DNN17"/>
    <mergeCell ref="DNO17:DNP17"/>
    <mergeCell ref="DNR17:DNU17"/>
    <mergeCell ref="DOH17:DOI17"/>
    <mergeCell ref="DLF17:DLI17"/>
    <mergeCell ref="DLV17:DLW17"/>
    <mergeCell ref="DME17:DMF17"/>
    <mergeCell ref="DMG17:DMH17"/>
    <mergeCell ref="DMI17:DMJ17"/>
    <mergeCell ref="DML17:DMO17"/>
    <mergeCell ref="DJW17:DJX17"/>
    <mergeCell ref="DJZ17:DKC17"/>
    <mergeCell ref="DKP17:DKQ17"/>
    <mergeCell ref="DKY17:DKZ17"/>
    <mergeCell ref="DLA17:DLB17"/>
    <mergeCell ref="DLC17:DLD17"/>
    <mergeCell ref="DIO17:DIP17"/>
    <mergeCell ref="DIQ17:DIR17"/>
    <mergeCell ref="DIT17:DIW17"/>
    <mergeCell ref="DJJ17:DJK17"/>
    <mergeCell ref="DJS17:DJT17"/>
    <mergeCell ref="DJU17:DJV17"/>
    <mergeCell ref="DHG17:DHH17"/>
    <mergeCell ref="DHI17:DHJ17"/>
    <mergeCell ref="DHK17:DHL17"/>
    <mergeCell ref="DHN17:DHQ17"/>
    <mergeCell ref="DID17:DIE17"/>
    <mergeCell ref="DIM17:DIN17"/>
    <mergeCell ref="DFR17:DFS17"/>
    <mergeCell ref="DGA17:DGB17"/>
    <mergeCell ref="DGC17:DGD17"/>
    <mergeCell ref="DGE17:DGF17"/>
    <mergeCell ref="DGH17:DGK17"/>
    <mergeCell ref="DGX17:DGY17"/>
    <mergeCell ref="DDV17:DDY17"/>
    <mergeCell ref="DEL17:DEM17"/>
    <mergeCell ref="DEU17:DEV17"/>
    <mergeCell ref="DEW17:DEX17"/>
    <mergeCell ref="DEY17:DEZ17"/>
    <mergeCell ref="DFB17:DFE17"/>
    <mergeCell ref="DCM17:DCN17"/>
    <mergeCell ref="DCP17:DCS17"/>
    <mergeCell ref="DDF17:DDG17"/>
    <mergeCell ref="DDO17:DDP17"/>
    <mergeCell ref="DDQ17:DDR17"/>
    <mergeCell ref="DDS17:DDT17"/>
    <mergeCell ref="DBE17:DBF17"/>
    <mergeCell ref="DBG17:DBH17"/>
    <mergeCell ref="DBJ17:DBM17"/>
    <mergeCell ref="DBZ17:DCA17"/>
    <mergeCell ref="DCI17:DCJ17"/>
    <mergeCell ref="DCK17:DCL17"/>
    <mergeCell ref="CZW17:CZX17"/>
    <mergeCell ref="CZY17:CZZ17"/>
    <mergeCell ref="DAA17:DAB17"/>
    <mergeCell ref="DAD17:DAG17"/>
    <mergeCell ref="DAT17:DAU17"/>
    <mergeCell ref="DBC17:DBD17"/>
    <mergeCell ref="CYH17:CYI17"/>
    <mergeCell ref="CYQ17:CYR17"/>
    <mergeCell ref="CYS17:CYT17"/>
    <mergeCell ref="CYU17:CYV17"/>
    <mergeCell ref="CYX17:CZA17"/>
    <mergeCell ref="CZN17:CZO17"/>
    <mergeCell ref="CWL17:CWO17"/>
    <mergeCell ref="CXB17:CXC17"/>
    <mergeCell ref="CXK17:CXL17"/>
    <mergeCell ref="CXM17:CXN17"/>
    <mergeCell ref="CXO17:CXP17"/>
    <mergeCell ref="CXR17:CXU17"/>
    <mergeCell ref="CVC17:CVD17"/>
    <mergeCell ref="CVF17:CVI17"/>
    <mergeCell ref="CVV17:CVW17"/>
    <mergeCell ref="CWE17:CWF17"/>
    <mergeCell ref="CWG17:CWH17"/>
    <mergeCell ref="CWI17:CWJ17"/>
    <mergeCell ref="CTU17:CTV17"/>
    <mergeCell ref="CTW17:CTX17"/>
    <mergeCell ref="CTZ17:CUC17"/>
    <mergeCell ref="CUP17:CUQ17"/>
    <mergeCell ref="CUY17:CUZ17"/>
    <mergeCell ref="CVA17:CVB17"/>
    <mergeCell ref="CSM17:CSN17"/>
    <mergeCell ref="CSO17:CSP17"/>
    <mergeCell ref="CSQ17:CSR17"/>
    <mergeCell ref="CST17:CSW17"/>
    <mergeCell ref="CTJ17:CTK17"/>
    <mergeCell ref="CTS17:CTT17"/>
    <mergeCell ref="CQX17:CQY17"/>
    <mergeCell ref="CRG17:CRH17"/>
    <mergeCell ref="CRI17:CRJ17"/>
    <mergeCell ref="CRK17:CRL17"/>
    <mergeCell ref="CRN17:CRQ17"/>
    <mergeCell ref="CSD17:CSE17"/>
    <mergeCell ref="CPB17:CPE17"/>
    <mergeCell ref="CPR17:CPS17"/>
    <mergeCell ref="CQA17:CQB17"/>
    <mergeCell ref="CQC17:CQD17"/>
    <mergeCell ref="CQE17:CQF17"/>
    <mergeCell ref="CQH17:CQK17"/>
    <mergeCell ref="CNS17:CNT17"/>
    <mergeCell ref="CNV17:CNY17"/>
    <mergeCell ref="COL17:COM17"/>
    <mergeCell ref="COU17:COV17"/>
    <mergeCell ref="COW17:COX17"/>
    <mergeCell ref="COY17:COZ17"/>
    <mergeCell ref="CMK17:CML17"/>
    <mergeCell ref="CMM17:CMN17"/>
    <mergeCell ref="CMP17:CMS17"/>
    <mergeCell ref="CNF17:CNG17"/>
    <mergeCell ref="CNO17:CNP17"/>
    <mergeCell ref="CNQ17:CNR17"/>
    <mergeCell ref="CLC17:CLD17"/>
    <mergeCell ref="CLE17:CLF17"/>
    <mergeCell ref="CLG17:CLH17"/>
    <mergeCell ref="CLJ17:CLM17"/>
    <mergeCell ref="CLZ17:CMA17"/>
    <mergeCell ref="CMI17:CMJ17"/>
    <mergeCell ref="CJN17:CJO17"/>
    <mergeCell ref="CJW17:CJX17"/>
    <mergeCell ref="CJY17:CJZ17"/>
    <mergeCell ref="CKA17:CKB17"/>
    <mergeCell ref="CKD17:CKG17"/>
    <mergeCell ref="CKT17:CKU17"/>
    <mergeCell ref="CHR17:CHU17"/>
    <mergeCell ref="CIH17:CII17"/>
    <mergeCell ref="CIQ17:CIR17"/>
    <mergeCell ref="CIS17:CIT17"/>
    <mergeCell ref="CIU17:CIV17"/>
    <mergeCell ref="CIX17:CJA17"/>
    <mergeCell ref="CGI17:CGJ17"/>
    <mergeCell ref="CGL17:CGO17"/>
    <mergeCell ref="CHB17:CHC17"/>
    <mergeCell ref="CHK17:CHL17"/>
    <mergeCell ref="CHM17:CHN17"/>
    <mergeCell ref="CHO17:CHP17"/>
    <mergeCell ref="CFA17:CFB17"/>
    <mergeCell ref="CFC17:CFD17"/>
    <mergeCell ref="CFF17:CFI17"/>
    <mergeCell ref="CFV17:CFW17"/>
    <mergeCell ref="CGE17:CGF17"/>
    <mergeCell ref="CGG17:CGH17"/>
    <mergeCell ref="CDS17:CDT17"/>
    <mergeCell ref="CDU17:CDV17"/>
    <mergeCell ref="CDW17:CDX17"/>
    <mergeCell ref="CDZ17:CEC17"/>
    <mergeCell ref="CEP17:CEQ17"/>
    <mergeCell ref="CEY17:CEZ17"/>
    <mergeCell ref="CCD17:CCE17"/>
    <mergeCell ref="CCM17:CCN17"/>
    <mergeCell ref="CCO17:CCP17"/>
    <mergeCell ref="CCQ17:CCR17"/>
    <mergeCell ref="CCT17:CCW17"/>
    <mergeCell ref="CDJ17:CDK17"/>
    <mergeCell ref="CAH17:CAK17"/>
    <mergeCell ref="CAX17:CAY17"/>
    <mergeCell ref="CBG17:CBH17"/>
    <mergeCell ref="CBI17:CBJ17"/>
    <mergeCell ref="CBK17:CBL17"/>
    <mergeCell ref="CBN17:CBQ17"/>
    <mergeCell ref="BYY17:BYZ17"/>
    <mergeCell ref="BZB17:BZE17"/>
    <mergeCell ref="BZR17:BZS17"/>
    <mergeCell ref="CAA17:CAB17"/>
    <mergeCell ref="CAC17:CAD17"/>
    <mergeCell ref="CAE17:CAF17"/>
    <mergeCell ref="BXQ17:BXR17"/>
    <mergeCell ref="BXS17:BXT17"/>
    <mergeCell ref="BXV17:BXY17"/>
    <mergeCell ref="BYL17:BYM17"/>
    <mergeCell ref="BYU17:BYV17"/>
    <mergeCell ref="BYW17:BYX17"/>
    <mergeCell ref="BWI17:BWJ17"/>
    <mergeCell ref="BWK17:BWL17"/>
    <mergeCell ref="BWM17:BWN17"/>
    <mergeCell ref="BWP17:BWS17"/>
    <mergeCell ref="BXF17:BXG17"/>
    <mergeCell ref="BXO17:BXP17"/>
    <mergeCell ref="BUT17:BUU17"/>
    <mergeCell ref="BVC17:BVD17"/>
    <mergeCell ref="BVE17:BVF17"/>
    <mergeCell ref="BVG17:BVH17"/>
    <mergeCell ref="BVJ17:BVM17"/>
    <mergeCell ref="BVZ17:BWA17"/>
    <mergeCell ref="BSX17:BTA17"/>
    <mergeCell ref="BTN17:BTO17"/>
    <mergeCell ref="BTW17:BTX17"/>
    <mergeCell ref="BTY17:BTZ17"/>
    <mergeCell ref="BUA17:BUB17"/>
    <mergeCell ref="BUD17:BUG17"/>
    <mergeCell ref="BRO17:BRP17"/>
    <mergeCell ref="BRR17:BRU17"/>
    <mergeCell ref="BSH17:BSI17"/>
    <mergeCell ref="BSQ17:BSR17"/>
    <mergeCell ref="BSS17:BST17"/>
    <mergeCell ref="BSU17:BSV17"/>
    <mergeCell ref="BQG17:BQH17"/>
    <mergeCell ref="BQI17:BQJ17"/>
    <mergeCell ref="BQL17:BQO17"/>
    <mergeCell ref="BRB17:BRC17"/>
    <mergeCell ref="BRK17:BRL17"/>
    <mergeCell ref="BRM17:BRN17"/>
    <mergeCell ref="BOY17:BOZ17"/>
    <mergeCell ref="BPA17:BPB17"/>
    <mergeCell ref="BPC17:BPD17"/>
    <mergeCell ref="BPF17:BPI17"/>
    <mergeCell ref="BPV17:BPW17"/>
    <mergeCell ref="BQE17:BQF17"/>
    <mergeCell ref="BNJ17:BNK17"/>
    <mergeCell ref="BNS17:BNT17"/>
    <mergeCell ref="BNU17:BNV17"/>
    <mergeCell ref="BNW17:BNX17"/>
    <mergeCell ref="BNZ17:BOC17"/>
    <mergeCell ref="BOP17:BOQ17"/>
    <mergeCell ref="BLN17:BLQ17"/>
    <mergeCell ref="BMD17:BME17"/>
    <mergeCell ref="BMM17:BMN17"/>
    <mergeCell ref="BMO17:BMP17"/>
    <mergeCell ref="BMQ17:BMR17"/>
    <mergeCell ref="BMT17:BMW17"/>
    <mergeCell ref="BKE17:BKF17"/>
    <mergeCell ref="BKH17:BKK17"/>
    <mergeCell ref="BKX17:BKY17"/>
    <mergeCell ref="BLG17:BLH17"/>
    <mergeCell ref="BLI17:BLJ17"/>
    <mergeCell ref="BLK17:BLL17"/>
    <mergeCell ref="BIW17:BIX17"/>
    <mergeCell ref="BIY17:BIZ17"/>
    <mergeCell ref="BJB17:BJE17"/>
    <mergeCell ref="BJR17:BJS17"/>
    <mergeCell ref="BKA17:BKB17"/>
    <mergeCell ref="BKC17:BKD17"/>
    <mergeCell ref="BHO17:BHP17"/>
    <mergeCell ref="BHQ17:BHR17"/>
    <mergeCell ref="BHS17:BHT17"/>
    <mergeCell ref="BHV17:BHY17"/>
    <mergeCell ref="BIL17:BIM17"/>
    <mergeCell ref="BIU17:BIV17"/>
    <mergeCell ref="BFZ17:BGA17"/>
    <mergeCell ref="BGI17:BGJ17"/>
    <mergeCell ref="BGK17:BGL17"/>
    <mergeCell ref="BGM17:BGN17"/>
    <mergeCell ref="BGP17:BGS17"/>
    <mergeCell ref="BHF17:BHG17"/>
    <mergeCell ref="BED17:BEG17"/>
    <mergeCell ref="BET17:BEU17"/>
    <mergeCell ref="BFC17:BFD17"/>
    <mergeCell ref="BFE17:BFF17"/>
    <mergeCell ref="BFG17:BFH17"/>
    <mergeCell ref="BFJ17:BFM17"/>
    <mergeCell ref="BCU17:BCV17"/>
    <mergeCell ref="BCX17:BDA17"/>
    <mergeCell ref="BDN17:BDO17"/>
    <mergeCell ref="BDW17:BDX17"/>
    <mergeCell ref="BDY17:BDZ17"/>
    <mergeCell ref="BEA17:BEB17"/>
    <mergeCell ref="BBM17:BBN17"/>
    <mergeCell ref="BBO17:BBP17"/>
    <mergeCell ref="BBR17:BBU17"/>
    <mergeCell ref="BCH17:BCI17"/>
    <mergeCell ref="BCQ17:BCR17"/>
    <mergeCell ref="BCS17:BCT17"/>
    <mergeCell ref="BAE17:BAF17"/>
    <mergeCell ref="BAG17:BAH17"/>
    <mergeCell ref="BAI17:BAJ17"/>
    <mergeCell ref="BAL17:BAO17"/>
    <mergeCell ref="BBB17:BBC17"/>
    <mergeCell ref="BBK17:BBL17"/>
    <mergeCell ref="AYP17:AYQ17"/>
    <mergeCell ref="AYY17:AYZ17"/>
    <mergeCell ref="AZA17:AZB17"/>
    <mergeCell ref="AZC17:AZD17"/>
    <mergeCell ref="AZF17:AZI17"/>
    <mergeCell ref="AZV17:AZW17"/>
    <mergeCell ref="AWT17:AWW17"/>
    <mergeCell ref="AXJ17:AXK17"/>
    <mergeCell ref="AXS17:AXT17"/>
    <mergeCell ref="AXU17:AXV17"/>
    <mergeCell ref="AXW17:AXX17"/>
    <mergeCell ref="AXZ17:AYC17"/>
    <mergeCell ref="AVK17:AVL17"/>
    <mergeCell ref="AVN17:AVQ17"/>
    <mergeCell ref="AWD17:AWE17"/>
    <mergeCell ref="AWM17:AWN17"/>
    <mergeCell ref="AWO17:AWP17"/>
    <mergeCell ref="AWQ17:AWR17"/>
    <mergeCell ref="AUC17:AUD17"/>
    <mergeCell ref="AUE17:AUF17"/>
    <mergeCell ref="AUH17:AUK17"/>
    <mergeCell ref="AUX17:AUY17"/>
    <mergeCell ref="AVG17:AVH17"/>
    <mergeCell ref="AVI17:AVJ17"/>
    <mergeCell ref="ASU17:ASV17"/>
    <mergeCell ref="ASW17:ASX17"/>
    <mergeCell ref="ASY17:ASZ17"/>
    <mergeCell ref="ATB17:ATE17"/>
    <mergeCell ref="ATR17:ATS17"/>
    <mergeCell ref="AUA17:AUB17"/>
    <mergeCell ref="ARF17:ARG17"/>
    <mergeCell ref="ARO17:ARP17"/>
    <mergeCell ref="ARQ17:ARR17"/>
    <mergeCell ref="ARS17:ART17"/>
    <mergeCell ref="ARV17:ARY17"/>
    <mergeCell ref="ASL17:ASM17"/>
    <mergeCell ref="APJ17:APM17"/>
    <mergeCell ref="APZ17:AQA17"/>
    <mergeCell ref="AQI17:AQJ17"/>
    <mergeCell ref="AQK17:AQL17"/>
    <mergeCell ref="AQM17:AQN17"/>
    <mergeCell ref="AQP17:AQS17"/>
    <mergeCell ref="AOA17:AOB17"/>
    <mergeCell ref="AOD17:AOG17"/>
    <mergeCell ref="AOT17:AOU17"/>
    <mergeCell ref="APC17:APD17"/>
    <mergeCell ref="APE17:APF17"/>
    <mergeCell ref="APG17:APH17"/>
    <mergeCell ref="AMS17:AMT17"/>
    <mergeCell ref="AMU17:AMV17"/>
    <mergeCell ref="AMX17:ANA17"/>
    <mergeCell ref="ANN17:ANO17"/>
    <mergeCell ref="ANW17:ANX17"/>
    <mergeCell ref="ANY17:ANZ17"/>
    <mergeCell ref="ALK17:ALL17"/>
    <mergeCell ref="ALM17:ALN17"/>
    <mergeCell ref="ALO17:ALP17"/>
    <mergeCell ref="ALR17:ALU17"/>
    <mergeCell ref="AMH17:AMI17"/>
    <mergeCell ref="AMQ17:AMR17"/>
    <mergeCell ref="AJV17:AJW17"/>
    <mergeCell ref="AKE17:AKF17"/>
    <mergeCell ref="AKG17:AKH17"/>
    <mergeCell ref="AKI17:AKJ17"/>
    <mergeCell ref="AKL17:AKO17"/>
    <mergeCell ref="ALB17:ALC17"/>
    <mergeCell ref="AHZ17:AIC17"/>
    <mergeCell ref="AIP17:AIQ17"/>
    <mergeCell ref="AIY17:AIZ17"/>
    <mergeCell ref="AJA17:AJB17"/>
    <mergeCell ref="AJC17:AJD17"/>
    <mergeCell ref="AJF17:AJI17"/>
    <mergeCell ref="AGQ17:AGR17"/>
    <mergeCell ref="AGT17:AGW17"/>
    <mergeCell ref="AHJ17:AHK17"/>
    <mergeCell ref="AHS17:AHT17"/>
    <mergeCell ref="AHU17:AHV17"/>
    <mergeCell ref="AHW17:AHX17"/>
    <mergeCell ref="AFI17:AFJ17"/>
    <mergeCell ref="AFK17:AFL17"/>
    <mergeCell ref="AFN17:AFQ17"/>
    <mergeCell ref="AGD17:AGE17"/>
    <mergeCell ref="AGM17:AGN17"/>
    <mergeCell ref="AGO17:AGP17"/>
    <mergeCell ref="AEA17:AEB17"/>
    <mergeCell ref="AEC17:AED17"/>
    <mergeCell ref="AEE17:AEF17"/>
    <mergeCell ref="AEH17:AEK17"/>
    <mergeCell ref="AEX17:AEY17"/>
    <mergeCell ref="AFG17:AFH17"/>
    <mergeCell ref="ACL17:ACM17"/>
    <mergeCell ref="ACU17:ACV17"/>
    <mergeCell ref="ACW17:ACX17"/>
    <mergeCell ref="ACY17:ACZ17"/>
    <mergeCell ref="ADB17:ADE17"/>
    <mergeCell ref="ADR17:ADS17"/>
    <mergeCell ref="AAP17:AAS17"/>
    <mergeCell ref="ABF17:ABG17"/>
    <mergeCell ref="ABO17:ABP17"/>
    <mergeCell ref="ABQ17:ABR17"/>
    <mergeCell ref="ABS17:ABT17"/>
    <mergeCell ref="ABV17:ABY17"/>
    <mergeCell ref="ZG17:ZH17"/>
    <mergeCell ref="ZJ17:ZM17"/>
    <mergeCell ref="ZZ17:AAA17"/>
    <mergeCell ref="AAI17:AAJ17"/>
    <mergeCell ref="AAK17:AAL17"/>
    <mergeCell ref="AAM17:AAN17"/>
    <mergeCell ref="XY17:XZ17"/>
    <mergeCell ref="YA17:YB17"/>
    <mergeCell ref="YD17:YG17"/>
    <mergeCell ref="YT17:YU17"/>
    <mergeCell ref="ZC17:ZD17"/>
    <mergeCell ref="ZE17:ZF17"/>
    <mergeCell ref="WQ17:WR17"/>
    <mergeCell ref="WS17:WT17"/>
    <mergeCell ref="WU17:WV17"/>
    <mergeCell ref="WX17:XA17"/>
    <mergeCell ref="XN17:XO17"/>
    <mergeCell ref="XW17:XX17"/>
    <mergeCell ref="VB17:VC17"/>
    <mergeCell ref="VK17:VL17"/>
    <mergeCell ref="VM17:VN17"/>
    <mergeCell ref="VO17:VP17"/>
    <mergeCell ref="VR17:VU17"/>
    <mergeCell ref="WH17:WI17"/>
    <mergeCell ref="TF17:TI17"/>
    <mergeCell ref="TV17:TW17"/>
    <mergeCell ref="UE17:UF17"/>
    <mergeCell ref="UG17:UH17"/>
    <mergeCell ref="UI17:UJ17"/>
    <mergeCell ref="UL17:UO17"/>
    <mergeCell ref="RW17:RX17"/>
    <mergeCell ref="RZ17:SC17"/>
    <mergeCell ref="SP17:SQ17"/>
    <mergeCell ref="SY17:SZ17"/>
    <mergeCell ref="TA17:TB17"/>
    <mergeCell ref="TC17:TD17"/>
    <mergeCell ref="QO17:QP17"/>
    <mergeCell ref="QQ17:QR17"/>
    <mergeCell ref="QT17:QW17"/>
    <mergeCell ref="RJ17:RK17"/>
    <mergeCell ref="RS17:RT17"/>
    <mergeCell ref="RU17:RV17"/>
    <mergeCell ref="PG17:PH17"/>
    <mergeCell ref="PI17:PJ17"/>
    <mergeCell ref="PK17:PL17"/>
    <mergeCell ref="PN17:PQ17"/>
    <mergeCell ref="QD17:QE17"/>
    <mergeCell ref="QM17:QN17"/>
    <mergeCell ref="NR17:NS17"/>
    <mergeCell ref="OA17:OB17"/>
    <mergeCell ref="OC17:OD17"/>
    <mergeCell ref="OE17:OF17"/>
    <mergeCell ref="OH17:OK17"/>
    <mergeCell ref="OX17:OY17"/>
    <mergeCell ref="ML17:MM17"/>
    <mergeCell ref="MU17:MV17"/>
    <mergeCell ref="MW17:MX17"/>
    <mergeCell ref="MY17:MZ17"/>
    <mergeCell ref="NB17:NE17"/>
    <mergeCell ref="KM17:KN17"/>
    <mergeCell ref="KP17:KS17"/>
    <mergeCell ref="LF17:LG17"/>
    <mergeCell ref="LO17:LP17"/>
    <mergeCell ref="LQ17:LR17"/>
    <mergeCell ref="LS17:LT17"/>
    <mergeCell ref="JE17:JF17"/>
    <mergeCell ref="JG17:JH17"/>
    <mergeCell ref="JJ17:JM17"/>
    <mergeCell ref="JZ17:KA17"/>
    <mergeCell ref="KI17:KJ17"/>
    <mergeCell ref="KK17:KL17"/>
    <mergeCell ref="IA17:IB17"/>
    <mergeCell ref="ID17:IG17"/>
    <mergeCell ref="IT17:IU17"/>
    <mergeCell ref="JC17:JD17"/>
    <mergeCell ref="GH17:GI17"/>
    <mergeCell ref="GQ17:GR17"/>
    <mergeCell ref="GS17:GT17"/>
    <mergeCell ref="GU17:GV17"/>
    <mergeCell ref="GX17:HA17"/>
    <mergeCell ref="HN17:HO17"/>
    <mergeCell ref="EL17:EO17"/>
    <mergeCell ref="FB17:FC17"/>
    <mergeCell ref="FK17:FL17"/>
    <mergeCell ref="FM17:FN17"/>
    <mergeCell ref="FO17:FP17"/>
    <mergeCell ref="FR17:FU17"/>
    <mergeCell ref="LV17:LY17"/>
    <mergeCell ref="EE17:EF17"/>
    <mergeCell ref="EG17:EH17"/>
    <mergeCell ref="EI17:EJ17"/>
    <mergeCell ref="BU17:BV17"/>
    <mergeCell ref="BW17:BX17"/>
    <mergeCell ref="BZ17:CC17"/>
    <mergeCell ref="CP17:CQ17"/>
    <mergeCell ref="CY17:CZ17"/>
    <mergeCell ref="DA17:DB17"/>
    <mergeCell ref="AM17:AN17"/>
    <mergeCell ref="AO17:AP17"/>
    <mergeCell ref="AQ17:AR17"/>
    <mergeCell ref="AT17:AW17"/>
    <mergeCell ref="BJ17:BK17"/>
    <mergeCell ref="BS17:BT17"/>
    <mergeCell ref="HW17:HX17"/>
    <mergeCell ref="HY17:HZ17"/>
    <mergeCell ref="I18:J22"/>
    <mergeCell ref="K18:L22"/>
    <mergeCell ref="N18:Q18"/>
    <mergeCell ref="AD18:AE22"/>
    <mergeCell ref="AF18:AF22"/>
    <mergeCell ref="N19:Q19"/>
    <mergeCell ref="N21:Q21"/>
    <mergeCell ref="N22:Q22"/>
    <mergeCell ref="A18:A22"/>
    <mergeCell ref="B18:B22"/>
    <mergeCell ref="C18:C22"/>
    <mergeCell ref="D18:D22"/>
    <mergeCell ref="E18:F22"/>
    <mergeCell ref="G18:H22"/>
    <mergeCell ref="DC17:DD17"/>
    <mergeCell ref="DF17:DI17"/>
    <mergeCell ref="DV17:DW17"/>
    <mergeCell ref="C10:C12"/>
    <mergeCell ref="D10:D12"/>
    <mergeCell ref="E10:F12"/>
    <mergeCell ref="G10:H12"/>
    <mergeCell ref="I10:J12"/>
    <mergeCell ref="K10:L12"/>
    <mergeCell ref="M10:Q12"/>
    <mergeCell ref="I13:J17"/>
    <mergeCell ref="K13:L17"/>
    <mergeCell ref="N13:Q13"/>
    <mergeCell ref="AD13:AE17"/>
    <mergeCell ref="AF13:AF17"/>
    <mergeCell ref="N14:Q14"/>
    <mergeCell ref="N15:Q15"/>
    <mergeCell ref="N16:Q16"/>
    <mergeCell ref="N17:Q17"/>
    <mergeCell ref="A13:A17"/>
    <mergeCell ref="B13:B17"/>
    <mergeCell ref="C13:C17"/>
    <mergeCell ref="D13:D17"/>
    <mergeCell ref="E13:F17"/>
    <mergeCell ref="G13:H17"/>
    <mergeCell ref="AF185:AF189"/>
    <mergeCell ref="N186:Q186"/>
    <mergeCell ref="N187:Q187"/>
    <mergeCell ref="N188:Q188"/>
    <mergeCell ref="N189:Q189"/>
    <mergeCell ref="AF175:AF179"/>
    <mergeCell ref="N176:Q176"/>
    <mergeCell ref="N177:Q177"/>
    <mergeCell ref="N178:Q178"/>
    <mergeCell ref="N179:Q179"/>
    <mergeCell ref="AF180:AF184"/>
    <mergeCell ref="N181:Q181"/>
    <mergeCell ref="N182:Q182"/>
    <mergeCell ref="N183:Q183"/>
    <mergeCell ref="N184:Q184"/>
    <mergeCell ref="A1:AF2"/>
    <mergeCell ref="A3:AF3"/>
    <mergeCell ref="A7:I7"/>
    <mergeCell ref="J7:AF7"/>
    <mergeCell ref="A8:I8"/>
    <mergeCell ref="J8:AF8"/>
    <mergeCell ref="I53:J60"/>
    <mergeCell ref="R10:AC10"/>
    <mergeCell ref="AD10:AE12"/>
    <mergeCell ref="AF10:AF12"/>
    <mergeCell ref="R11:T11"/>
    <mergeCell ref="U11:W11"/>
    <mergeCell ref="X11:Z11"/>
    <mergeCell ref="AA11:AC11"/>
    <mergeCell ref="A9:AF9"/>
    <mergeCell ref="A10:A12"/>
    <mergeCell ref="B10:B12"/>
  </mergeCells>
  <printOptions horizontalCentered="1"/>
  <pageMargins left="0.31496062992125984" right="0.31496062992125984" top="0.35433070866141736" bottom="0.35433070866141736" header="0.11811023622047245" footer="0.11811023622047245"/>
  <pageSetup paperSize="5" scale="51" fitToHeight="0" orientation="landscape" horizontalDpi="4294967295" verticalDpi="4294967295" r:id="rId1"/>
  <rowBreaks count="3" manualBreakCount="3">
    <brk id="108" max="31" man="1"/>
    <brk id="179" max="31" man="1"/>
    <brk id="195" max="31"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F54"/>
  <sheetViews>
    <sheetView view="pageBreakPreview" zoomScale="25" zoomScaleNormal="84" zoomScaleSheetLayoutView="25" workbookViewId="0">
      <selection activeCell="AY34" sqref="AY34"/>
    </sheetView>
  </sheetViews>
  <sheetFormatPr baseColWidth="10" defaultColWidth="11.42578125" defaultRowHeight="15" x14ac:dyDescent="0.25"/>
  <cols>
    <col min="1" max="1" width="6.42578125" customWidth="1"/>
    <col min="2" max="2" width="44.85546875" customWidth="1"/>
    <col min="3" max="3" width="44.28515625" customWidth="1"/>
    <col min="4" max="4" width="22" customWidth="1"/>
    <col min="6" max="6" width="32.85546875" customWidth="1"/>
    <col min="8" max="8" width="32.140625" customWidth="1"/>
    <col min="9" max="9" width="16" customWidth="1"/>
    <col min="10" max="10" width="21.7109375" customWidth="1"/>
    <col min="11" max="11" width="14.28515625" customWidth="1"/>
    <col min="12" max="12" width="29.85546875" customWidth="1"/>
    <col min="13" max="13" width="14.85546875" customWidth="1"/>
    <col min="14" max="14" width="20" customWidth="1"/>
    <col min="15" max="15" width="5.42578125" customWidth="1"/>
    <col min="16" max="16" width="5.5703125" customWidth="1"/>
    <col min="17" max="17" width="10" customWidth="1"/>
    <col min="18" max="19" width="5.28515625" customWidth="1"/>
    <col min="20" max="22" width="5.5703125" customWidth="1"/>
    <col min="23" max="25" width="5.7109375" customWidth="1"/>
    <col min="26" max="26" width="6.28515625" customWidth="1"/>
    <col min="27" max="27" width="5.42578125" customWidth="1"/>
    <col min="28" max="28" width="5.140625" customWidth="1"/>
    <col min="29" max="29" width="5.42578125" customWidth="1"/>
    <col min="30" max="30" width="0" hidden="1" customWidth="1"/>
    <col min="31" max="31" width="28.140625" hidden="1" customWidth="1"/>
    <col min="32" max="32" width="41.7109375" hidden="1" customWidth="1"/>
  </cols>
  <sheetData>
    <row r="1" spans="1:32" ht="60.75" customHeight="1" x14ac:dyDescent="0.25">
      <c r="A1" s="879" t="s">
        <v>45</v>
      </c>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1"/>
    </row>
    <row r="2" spans="1:32" ht="53.25" customHeight="1" x14ac:dyDescent="0.25">
      <c r="A2" s="777"/>
      <c r="B2" s="778"/>
      <c r="C2" s="778"/>
      <c r="D2" s="778"/>
      <c r="E2" s="778"/>
      <c r="F2" s="778"/>
      <c r="G2" s="778"/>
      <c r="H2" s="778"/>
      <c r="I2" s="778"/>
      <c r="J2" s="778"/>
      <c r="K2" s="778"/>
      <c r="L2" s="778"/>
      <c r="M2" s="778"/>
      <c r="N2" s="778"/>
      <c r="O2" s="778"/>
      <c r="P2" s="778"/>
      <c r="Q2" s="778"/>
      <c r="R2" s="778"/>
      <c r="S2" s="778"/>
      <c r="T2" s="778"/>
      <c r="U2" s="778"/>
      <c r="V2" s="778"/>
      <c r="W2" s="778"/>
      <c r="X2" s="778"/>
      <c r="Y2" s="778"/>
      <c r="Z2" s="778"/>
      <c r="AA2" s="778"/>
      <c r="AB2" s="778"/>
      <c r="AC2" s="778"/>
      <c r="AD2" s="778"/>
      <c r="AE2" s="778"/>
      <c r="AF2" s="882"/>
    </row>
    <row r="3" spans="1:32" ht="31.5" x14ac:dyDescent="0.5">
      <c r="A3" s="1443" t="s">
        <v>532</v>
      </c>
      <c r="B3" s="1444"/>
      <c r="C3" s="1444"/>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5"/>
    </row>
    <row r="4" spans="1:32" x14ac:dyDescent="0.25">
      <c r="A4" s="768"/>
      <c r="B4" s="768"/>
      <c r="C4" s="768"/>
      <c r="D4" s="768"/>
      <c r="E4" s="768"/>
      <c r="F4" s="768"/>
      <c r="G4" s="728"/>
      <c r="H4" s="728"/>
      <c r="I4" s="728"/>
      <c r="J4" s="728"/>
      <c r="K4" s="728"/>
      <c r="L4" s="728"/>
      <c r="M4" s="728"/>
      <c r="N4" s="728"/>
      <c r="O4" s="728"/>
      <c r="P4" s="728"/>
      <c r="Q4" s="728"/>
      <c r="R4" s="728"/>
      <c r="S4" s="728"/>
      <c r="T4" s="728"/>
      <c r="U4" s="728"/>
      <c r="V4" s="728"/>
      <c r="W4" s="728"/>
      <c r="X4" s="728"/>
      <c r="Y4" s="728"/>
      <c r="Z4" s="728"/>
      <c r="AA4" s="728"/>
      <c r="AB4" s="728"/>
      <c r="AC4" s="728"/>
    </row>
    <row r="5" spans="1:32" ht="23.25" x14ac:dyDescent="0.35">
      <c r="A5" s="757" t="s">
        <v>0</v>
      </c>
      <c r="B5" s="1368"/>
      <c r="C5" s="1368"/>
      <c r="D5" s="1368"/>
      <c r="E5" s="1368"/>
      <c r="F5" s="1369"/>
      <c r="G5" s="1371" t="s">
        <v>29</v>
      </c>
      <c r="H5" s="1372"/>
      <c r="I5" s="1372"/>
      <c r="J5" s="1372"/>
      <c r="K5" s="1372"/>
      <c r="L5" s="1372"/>
      <c r="M5" s="1372"/>
      <c r="N5" s="1372"/>
      <c r="O5" s="1372"/>
      <c r="P5" s="1372"/>
      <c r="Q5" s="1372"/>
      <c r="R5" s="1372"/>
      <c r="S5" s="1372"/>
      <c r="T5" s="1372"/>
      <c r="U5" s="1372"/>
      <c r="V5" s="1372"/>
      <c r="W5" s="1372"/>
      <c r="X5" s="1372"/>
      <c r="Y5" s="1372"/>
      <c r="Z5" s="1372"/>
      <c r="AA5" s="1372"/>
      <c r="AB5" s="1372"/>
      <c r="AC5" s="1372"/>
      <c r="AD5" s="1372"/>
      <c r="AE5" s="1372"/>
      <c r="AF5" s="1373"/>
    </row>
    <row r="6" spans="1:32" ht="44.25" hidden="1" customHeight="1" x14ac:dyDescent="0.3">
      <c r="A6" s="757" t="s">
        <v>2</v>
      </c>
      <c r="B6" s="1368"/>
      <c r="C6" s="1368"/>
      <c r="D6" s="1368"/>
      <c r="E6" s="1368"/>
      <c r="F6" s="1369"/>
      <c r="G6" s="753" t="s">
        <v>30</v>
      </c>
      <c r="H6" s="754"/>
      <c r="I6" s="754"/>
      <c r="J6" s="754"/>
      <c r="K6" s="754"/>
      <c r="L6" s="754"/>
      <c r="M6" s="754"/>
      <c r="N6" s="754"/>
      <c r="O6" s="754"/>
      <c r="P6" s="754"/>
      <c r="Q6" s="754"/>
      <c r="R6" s="754"/>
      <c r="S6" s="754"/>
      <c r="T6" s="754"/>
      <c r="U6" s="754"/>
      <c r="V6" s="754"/>
      <c r="W6" s="754"/>
      <c r="X6" s="754"/>
      <c r="Y6" s="754"/>
      <c r="Z6" s="754"/>
      <c r="AA6" s="754"/>
      <c r="AB6" s="754"/>
      <c r="AC6" s="754"/>
      <c r="AD6" s="754"/>
      <c r="AE6" s="754"/>
      <c r="AF6" s="755"/>
    </row>
    <row r="7" spans="1:32" ht="18.75" hidden="1" x14ac:dyDescent="0.3">
      <c r="A7" s="728"/>
      <c r="B7" s="728"/>
      <c r="C7" s="728"/>
      <c r="D7" s="728"/>
      <c r="E7" s="728"/>
      <c r="F7" s="728"/>
      <c r="G7" s="765" t="s">
        <v>31</v>
      </c>
      <c r="H7" s="766"/>
      <c r="I7" s="766"/>
      <c r="J7" s="766"/>
      <c r="K7" s="766"/>
      <c r="L7" s="766"/>
      <c r="M7" s="766"/>
      <c r="N7" s="766"/>
      <c r="O7" s="766"/>
      <c r="P7" s="766"/>
      <c r="Q7" s="766"/>
      <c r="R7" s="766"/>
      <c r="S7" s="766"/>
      <c r="T7" s="766"/>
      <c r="U7" s="766"/>
      <c r="V7" s="766"/>
      <c r="W7" s="766"/>
      <c r="X7" s="766"/>
      <c r="Y7" s="766"/>
      <c r="Z7" s="766"/>
      <c r="AA7" s="766"/>
      <c r="AB7" s="766"/>
      <c r="AC7" s="766"/>
      <c r="AD7" s="766"/>
      <c r="AE7" s="766"/>
      <c r="AF7" s="767"/>
    </row>
    <row r="8" spans="1:32" hidden="1" x14ac:dyDescent="0.25">
      <c r="A8" s="768"/>
      <c r="B8" s="768"/>
      <c r="C8" s="768"/>
      <c r="D8" s="768"/>
      <c r="E8" s="768"/>
      <c r="F8" s="768"/>
      <c r="G8" s="768"/>
      <c r="H8" s="768"/>
      <c r="I8" s="768"/>
      <c r="J8" s="768"/>
      <c r="K8" s="768"/>
      <c r="L8" s="768"/>
      <c r="M8" s="768"/>
      <c r="N8" s="768"/>
      <c r="O8" s="768"/>
      <c r="P8" s="768"/>
      <c r="Q8" s="768"/>
      <c r="R8" s="768"/>
      <c r="S8" s="768"/>
      <c r="T8" s="768"/>
      <c r="U8" s="768"/>
      <c r="V8" s="768"/>
      <c r="W8" s="768"/>
      <c r="X8" s="768"/>
      <c r="Y8" s="768"/>
      <c r="Z8" s="768"/>
      <c r="AA8" s="768"/>
      <c r="AB8" s="768"/>
      <c r="AC8" s="768"/>
      <c r="AD8" s="768"/>
      <c r="AE8" s="768"/>
      <c r="AF8" s="768"/>
    </row>
    <row r="9" spans="1:32" ht="18.75" hidden="1" x14ac:dyDescent="0.3">
      <c r="A9" s="757" t="s">
        <v>28</v>
      </c>
      <c r="B9" s="1368"/>
      <c r="C9" s="1368"/>
      <c r="D9" s="1368"/>
      <c r="E9" s="1368"/>
      <c r="F9" s="1369"/>
      <c r="G9" s="765" t="s">
        <v>32</v>
      </c>
      <c r="H9" s="766"/>
      <c r="I9" s="766"/>
      <c r="J9" s="766"/>
      <c r="K9" s="766"/>
      <c r="L9" s="766"/>
      <c r="M9" s="766"/>
      <c r="N9" s="766"/>
      <c r="O9" s="766"/>
      <c r="P9" s="766"/>
      <c r="Q9" s="766"/>
      <c r="R9" s="766"/>
      <c r="S9" s="766"/>
      <c r="T9" s="766"/>
      <c r="U9" s="766"/>
      <c r="V9" s="766"/>
      <c r="W9" s="766"/>
      <c r="X9" s="766"/>
      <c r="Y9" s="766"/>
      <c r="Z9" s="766"/>
      <c r="AA9" s="766"/>
      <c r="AB9" s="766"/>
      <c r="AC9" s="766"/>
      <c r="AD9" s="766"/>
      <c r="AE9" s="766"/>
      <c r="AF9" s="767"/>
    </row>
    <row r="10" spans="1:32" ht="18.75" hidden="1" x14ac:dyDescent="0.3">
      <c r="A10" s="877"/>
      <c r="B10" s="877"/>
      <c r="C10" s="877"/>
      <c r="D10" s="877"/>
      <c r="E10" s="877"/>
      <c r="F10" s="878"/>
      <c r="G10" s="765" t="s">
        <v>33</v>
      </c>
      <c r="H10" s="766"/>
      <c r="I10" s="766"/>
      <c r="J10" s="766"/>
      <c r="K10" s="766"/>
      <c r="L10" s="766"/>
      <c r="M10" s="766"/>
      <c r="N10" s="766"/>
      <c r="O10" s="766"/>
      <c r="P10" s="766"/>
      <c r="Q10" s="766"/>
      <c r="R10" s="766"/>
      <c r="S10" s="766"/>
      <c r="T10" s="766"/>
      <c r="U10" s="766"/>
      <c r="V10" s="766"/>
      <c r="W10" s="766"/>
      <c r="X10" s="766"/>
      <c r="Y10" s="766"/>
      <c r="Z10" s="766"/>
      <c r="AA10" s="766"/>
      <c r="AB10" s="766"/>
      <c r="AC10" s="766"/>
      <c r="AD10" s="766"/>
      <c r="AE10" s="766"/>
      <c r="AF10" s="767"/>
    </row>
    <row r="11" spans="1:32" ht="18.75" hidden="1" x14ac:dyDescent="0.3">
      <c r="A11" s="873"/>
      <c r="B11" s="873"/>
      <c r="C11" s="873"/>
      <c r="D11" s="873"/>
      <c r="E11" s="873"/>
      <c r="F11" s="873"/>
      <c r="G11" s="765" t="s">
        <v>34</v>
      </c>
      <c r="H11" s="766"/>
      <c r="I11" s="766"/>
      <c r="J11" s="766"/>
      <c r="K11" s="766"/>
      <c r="L11" s="766"/>
      <c r="M11" s="766"/>
      <c r="N11" s="766"/>
      <c r="O11" s="766"/>
      <c r="P11" s="766"/>
      <c r="Q11" s="766"/>
      <c r="R11" s="766"/>
      <c r="S11" s="766"/>
      <c r="T11" s="766"/>
      <c r="U11" s="766"/>
      <c r="V11" s="766"/>
      <c r="W11" s="766"/>
      <c r="X11" s="766"/>
      <c r="Y11" s="766"/>
      <c r="Z11" s="766"/>
      <c r="AA11" s="766"/>
      <c r="AB11" s="766"/>
      <c r="AC11" s="766"/>
      <c r="AD11" s="766"/>
      <c r="AE11" s="766"/>
      <c r="AF11" s="767"/>
    </row>
    <row r="12" spans="1:32" ht="18.75" hidden="1" customHeight="1" x14ac:dyDescent="0.3">
      <c r="A12" s="873"/>
      <c r="B12" s="873"/>
      <c r="C12" s="873"/>
      <c r="D12" s="873"/>
      <c r="E12" s="873"/>
      <c r="F12" s="873"/>
      <c r="G12" s="753" t="s">
        <v>35</v>
      </c>
      <c r="H12" s="754"/>
      <c r="I12" s="754"/>
      <c r="J12" s="754"/>
      <c r="K12" s="754"/>
      <c r="L12" s="754"/>
      <c r="M12" s="754"/>
      <c r="N12" s="754"/>
      <c r="O12" s="754"/>
      <c r="P12" s="754"/>
      <c r="Q12" s="754"/>
      <c r="R12" s="754"/>
      <c r="S12" s="754"/>
      <c r="T12" s="754"/>
      <c r="U12" s="754"/>
      <c r="V12" s="754"/>
      <c r="W12" s="754"/>
      <c r="X12" s="754"/>
      <c r="Y12" s="754"/>
      <c r="Z12" s="754"/>
      <c r="AA12" s="754"/>
      <c r="AB12" s="754"/>
      <c r="AC12" s="754"/>
      <c r="AD12" s="754"/>
      <c r="AE12" s="754"/>
      <c r="AF12" s="755"/>
    </row>
    <row r="13" spans="1:32" ht="18" hidden="1" customHeight="1" x14ac:dyDescent="0.3">
      <c r="A13" s="873"/>
      <c r="B13" s="873"/>
      <c r="C13" s="873"/>
      <c r="D13" s="873"/>
      <c r="E13" s="873"/>
      <c r="F13" s="873"/>
      <c r="G13" s="753" t="s">
        <v>36</v>
      </c>
      <c r="H13" s="754"/>
      <c r="I13" s="754"/>
      <c r="J13" s="754"/>
      <c r="K13" s="754"/>
      <c r="L13" s="754"/>
      <c r="M13" s="754"/>
      <c r="N13" s="754"/>
      <c r="O13" s="754"/>
      <c r="P13" s="754"/>
      <c r="Q13" s="754"/>
      <c r="R13" s="754"/>
      <c r="S13" s="754"/>
      <c r="T13" s="754"/>
      <c r="U13" s="754"/>
      <c r="V13" s="754"/>
      <c r="W13" s="754"/>
      <c r="X13" s="754"/>
      <c r="Y13" s="754"/>
      <c r="Z13" s="754"/>
      <c r="AA13" s="754"/>
      <c r="AB13" s="754"/>
      <c r="AC13" s="754"/>
      <c r="AD13" s="754"/>
      <c r="AE13" s="754"/>
      <c r="AF13" s="755"/>
    </row>
    <row r="14" spans="1:32" ht="16.5" hidden="1" customHeight="1" x14ac:dyDescent="0.3">
      <c r="A14" s="873"/>
      <c r="B14" s="873"/>
      <c r="C14" s="873"/>
      <c r="D14" s="873"/>
      <c r="E14" s="873"/>
      <c r="F14" s="873"/>
      <c r="G14" s="753" t="s">
        <v>37</v>
      </c>
      <c r="H14" s="754"/>
      <c r="I14" s="754"/>
      <c r="J14" s="754"/>
      <c r="K14" s="754"/>
      <c r="L14" s="754"/>
      <c r="M14" s="754"/>
      <c r="N14" s="754"/>
      <c r="O14" s="754"/>
      <c r="P14" s="754"/>
      <c r="Q14" s="754"/>
      <c r="R14" s="754"/>
      <c r="S14" s="754"/>
      <c r="T14" s="754"/>
      <c r="U14" s="754"/>
      <c r="V14" s="754"/>
      <c r="W14" s="754"/>
      <c r="X14" s="754"/>
      <c r="Y14" s="754"/>
      <c r="Z14" s="754"/>
      <c r="AA14" s="754"/>
      <c r="AB14" s="754"/>
      <c r="AC14" s="754"/>
      <c r="AD14" s="754"/>
      <c r="AE14" s="754"/>
      <c r="AF14" s="755"/>
    </row>
    <row r="15" spans="1:32" ht="14.25" hidden="1" customHeight="1" x14ac:dyDescent="0.3">
      <c r="A15" s="873"/>
      <c r="B15" s="873"/>
      <c r="C15" s="873"/>
      <c r="D15" s="873"/>
      <c r="E15" s="873"/>
      <c r="F15" s="873"/>
      <c r="G15" s="753" t="s">
        <v>39</v>
      </c>
      <c r="H15" s="754"/>
      <c r="I15" s="754"/>
      <c r="J15" s="754"/>
      <c r="K15" s="754"/>
      <c r="L15" s="754"/>
      <c r="M15" s="754"/>
      <c r="N15" s="754"/>
      <c r="O15" s="754"/>
      <c r="P15" s="754"/>
      <c r="Q15" s="754"/>
      <c r="R15" s="754"/>
      <c r="S15" s="754"/>
      <c r="T15" s="754"/>
      <c r="U15" s="754"/>
      <c r="V15" s="754"/>
      <c r="W15" s="754"/>
      <c r="X15" s="754"/>
      <c r="Y15" s="754"/>
      <c r="Z15" s="754"/>
      <c r="AA15" s="754"/>
      <c r="AB15" s="754"/>
      <c r="AC15" s="754"/>
      <c r="AD15" s="754"/>
      <c r="AE15" s="754"/>
      <c r="AF15" s="755"/>
    </row>
    <row r="16" spans="1:32" ht="16.5" hidden="1" customHeight="1" x14ac:dyDescent="0.3">
      <c r="A16" s="84"/>
      <c r="B16" s="84"/>
      <c r="C16" s="84"/>
      <c r="D16" s="84"/>
      <c r="E16" s="84"/>
      <c r="F16" s="84"/>
      <c r="G16" s="753" t="s">
        <v>40</v>
      </c>
      <c r="H16" s="754"/>
      <c r="I16" s="754"/>
      <c r="J16" s="754"/>
      <c r="K16" s="754"/>
      <c r="L16" s="754"/>
      <c r="M16" s="754"/>
      <c r="N16" s="754"/>
      <c r="O16" s="754"/>
      <c r="P16" s="754"/>
      <c r="Q16" s="754"/>
      <c r="R16" s="754"/>
      <c r="S16" s="754"/>
      <c r="T16" s="754"/>
      <c r="U16" s="754"/>
      <c r="V16" s="754"/>
      <c r="W16" s="754"/>
      <c r="X16" s="754"/>
      <c r="Y16" s="754"/>
      <c r="Z16" s="754"/>
      <c r="AA16" s="754"/>
      <c r="AB16" s="754"/>
      <c r="AC16" s="754"/>
      <c r="AD16" s="754"/>
      <c r="AE16" s="754"/>
      <c r="AF16" s="755"/>
    </row>
    <row r="17" spans="1:32" ht="16.5" hidden="1" customHeight="1" x14ac:dyDescent="0.3">
      <c r="A17" s="84"/>
      <c r="B17" s="84"/>
      <c r="C17" s="84"/>
      <c r="D17" s="84"/>
      <c r="E17" s="84"/>
      <c r="F17" s="84"/>
      <c r="G17" s="753" t="s">
        <v>41</v>
      </c>
      <c r="H17" s="754"/>
      <c r="I17" s="754"/>
      <c r="J17" s="754"/>
      <c r="K17" s="754"/>
      <c r="L17" s="754"/>
      <c r="M17" s="754"/>
      <c r="N17" s="754"/>
      <c r="O17" s="754"/>
      <c r="P17" s="754"/>
      <c r="Q17" s="754"/>
      <c r="R17" s="754"/>
      <c r="S17" s="754"/>
      <c r="T17" s="754"/>
      <c r="U17" s="754"/>
      <c r="V17" s="754"/>
      <c r="W17" s="754"/>
      <c r="X17" s="754"/>
      <c r="Y17" s="754"/>
      <c r="Z17" s="754"/>
      <c r="AA17" s="754"/>
      <c r="AB17" s="754"/>
      <c r="AC17" s="754"/>
      <c r="AD17" s="754"/>
      <c r="AE17" s="754"/>
      <c r="AF17" s="755"/>
    </row>
    <row r="18" spans="1:32" ht="16.5" hidden="1" customHeight="1" x14ac:dyDescent="0.3">
      <c r="A18" s="84"/>
      <c r="B18" s="84"/>
      <c r="C18" s="84"/>
      <c r="D18" s="84"/>
      <c r="E18" s="84"/>
      <c r="F18" s="84"/>
      <c r="G18" s="753" t="s">
        <v>42</v>
      </c>
      <c r="H18" s="754"/>
      <c r="I18" s="754"/>
      <c r="J18" s="754"/>
      <c r="K18" s="754"/>
      <c r="L18" s="754"/>
      <c r="M18" s="754"/>
      <c r="N18" s="754"/>
      <c r="O18" s="754"/>
      <c r="P18" s="754"/>
      <c r="Q18" s="754"/>
      <c r="R18" s="754"/>
      <c r="S18" s="754"/>
      <c r="T18" s="754"/>
      <c r="U18" s="754"/>
      <c r="V18" s="754"/>
      <c r="W18" s="754"/>
      <c r="X18" s="754"/>
      <c r="Y18" s="754"/>
      <c r="Z18" s="754"/>
      <c r="AA18" s="754"/>
      <c r="AB18" s="754"/>
      <c r="AC18" s="754"/>
      <c r="AD18" s="754"/>
      <c r="AE18" s="754"/>
      <c r="AF18" s="755"/>
    </row>
    <row r="19" spans="1:32" ht="16.5" hidden="1" customHeight="1" x14ac:dyDescent="0.3">
      <c r="A19" s="84"/>
      <c r="B19" s="84"/>
      <c r="C19" s="84"/>
      <c r="D19" s="84"/>
      <c r="E19" s="84"/>
      <c r="F19" s="84"/>
      <c r="G19" s="753" t="s">
        <v>43</v>
      </c>
      <c r="H19" s="754"/>
      <c r="I19" s="754"/>
      <c r="J19" s="754"/>
      <c r="K19" s="754"/>
      <c r="L19" s="754"/>
      <c r="M19" s="754"/>
      <c r="N19" s="754"/>
      <c r="O19" s="754"/>
      <c r="P19" s="754"/>
      <c r="Q19" s="754"/>
      <c r="R19" s="754"/>
      <c r="S19" s="754"/>
      <c r="T19" s="754"/>
      <c r="U19" s="754"/>
      <c r="V19" s="754"/>
      <c r="W19" s="754"/>
      <c r="X19" s="754"/>
      <c r="Y19" s="754"/>
      <c r="Z19" s="754"/>
      <c r="AA19" s="754"/>
      <c r="AB19" s="754"/>
      <c r="AC19" s="754"/>
      <c r="AD19" s="754"/>
      <c r="AE19" s="754"/>
      <c r="AF19" s="755"/>
    </row>
    <row r="20" spans="1:32" ht="16.5" hidden="1" customHeight="1" x14ac:dyDescent="0.3">
      <c r="A20" s="873"/>
      <c r="B20" s="873"/>
      <c r="C20" s="873"/>
      <c r="D20" s="873"/>
      <c r="E20" s="873"/>
      <c r="F20" s="873"/>
      <c r="G20" s="753" t="s">
        <v>44</v>
      </c>
      <c r="H20" s="754"/>
      <c r="I20" s="754"/>
      <c r="J20" s="754"/>
      <c r="K20" s="754"/>
      <c r="L20" s="754"/>
      <c r="M20" s="754"/>
      <c r="N20" s="754"/>
      <c r="O20" s="754"/>
      <c r="P20" s="754"/>
      <c r="Q20" s="754"/>
      <c r="R20" s="754"/>
      <c r="S20" s="754"/>
      <c r="T20" s="754"/>
      <c r="U20" s="754"/>
      <c r="V20" s="754"/>
      <c r="W20" s="754"/>
      <c r="X20" s="754"/>
      <c r="Y20" s="754"/>
      <c r="Z20" s="754"/>
      <c r="AA20" s="754"/>
      <c r="AB20" s="754"/>
      <c r="AC20" s="754"/>
      <c r="AD20" s="754"/>
      <c r="AE20" s="754"/>
      <c r="AF20" s="755"/>
    </row>
    <row r="21" spans="1:32" hidden="1" x14ac:dyDescent="0.25">
      <c r="A21" s="756"/>
      <c r="B21" s="756"/>
      <c r="C21" s="756"/>
      <c r="D21" s="756"/>
      <c r="E21" s="756"/>
      <c r="F21" s="756"/>
      <c r="G21" s="756"/>
      <c r="H21" s="756"/>
      <c r="I21" s="756"/>
      <c r="J21" s="756"/>
      <c r="K21" s="756"/>
      <c r="L21" s="756"/>
      <c r="M21" s="756"/>
      <c r="N21" s="756"/>
      <c r="O21" s="756"/>
      <c r="P21" s="756"/>
      <c r="Q21" s="756"/>
      <c r="R21" s="756"/>
      <c r="S21" s="756"/>
      <c r="T21" s="756"/>
      <c r="U21" s="756"/>
      <c r="V21" s="756"/>
      <c r="W21" s="756"/>
      <c r="X21" s="756"/>
      <c r="Y21" s="756"/>
      <c r="Z21" s="756"/>
      <c r="AA21" s="756"/>
      <c r="AB21" s="756"/>
      <c r="AC21" s="756"/>
      <c r="AD21" s="756"/>
      <c r="AE21" s="756"/>
      <c r="AF21" s="756"/>
    </row>
    <row r="22" spans="1:32" ht="18.75" hidden="1" x14ac:dyDescent="0.3">
      <c r="A22" s="757" t="s">
        <v>3</v>
      </c>
      <c r="B22" s="1368"/>
      <c r="C22" s="1368"/>
      <c r="D22" s="1368"/>
      <c r="E22" s="1368"/>
      <c r="F22" s="1369"/>
      <c r="G22" s="765" t="s">
        <v>38</v>
      </c>
      <c r="H22" s="766"/>
      <c r="I22" s="766"/>
      <c r="J22" s="766"/>
      <c r="K22" s="766"/>
      <c r="L22" s="766"/>
      <c r="M22" s="766"/>
      <c r="N22" s="766"/>
      <c r="O22" s="766"/>
      <c r="P22" s="766"/>
      <c r="Q22" s="766"/>
      <c r="R22" s="766"/>
      <c r="S22" s="766"/>
      <c r="T22" s="766"/>
      <c r="U22" s="766"/>
      <c r="V22" s="766"/>
      <c r="W22" s="766"/>
      <c r="X22" s="766"/>
      <c r="Y22" s="766"/>
      <c r="Z22" s="766"/>
      <c r="AA22" s="766"/>
      <c r="AB22" s="766"/>
      <c r="AC22" s="766"/>
      <c r="AD22" s="766"/>
      <c r="AE22" s="766"/>
      <c r="AF22" s="767"/>
    </row>
    <row r="23" spans="1:32" ht="21" x14ac:dyDescent="0.35">
      <c r="A23" s="760" t="s">
        <v>49</v>
      </c>
      <c r="B23" s="761"/>
      <c r="C23" s="761"/>
      <c r="D23" s="761"/>
      <c r="E23" s="761"/>
      <c r="F23" s="761"/>
      <c r="G23" s="761"/>
      <c r="H23" s="761"/>
      <c r="I23" s="761"/>
      <c r="J23" s="761" t="s">
        <v>50</v>
      </c>
      <c r="K23" s="761"/>
      <c r="L23" s="761"/>
      <c r="M23" s="761"/>
      <c r="N23" s="761"/>
      <c r="O23" s="761"/>
      <c r="P23" s="761"/>
      <c r="Q23" s="761"/>
      <c r="R23" s="761"/>
      <c r="S23" s="761"/>
      <c r="T23" s="761"/>
      <c r="U23" s="761"/>
      <c r="V23" s="761"/>
      <c r="W23" s="761"/>
      <c r="X23" s="761"/>
      <c r="Y23" s="761"/>
      <c r="Z23" s="761"/>
      <c r="AA23" s="761"/>
      <c r="AB23" s="761"/>
      <c r="AC23" s="761"/>
      <c r="AD23" s="761"/>
      <c r="AE23" s="761"/>
      <c r="AF23" s="762"/>
    </row>
    <row r="24" spans="1:32" ht="36" customHeight="1" x14ac:dyDescent="0.25">
      <c r="A24" s="725" t="s">
        <v>533</v>
      </c>
      <c r="B24" s="726"/>
      <c r="C24" s="726"/>
      <c r="D24" s="726"/>
      <c r="E24" s="726"/>
      <c r="F24" s="726"/>
      <c r="G24" s="726"/>
      <c r="H24" s="726"/>
      <c r="I24" s="727"/>
      <c r="J24" s="725" t="s">
        <v>534</v>
      </c>
      <c r="K24" s="726"/>
      <c r="L24" s="726"/>
      <c r="M24" s="726"/>
      <c r="N24" s="726"/>
      <c r="O24" s="726"/>
      <c r="P24" s="726"/>
      <c r="Q24" s="726"/>
      <c r="R24" s="726"/>
      <c r="S24" s="726"/>
      <c r="T24" s="726"/>
      <c r="U24" s="726"/>
      <c r="V24" s="726"/>
      <c r="W24" s="726"/>
      <c r="X24" s="726"/>
      <c r="Y24" s="726"/>
      <c r="Z24" s="726"/>
      <c r="AA24" s="726"/>
      <c r="AB24" s="726"/>
      <c r="AC24" s="726"/>
      <c r="AD24" s="726"/>
      <c r="AE24" s="726"/>
      <c r="AF24" s="727"/>
    </row>
    <row r="25" spans="1:32" x14ac:dyDescent="0.25">
      <c r="A25" s="728"/>
      <c r="B25" s="728"/>
      <c r="C25" s="728"/>
      <c r="D25" s="728"/>
      <c r="E25" s="728"/>
      <c r="F25" s="728"/>
      <c r="G25" s="728"/>
      <c r="H25" s="728"/>
      <c r="I25" s="728"/>
      <c r="J25" s="728"/>
      <c r="K25" s="728"/>
      <c r="L25" s="728"/>
      <c r="M25" s="728"/>
      <c r="N25" s="728"/>
      <c r="O25" s="728"/>
      <c r="P25" s="728"/>
      <c r="Q25" s="728"/>
      <c r="R25" s="728"/>
      <c r="S25" s="728"/>
      <c r="T25" s="728"/>
      <c r="U25" s="728"/>
      <c r="V25" s="728"/>
      <c r="W25" s="728"/>
      <c r="X25" s="728"/>
      <c r="Y25" s="728"/>
      <c r="Z25" s="728"/>
      <c r="AA25" s="728"/>
      <c r="AB25" s="728"/>
      <c r="AC25" s="728"/>
      <c r="AD25" s="728"/>
      <c r="AE25" s="728"/>
      <c r="AF25" s="728"/>
    </row>
    <row r="26" spans="1:32" ht="18.75" customHeight="1" x14ac:dyDescent="0.25">
      <c r="A26" s="729" t="s">
        <v>5</v>
      </c>
      <c r="B26" s="729" t="s">
        <v>51</v>
      </c>
      <c r="C26" s="729" t="s">
        <v>1</v>
      </c>
      <c r="D26" s="729" t="s">
        <v>4</v>
      </c>
      <c r="E26" s="732" t="s">
        <v>7</v>
      </c>
      <c r="F26" s="733"/>
      <c r="G26" s="732" t="s">
        <v>8</v>
      </c>
      <c r="H26" s="733"/>
      <c r="I26" s="732" t="s">
        <v>9</v>
      </c>
      <c r="J26" s="733"/>
      <c r="K26" s="732" t="s">
        <v>10</v>
      </c>
      <c r="L26" s="733"/>
      <c r="M26" s="732" t="s">
        <v>6</v>
      </c>
      <c r="N26" s="738"/>
      <c r="O26" s="738"/>
      <c r="P26" s="738"/>
      <c r="Q26" s="733"/>
      <c r="R26" s="740" t="s">
        <v>11</v>
      </c>
      <c r="S26" s="741"/>
      <c r="T26" s="741"/>
      <c r="U26" s="741"/>
      <c r="V26" s="741"/>
      <c r="W26" s="741"/>
      <c r="X26" s="741"/>
      <c r="Y26" s="741"/>
      <c r="Z26" s="741"/>
      <c r="AA26" s="741"/>
      <c r="AB26" s="741"/>
      <c r="AC26" s="742"/>
      <c r="AD26" s="743" t="s">
        <v>46</v>
      </c>
      <c r="AE26" s="744"/>
      <c r="AF26" s="747" t="s">
        <v>47</v>
      </c>
    </row>
    <row r="27" spans="1:32" ht="15" customHeight="1" x14ac:dyDescent="0.25">
      <c r="A27" s="730"/>
      <c r="B27" s="730"/>
      <c r="C27" s="730"/>
      <c r="D27" s="730"/>
      <c r="E27" s="734"/>
      <c r="F27" s="735"/>
      <c r="G27" s="734"/>
      <c r="H27" s="735"/>
      <c r="I27" s="734"/>
      <c r="J27" s="735"/>
      <c r="K27" s="734"/>
      <c r="L27" s="735"/>
      <c r="M27" s="734"/>
      <c r="N27" s="739"/>
      <c r="O27" s="739"/>
      <c r="P27" s="739"/>
      <c r="Q27" s="735"/>
      <c r="R27" s="749" t="s">
        <v>12</v>
      </c>
      <c r="S27" s="750"/>
      <c r="T27" s="751"/>
      <c r="U27" s="749" t="s">
        <v>13</v>
      </c>
      <c r="V27" s="750"/>
      <c r="W27" s="751"/>
      <c r="X27" s="749" t="s">
        <v>14</v>
      </c>
      <c r="Y27" s="750"/>
      <c r="Z27" s="751"/>
      <c r="AA27" s="749" t="s">
        <v>15</v>
      </c>
      <c r="AB27" s="750"/>
      <c r="AC27" s="751"/>
      <c r="AD27" s="745"/>
      <c r="AE27" s="746"/>
      <c r="AF27" s="748"/>
    </row>
    <row r="28" spans="1:32" ht="63.75" customHeight="1" thickBot="1" x14ac:dyDescent="0.3">
      <c r="A28" s="731"/>
      <c r="B28" s="730"/>
      <c r="C28" s="730"/>
      <c r="D28" s="730"/>
      <c r="E28" s="734"/>
      <c r="F28" s="735"/>
      <c r="G28" s="734"/>
      <c r="H28" s="735"/>
      <c r="I28" s="734"/>
      <c r="J28" s="735"/>
      <c r="K28" s="734"/>
      <c r="L28" s="735"/>
      <c r="M28" s="734"/>
      <c r="N28" s="739"/>
      <c r="O28" s="739"/>
      <c r="P28" s="739"/>
      <c r="Q28" s="735"/>
      <c r="R28" s="68" t="s">
        <v>16</v>
      </c>
      <c r="S28" s="68" t="s">
        <v>17</v>
      </c>
      <c r="T28" s="68" t="s">
        <v>18</v>
      </c>
      <c r="U28" s="68" t="s">
        <v>19</v>
      </c>
      <c r="V28" s="68" t="s">
        <v>20</v>
      </c>
      <c r="W28" s="68" t="s">
        <v>21</v>
      </c>
      <c r="X28" s="68" t="s">
        <v>22</v>
      </c>
      <c r="Y28" s="68" t="s">
        <v>23</v>
      </c>
      <c r="Z28" s="68" t="s">
        <v>24</v>
      </c>
      <c r="AA28" s="68" t="s">
        <v>25</v>
      </c>
      <c r="AB28" s="68" t="s">
        <v>26</v>
      </c>
      <c r="AC28" s="68" t="s">
        <v>27</v>
      </c>
      <c r="AD28" s="745"/>
      <c r="AE28" s="746"/>
      <c r="AF28" s="748"/>
    </row>
    <row r="29" spans="1:32" ht="33.75" customHeight="1" x14ac:dyDescent="0.25">
      <c r="A29" s="713">
        <v>1</v>
      </c>
      <c r="B29" s="1347" t="s">
        <v>535</v>
      </c>
      <c r="C29" s="796" t="s">
        <v>536</v>
      </c>
      <c r="D29" s="796">
        <v>150</v>
      </c>
      <c r="E29" s="721" t="s">
        <v>537</v>
      </c>
      <c r="F29" s="722"/>
      <c r="G29" s="721" t="s">
        <v>538</v>
      </c>
      <c r="H29" s="722"/>
      <c r="I29" s="1318">
        <v>0</v>
      </c>
      <c r="J29" s="1319"/>
      <c r="K29" s="698" t="s">
        <v>539</v>
      </c>
      <c r="L29" s="699"/>
      <c r="M29" s="8">
        <v>1</v>
      </c>
      <c r="N29" s="812" t="s">
        <v>540</v>
      </c>
      <c r="O29" s="813"/>
      <c r="P29" s="813"/>
      <c r="Q29" s="814"/>
      <c r="R29" s="71"/>
      <c r="S29" s="71"/>
      <c r="T29" s="71"/>
      <c r="U29" s="71"/>
      <c r="V29" s="71"/>
      <c r="W29" s="71"/>
      <c r="X29" s="71"/>
      <c r="Y29" s="71"/>
      <c r="Z29" s="71"/>
      <c r="AA29" s="71"/>
      <c r="AB29" s="71"/>
      <c r="AC29" s="71"/>
      <c r="AD29" s="698" t="s">
        <v>541</v>
      </c>
      <c r="AE29" s="699"/>
      <c r="AF29" s="708" t="s">
        <v>542</v>
      </c>
    </row>
    <row r="30" spans="1:32" ht="20.100000000000001" customHeight="1" x14ac:dyDescent="0.25">
      <c r="A30" s="714"/>
      <c r="B30" s="1348"/>
      <c r="C30" s="797"/>
      <c r="D30" s="797"/>
      <c r="E30" s="723"/>
      <c r="F30" s="724"/>
      <c r="G30" s="723"/>
      <c r="H30" s="724"/>
      <c r="I30" s="1320"/>
      <c r="J30" s="1321"/>
      <c r="K30" s="700"/>
      <c r="L30" s="701"/>
      <c r="M30" s="9">
        <v>2</v>
      </c>
      <c r="N30" s="816" t="s">
        <v>543</v>
      </c>
      <c r="O30" s="817"/>
      <c r="P30" s="817"/>
      <c r="Q30" s="818"/>
      <c r="R30" s="60"/>
      <c r="S30" s="60"/>
      <c r="T30" s="60"/>
      <c r="U30" s="60"/>
      <c r="V30" s="60"/>
      <c r="W30" s="60"/>
      <c r="X30" s="60"/>
      <c r="Y30" s="60"/>
      <c r="Z30" s="60"/>
      <c r="AA30" s="60"/>
      <c r="AB30" s="60"/>
      <c r="AC30" s="60"/>
      <c r="AD30" s="700"/>
      <c r="AE30" s="701"/>
      <c r="AF30" s="709"/>
    </row>
    <row r="31" spans="1:32" ht="20.100000000000001" customHeight="1" x14ac:dyDescent="0.25">
      <c r="A31" s="714"/>
      <c r="B31" s="1348"/>
      <c r="C31" s="797"/>
      <c r="D31" s="797"/>
      <c r="E31" s="723"/>
      <c r="F31" s="724"/>
      <c r="G31" s="723"/>
      <c r="H31" s="724"/>
      <c r="I31" s="1320"/>
      <c r="J31" s="1321"/>
      <c r="K31" s="700"/>
      <c r="L31" s="701"/>
      <c r="M31" s="9">
        <v>3</v>
      </c>
      <c r="N31" s="711" t="s">
        <v>544</v>
      </c>
      <c r="O31" s="712"/>
      <c r="P31" s="712"/>
      <c r="Q31" s="789"/>
      <c r="R31" s="60"/>
      <c r="S31" s="60"/>
      <c r="T31" s="60"/>
      <c r="U31" s="60"/>
      <c r="V31" s="60"/>
      <c r="W31" s="60"/>
      <c r="X31" s="60"/>
      <c r="Y31" s="60"/>
      <c r="Z31" s="60"/>
      <c r="AA31" s="60"/>
      <c r="AB31" s="60"/>
      <c r="AC31" s="60"/>
      <c r="AD31" s="700"/>
      <c r="AE31" s="701"/>
      <c r="AF31" s="709"/>
    </row>
    <row r="32" spans="1:32" ht="20.100000000000001" customHeight="1" x14ac:dyDescent="0.25">
      <c r="A32" s="714"/>
      <c r="B32" s="1348"/>
      <c r="C32" s="797"/>
      <c r="D32" s="797"/>
      <c r="E32" s="723"/>
      <c r="F32" s="724"/>
      <c r="G32" s="723"/>
      <c r="H32" s="724"/>
      <c r="I32" s="1320"/>
      <c r="J32" s="1321"/>
      <c r="K32" s="700"/>
      <c r="L32" s="701"/>
      <c r="M32" s="9">
        <v>4</v>
      </c>
      <c r="N32" s="711" t="s">
        <v>545</v>
      </c>
      <c r="O32" s="712"/>
      <c r="P32" s="712"/>
      <c r="Q32" s="789"/>
      <c r="R32" s="60"/>
      <c r="S32" s="60"/>
      <c r="T32" s="60"/>
      <c r="U32" s="60"/>
      <c r="V32" s="60"/>
      <c r="W32" s="60"/>
      <c r="X32" s="60"/>
      <c r="Y32" s="60"/>
      <c r="Z32" s="60"/>
      <c r="AA32" s="60"/>
      <c r="AB32" s="60"/>
      <c r="AC32" s="60"/>
      <c r="AD32" s="700"/>
      <c r="AE32" s="701"/>
      <c r="AF32" s="709"/>
    </row>
    <row r="33" spans="1:32" ht="20.100000000000001" customHeight="1" x14ac:dyDescent="0.25">
      <c r="A33" s="714"/>
      <c r="B33" s="1348"/>
      <c r="C33" s="797"/>
      <c r="D33" s="797"/>
      <c r="E33" s="723"/>
      <c r="F33" s="724"/>
      <c r="G33" s="723"/>
      <c r="H33" s="724"/>
      <c r="I33" s="1320"/>
      <c r="J33" s="1321"/>
      <c r="K33" s="700"/>
      <c r="L33" s="701"/>
      <c r="M33" s="11">
        <v>5</v>
      </c>
      <c r="N33" s="711" t="s">
        <v>546</v>
      </c>
      <c r="O33" s="712"/>
      <c r="P33" s="712"/>
      <c r="Q33" s="789"/>
      <c r="R33" s="146"/>
      <c r="S33" s="146"/>
      <c r="T33" s="146"/>
      <c r="U33" s="146"/>
      <c r="V33" s="146"/>
      <c r="W33" s="146"/>
      <c r="X33" s="146"/>
      <c r="Y33" s="146"/>
      <c r="Z33" s="146"/>
      <c r="AA33" s="146"/>
      <c r="AB33" s="146"/>
      <c r="AC33" s="146"/>
      <c r="AD33" s="700"/>
      <c r="AE33" s="701"/>
      <c r="AF33" s="709"/>
    </row>
    <row r="34" spans="1:32" ht="30" customHeight="1" thickBot="1" x14ac:dyDescent="0.3">
      <c r="A34" s="714"/>
      <c r="B34" s="1348"/>
      <c r="C34" s="797"/>
      <c r="D34" s="797"/>
      <c r="E34" s="723"/>
      <c r="F34" s="724"/>
      <c r="G34" s="723"/>
      <c r="H34" s="724"/>
      <c r="I34" s="1320"/>
      <c r="J34" s="1321"/>
      <c r="K34" s="700"/>
      <c r="L34" s="701"/>
      <c r="M34" s="11">
        <v>6</v>
      </c>
      <c r="N34" s="819" t="s">
        <v>547</v>
      </c>
      <c r="O34" s="820"/>
      <c r="P34" s="820"/>
      <c r="Q34" s="821"/>
      <c r="R34" s="146"/>
      <c r="S34" s="146"/>
      <c r="T34" s="146"/>
      <c r="U34" s="146"/>
      <c r="V34" s="146"/>
      <c r="W34" s="146"/>
      <c r="X34" s="146"/>
      <c r="Y34" s="146"/>
      <c r="Z34" s="146"/>
      <c r="AA34" s="146"/>
      <c r="AB34" s="146"/>
      <c r="AC34" s="146"/>
      <c r="AD34" s="700"/>
      <c r="AE34" s="701"/>
      <c r="AF34" s="709"/>
    </row>
    <row r="35" spans="1:32" ht="26.25" customHeight="1" x14ac:dyDescent="0.25">
      <c r="A35" s="714"/>
      <c r="B35" s="1348"/>
      <c r="C35" s="797"/>
      <c r="D35" s="797"/>
      <c r="E35" s="723"/>
      <c r="F35" s="724"/>
      <c r="G35" s="723"/>
      <c r="H35" s="724"/>
      <c r="I35" s="1320"/>
      <c r="J35" s="1321"/>
      <c r="K35" s="700"/>
      <c r="L35" s="701"/>
      <c r="M35" s="11">
        <v>7</v>
      </c>
      <c r="N35" s="1437" t="s">
        <v>548</v>
      </c>
      <c r="O35" s="1438"/>
      <c r="P35" s="1438"/>
      <c r="Q35" s="1439"/>
      <c r="R35" s="146"/>
      <c r="S35" s="146"/>
      <c r="T35" s="146"/>
      <c r="U35" s="146"/>
      <c r="V35" s="146"/>
      <c r="W35" s="146"/>
      <c r="X35" s="146"/>
      <c r="Y35" s="146"/>
      <c r="Z35" s="146"/>
      <c r="AA35" s="146"/>
      <c r="AB35" s="146"/>
      <c r="AC35" s="146"/>
      <c r="AD35" s="700"/>
      <c r="AE35" s="701"/>
      <c r="AF35" s="709"/>
    </row>
    <row r="36" spans="1:32" ht="23.25" customHeight="1" thickBot="1" x14ac:dyDescent="0.3">
      <c r="A36" s="793"/>
      <c r="B36" s="1349"/>
      <c r="C36" s="798"/>
      <c r="D36" s="798"/>
      <c r="E36" s="799"/>
      <c r="F36" s="800"/>
      <c r="G36" s="799"/>
      <c r="H36" s="800"/>
      <c r="I36" s="1322"/>
      <c r="J36" s="1323"/>
      <c r="K36" s="804"/>
      <c r="L36" s="805"/>
      <c r="M36" s="10">
        <v>8</v>
      </c>
      <c r="N36" s="819" t="s">
        <v>549</v>
      </c>
      <c r="O36" s="820"/>
      <c r="P36" s="820"/>
      <c r="Q36" s="821"/>
      <c r="R36" s="75"/>
      <c r="S36" s="75"/>
      <c r="T36" s="75"/>
      <c r="U36" s="75"/>
      <c r="V36" s="75"/>
      <c r="W36" s="75"/>
      <c r="X36" s="75"/>
      <c r="Y36" s="75"/>
      <c r="Z36" s="75"/>
      <c r="AA36" s="75"/>
      <c r="AB36" s="75"/>
      <c r="AC36" s="75"/>
      <c r="AD36" s="804"/>
      <c r="AE36" s="805"/>
      <c r="AF36" s="788"/>
    </row>
    <row r="37" spans="1:32" ht="20.100000000000001" customHeight="1" x14ac:dyDescent="0.25">
      <c r="A37" s="713">
        <v>2</v>
      </c>
      <c r="B37" s="1347" t="s">
        <v>550</v>
      </c>
      <c r="C37" s="717" t="s">
        <v>551</v>
      </c>
      <c r="D37" s="796">
        <v>900</v>
      </c>
      <c r="E37" s="721" t="s">
        <v>537</v>
      </c>
      <c r="F37" s="722"/>
      <c r="G37" s="698" t="s">
        <v>552</v>
      </c>
      <c r="H37" s="699"/>
      <c r="I37" s="1318">
        <v>52500</v>
      </c>
      <c r="J37" s="1319"/>
      <c r="K37" s="698" t="s">
        <v>539</v>
      </c>
      <c r="L37" s="699"/>
      <c r="M37" s="147">
        <v>1</v>
      </c>
      <c r="N37" s="822" t="s">
        <v>553</v>
      </c>
      <c r="O37" s="823"/>
      <c r="P37" s="823"/>
      <c r="Q37" s="824"/>
      <c r="R37" s="71"/>
      <c r="S37" s="71"/>
      <c r="T37" s="71"/>
      <c r="U37" s="71"/>
      <c r="V37" s="71"/>
      <c r="W37" s="71"/>
      <c r="X37" s="71"/>
      <c r="Y37" s="71"/>
      <c r="Z37" s="71"/>
      <c r="AA37" s="71"/>
      <c r="AB37" s="71"/>
      <c r="AC37" s="71"/>
      <c r="AD37" s="698" t="s">
        <v>554</v>
      </c>
      <c r="AE37" s="699"/>
      <c r="AF37" s="1307"/>
    </row>
    <row r="38" spans="1:32" ht="33" customHeight="1" x14ac:dyDescent="0.25">
      <c r="A38" s="714">
        <f t="shared" ref="A38:A50" si="0">A37+1</f>
        <v>3</v>
      </c>
      <c r="B38" s="1348"/>
      <c r="C38" s="718"/>
      <c r="D38" s="797"/>
      <c r="E38" s="723"/>
      <c r="F38" s="724"/>
      <c r="G38" s="700"/>
      <c r="H38" s="701"/>
      <c r="I38" s="1320"/>
      <c r="J38" s="1321"/>
      <c r="K38" s="700"/>
      <c r="L38" s="701"/>
      <c r="M38" s="45">
        <v>2</v>
      </c>
      <c r="N38" s="816" t="s">
        <v>555</v>
      </c>
      <c r="O38" s="817"/>
      <c r="P38" s="817"/>
      <c r="Q38" s="818"/>
      <c r="R38" s="60"/>
      <c r="S38" s="60"/>
      <c r="T38" s="60"/>
      <c r="U38" s="60"/>
      <c r="V38" s="60"/>
      <c r="W38" s="60"/>
      <c r="X38" s="60"/>
      <c r="Y38" s="60"/>
      <c r="Z38" s="60"/>
      <c r="AA38" s="60"/>
      <c r="AB38" s="60"/>
      <c r="AC38" s="60"/>
      <c r="AD38" s="700"/>
      <c r="AE38" s="701"/>
      <c r="AF38" s="1308"/>
    </row>
    <row r="39" spans="1:32" ht="24.75" customHeight="1" x14ac:dyDescent="0.25">
      <c r="A39" s="714">
        <f t="shared" si="0"/>
        <v>4</v>
      </c>
      <c r="B39" s="1348"/>
      <c r="C39" s="718"/>
      <c r="D39" s="797"/>
      <c r="E39" s="723"/>
      <c r="F39" s="724"/>
      <c r="G39" s="700"/>
      <c r="H39" s="701"/>
      <c r="I39" s="1320"/>
      <c r="J39" s="1321"/>
      <c r="K39" s="700"/>
      <c r="L39" s="701"/>
      <c r="M39" s="45">
        <v>3</v>
      </c>
      <c r="N39" s="816" t="s">
        <v>556</v>
      </c>
      <c r="O39" s="817"/>
      <c r="P39" s="817"/>
      <c r="Q39" s="818"/>
      <c r="R39" s="60"/>
      <c r="S39" s="60"/>
      <c r="T39" s="60"/>
      <c r="U39" s="60"/>
      <c r="V39" s="60"/>
      <c r="W39" s="60"/>
      <c r="X39" s="60"/>
      <c r="Y39" s="60"/>
      <c r="Z39" s="60"/>
      <c r="AA39" s="60"/>
      <c r="AB39" s="60"/>
      <c r="AC39" s="60"/>
      <c r="AD39" s="700"/>
      <c r="AE39" s="701"/>
      <c r="AF39" s="1308"/>
    </row>
    <row r="40" spans="1:32" ht="35.25" customHeight="1" x14ac:dyDescent="0.25">
      <c r="A40" s="714">
        <f t="shared" si="0"/>
        <v>5</v>
      </c>
      <c r="B40" s="1348"/>
      <c r="C40" s="718"/>
      <c r="D40" s="797"/>
      <c r="E40" s="723"/>
      <c r="F40" s="724"/>
      <c r="G40" s="700"/>
      <c r="H40" s="701"/>
      <c r="I40" s="1320"/>
      <c r="J40" s="1321"/>
      <c r="K40" s="700"/>
      <c r="L40" s="701"/>
      <c r="M40" s="45">
        <v>4</v>
      </c>
      <c r="N40" s="816" t="s">
        <v>557</v>
      </c>
      <c r="O40" s="817"/>
      <c r="P40" s="817"/>
      <c r="Q40" s="818"/>
      <c r="R40" s="60"/>
      <c r="S40" s="60"/>
      <c r="T40" s="60"/>
      <c r="U40" s="60"/>
      <c r="V40" s="60"/>
      <c r="W40" s="60"/>
      <c r="X40" s="60"/>
      <c r="Y40" s="60"/>
      <c r="Z40" s="60"/>
      <c r="AA40" s="60"/>
      <c r="AB40" s="60"/>
      <c r="AC40" s="60"/>
      <c r="AD40" s="700"/>
      <c r="AE40" s="701"/>
      <c r="AF40" s="1308"/>
    </row>
    <row r="41" spans="1:32" ht="20.100000000000001" customHeight="1" thickBot="1" x14ac:dyDescent="0.3">
      <c r="A41" s="793">
        <f t="shared" si="0"/>
        <v>6</v>
      </c>
      <c r="B41" s="1349"/>
      <c r="C41" s="795"/>
      <c r="D41" s="798"/>
      <c r="E41" s="799"/>
      <c r="F41" s="800"/>
      <c r="G41" s="804"/>
      <c r="H41" s="805"/>
      <c r="I41" s="1320"/>
      <c r="J41" s="1321"/>
      <c r="K41" s="804"/>
      <c r="L41" s="805"/>
      <c r="M41" s="78"/>
      <c r="N41" s="1310"/>
      <c r="O41" s="1311"/>
      <c r="P41" s="1311"/>
      <c r="Q41" s="1312"/>
      <c r="R41" s="75"/>
      <c r="S41" s="75"/>
      <c r="T41" s="75"/>
      <c r="U41" s="75"/>
      <c r="V41" s="75"/>
      <c r="W41" s="75"/>
      <c r="X41" s="75"/>
      <c r="Y41" s="75"/>
      <c r="Z41" s="75"/>
      <c r="AA41" s="75"/>
      <c r="AB41" s="75"/>
      <c r="AC41" s="75"/>
      <c r="AD41" s="804"/>
      <c r="AE41" s="805"/>
      <c r="AF41" s="1309"/>
    </row>
    <row r="42" spans="1:32" ht="36.75" customHeight="1" x14ac:dyDescent="0.25">
      <c r="A42" s="713">
        <v>3</v>
      </c>
      <c r="B42" s="1314" t="s">
        <v>558</v>
      </c>
      <c r="C42" s="717" t="s">
        <v>559</v>
      </c>
      <c r="D42" s="796">
        <v>50</v>
      </c>
      <c r="E42" s="721" t="s">
        <v>537</v>
      </c>
      <c r="F42" s="722"/>
      <c r="G42" s="698" t="s">
        <v>560</v>
      </c>
      <c r="H42" s="699"/>
      <c r="I42" s="1318">
        <v>400000</v>
      </c>
      <c r="J42" s="1319"/>
      <c r="K42" s="698" t="s">
        <v>561</v>
      </c>
      <c r="L42" s="699"/>
      <c r="M42" s="5">
        <v>1</v>
      </c>
      <c r="N42" s="806" t="s">
        <v>562</v>
      </c>
      <c r="O42" s="807"/>
      <c r="P42" s="807"/>
      <c r="Q42" s="808"/>
      <c r="R42" s="71"/>
      <c r="S42" s="71"/>
      <c r="T42" s="71"/>
      <c r="U42" s="71"/>
      <c r="V42" s="71"/>
      <c r="W42" s="71"/>
      <c r="X42" s="71"/>
      <c r="Y42" s="71"/>
      <c r="Z42" s="71"/>
      <c r="AA42" s="71"/>
      <c r="AB42" s="71"/>
      <c r="AC42" s="71"/>
      <c r="AD42" s="698" t="s">
        <v>563</v>
      </c>
      <c r="AE42" s="699"/>
      <c r="AF42" s="708" t="s">
        <v>564</v>
      </c>
    </row>
    <row r="43" spans="1:32" ht="28.5" customHeight="1" x14ac:dyDescent="0.25">
      <c r="A43" s="714">
        <f t="shared" si="0"/>
        <v>4</v>
      </c>
      <c r="B43" s="1315"/>
      <c r="C43" s="718"/>
      <c r="D43" s="797"/>
      <c r="E43" s="723"/>
      <c r="F43" s="724"/>
      <c r="G43" s="700"/>
      <c r="H43" s="701"/>
      <c r="I43" s="1320"/>
      <c r="J43" s="1321"/>
      <c r="K43" s="700"/>
      <c r="L43" s="701"/>
      <c r="M43" s="6">
        <v>2</v>
      </c>
      <c r="N43" s="711" t="s">
        <v>565</v>
      </c>
      <c r="O43" s="712"/>
      <c r="P43" s="712"/>
      <c r="Q43" s="789"/>
      <c r="R43" s="60"/>
      <c r="S43" s="60"/>
      <c r="T43" s="60"/>
      <c r="U43" s="60"/>
      <c r="V43" s="60"/>
      <c r="W43" s="60"/>
      <c r="X43" s="60"/>
      <c r="Y43" s="60"/>
      <c r="Z43" s="60"/>
      <c r="AA43" s="60"/>
      <c r="AB43" s="60"/>
      <c r="AC43" s="60"/>
      <c r="AD43" s="700"/>
      <c r="AE43" s="701"/>
      <c r="AF43" s="709"/>
    </row>
    <row r="44" spans="1:32" ht="35.25" customHeight="1" x14ac:dyDescent="0.25">
      <c r="A44" s="714">
        <f t="shared" si="0"/>
        <v>5</v>
      </c>
      <c r="B44" s="1315"/>
      <c r="C44" s="718"/>
      <c r="D44" s="797"/>
      <c r="E44" s="723"/>
      <c r="F44" s="724"/>
      <c r="G44" s="700"/>
      <c r="H44" s="701"/>
      <c r="I44" s="1320"/>
      <c r="J44" s="1321"/>
      <c r="K44" s="700"/>
      <c r="L44" s="701"/>
      <c r="M44" s="6">
        <v>3</v>
      </c>
      <c r="N44" s="711" t="s">
        <v>566</v>
      </c>
      <c r="O44" s="712"/>
      <c r="P44" s="712"/>
      <c r="Q44" s="789"/>
      <c r="R44" s="60"/>
      <c r="S44" s="60"/>
      <c r="T44" s="60"/>
      <c r="U44" s="60"/>
      <c r="V44" s="60"/>
      <c r="W44" s="60"/>
      <c r="X44" s="60"/>
      <c r="Y44" s="60"/>
      <c r="Z44" s="60"/>
      <c r="AA44" s="60"/>
      <c r="AB44" s="60"/>
      <c r="AC44" s="60"/>
      <c r="AD44" s="700"/>
      <c r="AE44" s="701"/>
      <c r="AF44" s="709"/>
    </row>
    <row r="45" spans="1:32" ht="30" customHeight="1" x14ac:dyDescent="0.25">
      <c r="A45" s="714">
        <f t="shared" si="0"/>
        <v>6</v>
      </c>
      <c r="B45" s="1315"/>
      <c r="C45" s="718"/>
      <c r="D45" s="797"/>
      <c r="E45" s="723"/>
      <c r="F45" s="724"/>
      <c r="G45" s="700"/>
      <c r="H45" s="701"/>
      <c r="I45" s="1320"/>
      <c r="J45" s="1321"/>
      <c r="K45" s="700"/>
      <c r="L45" s="701"/>
      <c r="M45" s="6">
        <v>4</v>
      </c>
      <c r="N45" s="711" t="s">
        <v>567</v>
      </c>
      <c r="O45" s="712"/>
      <c r="P45" s="712"/>
      <c r="Q45" s="789"/>
      <c r="R45" s="60"/>
      <c r="S45" s="60"/>
      <c r="T45" s="60"/>
      <c r="U45" s="60"/>
      <c r="V45" s="60"/>
      <c r="W45" s="60"/>
      <c r="X45" s="60"/>
      <c r="Y45" s="60"/>
      <c r="Z45" s="60"/>
      <c r="AA45" s="60"/>
      <c r="AB45" s="60"/>
      <c r="AC45" s="60"/>
      <c r="AD45" s="700"/>
      <c r="AE45" s="701"/>
      <c r="AF45" s="709"/>
    </row>
    <row r="46" spans="1:32" ht="30" customHeight="1" thickBot="1" x14ac:dyDescent="0.3">
      <c r="A46" s="793">
        <f t="shared" si="0"/>
        <v>7</v>
      </c>
      <c r="B46" s="1316"/>
      <c r="C46" s="795"/>
      <c r="D46" s="798"/>
      <c r="E46" s="799"/>
      <c r="F46" s="800"/>
      <c r="G46" s="804"/>
      <c r="H46" s="805"/>
      <c r="I46" s="1320"/>
      <c r="J46" s="1321"/>
      <c r="K46" s="804"/>
      <c r="L46" s="805"/>
      <c r="M46" s="26">
        <v>5</v>
      </c>
      <c r="N46" s="1310" t="s">
        <v>568</v>
      </c>
      <c r="O46" s="1311"/>
      <c r="P46" s="1311"/>
      <c r="Q46" s="1312"/>
      <c r="R46" s="75"/>
      <c r="S46" s="75"/>
      <c r="T46" s="75"/>
      <c r="U46" s="75"/>
      <c r="V46" s="75"/>
      <c r="W46" s="75"/>
      <c r="X46" s="75"/>
      <c r="Y46" s="75"/>
      <c r="Z46" s="75"/>
      <c r="AA46" s="75"/>
      <c r="AB46" s="75"/>
      <c r="AC46" s="75"/>
      <c r="AD46" s="804"/>
      <c r="AE46" s="805"/>
      <c r="AF46" s="788"/>
    </row>
    <row r="47" spans="1:32" ht="33" customHeight="1" x14ac:dyDescent="0.25">
      <c r="A47" s="713">
        <v>4</v>
      </c>
      <c r="B47" s="1347" t="s">
        <v>569</v>
      </c>
      <c r="C47" s="717" t="s">
        <v>570</v>
      </c>
      <c r="D47" s="796">
        <v>100</v>
      </c>
      <c r="E47" s="721" t="s">
        <v>537</v>
      </c>
      <c r="F47" s="722"/>
      <c r="G47" s="698" t="s">
        <v>571</v>
      </c>
      <c r="H47" s="699"/>
      <c r="I47" s="1318">
        <v>0</v>
      </c>
      <c r="J47" s="1319"/>
      <c r="K47" s="698" t="s">
        <v>539</v>
      </c>
      <c r="L47" s="699"/>
      <c r="M47" s="6">
        <v>1</v>
      </c>
      <c r="N47" s="806" t="s">
        <v>572</v>
      </c>
      <c r="O47" s="807"/>
      <c r="P47" s="807"/>
      <c r="Q47" s="808"/>
      <c r="R47" s="71"/>
      <c r="S47" s="71"/>
      <c r="T47" s="71"/>
      <c r="U47" s="71"/>
      <c r="V47" s="71"/>
      <c r="W47" s="71"/>
      <c r="X47" s="71"/>
      <c r="Y47" s="71"/>
      <c r="Z47" s="71"/>
      <c r="AA47" s="71"/>
      <c r="AB47" s="71"/>
      <c r="AC47" s="71"/>
      <c r="AD47" s="698" t="s">
        <v>573</v>
      </c>
      <c r="AE47" s="699"/>
      <c r="AF47" s="708" t="s">
        <v>574</v>
      </c>
    </row>
    <row r="48" spans="1:32" ht="21.75" customHeight="1" x14ac:dyDescent="0.25">
      <c r="A48" s="714">
        <f t="shared" si="0"/>
        <v>5</v>
      </c>
      <c r="B48" s="1348"/>
      <c r="C48" s="718"/>
      <c r="D48" s="797"/>
      <c r="E48" s="723"/>
      <c r="F48" s="724"/>
      <c r="G48" s="700"/>
      <c r="H48" s="701"/>
      <c r="I48" s="1320"/>
      <c r="J48" s="1321"/>
      <c r="K48" s="700"/>
      <c r="L48" s="701"/>
      <c r="M48" s="6">
        <v>2</v>
      </c>
      <c r="N48" s="711" t="s">
        <v>575</v>
      </c>
      <c r="O48" s="712"/>
      <c r="P48" s="712"/>
      <c r="Q48" s="789"/>
      <c r="R48" s="60"/>
      <c r="S48" s="60"/>
      <c r="T48" s="60"/>
      <c r="U48" s="60"/>
      <c r="V48" s="60"/>
      <c r="W48" s="60"/>
      <c r="X48" s="60"/>
      <c r="Y48" s="60"/>
      <c r="Z48" s="60"/>
      <c r="AA48" s="60"/>
      <c r="AB48" s="60"/>
      <c r="AC48" s="60"/>
      <c r="AD48" s="700"/>
      <c r="AE48" s="701"/>
      <c r="AF48" s="709"/>
    </row>
    <row r="49" spans="1:32" ht="27" customHeight="1" x14ac:dyDescent="0.25">
      <c r="A49" s="714">
        <f t="shared" si="0"/>
        <v>6</v>
      </c>
      <c r="B49" s="1348"/>
      <c r="C49" s="718"/>
      <c r="D49" s="797"/>
      <c r="E49" s="723"/>
      <c r="F49" s="724"/>
      <c r="G49" s="700"/>
      <c r="H49" s="701"/>
      <c r="I49" s="1320"/>
      <c r="J49" s="1321"/>
      <c r="K49" s="700"/>
      <c r="L49" s="701"/>
      <c r="M49" s="6">
        <v>3</v>
      </c>
      <c r="N49" s="809" t="s">
        <v>576</v>
      </c>
      <c r="O49" s="810"/>
      <c r="P49" s="810"/>
      <c r="Q49" s="811"/>
      <c r="R49" s="60"/>
      <c r="S49" s="60"/>
      <c r="T49" s="60"/>
      <c r="U49" s="60"/>
      <c r="V49" s="60"/>
      <c r="W49" s="60"/>
      <c r="X49" s="60"/>
      <c r="Y49" s="60"/>
      <c r="Z49" s="60"/>
      <c r="AA49" s="60"/>
      <c r="AB49" s="60"/>
      <c r="AC49" s="60"/>
      <c r="AD49" s="700"/>
      <c r="AE49" s="701"/>
      <c r="AF49" s="709"/>
    </row>
    <row r="50" spans="1:32" ht="33.75" customHeight="1" x14ac:dyDescent="0.25">
      <c r="A50" s="714">
        <f t="shared" si="0"/>
        <v>7</v>
      </c>
      <c r="B50" s="1348"/>
      <c r="C50" s="718"/>
      <c r="D50" s="797"/>
      <c r="E50" s="723"/>
      <c r="F50" s="724"/>
      <c r="G50" s="700"/>
      <c r="H50" s="701"/>
      <c r="I50" s="1320"/>
      <c r="J50" s="1321"/>
      <c r="K50" s="700"/>
      <c r="L50" s="701"/>
      <c r="M50" s="6">
        <v>4</v>
      </c>
      <c r="N50" s="809" t="s">
        <v>577</v>
      </c>
      <c r="O50" s="810"/>
      <c r="P50" s="810"/>
      <c r="Q50" s="811"/>
      <c r="R50" s="60"/>
      <c r="S50" s="60"/>
      <c r="T50" s="60"/>
      <c r="U50" s="60"/>
      <c r="V50" s="60"/>
      <c r="W50" s="60"/>
      <c r="X50" s="60"/>
      <c r="Y50" s="60"/>
      <c r="Z50" s="60"/>
      <c r="AA50" s="60"/>
      <c r="AB50" s="60"/>
      <c r="AC50" s="60"/>
      <c r="AD50" s="700"/>
      <c r="AE50" s="701"/>
      <c r="AF50" s="709"/>
    </row>
    <row r="51" spans="1:32" ht="33.75" customHeight="1" thickBot="1" x14ac:dyDescent="0.3">
      <c r="A51" s="714"/>
      <c r="B51" s="1348"/>
      <c r="C51" s="718"/>
      <c r="D51" s="797"/>
      <c r="E51" s="723"/>
      <c r="F51" s="724"/>
      <c r="G51" s="700"/>
      <c r="H51" s="701"/>
      <c r="I51" s="1320"/>
      <c r="J51" s="1321"/>
      <c r="K51" s="700"/>
      <c r="L51" s="701"/>
      <c r="M51" s="6">
        <v>5</v>
      </c>
      <c r="N51" s="790" t="s">
        <v>578</v>
      </c>
      <c r="O51" s="791"/>
      <c r="P51" s="791"/>
      <c r="Q51" s="792"/>
      <c r="R51" s="146"/>
      <c r="S51" s="146"/>
      <c r="T51" s="146"/>
      <c r="U51" s="146"/>
      <c r="V51" s="146"/>
      <c r="W51" s="146"/>
      <c r="X51" s="146"/>
      <c r="Y51" s="146"/>
      <c r="Z51" s="146"/>
      <c r="AA51" s="146"/>
      <c r="AB51" s="146"/>
      <c r="AC51" s="146"/>
      <c r="AD51" s="700"/>
      <c r="AE51" s="701"/>
      <c r="AF51" s="709"/>
    </row>
    <row r="52" spans="1:32" s="3" customFormat="1" ht="61.5" customHeight="1" thickBot="1" x14ac:dyDescent="0.3">
      <c r="A52" s="714"/>
      <c r="B52" s="1348"/>
      <c r="C52" s="718"/>
      <c r="D52" s="797"/>
      <c r="E52" s="723"/>
      <c r="F52" s="724"/>
      <c r="G52" s="700"/>
      <c r="H52" s="701"/>
      <c r="I52" s="1320"/>
      <c r="J52" s="1321"/>
      <c r="K52" s="700"/>
      <c r="L52" s="701"/>
      <c r="M52" s="563">
        <v>6</v>
      </c>
      <c r="N52" s="1619" t="s">
        <v>925</v>
      </c>
      <c r="O52" s="1620"/>
      <c r="P52" s="1620"/>
      <c r="Q52" s="1621"/>
      <c r="R52" s="649"/>
      <c r="S52" s="649"/>
      <c r="T52" s="649"/>
      <c r="U52" s="649"/>
      <c r="V52" s="649"/>
      <c r="W52" s="649"/>
      <c r="X52" s="650"/>
      <c r="Y52" s="650"/>
      <c r="Z52" s="650"/>
      <c r="AA52" s="650"/>
      <c r="AB52" s="650"/>
      <c r="AC52" s="650"/>
      <c r="AD52" s="804"/>
      <c r="AE52" s="805"/>
      <c r="AF52" s="788"/>
    </row>
    <row r="53" spans="1:32" ht="20.100000000000001" customHeight="1" thickBot="1" x14ac:dyDescent="0.3">
      <c r="A53" s="651"/>
      <c r="B53" s="79"/>
      <c r="C53" s="80"/>
      <c r="D53" s="80"/>
      <c r="E53" s="1"/>
      <c r="F53" s="2"/>
      <c r="G53" s="689" t="s">
        <v>48</v>
      </c>
      <c r="H53" s="690"/>
      <c r="I53" s="1622">
        <f>SUM(I29:J52)</f>
        <v>452500</v>
      </c>
      <c r="J53" s="1623"/>
      <c r="K53" s="691"/>
      <c r="L53" s="692"/>
      <c r="M53" s="16">
        <f>COUNT(M29:M52)</f>
        <v>23</v>
      </c>
      <c r="N53" s="693"/>
      <c r="O53" s="694"/>
      <c r="P53" s="694"/>
      <c r="Q53" s="695"/>
      <c r="R53" s="82"/>
      <c r="S53" s="82"/>
      <c r="T53" s="82"/>
      <c r="U53" s="82"/>
      <c r="V53" s="82"/>
      <c r="W53" s="82"/>
      <c r="X53" s="82"/>
      <c r="Y53" s="82"/>
      <c r="Z53" s="82"/>
      <c r="AA53" s="82"/>
      <c r="AB53" s="82"/>
      <c r="AC53" s="646"/>
      <c r="AD53" s="1436"/>
      <c r="AE53" s="692"/>
      <c r="AF53" s="83"/>
    </row>
    <row r="54" spans="1:32" x14ac:dyDescent="0.25">
      <c r="A54" s="398"/>
      <c r="B54" s="402"/>
      <c r="C54" s="398"/>
      <c r="D54" s="398"/>
      <c r="E54" s="398"/>
      <c r="F54" s="398"/>
      <c r="G54" s="397"/>
      <c r="H54" s="397"/>
      <c r="I54" s="396"/>
      <c r="J54" s="396"/>
      <c r="K54" s="398"/>
      <c r="L54" s="398"/>
      <c r="M54" s="86"/>
      <c r="N54" s="396"/>
      <c r="O54" s="396"/>
      <c r="P54" s="396"/>
      <c r="Q54" s="396"/>
      <c r="R54" s="87"/>
      <c r="S54" s="87"/>
      <c r="T54" s="87"/>
      <c r="U54" s="87"/>
      <c r="V54" s="87"/>
      <c r="W54" s="87"/>
      <c r="X54" s="87"/>
      <c r="Y54" s="87"/>
      <c r="Z54" s="87"/>
      <c r="AA54" s="87"/>
      <c r="AB54" s="87"/>
      <c r="AC54" s="87"/>
      <c r="AD54" s="396"/>
      <c r="AE54" s="396"/>
      <c r="AF54" s="396"/>
    </row>
  </sheetData>
  <mergeCells count="123">
    <mergeCell ref="G53:H53"/>
    <mergeCell ref="K53:L53"/>
    <mergeCell ref="N53:Q53"/>
    <mergeCell ref="AD53:AE53"/>
    <mergeCell ref="I53:J53"/>
    <mergeCell ref="A1:AF2"/>
    <mergeCell ref="A3:AF3"/>
    <mergeCell ref="A4:AC4"/>
    <mergeCell ref="A5:F5"/>
    <mergeCell ref="G5:AF5"/>
    <mergeCell ref="A6:F6"/>
    <mergeCell ref="G6:AF6"/>
    <mergeCell ref="A11:F11"/>
    <mergeCell ref="G11:AF11"/>
    <mergeCell ref="A12:F12"/>
    <mergeCell ref="G12:AF12"/>
    <mergeCell ref="A13:F13"/>
    <mergeCell ref="G13:AF13"/>
    <mergeCell ref="A7:F7"/>
    <mergeCell ref="G7:AF7"/>
    <mergeCell ref="A8:AF8"/>
    <mergeCell ref="A9:F9"/>
    <mergeCell ref="G9:AF9"/>
    <mergeCell ref="A10:F10"/>
    <mergeCell ref="G10:AF10"/>
    <mergeCell ref="G18:AF18"/>
    <mergeCell ref="G19:AF19"/>
    <mergeCell ref="A20:F20"/>
    <mergeCell ref="G20:AF20"/>
    <mergeCell ref="A21:AF21"/>
    <mergeCell ref="A22:F22"/>
    <mergeCell ref="G22:AF22"/>
    <mergeCell ref="A14:F14"/>
    <mergeCell ref="G14:AF14"/>
    <mergeCell ref="A15:F15"/>
    <mergeCell ref="G15:AF15"/>
    <mergeCell ref="G16:AF16"/>
    <mergeCell ref="G17:AF17"/>
    <mergeCell ref="A23:I23"/>
    <mergeCell ref="J23:AF23"/>
    <mergeCell ref="A24:I24"/>
    <mergeCell ref="J24:AF24"/>
    <mergeCell ref="A25:AF25"/>
    <mergeCell ref="A26:A28"/>
    <mergeCell ref="B26:B28"/>
    <mergeCell ref="C26:C28"/>
    <mergeCell ref="D26:D28"/>
    <mergeCell ref="E26:F28"/>
    <mergeCell ref="N33:Q33"/>
    <mergeCell ref="AF26:AF28"/>
    <mergeCell ref="R27:T27"/>
    <mergeCell ref="U27:W27"/>
    <mergeCell ref="X27:Z27"/>
    <mergeCell ref="AA27:AC27"/>
    <mergeCell ref="A29:A36"/>
    <mergeCell ref="B29:B36"/>
    <mergeCell ref="C29:C36"/>
    <mergeCell ref="D29:D36"/>
    <mergeCell ref="E29:F36"/>
    <mergeCell ref="G26:H28"/>
    <mergeCell ref="I26:J28"/>
    <mergeCell ref="K26:L28"/>
    <mergeCell ref="M26:Q28"/>
    <mergeCell ref="R26:AC26"/>
    <mergeCell ref="AD26:AE28"/>
    <mergeCell ref="AF37:AF41"/>
    <mergeCell ref="N38:Q38"/>
    <mergeCell ref="N39:Q39"/>
    <mergeCell ref="N40:Q40"/>
    <mergeCell ref="N41:Q41"/>
    <mergeCell ref="N34:Q34"/>
    <mergeCell ref="N35:Q35"/>
    <mergeCell ref="N36:Q36"/>
    <mergeCell ref="A37:A41"/>
    <mergeCell ref="B37:B41"/>
    <mergeCell ref="C37:C41"/>
    <mergeCell ref="D37:D41"/>
    <mergeCell ref="E37:F41"/>
    <mergeCell ref="G37:H41"/>
    <mergeCell ref="I37:J41"/>
    <mergeCell ref="G29:H36"/>
    <mergeCell ref="I29:J36"/>
    <mergeCell ref="K29:L36"/>
    <mergeCell ref="N29:Q29"/>
    <mergeCell ref="AD29:AE36"/>
    <mergeCell ref="AF29:AF36"/>
    <mergeCell ref="N30:Q30"/>
    <mergeCell ref="N31:Q31"/>
    <mergeCell ref="N32:Q32"/>
    <mergeCell ref="A42:A46"/>
    <mergeCell ref="B42:B46"/>
    <mergeCell ref="C42:C46"/>
    <mergeCell ref="D42:D46"/>
    <mergeCell ref="E42:F46"/>
    <mergeCell ref="G42:H46"/>
    <mergeCell ref="K37:L41"/>
    <mergeCell ref="N37:Q37"/>
    <mergeCell ref="AD37:AE41"/>
    <mergeCell ref="I42:J46"/>
    <mergeCell ref="K42:L46"/>
    <mergeCell ref="N42:Q42"/>
    <mergeCell ref="AD42:AE46"/>
    <mergeCell ref="AF42:AF46"/>
    <mergeCell ref="N43:Q43"/>
    <mergeCell ref="N44:Q44"/>
    <mergeCell ref="N45:Q45"/>
    <mergeCell ref="N46:Q46"/>
    <mergeCell ref="AD47:AE52"/>
    <mergeCell ref="AF47:AF52"/>
    <mergeCell ref="N48:Q48"/>
    <mergeCell ref="N49:Q49"/>
    <mergeCell ref="N50:Q50"/>
    <mergeCell ref="N52:Q52"/>
    <mergeCell ref="N51:Q51"/>
    <mergeCell ref="I47:J52"/>
    <mergeCell ref="K47:L52"/>
    <mergeCell ref="N47:Q47"/>
    <mergeCell ref="A47:A52"/>
    <mergeCell ref="B47:B52"/>
    <mergeCell ref="C47:C52"/>
    <mergeCell ref="D47:D52"/>
    <mergeCell ref="E47:F52"/>
    <mergeCell ref="G47:H52"/>
  </mergeCells>
  <printOptions horizontalCentered="1"/>
  <pageMargins left="0.31496062992125984" right="0.31496062992125984" top="0.35433070866141736" bottom="0.35433070866141736" header="0.11811023622047245" footer="0.11811023622047245"/>
  <pageSetup paperSize="5" scale="41"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19</vt:i4>
      </vt:variant>
    </vt:vector>
  </HeadingPairs>
  <TitlesOfParts>
    <vt:vector size="34" baseType="lpstr">
      <vt:lpstr>DIR.GENERAL</vt:lpstr>
      <vt:lpstr>DIR. TÉCNICA EJE 3</vt:lpstr>
      <vt:lpstr>DIR. TÉCNICA EJE 4</vt:lpstr>
      <vt:lpstr>DIR. TÉCNICA EJE 6 </vt:lpstr>
      <vt:lpstr>DIR. FISCALIZACION</vt:lpstr>
      <vt:lpstr>DRRHH</vt:lpstr>
      <vt:lpstr>REL.LABORALES</vt:lpstr>
      <vt:lpstr>DIR. ADMS. FIN.</vt:lpstr>
      <vt:lpstr>DIR JURIDICA</vt:lpstr>
      <vt:lpstr>DPYD</vt:lpstr>
      <vt:lpstr>DEPTO. COMUNICACIONES</vt:lpstr>
      <vt:lpstr>DEP.TECNOLOGIAS</vt:lpstr>
      <vt:lpstr>COMITE DE ETICA</vt:lpstr>
      <vt:lpstr>COMITE DE CALIDAD</vt:lpstr>
      <vt:lpstr>SUMATORIA</vt:lpstr>
      <vt:lpstr>'COMITE DE CALIDAD'!Área_de_impresión</vt:lpstr>
      <vt:lpstr>'COMITE DE ETICA'!Área_de_impresión</vt:lpstr>
      <vt:lpstr>DEP.TECNOLOGIAS!Área_de_impresión</vt:lpstr>
      <vt:lpstr>'DEPTO. COMUNICACIONES'!Área_de_impresión</vt:lpstr>
      <vt:lpstr>'DIR JURIDICA'!Área_de_impresión</vt:lpstr>
      <vt:lpstr>'DIR. ADMS. FIN.'!Área_de_impresión</vt:lpstr>
      <vt:lpstr>'DIR. FISCALIZACION'!Área_de_impresión</vt:lpstr>
      <vt:lpstr>'DIR. TÉCNICA EJE 3'!Área_de_impresión</vt:lpstr>
      <vt:lpstr>'DIR. TÉCNICA EJE 4'!Área_de_impresión</vt:lpstr>
      <vt:lpstr>'DIR. TÉCNICA EJE 6 '!Área_de_impresión</vt:lpstr>
      <vt:lpstr>DIR.GENERAL!Área_de_impresión</vt:lpstr>
      <vt:lpstr>DPYD!Área_de_impresión</vt:lpstr>
      <vt:lpstr>DRRHH!Área_de_impresión</vt:lpstr>
      <vt:lpstr>REL.LABORALES!Área_de_impresión</vt:lpstr>
      <vt:lpstr>SUMATORIA!Área_de_impresión</vt:lpstr>
      <vt:lpstr>'DIR. FISCALIZACION'!Títulos_a_imprimir</vt:lpstr>
      <vt:lpstr>'DIR. TÉCNICA EJE 3'!Títulos_a_imprimir</vt:lpstr>
      <vt:lpstr>'DIR. TÉCNICA EJE 4'!Títulos_a_imprimir</vt:lpstr>
      <vt:lpstr>'DIR. TÉCNICA EJE 6 '!Títulos_a_imprimir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Magdalena Herrera Peralta</dc:creator>
  <cp:lastModifiedBy>Maria Magdalena Herrera Peralta</cp:lastModifiedBy>
  <cp:lastPrinted>2019-01-30T14:28:17Z</cp:lastPrinted>
  <dcterms:created xsi:type="dcterms:W3CDTF">2018-09-27T14:58:17Z</dcterms:created>
  <dcterms:modified xsi:type="dcterms:W3CDTF">2019-02-01T13:38:52Z</dcterms:modified>
</cp:coreProperties>
</file>