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20" windowWidth="15480" windowHeight="11160" activeTab="0"/>
  </bookViews>
  <sheets>
    <sheet name="PARA PAGO LISTO trabajando " sheetId="1" r:id="rId1"/>
  </sheets>
  <definedNames>
    <definedName name="_xlnm.Print_Area" localSheetId="0">'PARA PAGO LISTO trabajando '!$A$12:$H$539</definedName>
    <definedName name="_xlnm.Print_Titles" localSheetId="0">'PARA PAGO LISTO trabajando '!$1:$11</definedName>
  </definedNames>
  <calcPr fullCalcOnLoad="1"/>
</workbook>
</file>

<file path=xl/sharedStrings.xml><?xml version="1.0" encoding="utf-8"?>
<sst xmlns="http://schemas.openxmlformats.org/spreadsheetml/2006/main" count="1227" uniqueCount="755">
  <si>
    <t>GERENCIA FINANCIERA Y ADMINISTRATIVA</t>
  </si>
  <si>
    <t>FECHA DEL DOC</t>
  </si>
  <si>
    <t>NCF.NO.</t>
  </si>
  <si>
    <t>STATUS</t>
  </si>
  <si>
    <t>CENTRO AUTOMOTRIZ JOSE VARGAS</t>
  </si>
  <si>
    <t>CENTRO CUESTA NACIONAL</t>
  </si>
  <si>
    <t>DULCE DECORACIONES</t>
  </si>
  <si>
    <t>CONSTRUCCIONES DISEñO Y FERRETERIA EVANGOR</t>
  </si>
  <si>
    <t>FACIMAX, SRL</t>
  </si>
  <si>
    <t>SOLUCIONES RINCON , SRL</t>
  </si>
  <si>
    <t>A010010011500000171</t>
  </si>
  <si>
    <t>A010010011500000184</t>
  </si>
  <si>
    <t>A010010011500000187</t>
  </si>
  <si>
    <t>A010010011500000186</t>
  </si>
  <si>
    <t>A010010011500000188</t>
  </si>
  <si>
    <t>A010010011500000198</t>
  </si>
  <si>
    <t>A010010011500000200</t>
  </si>
  <si>
    <t>A010010011500000205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</si>
  <si>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</si>
  <si>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</si>
  <si>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</si>
  <si>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</si>
  <si>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</si>
  <si>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</si>
  <si>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</si>
  <si>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</si>
  <si>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</si>
  <si>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</si>
  <si>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A010010011500001841</t>
  </si>
  <si>
    <t>A010010011500001003</t>
  </si>
  <si>
    <t>A010010011500000012</t>
  </si>
  <si>
    <t>A010010011500000185</t>
  </si>
  <si>
    <t>RELACION DE EXPEDIENTE ( CTA. X PAGAR )</t>
  </si>
  <si>
    <t>TOTAL CUENTAS X PAGAR</t>
  </si>
  <si>
    <t>SANTO DOMINGO MOTORS S.A</t>
  </si>
  <si>
    <t>A010010011500000168</t>
  </si>
  <si>
    <t>S &amp; Y SUPPY SRL.</t>
  </si>
  <si>
    <t>SUPLECA COMERCIAL, SRL.</t>
  </si>
  <si>
    <t>HELIDOSA,S.A</t>
  </si>
  <si>
    <t>VERABREU, 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</si>
  <si>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</si>
  <si>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</si>
  <si>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</si>
  <si>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</si>
  <si>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</si>
  <si>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</si>
  <si>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</si>
  <si>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</si>
  <si>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</si>
  <si>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</si>
  <si>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</si>
  <si>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</si>
  <si>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</si>
  <si>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</si>
  <si>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SUMINISTRO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</si>
  <si>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</si>
  <si>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</si>
  <si>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</si>
  <si>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</si>
  <si>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</si>
  <si>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</si>
  <si>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SERVICIOS</t>
  </si>
  <si>
    <t>PADRON OFFICE SUPPLY</t>
  </si>
  <si>
    <t>A010010011500002118</t>
  </si>
  <si>
    <t>TONNER</t>
  </si>
  <si>
    <t>A010010011500002065</t>
  </si>
  <si>
    <t>COMPRA DE SILLON EJECTIVO</t>
  </si>
  <si>
    <t>PROVEEDORA DE BIENES Y SERVICIOS</t>
  </si>
  <si>
    <t>MOTOR PLAN S,A.</t>
  </si>
  <si>
    <t>SUNIX PETROLEUM</t>
  </si>
  <si>
    <t>A010010011500004155</t>
  </si>
  <si>
    <t>A010010011500004151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</si>
  <si>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</si>
  <si>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</si>
  <si>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</si>
  <si>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</si>
  <si>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</si>
  <si>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</si>
  <si>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</si>
  <si>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</si>
  <si>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</si>
  <si>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</si>
  <si>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A010010011500000032</t>
  </si>
  <si>
    <t>DIGISI, SRL.</t>
  </si>
  <si>
    <t>A010010011500000027</t>
  </si>
  <si>
    <t>A010010011500000020</t>
  </si>
  <si>
    <t>A010010011500000019</t>
  </si>
  <si>
    <t>EDITORA EL CARIBE, C POR A.</t>
  </si>
  <si>
    <t>ROMA, SRL.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</si>
  <si>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</si>
  <si>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</si>
  <si>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</si>
  <si>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</si>
  <si>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</si>
  <si>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</si>
  <si>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</si>
  <si>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</si>
  <si>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</si>
  <si>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</si>
  <si>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</si>
  <si>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</si>
  <si>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</si>
  <si>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</si>
  <si>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</si>
  <si>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</si>
  <si>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</si>
  <si>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</si>
  <si>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</si>
  <si>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</si>
  <si>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</si>
  <si>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A010010011500007509</t>
  </si>
  <si>
    <t>A010010011500007508</t>
  </si>
  <si>
    <t>A010010011500007510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</si>
  <si>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</si>
  <si>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</si>
  <si>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</si>
  <si>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</si>
  <si>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</si>
  <si>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</si>
  <si>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</si>
  <si>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</si>
  <si>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</si>
  <si>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</si>
  <si>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</si>
  <si>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</si>
  <si>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</si>
  <si>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</si>
  <si>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</si>
  <si>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</si>
  <si>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</si>
  <si>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</si>
  <si>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</si>
  <si>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</si>
  <si>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</si>
  <si>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</si>
  <si>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</si>
  <si>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</si>
  <si>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</si>
  <si>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</si>
  <si>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</si>
  <si>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</si>
  <si>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</si>
  <si>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</si>
  <si>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</si>
  <si>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</si>
  <si>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</si>
  <si>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</si>
  <si>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</si>
  <si>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</si>
  <si>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</si>
  <si>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</si>
  <si>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</si>
  <si>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</si>
  <si>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</si>
  <si>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</si>
  <si>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</si>
  <si>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</si>
  <si>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</si>
  <si>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</si>
  <si>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</si>
  <si>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</si>
  <si>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</si>
  <si>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</si>
  <si>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</si>
  <si>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</si>
  <si>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</si>
  <si>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</si>
  <si>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</si>
  <si>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</si>
  <si>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</si>
  <si>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</si>
  <si>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</si>
  <si>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</si>
  <si>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</si>
  <si>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</si>
  <si>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</si>
  <si>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</si>
  <si>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</si>
  <si>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</si>
  <si>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</si>
  <si>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</si>
  <si>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</si>
  <si>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</si>
  <si>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</si>
  <si>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</si>
  <si>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</si>
  <si>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</si>
  <si>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</si>
  <si>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</si>
  <si>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</si>
  <si>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</si>
  <si>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</si>
  <si>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</si>
  <si>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</si>
  <si>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</si>
  <si>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</si>
  <si>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</si>
  <si>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</si>
  <si>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</si>
  <si>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</si>
  <si>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</si>
  <si>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A010010011500000263</t>
  </si>
  <si>
    <t>A010010011500000239</t>
  </si>
  <si>
    <t>A010010011500000136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</si>
  <si>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</si>
  <si>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</si>
  <si>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</si>
  <si>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</si>
  <si>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</si>
  <si>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</si>
  <si>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</si>
  <si>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</si>
  <si>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J&amp;S C0.</t>
  </si>
  <si>
    <t>A010010010100003509</t>
  </si>
  <si>
    <t>LUIS BERNARDO OLAVERRIA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</si>
  <si>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</si>
  <si>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</si>
  <si>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</si>
  <si>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</si>
  <si>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</si>
  <si>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</si>
  <si>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</si>
  <si>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</si>
  <si>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</si>
  <si>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</si>
  <si>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</si>
  <si>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</si>
  <si>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</si>
  <si>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</si>
  <si>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</si>
  <si>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</si>
  <si>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</si>
  <si>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</si>
  <si>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</si>
  <si>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</si>
  <si>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</si>
  <si>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</si>
  <si>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</si>
  <si>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</si>
  <si>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</si>
  <si>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CASTING SCORPION</t>
  </si>
  <si>
    <t>A010010011500000213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</si>
  <si>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</si>
  <si>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</si>
  <si>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</si>
  <si>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</si>
  <si>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</si>
  <si>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</si>
  <si>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</si>
  <si>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</si>
  <si>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</si>
  <si>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</si>
  <si>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</si>
  <si>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</si>
  <si>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</si>
  <si>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</si>
  <si>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</si>
  <si>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</si>
  <si>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</si>
  <si>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</si>
  <si>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</si>
  <si>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</si>
  <si>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</si>
  <si>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A010010011500000015</t>
  </si>
  <si>
    <t>MARMAID 200, S.A</t>
  </si>
  <si>
    <t>METROMED S.A.</t>
  </si>
  <si>
    <t>A010010011500000202</t>
  </si>
  <si>
    <t>A010010011500000232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</si>
  <si>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</si>
  <si>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</si>
  <si>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</si>
  <si>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</si>
  <si>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</si>
  <si>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</si>
  <si>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</si>
  <si>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</si>
  <si>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</si>
  <si>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</si>
  <si>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</si>
  <si>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</si>
  <si>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</si>
  <si>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</si>
  <si>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</si>
  <si>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A010010011500008501</t>
  </si>
  <si>
    <t>A010010011500008505</t>
  </si>
  <si>
    <t>A010010011500008673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</si>
  <si>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</si>
  <si>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</si>
  <si>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</si>
  <si>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</si>
  <si>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</si>
  <si>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</si>
  <si>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</si>
  <si>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</si>
  <si>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</si>
  <si>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</si>
  <si>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</si>
  <si>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</si>
  <si>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</si>
  <si>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</si>
  <si>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</si>
  <si>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</si>
  <si>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A010010011500000283</t>
  </si>
  <si>
    <t>A010010011500000284</t>
  </si>
  <si>
    <t>REPRESENTACIONES Y SERVICIOS</t>
  </si>
  <si>
    <t>A010010011500000231</t>
  </si>
  <si>
    <t>A010010011500004972</t>
  </si>
  <si>
    <t>A010010011500000041</t>
  </si>
  <si>
    <t>A010010011500003939</t>
  </si>
  <si>
    <t>DIAZ HATTON &amp; ASOCIADOS</t>
  </si>
  <si>
    <t>LOGOMARCA, S.A</t>
  </si>
  <si>
    <t>CENTRO DE SERVICIOS PLAZA OLIMPICA</t>
  </si>
  <si>
    <t>19/12/2014</t>
  </si>
  <si>
    <t>27/09/2013</t>
  </si>
  <si>
    <t>GOLD PEARL BUSINESS CORP, SRL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</si>
  <si>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</si>
  <si>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</si>
  <si>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</si>
  <si>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</si>
  <si>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</si>
  <si>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</si>
  <si>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</si>
  <si>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</si>
  <si>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11/02/2016</t>
  </si>
  <si>
    <t>RUBYCOM, SRL</t>
  </si>
  <si>
    <t>A010010010100000052</t>
  </si>
  <si>
    <t>A010010010100000053</t>
  </si>
  <si>
    <t xml:space="preserve"> </t>
  </si>
  <si>
    <t>A010010011500008292</t>
  </si>
  <si>
    <t>A010010011500000233</t>
  </si>
  <si>
    <t>A010010011500000234</t>
  </si>
  <si>
    <t>A010010011500000235</t>
  </si>
  <si>
    <t>A010010011500000236</t>
  </si>
  <si>
    <t>A010010011500000237</t>
  </si>
  <si>
    <t>A010010011500000238</t>
  </si>
  <si>
    <t>A010010011500000240</t>
  </si>
  <si>
    <t>A010010011500000241</t>
  </si>
  <si>
    <t>A010010011500000242</t>
  </si>
  <si>
    <t>A010010011500000243</t>
  </si>
  <si>
    <t>A010010011500000244</t>
  </si>
  <si>
    <t>A010010011500000245</t>
  </si>
  <si>
    <t>A010010011500000246</t>
  </si>
  <si>
    <t>OMCAR DOMINICANA, SRL</t>
  </si>
  <si>
    <t>CAASD</t>
  </si>
  <si>
    <t xml:space="preserve">  </t>
  </si>
  <si>
    <t>29/06/2015</t>
  </si>
  <si>
    <t>A010010011500006427</t>
  </si>
  <si>
    <t>A010010010100001688</t>
  </si>
  <si>
    <t>31/05/2016</t>
  </si>
  <si>
    <t>13/01/2011</t>
  </si>
  <si>
    <t>24/02/2015</t>
  </si>
  <si>
    <t>28/12/2010</t>
  </si>
  <si>
    <t>25/09/2012</t>
  </si>
  <si>
    <t>22/10/2010</t>
  </si>
  <si>
    <t xml:space="preserve">30/06/2015 </t>
  </si>
  <si>
    <t xml:space="preserve">25/06/2018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</si>
  <si>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</si>
  <si>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</si>
  <si>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</si>
  <si>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</si>
  <si>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</si>
  <si>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</si>
  <si>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</si>
  <si>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</si>
  <si>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</si>
  <si>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19/05/2015</t>
  </si>
  <si>
    <t>16/06/2015</t>
  </si>
  <si>
    <t>19/03/2015</t>
  </si>
  <si>
    <t>26/05/2015</t>
  </si>
  <si>
    <t>30/07/2015</t>
  </si>
  <si>
    <t>21/08/2015</t>
  </si>
  <si>
    <t>A010010011500000201</t>
  </si>
  <si>
    <t>18/08/2015</t>
  </si>
  <si>
    <t>19/09/2015</t>
  </si>
  <si>
    <t>11/01/2015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</si>
  <si>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</si>
  <si>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</si>
  <si>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</si>
  <si>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</si>
  <si>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</si>
  <si>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</si>
  <si>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</si>
  <si>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</si>
  <si>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</si>
  <si>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</si>
  <si>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</si>
  <si>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</si>
  <si>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</si>
  <si>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</si>
  <si>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11/05/2015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</si>
  <si>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</si>
  <si>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</si>
  <si>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</si>
  <si>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</si>
  <si>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</si>
  <si>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</si>
  <si>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</si>
  <si>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</si>
  <si>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</si>
  <si>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25/02/2009</t>
  </si>
  <si>
    <t>25/03/2009</t>
  </si>
  <si>
    <t>24/04/2009</t>
  </si>
  <si>
    <t>26/05/2009</t>
  </si>
  <si>
    <t>27/06/2009</t>
  </si>
  <si>
    <t>28/072009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</si>
  <si>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</si>
  <si>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</si>
  <si>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</si>
  <si>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</si>
  <si>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</si>
  <si>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</si>
  <si>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</si>
  <si>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</si>
  <si>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</si>
  <si>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</si>
  <si>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</si>
  <si>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</si>
  <si>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</si>
  <si>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</si>
  <si>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</si>
  <si>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</si>
  <si>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</si>
  <si>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</si>
  <si>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</si>
  <si>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</si>
  <si>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</si>
  <si>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</si>
  <si>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</si>
  <si>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</si>
  <si>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</si>
  <si>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</si>
  <si>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</si>
  <si>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</si>
  <si>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</si>
  <si>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</si>
  <si>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</si>
  <si>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</si>
  <si>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</si>
  <si>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</si>
  <si>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</si>
  <si>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</si>
  <si>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</si>
  <si>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</si>
  <si>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</si>
  <si>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</si>
  <si>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</si>
  <si>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</si>
  <si>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</si>
  <si>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</si>
  <si>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</si>
  <si>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</si>
  <si>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</si>
  <si>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</si>
  <si>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</si>
  <si>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</si>
  <si>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</si>
  <si>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</si>
  <si>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</si>
  <si>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</si>
  <si>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</si>
  <si>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</si>
  <si>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</si>
  <si>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</si>
  <si>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</si>
  <si>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</si>
  <si>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</si>
  <si>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</si>
  <si>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</si>
  <si>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</si>
  <si>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</si>
  <si>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</si>
  <si>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</si>
  <si>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</si>
  <si>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</si>
  <si>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</si>
  <si>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</si>
  <si>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</si>
  <si>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</si>
  <si>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</si>
  <si>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</si>
  <si>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</si>
  <si>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</si>
  <si>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</si>
  <si>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</si>
  <si>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</si>
  <si>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</si>
  <si>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</si>
  <si>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</si>
  <si>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</si>
  <si>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</si>
  <si>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</si>
  <si>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</si>
  <si>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</si>
  <si>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</si>
  <si>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</si>
  <si>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</si>
  <si>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</si>
  <si>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</si>
  <si>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</si>
  <si>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</si>
  <si>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</si>
  <si>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28/04/2015</t>
  </si>
  <si>
    <t>A010010011500000293</t>
  </si>
  <si>
    <t>A010010011501500383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</si>
  <si>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</si>
  <si>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</si>
  <si>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</si>
  <si>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</si>
  <si>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</si>
  <si>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</si>
  <si>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</si>
  <si>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</si>
  <si>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</si>
  <si>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</si>
  <si>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</si>
  <si>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</si>
  <si>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</si>
  <si>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A010010011500000292</t>
  </si>
  <si>
    <t>A010010011501672237</t>
  </si>
  <si>
    <t>A010010011500000204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</si>
  <si>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</si>
  <si>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</si>
  <si>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</si>
  <si>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</si>
  <si>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</si>
  <si>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</si>
  <si>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</si>
  <si>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</si>
  <si>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</si>
  <si>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</si>
  <si>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</si>
  <si>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</si>
  <si>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</si>
  <si>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</si>
  <si>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</si>
  <si>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</si>
  <si>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25/07/2016</t>
  </si>
  <si>
    <t>RANGO, SRL</t>
  </si>
  <si>
    <t>INVERPROYECTO 2000</t>
  </si>
  <si>
    <t>A0100100115001500449</t>
  </si>
  <si>
    <t>ANDEL STAR INC.</t>
  </si>
  <si>
    <t>A010010011500002310</t>
  </si>
  <si>
    <t>A010010011500002309</t>
  </si>
  <si>
    <t>A010010011500002311</t>
  </si>
  <si>
    <t>A010010011500002312</t>
  </si>
  <si>
    <t xml:space="preserve">JOSE DEL CARMEN RAMIREZ </t>
  </si>
  <si>
    <t xml:space="preserve">CONSETO </t>
  </si>
  <si>
    <t>A01002001150000024</t>
  </si>
  <si>
    <t>OSVALDO MANUEL PEREZ</t>
  </si>
  <si>
    <t>A010010010100101007</t>
  </si>
  <si>
    <t>COMUNICACIONES SOCIALES Y ASESORIAS</t>
  </si>
  <si>
    <t>20/07/2016</t>
  </si>
  <si>
    <t>07/08/2015</t>
  </si>
  <si>
    <t>14/10/2015</t>
  </si>
  <si>
    <t>30/06/2010</t>
  </si>
  <si>
    <t>A010010011500009030</t>
  </si>
  <si>
    <t>A010010011500009031</t>
  </si>
  <si>
    <t>29/04/2016</t>
  </si>
  <si>
    <t>TRACE INTERNATIONAL,S.R.L.</t>
  </si>
  <si>
    <t>14/07/2016</t>
  </si>
  <si>
    <t>A040010011500012250</t>
  </si>
  <si>
    <t>A040010011500012278</t>
  </si>
  <si>
    <t xml:space="preserve">A040010011500012279 </t>
  </si>
  <si>
    <t>A040010011500012283</t>
  </si>
  <si>
    <t>A040010011500012297</t>
  </si>
  <si>
    <t>29/07/2016</t>
  </si>
  <si>
    <t>A040010011500012333</t>
  </si>
  <si>
    <t>02/08/2016</t>
  </si>
  <si>
    <t>A040010011500012343</t>
  </si>
  <si>
    <t>15/08/2016</t>
  </si>
  <si>
    <t>A040010011500012397</t>
  </si>
  <si>
    <t>A040010011500012399</t>
  </si>
  <si>
    <t>24/08/2016</t>
  </si>
  <si>
    <t xml:space="preserve">A040010011500012439 </t>
  </si>
  <si>
    <t>27/08/2016</t>
  </si>
  <si>
    <t>A040010011500012450</t>
  </si>
  <si>
    <t>DISTRIBUIDORA  INTERNACIONALES DE PETROLEO</t>
  </si>
  <si>
    <t>PROVEDOR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</si>
  <si>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</si>
  <si>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</si>
  <si>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</si>
  <si>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</si>
  <si>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</si>
  <si>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</si>
  <si>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</si>
  <si>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 xml:space="preserve">A0100100115000150147 </t>
  </si>
  <si>
    <t>CORPOLPA, S.R.L.</t>
  </si>
  <si>
    <t>A010010011500000108</t>
  </si>
  <si>
    <t>A020020011500003865</t>
  </si>
  <si>
    <t>CULTURA CURINARIA</t>
  </si>
  <si>
    <t>A020020011500000064</t>
  </si>
  <si>
    <t>A010010011500000067</t>
  </si>
  <si>
    <t>A01001001150000059</t>
  </si>
  <si>
    <t>SERVEYINGARO</t>
  </si>
  <si>
    <t>A010010011500000010</t>
  </si>
  <si>
    <t>A010010011500000303</t>
  </si>
  <si>
    <t>A010010011500000294</t>
  </si>
  <si>
    <t>AUTO MECANICA GOMEZ Y ASOCIADOS, SRL</t>
  </si>
  <si>
    <t>A010010011500001056</t>
  </si>
  <si>
    <t>A010010011500001054</t>
  </si>
  <si>
    <t>A010010011500001051</t>
  </si>
  <si>
    <t>A010010011500001052</t>
  </si>
  <si>
    <t>A010010011500001057</t>
  </si>
  <si>
    <t>A010010011500001055</t>
  </si>
  <si>
    <t>A04001002700013135</t>
  </si>
  <si>
    <t>A04001002700013249</t>
  </si>
  <si>
    <t>A04001002700013429</t>
  </si>
  <si>
    <t>A010010011500000302</t>
  </si>
  <si>
    <t>CODETEL</t>
  </si>
  <si>
    <t>DISTOSA</t>
  </si>
  <si>
    <t>SUPLIDORES DIVERSOS, SRL.</t>
  </si>
  <si>
    <t>PUBLICACIONES AHORA, C POR A</t>
  </si>
  <si>
    <t>SEGURO BANRESERVAS</t>
  </si>
  <si>
    <t>A010010031500051519</t>
  </si>
  <si>
    <t>DIES TRADING S.R.L</t>
  </si>
  <si>
    <t>A0100100115000000015</t>
  </si>
  <si>
    <t>A010010011500000537</t>
  </si>
  <si>
    <t>CERTV</t>
  </si>
  <si>
    <t>A010030021500000067</t>
  </si>
  <si>
    <t>EDITORA LISTIN DIARIO</t>
  </si>
  <si>
    <t>CENTRO ESPECIALIZADO DE COMPUTACION, S.A.</t>
  </si>
  <si>
    <t>A010010011500000095</t>
  </si>
  <si>
    <t>AGUA PLANETA AZUL,S.A.</t>
  </si>
  <si>
    <t>A010010011500000929</t>
  </si>
  <si>
    <t>SERGIO AUGUSTO NOVA MENDEZ</t>
  </si>
  <si>
    <t>A010010011500000930</t>
  </si>
  <si>
    <t>A010010011500000931</t>
  </si>
  <si>
    <t>A010010011500000932</t>
  </si>
  <si>
    <t>MANUEL ARSENIO URENA, S.A.</t>
  </si>
  <si>
    <t>A0100100115000102346</t>
  </si>
  <si>
    <t>EVENTOS Y SERVICIOS VERALEE, S.R.L.</t>
  </si>
  <si>
    <t>ACTUALIDADES HOME CENTER</t>
  </si>
  <si>
    <t>A010010011500002827</t>
  </si>
  <si>
    <t>DINAMICOS, IMPRESIÓN DIGITAL</t>
  </si>
  <si>
    <t>INDUSTRIA DEL SOBRE</t>
  </si>
  <si>
    <t>A0100100111500002982</t>
  </si>
  <si>
    <t>A020010021500011327</t>
  </si>
  <si>
    <t>A020010021500011293</t>
  </si>
  <si>
    <t>A04001002700014237</t>
  </si>
  <si>
    <t>A04001002700014292</t>
  </si>
  <si>
    <t>A010010011500080213</t>
  </si>
  <si>
    <t>A010010011500000467</t>
  </si>
  <si>
    <t>A010010011500002109</t>
  </si>
  <si>
    <t>A010010011500000428</t>
  </si>
  <si>
    <t>A0100100115000000537</t>
  </si>
  <si>
    <t>EDITORA HOY</t>
  </si>
  <si>
    <t>A020010021500015441</t>
  </si>
  <si>
    <t>A020010021500015440</t>
  </si>
  <si>
    <t>A010010011500010284</t>
  </si>
  <si>
    <t xml:space="preserve">INTERDECO </t>
  </si>
  <si>
    <t>A010010011500000379</t>
  </si>
  <si>
    <t>A010010011500010313</t>
  </si>
  <si>
    <t>ADM. DER DE SALUD HUMANO</t>
  </si>
  <si>
    <t>A020020021500001656</t>
  </si>
  <si>
    <t>A020020021500001657</t>
  </si>
  <si>
    <t>TELEDUCA</t>
  </si>
  <si>
    <t>A010010011500000152</t>
  </si>
  <si>
    <t>A020010011500007648</t>
  </si>
  <si>
    <t>A0100100115000102348</t>
  </si>
  <si>
    <t>A010010011500009634</t>
  </si>
  <si>
    <t>A010010011500009638</t>
  </si>
  <si>
    <t>CLICKTECK</t>
  </si>
  <si>
    <t>A010010011500000285</t>
  </si>
  <si>
    <t>A010010011500011466</t>
  </si>
  <si>
    <t>A0100100111500006158</t>
  </si>
  <si>
    <t>A0100100111500006159</t>
  </si>
  <si>
    <t>A010010011500000163</t>
  </si>
  <si>
    <t>A010010011500000175</t>
  </si>
  <si>
    <t>A020020021500000686</t>
  </si>
  <si>
    <t>A020010011500143349</t>
  </si>
  <si>
    <t>SUPLIDORA LEOPENA, S.R.L.</t>
  </si>
  <si>
    <t>A010010011500005236</t>
  </si>
  <si>
    <t>EL RELAMPAGO, S.R.L.</t>
  </si>
  <si>
    <t>A0100100111500000101</t>
  </si>
  <si>
    <t>10/07/0217</t>
  </si>
  <si>
    <t>A04001002700014320</t>
  </si>
  <si>
    <t>A04001002700014443</t>
  </si>
  <si>
    <t>A04001002700014083</t>
  </si>
  <si>
    <t>A04001002700014396</t>
  </si>
  <si>
    <t>A020020021500001665</t>
  </si>
  <si>
    <t>MULTISERVICIOS NIVAR S.R.L.</t>
  </si>
  <si>
    <t>A020020021500000005</t>
  </si>
  <si>
    <t>A020020021500000002</t>
  </si>
  <si>
    <t>A020020021500000697</t>
  </si>
  <si>
    <t>A020020021500001662</t>
  </si>
  <si>
    <t>A0100100111500001091</t>
  </si>
  <si>
    <t>A010010011500000297</t>
  </si>
  <si>
    <t>A010010011500000300</t>
  </si>
  <si>
    <t>PRODUCTIVE BUSINESS SOLUTIONS</t>
  </si>
  <si>
    <t>A0100100115000002412</t>
  </si>
  <si>
    <t>A04001002700014459</t>
  </si>
  <si>
    <t>A010010011500000946</t>
  </si>
  <si>
    <t>VARGAS SERVICIO DE CATERING</t>
  </si>
  <si>
    <t>A010010011500002162</t>
  </si>
  <si>
    <t>A010010011500002860</t>
  </si>
  <si>
    <t>A04001002700014419</t>
  </si>
  <si>
    <t>GASTABLES DEL CARIBE, S.R.L.</t>
  </si>
  <si>
    <t>A010010011500000301</t>
  </si>
  <si>
    <t>SUPLIDORA EMPRESARIAL MARTINEZ, S.R.L.</t>
  </si>
  <si>
    <t>A010010011500000034</t>
  </si>
  <si>
    <t>A010010011500000176</t>
  </si>
  <si>
    <t>AQUA MASTER CORPORATION</t>
  </si>
  <si>
    <t>A010010011500000214</t>
  </si>
  <si>
    <t>A20060011500019636</t>
  </si>
  <si>
    <t>A010010011500000155</t>
  </si>
  <si>
    <t>A020020021500000690</t>
  </si>
  <si>
    <t>A04001002700014629</t>
  </si>
  <si>
    <t>A020020021500001671</t>
  </si>
  <si>
    <t>A20060011500020101</t>
  </si>
  <si>
    <t>A20060011500020102</t>
  </si>
  <si>
    <t>A20060011500020099</t>
  </si>
  <si>
    <t>A20060011500020100</t>
  </si>
  <si>
    <t>A010010011500010341</t>
  </si>
  <si>
    <t>A010010011500010403</t>
  </si>
  <si>
    <t>A010010011500002874</t>
  </si>
  <si>
    <t>A010010011500002881</t>
  </si>
  <si>
    <t>A020020021500002187</t>
  </si>
  <si>
    <t>A020020021500001675</t>
  </si>
  <si>
    <t>A04001002700014705</t>
  </si>
  <si>
    <t>ARS HUMANO</t>
  </si>
  <si>
    <t>A020010011500001869</t>
  </si>
  <si>
    <t>A020010011500001868</t>
  </si>
  <si>
    <t>A020020021500000012</t>
  </si>
  <si>
    <t>PLAZA OLIMPICA, C.POR A.</t>
  </si>
  <si>
    <t>A010010011500000967</t>
  </si>
  <si>
    <t>A010010011500000949</t>
  </si>
  <si>
    <t>A010010011500000179</t>
  </si>
  <si>
    <t>A010010011500002880</t>
  </si>
  <si>
    <t>A010010011501916209</t>
  </si>
  <si>
    <t>A010010011501310492</t>
  </si>
  <si>
    <t>A20060011500020265</t>
  </si>
  <si>
    <t>A20060011500020444</t>
  </si>
  <si>
    <t>A20060011500020386</t>
  </si>
  <si>
    <t>A010010011500011729</t>
  </si>
  <si>
    <t>CRISTINO RODRIGUEZ</t>
  </si>
  <si>
    <t>P010010011502162297</t>
  </si>
  <si>
    <t>P010010011502162299</t>
  </si>
  <si>
    <t>A0100100111500001108</t>
  </si>
  <si>
    <t>A0100100111500001109</t>
  </si>
  <si>
    <t>QUIRICO NEON</t>
  </si>
  <si>
    <t>A010010011500000255</t>
  </si>
  <si>
    <t>ILC OFFICE SUPLIES</t>
  </si>
  <si>
    <t>EVENTSUPPORT</t>
  </si>
  <si>
    <t>A010010011500000091</t>
  </si>
  <si>
    <t>A010010011500000093</t>
  </si>
  <si>
    <t>A010010011500000094</t>
  </si>
  <si>
    <t>A010010011500000097</t>
  </si>
  <si>
    <t>A010010011500000098</t>
  </si>
  <si>
    <t>A010010011500000101</t>
  </si>
  <si>
    <t>A010010011500000102</t>
  </si>
  <si>
    <t>A010010011500000103</t>
  </si>
  <si>
    <t>A010010011500000104</t>
  </si>
  <si>
    <t>A20060011500019635</t>
  </si>
  <si>
    <t xml:space="preserve">Nota; Cuadro actualizado al dia 03/10/2017 </t>
  </si>
  <si>
    <t>Al 30 DE SEPTIEMBRE DEL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</si>
</sst>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1C0A]dddd\,\ dd&quot; de &quot;mmmm&quot; de &quot;yyyy"/>
    <numFmt numFmtId="174" formatCode="[$-1C0A]h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53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C0000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3" fontId="54" fillId="33" borderId="11" xfId="46" applyFont="1" applyFill="1" applyBorder="1" applyAlignment="1">
      <alignment horizontal="center" wrapText="1"/>
    </xf>
    <xf numFmtId="43" fontId="53" fillId="33" borderId="11" xfId="46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43" fontId="57" fillId="33" borderId="0" xfId="46" applyFont="1" applyFill="1" applyAlignment="1">
      <alignment horizont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25" fillId="0" borderId="12" xfId="46" applyFont="1" applyFill="1" applyBorder="1" applyAlignment="1">
      <alignment/>
    </xf>
    <xf numFmtId="0" fontId="60" fillId="0" borderId="0" xfId="0" applyFont="1" applyFill="1" applyAlignment="1">
      <alignment/>
    </xf>
    <xf numFmtId="43" fontId="25" fillId="0" borderId="12" xfId="46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3" fontId="52" fillId="33" borderId="0" xfId="46" applyFont="1" applyFill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14" fontId="25" fillId="0" borderId="13" xfId="0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/>
    </xf>
    <xf numFmtId="43" fontId="32" fillId="33" borderId="0" xfId="46" applyFont="1" applyFill="1" applyAlignment="1">
      <alignment horizontal="center"/>
    </xf>
    <xf numFmtId="43" fontId="25" fillId="33" borderId="0" xfId="46" applyFont="1" applyFill="1" applyAlignment="1">
      <alignment horizontal="center"/>
    </xf>
    <xf numFmtId="172" fontId="25" fillId="0" borderId="13" xfId="0" applyNumberFormat="1" applyFont="1" applyFill="1" applyBorder="1" applyAlignment="1">
      <alignment horizontal="center"/>
    </xf>
    <xf numFmtId="0" fontId="25" fillId="0" borderId="15" xfId="0" applyNumberFormat="1" applyFont="1" applyFill="1" applyBorder="1" applyAlignment="1">
      <alignment horizontal="center"/>
    </xf>
    <xf numFmtId="14" fontId="25" fillId="0" borderId="13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43" fontId="25" fillId="0" borderId="12" xfId="46" applyFont="1" applyFill="1" applyBorder="1" applyAlignment="1">
      <alignment wrapText="1"/>
    </xf>
    <xf numFmtId="0" fontId="25" fillId="0" borderId="12" xfId="0" applyFont="1" applyFill="1" applyBorder="1" applyAlignment="1">
      <alignment/>
    </xf>
    <xf numFmtId="43" fontId="25" fillId="0" borderId="12" xfId="46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43" fontId="25" fillId="0" borderId="12" xfId="0" applyNumberFormat="1" applyFont="1" applyFill="1" applyBorder="1" applyAlignment="1">
      <alignment/>
    </xf>
    <xf numFmtId="43" fontId="25" fillId="0" borderId="0" xfId="46" applyFont="1" applyFill="1" applyBorder="1" applyAlignment="1">
      <alignment/>
    </xf>
    <xf numFmtId="43" fontId="32" fillId="0" borderId="12" xfId="46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43" fontId="25" fillId="0" borderId="15" xfId="46" applyFont="1" applyFill="1" applyBorder="1" applyAlignment="1">
      <alignment/>
    </xf>
    <xf numFmtId="43" fontId="25" fillId="0" borderId="15" xfId="46" applyFont="1" applyFill="1" applyBorder="1" applyAlignment="1">
      <alignment/>
    </xf>
    <xf numFmtId="43" fontId="25" fillId="0" borderId="16" xfId="46" applyFont="1" applyFill="1" applyBorder="1" applyAlignment="1">
      <alignment horizontal="center"/>
    </xf>
    <xf numFmtId="43" fontId="53" fillId="33" borderId="17" xfId="46" applyFont="1" applyFill="1" applyBorder="1" applyAlignment="1">
      <alignment horizontal="center" vertical="center" wrapText="1"/>
    </xf>
    <xf numFmtId="43" fontId="34" fillId="33" borderId="12" xfId="46" applyFont="1" applyFill="1" applyBorder="1" applyAlignment="1">
      <alignment/>
    </xf>
    <xf numFmtId="0" fontId="67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171450</xdr:rowOff>
    </xdr:from>
    <xdr:to>
      <xdr:col>1</xdr:col>
      <xdr:colOff>504825</xdr:colOff>
      <xdr:row>6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609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673"/>
  <sheetViews>
    <sheetView tabSelected="1" zoomScale="86" zoomScaleNormal="86" workbookViewId="0" topLeftCell="A1">
      <pane ySplit="11" topLeftCell="A485" activePane="bottomLeft" state="frozen"/>
      <selection pane="topLeft" activeCell="A1" sqref="A1"/>
      <selection pane="bottomLeft" activeCell="B539" sqref="B539"/>
    </sheetView>
  </sheetViews>
  <sheetFormatPr defaultColWidth="11.421875" defaultRowHeight="15"/>
  <cols>
    <col min="1" max="1" width="19.7109375" style="9" bestFit="1" customWidth="1"/>
    <col min="2" max="2" width="47.57421875" style="8" customWidth="1"/>
    <col min="3" max="3" width="24.140625" style="19" bestFit="1" customWidth="1"/>
    <col min="4" max="4" width="27.00390625" style="1" hidden="1" customWidth="1"/>
    <col min="5" max="5" width="17.7109375" style="10" hidden="1" customWidth="1"/>
    <col min="6" max="7" width="20.8515625" style="1" hidden="1" customWidth="1"/>
    <col min="8" max="8" width="19.140625" style="2" customWidth="1"/>
    <col min="9" max="9" width="10.7109375" style="0" bestFit="1" customWidth="1"/>
    <col min="10" max="10" width="20.8515625" style="0" customWidth="1"/>
    <col min="11" max="11" width="37.57421875" style="0" customWidth="1"/>
    <col min="12" max="12" width="19.7109375" style="0" customWidth="1"/>
    <col min="13" max="13" width="31.7109375" style="0" hidden="1" customWidth="1"/>
    <col min="14" max="15" width="14.57421875" style="0" bestFit="1" customWidth="1"/>
    <col min="16" max="16" width="13.57421875" style="0" bestFit="1" customWidth="1"/>
    <col min="17" max="17" width="15.7109375" style="0" bestFit="1" customWidth="1"/>
    <col min="18" max="18" width="12.8515625" style="0" bestFit="1" customWidth="1"/>
  </cols>
  <sheetData>
    <row r="1" ht="15">
      <c r="A1" s="9" t="s">
        <v>327</v>
      </c>
    </row>
    <row r="2" ht="15"/>
    <row r="3" ht="15"/>
    <row r="4" ht="15"/>
    <row r="5" ht="15">
      <c r="B5" s="8">
        <v>0</v>
      </c>
    </row>
    <row r="6" ht="15"/>
    <row r="7" spans="1:8" ht="15">
      <c r="A7" s="56">
        <v>1</v>
      </c>
      <c r="B7" s="56"/>
      <c r="C7" s="53"/>
      <c r="D7" s="56"/>
      <c r="E7" s="56"/>
      <c r="F7" s="56"/>
      <c r="G7" s="56"/>
      <c r="H7" s="56"/>
    </row>
    <row r="8" spans="1:8" ht="26.25">
      <c r="A8" s="52" t="s">
        <v>0</v>
      </c>
      <c r="B8" s="52"/>
      <c r="C8" s="53"/>
      <c r="D8" s="52"/>
      <c r="E8" s="52"/>
      <c r="F8" s="52"/>
      <c r="G8" s="52"/>
      <c r="H8" s="52"/>
    </row>
    <row r="9" spans="1:8" ht="21">
      <c r="A9" s="54" t="s">
        <v>32</v>
      </c>
      <c r="B9" s="54"/>
      <c r="C9" s="54"/>
      <c r="D9" s="54"/>
      <c r="E9" s="54"/>
      <c r="F9" s="54"/>
      <c r="G9" s="54"/>
      <c r="H9" s="54"/>
    </row>
    <row r="10" spans="1:8" ht="21.75" thickBot="1">
      <c r="A10" s="54" t="s">
        <v>754</v>
      </c>
      <c r="B10" s="54"/>
      <c r="C10" s="55"/>
      <c r="D10" s="54"/>
      <c r="E10" s="54"/>
      <c r="F10" s="54"/>
      <c r="G10" s="54"/>
      <c r="H10" s="54"/>
    </row>
    <row r="11" spans="1:8" ht="32.25" thickBot="1">
      <c r="A11" s="3" t="s">
        <v>1</v>
      </c>
      <c r="B11" s="4" t="s">
        <v>577</v>
      </c>
      <c r="C11" s="20" t="s">
        <v>2</v>
      </c>
      <c r="D11" s="5" t="s">
        <v>3</v>
      </c>
      <c r="E11" s="6" t="s">
        <v>297</v>
      </c>
      <c r="F11" s="7" t="s">
        <v>300</v>
      </c>
      <c r="G11" s="7" t="s">
        <v>299</v>
      </c>
      <c r="H11" s="50" t="s">
        <v>33</v>
      </c>
    </row>
    <row r="12" spans="1:18" s="18" customFormat="1" ht="22.5" customHeight="1">
      <c r="A12" s="26">
        <v>42919</v>
      </c>
      <c r="B12" s="28" t="s">
        <v>631</v>
      </c>
      <c r="C12" s="32" t="s">
        <v>632</v>
      </c>
      <c r="D12" s="47"/>
      <c r="E12" s="48">
        <v>34638.19</v>
      </c>
      <c r="F12" s="48"/>
      <c r="G12" s="48"/>
      <c r="H12" s="14">
        <f aca="true" t="shared" si="0" ref="H12:H77">SUM(E12:G12)</f>
        <v>34638.19</v>
      </c>
      <c r="I12"/>
      <c r="J12"/>
      <c r="K12"/>
      <c r="L12"/>
      <c r="M12"/>
      <c r="N12"/>
      <c r="O12"/>
      <c r="P12"/>
      <c r="Q12"/>
      <c r="R12"/>
    </row>
    <row r="13" spans="1:18" s="18" customFormat="1" ht="22.5" customHeight="1">
      <c r="A13" s="26">
        <v>42956</v>
      </c>
      <c r="B13" s="28" t="s">
        <v>631</v>
      </c>
      <c r="C13" s="32" t="s">
        <v>694</v>
      </c>
      <c r="D13" s="47"/>
      <c r="E13" s="48">
        <v>4477.39</v>
      </c>
      <c r="F13" s="48"/>
      <c r="G13" s="48"/>
      <c r="H13" s="14">
        <f t="shared" si="0"/>
        <v>4477.39</v>
      </c>
      <c r="I13"/>
      <c r="J13"/>
      <c r="K13"/>
      <c r="L13"/>
      <c r="M13"/>
      <c r="N13"/>
      <c r="O13"/>
      <c r="P13"/>
      <c r="Q13"/>
      <c r="R13"/>
    </row>
    <row r="14" spans="1:18" s="18" customFormat="1" ht="22.5" customHeight="1">
      <c r="A14" s="26">
        <v>42976</v>
      </c>
      <c r="B14" s="28" t="s">
        <v>631</v>
      </c>
      <c r="C14" s="32" t="s">
        <v>714</v>
      </c>
      <c r="D14" s="47"/>
      <c r="E14" s="48">
        <v>24863.47</v>
      </c>
      <c r="F14" s="48"/>
      <c r="G14" s="48"/>
      <c r="H14" s="14">
        <f t="shared" si="0"/>
        <v>24863.47</v>
      </c>
      <c r="I14"/>
      <c r="J14"/>
      <c r="K14"/>
      <c r="L14"/>
      <c r="M14"/>
      <c r="N14"/>
      <c r="O14"/>
      <c r="P14"/>
      <c r="Q14"/>
      <c r="R14"/>
    </row>
    <row r="15" spans="1:18" s="18" customFormat="1" ht="22.5" customHeight="1">
      <c r="A15" s="26">
        <v>42992</v>
      </c>
      <c r="B15" s="28" t="s">
        <v>631</v>
      </c>
      <c r="C15" s="32" t="s">
        <v>715</v>
      </c>
      <c r="D15" s="47"/>
      <c r="E15" s="48">
        <v>25558.09</v>
      </c>
      <c r="F15" s="48"/>
      <c r="G15" s="48"/>
      <c r="H15" s="14">
        <f t="shared" si="0"/>
        <v>25558.09</v>
      </c>
      <c r="I15"/>
      <c r="J15"/>
      <c r="K15"/>
      <c r="L15"/>
      <c r="M15"/>
      <c r="N15"/>
      <c r="O15"/>
      <c r="P15"/>
      <c r="Q15"/>
      <c r="R15"/>
    </row>
    <row r="16" spans="1:18" s="18" customFormat="1" ht="22.5" customHeight="1">
      <c r="A16" s="26">
        <v>42989</v>
      </c>
      <c r="B16" s="28" t="s">
        <v>631</v>
      </c>
      <c r="C16" s="32" t="s">
        <v>727</v>
      </c>
      <c r="D16" s="47"/>
      <c r="E16" s="48">
        <v>32284.8</v>
      </c>
      <c r="F16" s="48"/>
      <c r="G16" s="48"/>
      <c r="H16" s="14">
        <f t="shared" si="0"/>
        <v>32284.8</v>
      </c>
      <c r="I16"/>
      <c r="J16"/>
      <c r="K16"/>
      <c r="L16"/>
      <c r="M16"/>
      <c r="N16"/>
      <c r="O16"/>
      <c r="P16"/>
      <c r="Q16"/>
      <c r="R16"/>
    </row>
    <row r="17" spans="1:18" s="18" customFormat="1" ht="22.5" customHeight="1">
      <c r="A17" s="26">
        <v>42979</v>
      </c>
      <c r="B17" s="28" t="s">
        <v>719</v>
      </c>
      <c r="C17" s="32" t="s">
        <v>720</v>
      </c>
      <c r="D17" s="47"/>
      <c r="E17" s="48">
        <v>305904.74</v>
      </c>
      <c r="F17" s="48"/>
      <c r="G17" s="48"/>
      <c r="H17" s="14">
        <f t="shared" si="0"/>
        <v>305904.74</v>
      </c>
      <c r="I17"/>
      <c r="J17"/>
      <c r="K17"/>
      <c r="L17"/>
      <c r="M17"/>
      <c r="N17"/>
      <c r="O17"/>
      <c r="P17"/>
      <c r="Q17"/>
      <c r="R17"/>
    </row>
    <row r="18" spans="1:18" s="18" customFormat="1" ht="22.5" customHeight="1">
      <c r="A18" s="26">
        <v>42979</v>
      </c>
      <c r="B18" s="28" t="s">
        <v>719</v>
      </c>
      <c r="C18" s="32" t="s">
        <v>721</v>
      </c>
      <c r="D18" s="47"/>
      <c r="E18" s="48">
        <v>324468.83</v>
      </c>
      <c r="F18" s="48"/>
      <c r="G18" s="48"/>
      <c r="H18" s="14">
        <f t="shared" si="0"/>
        <v>324468.83</v>
      </c>
      <c r="I18"/>
      <c r="J18"/>
      <c r="K18"/>
      <c r="L18"/>
      <c r="M18"/>
      <c r="N18"/>
      <c r="O18"/>
      <c r="P18"/>
      <c r="Q18"/>
      <c r="R18"/>
    </row>
    <row r="19" spans="1:18" s="18" customFormat="1" ht="22.5" customHeight="1">
      <c r="A19" s="26">
        <v>42913</v>
      </c>
      <c r="B19" s="28" t="s">
        <v>622</v>
      </c>
      <c r="C19" s="32" t="s">
        <v>640</v>
      </c>
      <c r="D19" s="47"/>
      <c r="E19" s="48">
        <v>4800</v>
      </c>
      <c r="F19" s="48"/>
      <c r="G19" s="48"/>
      <c r="H19" s="14">
        <f t="shared" si="0"/>
        <v>4800</v>
      </c>
      <c r="I19"/>
      <c r="J19"/>
      <c r="K19"/>
      <c r="L19"/>
      <c r="M19"/>
      <c r="N19"/>
      <c r="O19"/>
      <c r="P19"/>
      <c r="Q19"/>
      <c r="R19"/>
    </row>
    <row r="20" spans="1:18" s="18" customFormat="1" ht="22.5" customHeight="1">
      <c r="A20" s="26">
        <v>42913</v>
      </c>
      <c r="B20" s="28" t="s">
        <v>622</v>
      </c>
      <c r="C20" s="32" t="s">
        <v>198</v>
      </c>
      <c r="D20" s="47"/>
      <c r="E20" s="48">
        <v>4800</v>
      </c>
      <c r="F20" s="48"/>
      <c r="G20" s="48"/>
      <c r="H20" s="14">
        <f t="shared" si="0"/>
        <v>4800</v>
      </c>
      <c r="I20"/>
      <c r="J20"/>
      <c r="K20"/>
      <c r="L20"/>
      <c r="M20"/>
      <c r="N20"/>
      <c r="O20"/>
      <c r="P20"/>
      <c r="Q20"/>
      <c r="R20"/>
    </row>
    <row r="21" spans="1:18" s="18" customFormat="1" ht="22.5" customHeight="1">
      <c r="A21" s="26">
        <v>42913</v>
      </c>
      <c r="B21" s="28" t="s">
        <v>622</v>
      </c>
      <c r="C21" s="32" t="s">
        <v>641</v>
      </c>
      <c r="D21" s="47"/>
      <c r="E21" s="48">
        <v>4800</v>
      </c>
      <c r="F21" s="48"/>
      <c r="G21" s="48"/>
      <c r="H21" s="14">
        <f t="shared" si="0"/>
        <v>4800</v>
      </c>
      <c r="I21"/>
      <c r="J21"/>
      <c r="K21"/>
      <c r="L21"/>
      <c r="M21"/>
      <c r="N21"/>
      <c r="O21"/>
      <c r="P21"/>
      <c r="Q21"/>
      <c r="R21"/>
    </row>
    <row r="22" spans="1:18" s="18" customFormat="1" ht="22.5" customHeight="1">
      <c r="A22" s="26">
        <v>42913</v>
      </c>
      <c r="B22" s="28" t="s">
        <v>622</v>
      </c>
      <c r="C22" s="32" t="s">
        <v>198</v>
      </c>
      <c r="D22" s="47"/>
      <c r="E22" s="48">
        <v>4800</v>
      </c>
      <c r="F22" s="48"/>
      <c r="G22" s="48"/>
      <c r="H22" s="14">
        <f t="shared" si="0"/>
        <v>4800</v>
      </c>
      <c r="I22"/>
      <c r="J22"/>
      <c r="K22"/>
      <c r="L22"/>
      <c r="M22"/>
      <c r="N22"/>
      <c r="O22"/>
      <c r="P22"/>
      <c r="Q22"/>
      <c r="R22"/>
    </row>
    <row r="23" spans="1:18" s="18" customFormat="1" ht="22.5" customHeight="1">
      <c r="A23" s="26">
        <v>42913</v>
      </c>
      <c r="B23" s="28" t="s">
        <v>622</v>
      </c>
      <c r="C23" s="32" t="s">
        <v>642</v>
      </c>
      <c r="D23" s="47"/>
      <c r="E23" s="48">
        <v>4800</v>
      </c>
      <c r="F23" s="48"/>
      <c r="G23" s="48"/>
      <c r="H23" s="14">
        <f t="shared" si="0"/>
        <v>4800</v>
      </c>
      <c r="I23"/>
      <c r="J23"/>
      <c r="K23"/>
      <c r="L23"/>
      <c r="M23"/>
      <c r="N23"/>
      <c r="O23"/>
      <c r="P23"/>
      <c r="Q23"/>
      <c r="R23"/>
    </row>
    <row r="24" spans="1:18" s="18" customFormat="1" ht="22.5" customHeight="1">
      <c r="A24" s="26">
        <v>42913</v>
      </c>
      <c r="B24" s="28" t="s">
        <v>622</v>
      </c>
      <c r="C24" s="32" t="s">
        <v>643</v>
      </c>
      <c r="D24" s="47"/>
      <c r="E24" s="48">
        <v>4800</v>
      </c>
      <c r="F24" s="48"/>
      <c r="G24" s="48"/>
      <c r="H24" s="14">
        <f t="shared" si="0"/>
        <v>4800</v>
      </c>
      <c r="I24"/>
      <c r="J24"/>
      <c r="K24"/>
      <c r="L24"/>
      <c r="M24"/>
      <c r="N24"/>
      <c r="O24"/>
      <c r="P24"/>
      <c r="Q24"/>
      <c r="R24"/>
    </row>
    <row r="25" spans="1:18" s="18" customFormat="1" ht="22.5" customHeight="1">
      <c r="A25" s="26">
        <v>42950</v>
      </c>
      <c r="B25" s="28" t="s">
        <v>701</v>
      </c>
      <c r="C25" s="32" t="s">
        <v>241</v>
      </c>
      <c r="D25" s="47"/>
      <c r="E25" s="48">
        <v>325042.8</v>
      </c>
      <c r="F25" s="48"/>
      <c r="G25" s="48"/>
      <c r="H25" s="14">
        <f t="shared" si="0"/>
        <v>325042.8</v>
      </c>
      <c r="I25"/>
      <c r="J25"/>
      <c r="K25"/>
      <c r="L25"/>
      <c r="M25"/>
      <c r="N25"/>
      <c r="O25"/>
      <c r="P25"/>
      <c r="Q25"/>
      <c r="R25"/>
    </row>
    <row r="26" spans="1:18" s="18" customFormat="1" ht="22.5" customHeight="1">
      <c r="A26" s="26">
        <v>42977</v>
      </c>
      <c r="B26" s="28" t="s">
        <v>701</v>
      </c>
      <c r="C26" s="32" t="s">
        <v>702</v>
      </c>
      <c r="D26" s="47"/>
      <c r="E26" s="48">
        <v>541395.8</v>
      </c>
      <c r="F26" s="48"/>
      <c r="G26" s="48"/>
      <c r="H26" s="14">
        <f t="shared" si="0"/>
        <v>541395.8</v>
      </c>
      <c r="I26"/>
      <c r="J26"/>
      <c r="K26"/>
      <c r="L26"/>
      <c r="M26"/>
      <c r="N26"/>
      <c r="O26"/>
      <c r="P26"/>
      <c r="Q26"/>
      <c r="R26"/>
    </row>
    <row r="27" spans="1:18" s="18" customFormat="1" ht="22.5" customHeight="1">
      <c r="A27" s="26">
        <v>42913</v>
      </c>
      <c r="B27" s="28" t="s">
        <v>80</v>
      </c>
      <c r="C27" s="32" t="s">
        <v>629</v>
      </c>
      <c r="D27" s="47"/>
      <c r="E27" s="48">
        <v>69620</v>
      </c>
      <c r="F27" s="48"/>
      <c r="G27" s="48"/>
      <c r="H27" s="14">
        <f>SUM(E27:G27)</f>
        <v>69620</v>
      </c>
      <c r="I27"/>
      <c r="J27"/>
      <c r="K27"/>
      <c r="L27"/>
      <c r="M27"/>
      <c r="N27"/>
      <c r="O27"/>
      <c r="P27"/>
      <c r="Q27"/>
      <c r="R27"/>
    </row>
    <row r="28" spans="1:18" s="18" customFormat="1" ht="22.5" customHeight="1">
      <c r="A28" s="26">
        <v>42896</v>
      </c>
      <c r="B28" s="28" t="s">
        <v>80</v>
      </c>
      <c r="C28" s="32" t="s">
        <v>658</v>
      </c>
      <c r="D28" s="47"/>
      <c r="E28" s="48">
        <v>69620</v>
      </c>
      <c r="F28" s="48"/>
      <c r="G28" s="48"/>
      <c r="H28" s="14">
        <f t="shared" si="0"/>
        <v>69620</v>
      </c>
      <c r="I28"/>
      <c r="J28"/>
      <c r="K28"/>
      <c r="L28"/>
      <c r="M28"/>
      <c r="N28"/>
      <c r="O28"/>
      <c r="P28"/>
      <c r="Q28"/>
      <c r="R28"/>
    </row>
    <row r="29" spans="1:18" s="18" customFormat="1" ht="22.5" customHeight="1">
      <c r="A29" s="26">
        <v>42926</v>
      </c>
      <c r="B29" s="28" t="s">
        <v>80</v>
      </c>
      <c r="C29" s="32" t="s">
        <v>648</v>
      </c>
      <c r="D29" s="47"/>
      <c r="E29" s="48">
        <v>69620</v>
      </c>
      <c r="F29" s="48"/>
      <c r="G29" s="48"/>
      <c r="H29" s="14">
        <f t="shared" si="0"/>
        <v>69620</v>
      </c>
      <c r="I29"/>
      <c r="J29"/>
      <c r="K29"/>
      <c r="L29"/>
      <c r="M29"/>
      <c r="N29"/>
      <c r="O29"/>
      <c r="P29"/>
      <c r="Q29"/>
      <c r="R29"/>
    </row>
    <row r="30" spans="1:18" s="18" customFormat="1" ht="22.5" customHeight="1">
      <c r="A30" s="26">
        <v>42936</v>
      </c>
      <c r="B30" s="28" t="s">
        <v>80</v>
      </c>
      <c r="C30" s="32" t="s">
        <v>651</v>
      </c>
      <c r="D30" s="47"/>
      <c r="E30" s="48">
        <v>3540</v>
      </c>
      <c r="F30" s="48"/>
      <c r="G30" s="48"/>
      <c r="H30" s="14">
        <f t="shared" si="0"/>
        <v>3540</v>
      </c>
      <c r="I30"/>
      <c r="J30"/>
      <c r="K30"/>
      <c r="L30"/>
      <c r="M30"/>
      <c r="N30"/>
      <c r="O30"/>
      <c r="P30"/>
      <c r="Q30"/>
      <c r="R30"/>
    </row>
    <row r="31" spans="1:18" s="18" customFormat="1" ht="22.5" customHeight="1">
      <c r="A31" s="26">
        <v>42948</v>
      </c>
      <c r="B31" s="28" t="s">
        <v>80</v>
      </c>
      <c r="C31" s="32" t="s">
        <v>712</v>
      </c>
      <c r="D31" s="47"/>
      <c r="E31" s="48">
        <v>69620</v>
      </c>
      <c r="F31" s="48"/>
      <c r="G31" s="48"/>
      <c r="H31" s="14">
        <f t="shared" si="0"/>
        <v>69620</v>
      </c>
      <c r="I31"/>
      <c r="J31"/>
      <c r="K31"/>
      <c r="L31"/>
      <c r="M31"/>
      <c r="N31"/>
      <c r="O31"/>
      <c r="P31"/>
      <c r="Q31"/>
      <c r="R31"/>
    </row>
    <row r="32" spans="1:18" s="18" customFormat="1" ht="22.5" customHeight="1">
      <c r="A32" s="26">
        <v>42979</v>
      </c>
      <c r="B32" s="28" t="s">
        <v>80</v>
      </c>
      <c r="C32" s="32" t="s">
        <v>713</v>
      </c>
      <c r="D32" s="47"/>
      <c r="E32" s="48">
        <v>69620</v>
      </c>
      <c r="F32" s="48"/>
      <c r="G32" s="48"/>
      <c r="H32" s="14">
        <f t="shared" si="0"/>
        <v>69620</v>
      </c>
      <c r="I32"/>
      <c r="J32"/>
      <c r="K32"/>
      <c r="L32"/>
      <c r="M32"/>
      <c r="N32"/>
      <c r="O32"/>
      <c r="P32"/>
      <c r="Q32"/>
      <c r="R32"/>
    </row>
    <row r="33" spans="1:18" s="18" customFormat="1" ht="22.5" customHeight="1">
      <c r="A33" s="26">
        <v>42857</v>
      </c>
      <c r="B33" s="28" t="s">
        <v>597</v>
      </c>
      <c r="C33" s="32" t="s">
        <v>598</v>
      </c>
      <c r="D33" s="47"/>
      <c r="E33" s="48">
        <v>1770</v>
      </c>
      <c r="F33" s="48"/>
      <c r="G33" s="48"/>
      <c r="H33" s="14">
        <f t="shared" si="0"/>
        <v>1770</v>
      </c>
      <c r="I33"/>
      <c r="J33"/>
      <c r="K33"/>
      <c r="L33"/>
      <c r="M33"/>
      <c r="N33"/>
      <c r="O33"/>
      <c r="P33"/>
      <c r="Q33"/>
      <c r="R33"/>
    </row>
    <row r="34" spans="1:18" s="18" customFormat="1" ht="22.5" customHeight="1">
      <c r="A34" s="26">
        <v>42857</v>
      </c>
      <c r="B34" s="28" t="s">
        <v>597</v>
      </c>
      <c r="C34" s="32" t="s">
        <v>599</v>
      </c>
      <c r="D34" s="47"/>
      <c r="E34" s="48">
        <v>1770</v>
      </c>
      <c r="F34" s="48"/>
      <c r="G34" s="48"/>
      <c r="H34" s="14">
        <f t="shared" si="0"/>
        <v>1770</v>
      </c>
      <c r="I34"/>
      <c r="J34"/>
      <c r="K34"/>
      <c r="L34"/>
      <c r="M34"/>
      <c r="N34"/>
      <c r="O34"/>
      <c r="P34"/>
      <c r="Q34"/>
      <c r="R34"/>
    </row>
    <row r="35" spans="1:18" s="18" customFormat="1" ht="22.5" customHeight="1">
      <c r="A35" s="26">
        <v>42857</v>
      </c>
      <c r="B35" s="28" t="s">
        <v>597</v>
      </c>
      <c r="C35" s="32" t="s">
        <v>600</v>
      </c>
      <c r="D35" s="47"/>
      <c r="E35" s="48">
        <v>4401</v>
      </c>
      <c r="F35" s="48"/>
      <c r="G35" s="48"/>
      <c r="H35" s="14">
        <f t="shared" si="0"/>
        <v>4401</v>
      </c>
      <c r="I35"/>
      <c r="J35"/>
      <c r="K35"/>
      <c r="L35"/>
      <c r="M35"/>
      <c r="N35"/>
      <c r="O35"/>
      <c r="P35"/>
      <c r="Q35"/>
      <c r="R35"/>
    </row>
    <row r="36" spans="1:18" s="18" customFormat="1" ht="22.5" customHeight="1">
      <c r="A36" s="26">
        <v>42857</v>
      </c>
      <c r="B36" s="28" t="s">
        <v>597</v>
      </c>
      <c r="C36" s="32" t="s">
        <v>601</v>
      </c>
      <c r="D36" s="47"/>
      <c r="E36" s="48">
        <v>9145</v>
      </c>
      <c r="F36" s="48"/>
      <c r="G36" s="48"/>
      <c r="H36" s="14">
        <f t="shared" si="0"/>
        <v>9145</v>
      </c>
      <c r="I36"/>
      <c r="J36"/>
      <c r="K36"/>
      <c r="L36"/>
      <c r="M36"/>
      <c r="N36"/>
      <c r="O36"/>
      <c r="P36"/>
      <c r="Q36"/>
      <c r="R36"/>
    </row>
    <row r="37" spans="1:18" s="18" customFormat="1" ht="22.5" customHeight="1">
      <c r="A37" s="26">
        <v>42857</v>
      </c>
      <c r="B37" s="28" t="s">
        <v>597</v>
      </c>
      <c r="C37" s="32" t="s">
        <v>602</v>
      </c>
      <c r="D37" s="47"/>
      <c r="E37" s="48">
        <v>5664</v>
      </c>
      <c r="F37" s="48"/>
      <c r="G37" s="48"/>
      <c r="H37" s="14">
        <f t="shared" si="0"/>
        <v>5664</v>
      </c>
      <c r="I37"/>
      <c r="J37"/>
      <c r="K37"/>
      <c r="L37"/>
      <c r="M37"/>
      <c r="N37"/>
      <c r="O37"/>
      <c r="P37"/>
      <c r="Q37"/>
      <c r="R37"/>
    </row>
    <row r="38" spans="1:18" s="18" customFormat="1" ht="22.5" customHeight="1">
      <c r="A38" s="26">
        <v>42857</v>
      </c>
      <c r="B38" s="28" t="s">
        <v>597</v>
      </c>
      <c r="C38" s="32" t="s">
        <v>603</v>
      </c>
      <c r="D38" s="47"/>
      <c r="E38" s="48">
        <v>9735</v>
      </c>
      <c r="F38" s="48"/>
      <c r="G38" s="48"/>
      <c r="H38" s="14">
        <f t="shared" si="0"/>
        <v>9735</v>
      </c>
      <c r="I38"/>
      <c r="J38"/>
      <c r="K38"/>
      <c r="L38"/>
      <c r="M38"/>
      <c r="N38"/>
      <c r="O38"/>
      <c r="P38"/>
      <c r="Q38"/>
      <c r="R38"/>
    </row>
    <row r="39" spans="1:18" s="18" customFormat="1" ht="22.5" customHeight="1">
      <c r="A39" s="26">
        <v>42912</v>
      </c>
      <c r="B39" s="28" t="s">
        <v>343</v>
      </c>
      <c r="C39" s="32" t="s">
        <v>669</v>
      </c>
      <c r="D39" s="47"/>
      <c r="E39" s="48">
        <v>3680</v>
      </c>
      <c r="F39" s="48"/>
      <c r="G39" s="48"/>
      <c r="H39" s="14">
        <f t="shared" si="0"/>
        <v>3680</v>
      </c>
      <c r="I39"/>
      <c r="J39"/>
      <c r="K39"/>
      <c r="L39"/>
      <c r="M39"/>
      <c r="N39"/>
      <c r="O39"/>
      <c r="P39"/>
      <c r="Q39"/>
      <c r="R39"/>
    </row>
    <row r="40" spans="1:18" s="11" customFormat="1" ht="22.5" customHeight="1">
      <c r="A40" s="25">
        <v>42730</v>
      </c>
      <c r="B40" s="28" t="s">
        <v>5</v>
      </c>
      <c r="C40" s="32" t="s">
        <v>588</v>
      </c>
      <c r="D40" s="16"/>
      <c r="E40" s="14">
        <v>11500000</v>
      </c>
      <c r="F40" s="14"/>
      <c r="G40" s="14"/>
      <c r="H40" s="14">
        <f t="shared" si="0"/>
        <v>11500000</v>
      </c>
      <c r="I40"/>
      <c r="J40"/>
      <c r="K40"/>
      <c r="L40"/>
      <c r="M40"/>
      <c r="N40"/>
      <c r="O40"/>
      <c r="P40"/>
      <c r="Q40"/>
      <c r="R40"/>
    </row>
    <row r="41" spans="1:18" s="18" customFormat="1" ht="22.5" customHeight="1">
      <c r="A41" s="25">
        <v>42395</v>
      </c>
      <c r="B41" s="28" t="s">
        <v>4</v>
      </c>
      <c r="C41" s="31" t="s">
        <v>267</v>
      </c>
      <c r="D41" s="31"/>
      <c r="E41" s="14">
        <v>7186.2</v>
      </c>
      <c r="F41" s="14"/>
      <c r="G41" s="14"/>
      <c r="H41" s="14">
        <f t="shared" si="0"/>
        <v>7186.2</v>
      </c>
      <c r="I41"/>
      <c r="J41"/>
      <c r="K41"/>
      <c r="L41"/>
      <c r="M41"/>
      <c r="N41"/>
      <c r="O41"/>
      <c r="P41"/>
      <c r="Q41"/>
      <c r="R41"/>
    </row>
    <row r="42" spans="1:18" s="18" customFormat="1" ht="22.5" customHeight="1">
      <c r="A42" s="25">
        <v>42395</v>
      </c>
      <c r="B42" s="28" t="s">
        <v>4</v>
      </c>
      <c r="C42" s="31" t="s">
        <v>329</v>
      </c>
      <c r="D42" s="31"/>
      <c r="E42" s="14">
        <v>28851</v>
      </c>
      <c r="F42" s="14"/>
      <c r="G42" s="14"/>
      <c r="H42" s="14">
        <f t="shared" si="0"/>
        <v>28851</v>
      </c>
      <c r="I42"/>
      <c r="J42"/>
      <c r="K42"/>
      <c r="L42"/>
      <c r="M42"/>
      <c r="N42"/>
      <c r="O42"/>
      <c r="P42"/>
      <c r="Q42"/>
      <c r="R42"/>
    </row>
    <row r="43" spans="1:18" s="11" customFormat="1" ht="22.5" customHeight="1">
      <c r="A43" s="25">
        <v>42395</v>
      </c>
      <c r="B43" s="28" t="s">
        <v>4</v>
      </c>
      <c r="C43" s="31" t="s">
        <v>330</v>
      </c>
      <c r="D43" s="31"/>
      <c r="E43" s="14">
        <v>5192</v>
      </c>
      <c r="F43" s="14"/>
      <c r="G43" s="14"/>
      <c r="H43" s="14">
        <f t="shared" si="0"/>
        <v>5192</v>
      </c>
      <c r="I43"/>
      <c r="J43"/>
      <c r="K43"/>
      <c r="L43"/>
      <c r="M43"/>
      <c r="N43"/>
      <c r="O43"/>
      <c r="P43"/>
      <c r="Q43"/>
      <c r="R43"/>
    </row>
    <row r="44" spans="1:18" s="13" customFormat="1" ht="22.5" customHeight="1">
      <c r="A44" s="25">
        <v>42395</v>
      </c>
      <c r="B44" s="28" t="s">
        <v>4</v>
      </c>
      <c r="C44" s="31" t="s">
        <v>331</v>
      </c>
      <c r="D44" s="31"/>
      <c r="E44" s="14">
        <v>1829</v>
      </c>
      <c r="F44" s="14"/>
      <c r="G44" s="14"/>
      <c r="H44" s="14">
        <f t="shared" si="0"/>
        <v>1829</v>
      </c>
      <c r="I44"/>
      <c r="J44"/>
      <c r="K44"/>
      <c r="L44"/>
      <c r="M44"/>
      <c r="N44"/>
      <c r="O44"/>
      <c r="P44"/>
      <c r="Q44"/>
      <c r="R44"/>
    </row>
    <row r="45" spans="1:18" s="13" customFormat="1" ht="22.5" customHeight="1">
      <c r="A45" s="25">
        <v>42395</v>
      </c>
      <c r="B45" s="28" t="s">
        <v>4</v>
      </c>
      <c r="C45" s="31" t="s">
        <v>332</v>
      </c>
      <c r="D45" s="31"/>
      <c r="E45" s="14">
        <v>8018.1</v>
      </c>
      <c r="F45" s="14"/>
      <c r="G45" s="14"/>
      <c r="H45" s="14">
        <f t="shared" si="0"/>
        <v>8018.1</v>
      </c>
      <c r="I45"/>
      <c r="J45"/>
      <c r="K45"/>
      <c r="L45"/>
      <c r="M45"/>
      <c r="N45"/>
      <c r="O45"/>
      <c r="P45"/>
      <c r="Q45"/>
      <c r="R45"/>
    </row>
    <row r="46" spans="1:18" s="13" customFormat="1" ht="22.5" customHeight="1">
      <c r="A46" s="25">
        <v>42395</v>
      </c>
      <c r="B46" s="28" t="s">
        <v>4</v>
      </c>
      <c r="C46" s="31" t="s">
        <v>333</v>
      </c>
      <c r="D46" s="31"/>
      <c r="E46" s="14">
        <v>3540</v>
      </c>
      <c r="F46" s="14"/>
      <c r="G46" s="14"/>
      <c r="H46" s="14">
        <f t="shared" si="0"/>
        <v>3540</v>
      </c>
      <c r="I46"/>
      <c r="J46"/>
      <c r="K46"/>
      <c r="L46"/>
      <c r="M46"/>
      <c r="N46"/>
      <c r="O46"/>
      <c r="P46"/>
      <c r="Q46"/>
      <c r="R46"/>
    </row>
    <row r="47" spans="1:18" s="15" customFormat="1" ht="22.5" customHeight="1">
      <c r="A47" s="25">
        <v>42395</v>
      </c>
      <c r="B47" s="28" t="s">
        <v>4</v>
      </c>
      <c r="C47" s="31" t="s">
        <v>334</v>
      </c>
      <c r="D47" s="31"/>
      <c r="E47" s="14">
        <v>6301.2</v>
      </c>
      <c r="F47" s="14"/>
      <c r="G47" s="14"/>
      <c r="H47" s="14">
        <f t="shared" si="0"/>
        <v>6301.2</v>
      </c>
      <c r="I47"/>
      <c r="J47"/>
      <c r="K47"/>
      <c r="L47"/>
      <c r="M47"/>
      <c r="N47"/>
      <c r="O47"/>
      <c r="P47"/>
      <c r="Q47"/>
      <c r="R47"/>
    </row>
    <row r="48" spans="1:18" s="13" customFormat="1" ht="22.5" customHeight="1">
      <c r="A48" s="25">
        <v>42395</v>
      </c>
      <c r="B48" s="28" t="s">
        <v>4</v>
      </c>
      <c r="C48" s="31" t="s">
        <v>202</v>
      </c>
      <c r="D48" s="31"/>
      <c r="E48" s="14">
        <v>6490</v>
      </c>
      <c r="F48" s="14"/>
      <c r="G48" s="14"/>
      <c r="H48" s="14">
        <f t="shared" si="0"/>
        <v>6490</v>
      </c>
      <c r="I48"/>
      <c r="J48"/>
      <c r="K48"/>
      <c r="L48"/>
      <c r="M48"/>
      <c r="N48"/>
      <c r="O48"/>
      <c r="P48"/>
      <c r="Q48"/>
      <c r="R48"/>
    </row>
    <row r="49" spans="1:18" s="13" customFormat="1" ht="22.5" customHeight="1">
      <c r="A49" s="25">
        <v>42395</v>
      </c>
      <c r="B49" s="28" t="s">
        <v>4</v>
      </c>
      <c r="C49" s="31" t="s">
        <v>335</v>
      </c>
      <c r="D49" s="31"/>
      <c r="E49" s="14">
        <v>6183.2</v>
      </c>
      <c r="F49" s="14"/>
      <c r="G49" s="14"/>
      <c r="H49" s="14">
        <f t="shared" si="0"/>
        <v>6183.2</v>
      </c>
      <c r="I49"/>
      <c r="J49"/>
      <c r="K49"/>
      <c r="L49"/>
      <c r="M49"/>
      <c r="N49"/>
      <c r="O49"/>
      <c r="P49"/>
      <c r="Q49"/>
      <c r="R49"/>
    </row>
    <row r="50" spans="1:18" s="13" customFormat="1" ht="22.5" customHeight="1">
      <c r="A50" s="25">
        <v>42395</v>
      </c>
      <c r="B50" s="28" t="s">
        <v>4</v>
      </c>
      <c r="C50" s="31" t="s">
        <v>336</v>
      </c>
      <c r="D50" s="31"/>
      <c r="E50" s="14">
        <v>9316.1</v>
      </c>
      <c r="F50" s="14"/>
      <c r="G50" s="14"/>
      <c r="H50" s="14">
        <f t="shared" si="0"/>
        <v>9316.1</v>
      </c>
      <c r="I50"/>
      <c r="J50"/>
      <c r="K50"/>
      <c r="L50"/>
      <c r="M50"/>
      <c r="N50"/>
      <c r="O50"/>
      <c r="P50"/>
      <c r="Q50"/>
      <c r="R50"/>
    </row>
    <row r="51" spans="1:18" s="13" customFormat="1" ht="22.5" customHeight="1">
      <c r="A51" s="25">
        <v>42395</v>
      </c>
      <c r="B51" s="28" t="s">
        <v>4</v>
      </c>
      <c r="C51" s="31" t="s">
        <v>337</v>
      </c>
      <c r="D51" s="31"/>
      <c r="E51" s="14">
        <v>18408</v>
      </c>
      <c r="F51" s="14"/>
      <c r="G51" s="14"/>
      <c r="H51" s="14">
        <f t="shared" si="0"/>
        <v>18408</v>
      </c>
      <c r="I51"/>
      <c r="J51"/>
      <c r="K51"/>
      <c r="L51"/>
      <c r="M51"/>
      <c r="N51"/>
      <c r="O51"/>
      <c r="P51"/>
      <c r="Q51"/>
      <c r="R51"/>
    </row>
    <row r="52" spans="1:18" s="18" customFormat="1" ht="22.5" customHeight="1">
      <c r="A52" s="25">
        <v>42395</v>
      </c>
      <c r="B52" s="28" t="s">
        <v>4</v>
      </c>
      <c r="C52" s="31" t="s">
        <v>338</v>
      </c>
      <c r="D52" s="31"/>
      <c r="E52" s="14">
        <v>12449</v>
      </c>
      <c r="F52" s="14"/>
      <c r="G52" s="14"/>
      <c r="H52" s="14">
        <f t="shared" si="0"/>
        <v>12449</v>
      </c>
      <c r="I52"/>
      <c r="J52"/>
      <c r="K52"/>
      <c r="L52"/>
      <c r="M52"/>
      <c r="N52"/>
      <c r="O52"/>
      <c r="P52"/>
      <c r="Q52"/>
      <c r="R52"/>
    </row>
    <row r="53" spans="1:18" s="11" customFormat="1" ht="22.5" customHeight="1">
      <c r="A53" s="25">
        <v>42395</v>
      </c>
      <c r="B53" s="28" t="s">
        <v>4</v>
      </c>
      <c r="C53" s="31" t="s">
        <v>339</v>
      </c>
      <c r="D53" s="31"/>
      <c r="E53" s="14">
        <v>6726</v>
      </c>
      <c r="F53" s="14"/>
      <c r="G53" s="14"/>
      <c r="H53" s="14">
        <f t="shared" si="0"/>
        <v>6726</v>
      </c>
      <c r="I53"/>
      <c r="J53"/>
      <c r="K53"/>
      <c r="L53"/>
      <c r="M53"/>
      <c r="N53"/>
      <c r="O53"/>
      <c r="P53"/>
      <c r="Q53"/>
      <c r="R53"/>
    </row>
    <row r="54" spans="1:18" s="11" customFormat="1" ht="22.5" customHeight="1">
      <c r="A54" s="25">
        <v>42395</v>
      </c>
      <c r="B54" s="28" t="s">
        <v>4</v>
      </c>
      <c r="C54" s="31" t="s">
        <v>340</v>
      </c>
      <c r="D54" s="31"/>
      <c r="E54" s="14">
        <v>3540</v>
      </c>
      <c r="F54" s="14"/>
      <c r="G54" s="14"/>
      <c r="H54" s="14">
        <f t="shared" si="0"/>
        <v>3540</v>
      </c>
      <c r="I54"/>
      <c r="J54"/>
      <c r="K54"/>
      <c r="L54"/>
      <c r="M54"/>
      <c r="N54"/>
      <c r="O54"/>
      <c r="P54"/>
      <c r="Q54"/>
      <c r="R54"/>
    </row>
    <row r="55" spans="1:18" s="11" customFormat="1" ht="22.5" customHeight="1">
      <c r="A55" s="25">
        <v>42384</v>
      </c>
      <c r="B55" s="28" t="s">
        <v>4</v>
      </c>
      <c r="C55" s="31" t="s">
        <v>341</v>
      </c>
      <c r="D55" s="31"/>
      <c r="E55" s="14">
        <v>5770.2</v>
      </c>
      <c r="F55" s="14"/>
      <c r="G55" s="14"/>
      <c r="H55" s="14">
        <f t="shared" si="0"/>
        <v>5770.2</v>
      </c>
      <c r="I55"/>
      <c r="J55"/>
      <c r="K55"/>
      <c r="L55"/>
      <c r="M55"/>
      <c r="N55"/>
      <c r="O55"/>
      <c r="P55"/>
      <c r="Q55"/>
      <c r="R55"/>
    </row>
    <row r="56" spans="1:18" s="11" customFormat="1" ht="22.5" customHeight="1">
      <c r="A56" s="25">
        <v>42523</v>
      </c>
      <c r="B56" s="28" t="s">
        <v>4</v>
      </c>
      <c r="C56" s="31" t="s">
        <v>517</v>
      </c>
      <c r="D56" s="31"/>
      <c r="E56" s="14">
        <v>6018</v>
      </c>
      <c r="F56" s="14"/>
      <c r="G56" s="14"/>
      <c r="H56" s="14">
        <f t="shared" si="0"/>
        <v>6018</v>
      </c>
      <c r="I56"/>
      <c r="J56"/>
      <c r="K56"/>
      <c r="L56"/>
      <c r="M56"/>
      <c r="N56"/>
      <c r="O56"/>
      <c r="P56"/>
      <c r="Q56"/>
      <c r="R56"/>
    </row>
    <row r="57" spans="1:18" s="11" customFormat="1" ht="22.5" customHeight="1">
      <c r="A57" s="25">
        <v>42523</v>
      </c>
      <c r="B57" s="28" t="s">
        <v>4</v>
      </c>
      <c r="C57" s="31" t="s">
        <v>201</v>
      </c>
      <c r="D57" s="31"/>
      <c r="E57" s="14">
        <v>2242</v>
      </c>
      <c r="F57" s="14"/>
      <c r="G57" s="14"/>
      <c r="H57" s="14">
        <f t="shared" si="0"/>
        <v>2242</v>
      </c>
      <c r="I57"/>
      <c r="J57"/>
      <c r="K57"/>
      <c r="L57"/>
      <c r="M57"/>
      <c r="N57"/>
      <c r="O57"/>
      <c r="P57"/>
      <c r="Q57"/>
      <c r="R57"/>
    </row>
    <row r="58" spans="1:18" s="11" customFormat="1" ht="22.5" customHeight="1">
      <c r="A58" s="25">
        <v>42733</v>
      </c>
      <c r="B58" s="28" t="s">
        <v>4</v>
      </c>
      <c r="C58" s="31" t="s">
        <v>595</v>
      </c>
      <c r="D58" s="31"/>
      <c r="E58" s="14">
        <v>10030</v>
      </c>
      <c r="F58" s="14"/>
      <c r="G58" s="14"/>
      <c r="H58" s="14">
        <f t="shared" si="0"/>
        <v>10030</v>
      </c>
      <c r="I58"/>
      <c r="J58"/>
      <c r="K58"/>
      <c r="L58"/>
      <c r="M58"/>
      <c r="N58"/>
      <c r="O58"/>
      <c r="P58"/>
      <c r="Q58"/>
      <c r="R58"/>
    </row>
    <row r="59" spans="1:18" s="11" customFormat="1" ht="22.5" customHeight="1">
      <c r="A59" s="25">
        <v>42733</v>
      </c>
      <c r="B59" s="28" t="s">
        <v>4</v>
      </c>
      <c r="C59" s="31" t="s">
        <v>607</v>
      </c>
      <c r="D59" s="31"/>
      <c r="E59" s="14">
        <v>10732.1</v>
      </c>
      <c r="F59" s="14"/>
      <c r="G59" s="14"/>
      <c r="H59" s="14">
        <f t="shared" si="0"/>
        <v>10732.1</v>
      </c>
      <c r="I59"/>
      <c r="J59"/>
      <c r="K59"/>
      <c r="L59"/>
      <c r="M59"/>
      <c r="N59"/>
      <c r="O59"/>
      <c r="P59"/>
      <c r="Q59"/>
      <c r="R59"/>
    </row>
    <row r="60" spans="1:18" s="11" customFormat="1" ht="22.5" customHeight="1">
      <c r="A60" s="25">
        <v>42733</v>
      </c>
      <c r="B60" s="28" t="s">
        <v>4</v>
      </c>
      <c r="C60" s="31" t="s">
        <v>596</v>
      </c>
      <c r="D60" s="31"/>
      <c r="E60" s="14">
        <v>5310</v>
      </c>
      <c r="F60" s="14"/>
      <c r="G60" s="14"/>
      <c r="H60" s="14">
        <f t="shared" si="0"/>
        <v>5310</v>
      </c>
      <c r="I60"/>
      <c r="J60"/>
      <c r="K60"/>
      <c r="L60"/>
      <c r="M60"/>
      <c r="N60"/>
      <c r="O60"/>
      <c r="P60"/>
      <c r="Q60"/>
      <c r="R60"/>
    </row>
    <row r="61" spans="1:18" s="11" customFormat="1" ht="22.5" customHeight="1">
      <c r="A61" s="25">
        <v>42424</v>
      </c>
      <c r="B61" s="28" t="s">
        <v>311</v>
      </c>
      <c r="C61" s="31" t="s">
        <v>188</v>
      </c>
      <c r="D61" s="31"/>
      <c r="E61" s="14">
        <v>3422</v>
      </c>
      <c r="F61" s="14"/>
      <c r="G61" s="14"/>
      <c r="H61" s="14">
        <f t="shared" si="0"/>
        <v>3422</v>
      </c>
      <c r="I61"/>
      <c r="J61"/>
      <c r="K61"/>
      <c r="L61"/>
      <c r="M61"/>
      <c r="N61"/>
      <c r="O61"/>
      <c r="P61"/>
      <c r="Q61"/>
      <c r="R61"/>
    </row>
    <row r="62" spans="1:18" s="11" customFormat="1" ht="22.5" customHeight="1">
      <c r="A62" s="25">
        <v>42438</v>
      </c>
      <c r="B62" s="28" t="s">
        <v>311</v>
      </c>
      <c r="C62" s="31" t="s">
        <v>504</v>
      </c>
      <c r="D62" s="31"/>
      <c r="E62" s="14">
        <v>2891</v>
      </c>
      <c r="F62" s="14"/>
      <c r="G62" s="14"/>
      <c r="H62" s="14">
        <f t="shared" si="0"/>
        <v>2891</v>
      </c>
      <c r="I62"/>
      <c r="J62"/>
      <c r="K62"/>
      <c r="L62"/>
      <c r="M62"/>
      <c r="N62"/>
      <c r="O62"/>
      <c r="P62"/>
      <c r="Q62"/>
      <c r="R62"/>
    </row>
    <row r="63" spans="1:18" s="11" customFormat="1" ht="22.5" customHeight="1">
      <c r="A63" s="25">
        <v>42438</v>
      </c>
      <c r="B63" s="28" t="s">
        <v>311</v>
      </c>
      <c r="C63" s="31" t="s">
        <v>504</v>
      </c>
      <c r="D63" s="31"/>
      <c r="E63" s="14">
        <v>5605</v>
      </c>
      <c r="F63" s="14"/>
      <c r="G63" s="14"/>
      <c r="H63" s="14">
        <f t="shared" si="0"/>
        <v>5605</v>
      </c>
      <c r="I63"/>
      <c r="J63"/>
      <c r="K63"/>
      <c r="L63"/>
      <c r="M63"/>
      <c r="N63"/>
      <c r="O63"/>
      <c r="P63"/>
      <c r="Q63"/>
      <c r="R63"/>
    </row>
    <row r="64" spans="1:18" s="11" customFormat="1" ht="22.5" customHeight="1">
      <c r="A64" s="25">
        <v>42438</v>
      </c>
      <c r="B64" s="28" t="s">
        <v>311</v>
      </c>
      <c r="C64" s="31" t="s">
        <v>504</v>
      </c>
      <c r="D64" s="31"/>
      <c r="E64" s="14">
        <v>4159.5</v>
      </c>
      <c r="F64" s="14"/>
      <c r="G64" s="14"/>
      <c r="H64" s="14">
        <f t="shared" si="0"/>
        <v>4159.5</v>
      </c>
      <c r="I64"/>
      <c r="J64"/>
      <c r="K64"/>
      <c r="L64"/>
      <c r="M64"/>
      <c r="N64"/>
      <c r="O64"/>
      <c r="P64"/>
      <c r="Q64"/>
      <c r="R64"/>
    </row>
    <row r="65" spans="1:18" s="11" customFormat="1" ht="22.5" customHeight="1">
      <c r="A65" s="25">
        <v>42438</v>
      </c>
      <c r="B65" s="28" t="s">
        <v>311</v>
      </c>
      <c r="C65" s="31" t="s">
        <v>504</v>
      </c>
      <c r="D65" s="31"/>
      <c r="E65" s="14">
        <v>3599</v>
      </c>
      <c r="F65" s="14"/>
      <c r="G65" s="14"/>
      <c r="H65" s="14">
        <f t="shared" si="0"/>
        <v>3599</v>
      </c>
      <c r="I65"/>
      <c r="J65"/>
      <c r="K65"/>
      <c r="L65"/>
      <c r="M65"/>
      <c r="N65"/>
      <c r="O65"/>
      <c r="P65"/>
      <c r="Q65"/>
      <c r="R65"/>
    </row>
    <row r="66" spans="1:18" s="11" customFormat="1" ht="22.5" customHeight="1">
      <c r="A66" s="25">
        <v>42438</v>
      </c>
      <c r="B66" s="28" t="s">
        <v>311</v>
      </c>
      <c r="C66" s="31" t="s">
        <v>504</v>
      </c>
      <c r="D66" s="31"/>
      <c r="E66" s="14">
        <v>2596</v>
      </c>
      <c r="F66" s="14"/>
      <c r="G66" s="14"/>
      <c r="H66" s="14">
        <f t="shared" si="0"/>
        <v>2596</v>
      </c>
      <c r="I66"/>
      <c r="J66"/>
      <c r="K66"/>
      <c r="L66"/>
      <c r="M66"/>
      <c r="N66"/>
      <c r="O66"/>
      <c r="P66"/>
      <c r="Q66"/>
      <c r="R66"/>
    </row>
    <row r="67" spans="1:18" s="11" customFormat="1" ht="22.5" customHeight="1">
      <c r="A67" s="25">
        <v>42438</v>
      </c>
      <c r="B67" s="28" t="s">
        <v>311</v>
      </c>
      <c r="C67" s="31" t="s">
        <v>504</v>
      </c>
      <c r="D67" s="31"/>
      <c r="E67" s="14">
        <v>2596</v>
      </c>
      <c r="F67" s="14"/>
      <c r="G67" s="14"/>
      <c r="H67" s="14">
        <f t="shared" si="0"/>
        <v>2596</v>
      </c>
      <c r="I67"/>
      <c r="J67"/>
      <c r="K67"/>
      <c r="L67"/>
      <c r="M67"/>
      <c r="N67"/>
      <c r="O67"/>
      <c r="P67"/>
      <c r="Q67"/>
      <c r="R67"/>
    </row>
    <row r="68" spans="1:18" s="11" customFormat="1" ht="22.5" customHeight="1">
      <c r="A68" s="25">
        <v>42438</v>
      </c>
      <c r="B68" s="28" t="s">
        <v>311</v>
      </c>
      <c r="C68" s="31" t="s">
        <v>504</v>
      </c>
      <c r="D68" s="31"/>
      <c r="E68" s="14">
        <v>2301</v>
      </c>
      <c r="F68" s="14"/>
      <c r="G68" s="14"/>
      <c r="H68" s="14">
        <f t="shared" si="0"/>
        <v>2301</v>
      </c>
      <c r="I68"/>
      <c r="J68"/>
      <c r="K68"/>
      <c r="L68"/>
      <c r="M68"/>
      <c r="N68"/>
      <c r="O68"/>
      <c r="P68"/>
      <c r="Q68"/>
      <c r="R68"/>
    </row>
    <row r="69" spans="1:18" s="11" customFormat="1" ht="22.5" customHeight="1">
      <c r="A69" s="25">
        <v>42438</v>
      </c>
      <c r="B69" s="28" t="s">
        <v>311</v>
      </c>
      <c r="C69" s="31" t="s">
        <v>504</v>
      </c>
      <c r="D69" s="31"/>
      <c r="E69" s="14">
        <v>4425</v>
      </c>
      <c r="F69" s="14"/>
      <c r="G69" s="14"/>
      <c r="H69" s="14">
        <f t="shared" si="0"/>
        <v>4425</v>
      </c>
      <c r="I69"/>
      <c r="J69"/>
      <c r="K69"/>
      <c r="L69"/>
      <c r="M69"/>
      <c r="N69"/>
      <c r="O69"/>
      <c r="P69"/>
      <c r="Q69"/>
      <c r="R69"/>
    </row>
    <row r="70" spans="1:18" s="11" customFormat="1" ht="22.5" customHeight="1">
      <c r="A70" s="25">
        <v>42438</v>
      </c>
      <c r="B70" s="28" t="s">
        <v>311</v>
      </c>
      <c r="C70" s="31" t="s">
        <v>504</v>
      </c>
      <c r="D70" s="31"/>
      <c r="E70" s="14">
        <v>4425</v>
      </c>
      <c r="F70" s="14"/>
      <c r="G70" s="14"/>
      <c r="H70" s="14">
        <f t="shared" si="0"/>
        <v>4425</v>
      </c>
      <c r="I70"/>
      <c r="J70"/>
      <c r="K70"/>
      <c r="L70"/>
      <c r="M70"/>
      <c r="N70"/>
      <c r="O70"/>
      <c r="P70"/>
      <c r="Q70"/>
      <c r="R70"/>
    </row>
    <row r="71" spans="1:18" s="11" customFormat="1" ht="22.5" customHeight="1">
      <c r="A71" s="25">
        <v>42438</v>
      </c>
      <c r="B71" s="28" t="s">
        <v>311</v>
      </c>
      <c r="C71" s="31" t="s">
        <v>504</v>
      </c>
      <c r="D71" s="31"/>
      <c r="E71" s="14">
        <v>4651</v>
      </c>
      <c r="F71" s="14"/>
      <c r="G71" s="14"/>
      <c r="H71" s="14">
        <f t="shared" si="0"/>
        <v>4651</v>
      </c>
      <c r="I71"/>
      <c r="J71"/>
      <c r="K71"/>
      <c r="L71"/>
      <c r="M71"/>
      <c r="N71"/>
      <c r="O71"/>
      <c r="P71"/>
      <c r="Q71"/>
      <c r="R71"/>
    </row>
    <row r="72" spans="1:18" s="11" customFormat="1" ht="22.5" customHeight="1">
      <c r="A72" s="25">
        <v>42438</v>
      </c>
      <c r="B72" s="28" t="s">
        <v>311</v>
      </c>
      <c r="C72" s="31" t="s">
        <v>504</v>
      </c>
      <c r="D72" s="31"/>
      <c r="E72" s="14">
        <v>8850</v>
      </c>
      <c r="F72" s="14"/>
      <c r="G72" s="14"/>
      <c r="H72" s="14">
        <f t="shared" si="0"/>
        <v>8850</v>
      </c>
      <c r="I72"/>
      <c r="J72"/>
      <c r="K72"/>
      <c r="L72"/>
      <c r="M72"/>
      <c r="N72"/>
      <c r="O72"/>
      <c r="P72"/>
      <c r="Q72"/>
      <c r="R72"/>
    </row>
    <row r="73" spans="1:18" s="11" customFormat="1" ht="22.5" customHeight="1">
      <c r="A73" s="25">
        <v>42438</v>
      </c>
      <c r="B73" s="28" t="s">
        <v>311</v>
      </c>
      <c r="C73" s="31" t="s">
        <v>504</v>
      </c>
      <c r="D73" s="31"/>
      <c r="E73" s="14">
        <v>2891</v>
      </c>
      <c r="F73" s="14"/>
      <c r="G73" s="14"/>
      <c r="H73" s="14">
        <f t="shared" si="0"/>
        <v>2891</v>
      </c>
      <c r="I73"/>
      <c r="J73"/>
      <c r="K73"/>
      <c r="L73"/>
      <c r="M73"/>
      <c r="N73"/>
      <c r="O73"/>
      <c r="P73"/>
      <c r="Q73"/>
      <c r="R73"/>
    </row>
    <row r="74" spans="1:18" s="11" customFormat="1" ht="22.5" customHeight="1">
      <c r="A74" s="25">
        <v>42438</v>
      </c>
      <c r="B74" s="28" t="s">
        <v>311</v>
      </c>
      <c r="C74" s="31" t="s">
        <v>504</v>
      </c>
      <c r="D74" s="31"/>
      <c r="E74" s="14">
        <v>6726</v>
      </c>
      <c r="F74" s="14"/>
      <c r="G74" s="14"/>
      <c r="H74" s="14">
        <f t="shared" si="0"/>
        <v>6726</v>
      </c>
      <c r="I74"/>
      <c r="J74"/>
      <c r="K74"/>
      <c r="L74"/>
      <c r="M74"/>
      <c r="N74"/>
      <c r="O74"/>
      <c r="P74"/>
      <c r="Q74"/>
      <c r="R74"/>
    </row>
    <row r="75" spans="1:18" s="11" customFormat="1" ht="22.5" customHeight="1">
      <c r="A75" s="25">
        <v>42438</v>
      </c>
      <c r="B75" s="28" t="s">
        <v>311</v>
      </c>
      <c r="C75" s="31" t="s">
        <v>504</v>
      </c>
      <c r="D75" s="31"/>
      <c r="E75" s="14">
        <v>3835</v>
      </c>
      <c r="F75" s="14"/>
      <c r="G75" s="14"/>
      <c r="H75" s="14">
        <f t="shared" si="0"/>
        <v>3835</v>
      </c>
      <c r="I75"/>
      <c r="J75"/>
      <c r="K75"/>
      <c r="L75"/>
      <c r="M75"/>
      <c r="N75"/>
      <c r="O75"/>
      <c r="P75"/>
      <c r="Q75"/>
      <c r="R75"/>
    </row>
    <row r="76" spans="1:18" s="11" customFormat="1" ht="22.5" customHeight="1">
      <c r="A76" s="25">
        <v>42438</v>
      </c>
      <c r="B76" s="28" t="s">
        <v>311</v>
      </c>
      <c r="C76" s="31" t="s">
        <v>591</v>
      </c>
      <c r="D76" s="31"/>
      <c r="E76" s="14">
        <v>9204</v>
      </c>
      <c r="F76" s="14"/>
      <c r="G76" s="14"/>
      <c r="H76" s="14">
        <f t="shared" si="0"/>
        <v>9204</v>
      </c>
      <c r="I76"/>
      <c r="J76"/>
      <c r="K76"/>
      <c r="L76"/>
      <c r="M76"/>
      <c r="N76"/>
      <c r="O76"/>
      <c r="P76"/>
      <c r="Q76"/>
      <c r="R76"/>
    </row>
    <row r="77" spans="1:18" s="11" customFormat="1" ht="22.5" customHeight="1">
      <c r="A77" s="25">
        <v>42438</v>
      </c>
      <c r="B77" s="28" t="s">
        <v>311</v>
      </c>
      <c r="C77" s="31" t="s">
        <v>591</v>
      </c>
      <c r="D77" s="31"/>
      <c r="E77" s="14">
        <v>8850</v>
      </c>
      <c r="F77" s="14"/>
      <c r="G77" s="14"/>
      <c r="H77" s="14">
        <f t="shared" si="0"/>
        <v>8850</v>
      </c>
      <c r="I77"/>
      <c r="J77"/>
      <c r="K77"/>
      <c r="L77"/>
      <c r="M77"/>
      <c r="N77"/>
      <c r="O77"/>
      <c r="P77"/>
      <c r="Q77"/>
      <c r="R77"/>
    </row>
    <row r="78" spans="1:18" s="11" customFormat="1" ht="22.5" customHeight="1">
      <c r="A78" s="25">
        <v>42439</v>
      </c>
      <c r="B78" s="28" t="s">
        <v>311</v>
      </c>
      <c r="C78" s="31" t="s">
        <v>188</v>
      </c>
      <c r="D78" s="31"/>
      <c r="E78" s="14">
        <v>5693</v>
      </c>
      <c r="F78" s="14"/>
      <c r="G78" s="14"/>
      <c r="H78" s="14">
        <f aca="true" t="shared" si="1" ref="H78:H134">SUM(E78:G78)</f>
        <v>5693</v>
      </c>
      <c r="I78"/>
      <c r="J78"/>
      <c r="K78"/>
      <c r="L78"/>
      <c r="M78"/>
      <c r="N78"/>
      <c r="O78"/>
      <c r="P78"/>
      <c r="Q78"/>
      <c r="R78"/>
    </row>
    <row r="79" spans="1:18" s="11" customFormat="1" ht="22.5" customHeight="1">
      <c r="A79" s="25">
        <v>42439</v>
      </c>
      <c r="B79" s="28" t="s">
        <v>311</v>
      </c>
      <c r="C79" s="31" t="s">
        <v>188</v>
      </c>
      <c r="D79" s="31"/>
      <c r="E79" s="14">
        <v>1947</v>
      </c>
      <c r="F79" s="14"/>
      <c r="G79" s="14"/>
      <c r="H79" s="14">
        <f t="shared" si="1"/>
        <v>1947</v>
      </c>
      <c r="I79"/>
      <c r="J79"/>
      <c r="K79"/>
      <c r="L79"/>
      <c r="M79"/>
      <c r="N79"/>
      <c r="O79"/>
      <c r="P79"/>
      <c r="Q79"/>
      <c r="R79"/>
    </row>
    <row r="80" spans="1:18" s="11" customFormat="1" ht="22.5" customHeight="1">
      <c r="A80" s="25">
        <v>42439</v>
      </c>
      <c r="B80" s="28" t="s">
        <v>311</v>
      </c>
      <c r="C80" s="31" t="s">
        <v>252</v>
      </c>
      <c r="D80" s="31"/>
      <c r="E80" s="14">
        <v>12722.29</v>
      </c>
      <c r="F80" s="14"/>
      <c r="G80" s="14"/>
      <c r="H80" s="14">
        <f t="shared" si="1"/>
        <v>12722.29</v>
      </c>
      <c r="I80"/>
      <c r="J80"/>
      <c r="K80"/>
      <c r="L80"/>
      <c r="M80"/>
      <c r="N80"/>
      <c r="O80"/>
      <c r="P80"/>
      <c r="Q80"/>
      <c r="R80"/>
    </row>
    <row r="81" spans="1:18" s="11" customFormat="1" ht="22.5" customHeight="1">
      <c r="A81" s="25">
        <v>42800</v>
      </c>
      <c r="B81" s="28" t="s">
        <v>620</v>
      </c>
      <c r="C81" s="31" t="s">
        <v>659</v>
      </c>
      <c r="D81" s="31"/>
      <c r="E81" s="14">
        <v>26534.21</v>
      </c>
      <c r="F81" s="14"/>
      <c r="G81" s="14"/>
      <c r="H81" s="14">
        <f t="shared" si="1"/>
        <v>26534.21</v>
      </c>
      <c r="I81"/>
      <c r="J81"/>
      <c r="K81"/>
      <c r="L81"/>
      <c r="M81"/>
      <c r="N81"/>
      <c r="O81"/>
      <c r="P81"/>
      <c r="Q81"/>
      <c r="R81"/>
    </row>
    <row r="82" spans="1:18" s="11" customFormat="1" ht="22.5" customHeight="1">
      <c r="A82" s="25">
        <v>42803</v>
      </c>
      <c r="B82" s="28" t="s">
        <v>620</v>
      </c>
      <c r="C82" s="31" t="s">
        <v>660</v>
      </c>
      <c r="D82" s="31"/>
      <c r="E82" s="14">
        <v>300532.64</v>
      </c>
      <c r="F82" s="14"/>
      <c r="G82" s="14"/>
      <c r="H82" s="14">
        <f t="shared" si="1"/>
        <v>300532.64</v>
      </c>
      <c r="I82"/>
      <c r="J82"/>
      <c r="K82"/>
      <c r="L82"/>
      <c r="M82"/>
      <c r="N82"/>
      <c r="O82"/>
      <c r="P82"/>
      <c r="Q82"/>
      <c r="R82"/>
    </row>
    <row r="83" spans="1:18" s="11" customFormat="1" ht="22.5" customHeight="1">
      <c r="A83" s="25">
        <v>42926</v>
      </c>
      <c r="B83" s="28" t="s">
        <v>661</v>
      </c>
      <c r="C83" s="31" t="s">
        <v>662</v>
      </c>
      <c r="D83" s="31"/>
      <c r="E83" s="14">
        <v>7232.08</v>
      </c>
      <c r="F83" s="14"/>
      <c r="G83" s="14"/>
      <c r="H83" s="14">
        <f t="shared" si="1"/>
        <v>7232.08</v>
      </c>
      <c r="I83"/>
      <c r="J83"/>
      <c r="K83"/>
      <c r="L83"/>
      <c r="M83"/>
      <c r="N83"/>
      <c r="O83"/>
      <c r="P83"/>
      <c r="Q83"/>
      <c r="R83"/>
    </row>
    <row r="84" spans="1:18" s="11" customFormat="1" ht="22.5" customHeight="1">
      <c r="A84" s="25">
        <v>42928</v>
      </c>
      <c r="B84" s="28" t="s">
        <v>661</v>
      </c>
      <c r="C84" s="31" t="s">
        <v>41</v>
      </c>
      <c r="D84" s="31"/>
      <c r="E84" s="14">
        <v>30615.93</v>
      </c>
      <c r="F84" s="14"/>
      <c r="G84" s="14"/>
      <c r="H84" s="14">
        <f t="shared" si="1"/>
        <v>30615.93</v>
      </c>
      <c r="I84"/>
      <c r="J84"/>
      <c r="K84"/>
      <c r="L84"/>
      <c r="M84"/>
      <c r="N84"/>
      <c r="O84"/>
      <c r="P84"/>
      <c r="Q84"/>
      <c r="R84"/>
    </row>
    <row r="85" spans="1:18" s="11" customFormat="1" ht="22.5" customHeight="1">
      <c r="A85" s="25">
        <v>42964</v>
      </c>
      <c r="B85" s="28" t="s">
        <v>661</v>
      </c>
      <c r="C85" s="31" t="s">
        <v>686</v>
      </c>
      <c r="D85" s="31"/>
      <c r="E85" s="14">
        <v>19731.72</v>
      </c>
      <c r="F85" s="14"/>
      <c r="G85" s="14"/>
      <c r="H85" s="14">
        <f t="shared" si="1"/>
        <v>19731.72</v>
      </c>
      <c r="I85"/>
      <c r="J85"/>
      <c r="K85"/>
      <c r="L85"/>
      <c r="M85"/>
      <c r="N85"/>
      <c r="O85"/>
      <c r="P85"/>
      <c r="Q85"/>
      <c r="R85"/>
    </row>
    <row r="86" spans="1:18" s="11" customFormat="1" ht="22.5" customHeight="1">
      <c r="A86" s="25">
        <v>42972</v>
      </c>
      <c r="B86" s="28" t="s">
        <v>661</v>
      </c>
      <c r="C86" s="31" t="s">
        <v>687</v>
      </c>
      <c r="D86" s="31"/>
      <c r="E86" s="14">
        <v>60380.88</v>
      </c>
      <c r="F86" s="14"/>
      <c r="G86" s="14"/>
      <c r="H86" s="14">
        <f t="shared" si="1"/>
        <v>60380.88</v>
      </c>
      <c r="I86"/>
      <c r="J86"/>
      <c r="K86"/>
      <c r="L86"/>
      <c r="M86"/>
      <c r="N86"/>
      <c r="O86"/>
      <c r="P86"/>
      <c r="Q86"/>
      <c r="R86"/>
    </row>
    <row r="87" spans="1:18" s="11" customFormat="1" ht="22.5" customHeight="1">
      <c r="A87" s="25">
        <v>42964</v>
      </c>
      <c r="B87" s="28" t="s">
        <v>734</v>
      </c>
      <c r="C87" s="31" t="s">
        <v>735</v>
      </c>
      <c r="D87" s="31"/>
      <c r="E87" s="14">
        <v>36993</v>
      </c>
      <c r="F87" s="14"/>
      <c r="G87" s="14"/>
      <c r="H87" s="14">
        <f t="shared" si="1"/>
        <v>36993</v>
      </c>
      <c r="I87"/>
      <c r="J87"/>
      <c r="K87"/>
      <c r="L87"/>
      <c r="M87"/>
      <c r="N87"/>
      <c r="O87"/>
      <c r="P87"/>
      <c r="Q87"/>
      <c r="R87"/>
    </row>
    <row r="88" spans="1:18" s="11" customFormat="1" ht="22.5" customHeight="1">
      <c r="A88" s="25">
        <v>42965</v>
      </c>
      <c r="B88" s="28" t="s">
        <v>734</v>
      </c>
      <c r="C88" s="31" t="s">
        <v>736</v>
      </c>
      <c r="D88" s="31"/>
      <c r="E88" s="14">
        <v>47200</v>
      </c>
      <c r="F88" s="14"/>
      <c r="G88" s="14"/>
      <c r="H88" s="14">
        <f t="shared" si="1"/>
        <v>47200</v>
      </c>
      <c r="I88"/>
      <c r="J88"/>
      <c r="K88"/>
      <c r="L88"/>
      <c r="M88"/>
      <c r="N88"/>
      <c r="O88"/>
      <c r="P88"/>
      <c r="Q88"/>
      <c r="R88"/>
    </row>
    <row r="89" spans="1:18" s="11" customFormat="1" ht="22.5" customHeight="1">
      <c r="A89" s="25">
        <v>42975</v>
      </c>
      <c r="B89" s="28" t="s">
        <v>661</v>
      </c>
      <c r="C89" s="31" t="s">
        <v>697</v>
      </c>
      <c r="D89" s="31"/>
      <c r="E89" s="14">
        <v>53959.45</v>
      </c>
      <c r="F89" s="14"/>
      <c r="G89" s="14"/>
      <c r="H89" s="14">
        <f t="shared" si="1"/>
        <v>53959.45</v>
      </c>
      <c r="I89"/>
      <c r="J89"/>
      <c r="K89"/>
      <c r="L89"/>
      <c r="M89"/>
      <c r="N89"/>
      <c r="O89"/>
      <c r="P89"/>
      <c r="Q89"/>
      <c r="R89"/>
    </row>
    <row r="90" spans="1:18" s="11" customFormat="1" ht="22.5" customHeight="1">
      <c r="A90" s="25">
        <v>42535</v>
      </c>
      <c r="B90" s="28" t="s">
        <v>546</v>
      </c>
      <c r="C90" s="32" t="s">
        <v>252</v>
      </c>
      <c r="D90" s="31"/>
      <c r="E90" s="14">
        <v>119888</v>
      </c>
      <c r="F90" s="14"/>
      <c r="G90" s="14"/>
      <c r="H90" s="14">
        <f t="shared" si="1"/>
        <v>119888</v>
      </c>
      <c r="I90"/>
      <c r="J90"/>
      <c r="K90"/>
      <c r="L90"/>
      <c r="M90"/>
      <c r="N90"/>
      <c r="O90"/>
      <c r="P90"/>
      <c r="Q90"/>
      <c r="R90"/>
    </row>
    <row r="91" spans="1:18" s="11" customFormat="1" ht="22.5" customHeight="1">
      <c r="A91" s="25">
        <v>43006</v>
      </c>
      <c r="B91" s="28" t="s">
        <v>608</v>
      </c>
      <c r="C91" s="32" t="s">
        <v>728</v>
      </c>
      <c r="D91" s="31"/>
      <c r="E91" s="14">
        <v>120642.18</v>
      </c>
      <c r="F91" s="14"/>
      <c r="G91" s="14"/>
      <c r="H91" s="14">
        <f>SUM(E91:G91)</f>
        <v>120642.18</v>
      </c>
      <c r="I91"/>
      <c r="J91"/>
      <c r="K91"/>
      <c r="L91"/>
      <c r="M91"/>
      <c r="N91"/>
      <c r="O91"/>
      <c r="P91"/>
      <c r="Q91"/>
      <c r="R91"/>
    </row>
    <row r="92" spans="1:18" s="11" customFormat="1" ht="22.5" customHeight="1">
      <c r="A92" s="25">
        <v>43006</v>
      </c>
      <c r="B92" s="28" t="s">
        <v>608</v>
      </c>
      <c r="C92" s="32" t="s">
        <v>729</v>
      </c>
      <c r="D92" s="31"/>
      <c r="E92" s="14">
        <v>231696.99</v>
      </c>
      <c r="F92" s="14"/>
      <c r="G92" s="14"/>
      <c r="H92" s="14">
        <f t="shared" si="1"/>
        <v>231696.99</v>
      </c>
      <c r="I92"/>
      <c r="J92"/>
      <c r="K92"/>
      <c r="L92"/>
      <c r="M92"/>
      <c r="N92"/>
      <c r="O92"/>
      <c r="P92"/>
      <c r="Q92"/>
      <c r="R92"/>
    </row>
    <row r="93" spans="1:18" s="11" customFormat="1" ht="22.5" customHeight="1">
      <c r="A93" s="25">
        <v>42926</v>
      </c>
      <c r="B93" s="28" t="s">
        <v>617</v>
      </c>
      <c r="C93" s="32" t="s">
        <v>663</v>
      </c>
      <c r="D93" s="31"/>
      <c r="E93" s="14">
        <v>12000</v>
      </c>
      <c r="F93" s="14"/>
      <c r="G93" s="14"/>
      <c r="H93" s="14">
        <f t="shared" si="1"/>
        <v>12000</v>
      </c>
      <c r="I93"/>
      <c r="J93"/>
      <c r="K93"/>
      <c r="L93"/>
      <c r="M93"/>
      <c r="N93"/>
      <c r="O93"/>
      <c r="P93"/>
      <c r="Q93"/>
      <c r="R93"/>
    </row>
    <row r="94" spans="1:18" s="11" customFormat="1" ht="22.5" customHeight="1">
      <c r="A94" s="25">
        <v>42989</v>
      </c>
      <c r="B94" s="28" t="s">
        <v>617</v>
      </c>
      <c r="C94" s="32" t="s">
        <v>733</v>
      </c>
      <c r="D94" s="31"/>
      <c r="E94" s="14">
        <v>12000</v>
      </c>
      <c r="F94" s="14"/>
      <c r="G94" s="14"/>
      <c r="H94" s="14">
        <f t="shared" si="1"/>
        <v>12000</v>
      </c>
      <c r="I94"/>
      <c r="J94"/>
      <c r="K94"/>
      <c r="L94"/>
      <c r="M94"/>
      <c r="N94"/>
      <c r="O94"/>
      <c r="P94"/>
      <c r="Q94"/>
      <c r="R94"/>
    </row>
    <row r="95" spans="1:18" s="11" customFormat="1" ht="22.5" customHeight="1">
      <c r="A95" s="25">
        <v>42121</v>
      </c>
      <c r="B95" s="28" t="s">
        <v>550</v>
      </c>
      <c r="C95" s="32" t="s">
        <v>505</v>
      </c>
      <c r="D95" s="31"/>
      <c r="E95" s="14">
        <v>417720</v>
      </c>
      <c r="F95" s="14"/>
      <c r="G95" s="14"/>
      <c r="H95" s="14">
        <f t="shared" si="1"/>
        <v>417720</v>
      </c>
      <c r="I95"/>
      <c r="J95"/>
      <c r="K95"/>
      <c r="L95"/>
      <c r="M95"/>
      <c r="N95"/>
      <c r="O95"/>
      <c r="P95"/>
      <c r="Q95"/>
      <c r="R95"/>
    </row>
    <row r="96" spans="1:18" s="11" customFormat="1" ht="22.5" customHeight="1">
      <c r="A96" s="25">
        <v>42121</v>
      </c>
      <c r="B96" s="28" t="s">
        <v>550</v>
      </c>
      <c r="C96" s="32" t="s">
        <v>506</v>
      </c>
      <c r="D96" s="31"/>
      <c r="E96" s="14">
        <v>693132</v>
      </c>
      <c r="F96" s="14"/>
      <c r="G96" s="14"/>
      <c r="H96" s="14">
        <f t="shared" si="1"/>
        <v>693132</v>
      </c>
      <c r="I96"/>
      <c r="J96"/>
      <c r="K96"/>
      <c r="L96"/>
      <c r="M96"/>
      <c r="N96"/>
      <c r="O96"/>
      <c r="P96"/>
      <c r="Q96"/>
      <c r="R96"/>
    </row>
    <row r="97" spans="1:18" s="11" customFormat="1" ht="22.5" customHeight="1">
      <c r="A97" s="25">
        <v>42122</v>
      </c>
      <c r="B97" s="28" t="s">
        <v>550</v>
      </c>
      <c r="C97" s="32" t="s">
        <v>507</v>
      </c>
      <c r="D97" s="31"/>
      <c r="E97" s="14">
        <v>417720</v>
      </c>
      <c r="F97" s="14"/>
      <c r="G97" s="14"/>
      <c r="H97" s="14">
        <f t="shared" si="1"/>
        <v>417720</v>
      </c>
      <c r="I97"/>
      <c r="J97"/>
      <c r="K97"/>
      <c r="L97"/>
      <c r="M97"/>
      <c r="N97"/>
      <c r="O97"/>
      <c r="P97"/>
      <c r="Q97"/>
      <c r="R97"/>
    </row>
    <row r="98" spans="1:18" s="11" customFormat="1" ht="22.5" customHeight="1">
      <c r="A98" s="25">
        <v>42122</v>
      </c>
      <c r="B98" s="28" t="s">
        <v>550</v>
      </c>
      <c r="C98" s="32" t="s">
        <v>508</v>
      </c>
      <c r="D98" s="31"/>
      <c r="E98" s="14">
        <v>693132</v>
      </c>
      <c r="F98" s="14"/>
      <c r="G98" s="14"/>
      <c r="H98" s="14">
        <f t="shared" si="1"/>
        <v>693132</v>
      </c>
      <c r="I98"/>
      <c r="J98"/>
      <c r="K98"/>
      <c r="L98"/>
      <c r="M98"/>
      <c r="N98"/>
      <c r="O98"/>
      <c r="P98"/>
      <c r="Q98"/>
      <c r="R98"/>
    </row>
    <row r="99" spans="1:18" s="11" customFormat="1" ht="22.5" customHeight="1">
      <c r="A99" s="25">
        <v>42129</v>
      </c>
      <c r="B99" s="28" t="s">
        <v>550</v>
      </c>
      <c r="C99" s="32" t="s">
        <v>509</v>
      </c>
      <c r="D99" s="31"/>
      <c r="E99" s="14">
        <v>417720</v>
      </c>
      <c r="F99" s="14"/>
      <c r="G99" s="14"/>
      <c r="H99" s="14">
        <f t="shared" si="1"/>
        <v>417720</v>
      </c>
      <c r="I99"/>
      <c r="J99"/>
      <c r="K99"/>
      <c r="L99"/>
      <c r="M99"/>
      <c r="N99"/>
      <c r="O99"/>
      <c r="P99"/>
      <c r="Q99"/>
      <c r="R99"/>
    </row>
    <row r="100" spans="1:18" s="11" customFormat="1" ht="22.5" customHeight="1">
      <c r="A100" s="25">
        <v>42129</v>
      </c>
      <c r="B100" s="28" t="s">
        <v>550</v>
      </c>
      <c r="C100" s="32" t="s">
        <v>510</v>
      </c>
      <c r="D100" s="31"/>
      <c r="E100" s="14">
        <v>693132</v>
      </c>
      <c r="F100" s="14"/>
      <c r="G100" s="14"/>
      <c r="H100" s="14">
        <f t="shared" si="1"/>
        <v>693132</v>
      </c>
      <c r="I100"/>
      <c r="J100"/>
      <c r="K100"/>
      <c r="L100"/>
      <c r="M100"/>
      <c r="N100"/>
      <c r="O100"/>
      <c r="P100"/>
      <c r="Q100"/>
      <c r="R100"/>
    </row>
    <row r="101" spans="1:18" s="11" customFormat="1" ht="22.5" customHeight="1">
      <c r="A101" s="25">
        <v>42275</v>
      </c>
      <c r="B101" s="28" t="s">
        <v>586</v>
      </c>
      <c r="C101" s="32" t="s">
        <v>587</v>
      </c>
      <c r="D101" s="31"/>
      <c r="E101" s="14">
        <v>272999.96</v>
      </c>
      <c r="F101" s="14"/>
      <c r="G101" s="14"/>
      <c r="H101" s="14">
        <f t="shared" si="1"/>
        <v>272999.96</v>
      </c>
      <c r="I101"/>
      <c r="J101"/>
      <c r="K101"/>
      <c r="L101"/>
      <c r="M101"/>
      <c r="N101"/>
      <c r="O101"/>
      <c r="P101"/>
      <c r="Q101"/>
      <c r="R101"/>
    </row>
    <row r="102" spans="1:18" s="11" customFormat="1" ht="22.5" customHeight="1">
      <c r="A102" s="25">
        <v>42772</v>
      </c>
      <c r="B102" s="28" t="s">
        <v>589</v>
      </c>
      <c r="C102" s="32" t="s">
        <v>592</v>
      </c>
      <c r="D102" s="31"/>
      <c r="E102" s="14">
        <v>11210</v>
      </c>
      <c r="F102" s="14"/>
      <c r="G102" s="14"/>
      <c r="H102" s="14">
        <f t="shared" si="1"/>
        <v>11210</v>
      </c>
      <c r="I102"/>
      <c r="J102"/>
      <c r="K102"/>
      <c r="L102"/>
      <c r="M102"/>
      <c r="N102"/>
      <c r="O102"/>
      <c r="P102"/>
      <c r="Q102"/>
      <c r="R102"/>
    </row>
    <row r="103" spans="1:18" s="11" customFormat="1" ht="22.5" customHeight="1">
      <c r="A103" s="25">
        <v>42654</v>
      </c>
      <c r="B103" s="28" t="s">
        <v>309</v>
      </c>
      <c r="C103" s="32" t="s">
        <v>615</v>
      </c>
      <c r="D103" s="31"/>
      <c r="E103" s="14">
        <v>171100</v>
      </c>
      <c r="F103" s="14"/>
      <c r="G103" s="14"/>
      <c r="H103" s="14">
        <f t="shared" si="1"/>
        <v>171100</v>
      </c>
      <c r="I103"/>
      <c r="J103"/>
      <c r="K103"/>
      <c r="L103"/>
      <c r="M103"/>
      <c r="N103"/>
      <c r="O103"/>
      <c r="P103"/>
      <c r="Q103"/>
      <c r="R103"/>
    </row>
    <row r="104" spans="1:18" s="11" customFormat="1" ht="22.5" customHeight="1">
      <c r="A104" s="25">
        <v>42865</v>
      </c>
      <c r="B104" s="28" t="s">
        <v>614</v>
      </c>
      <c r="C104" s="32" t="s">
        <v>616</v>
      </c>
      <c r="D104" s="31"/>
      <c r="E104" s="14">
        <v>57790.5</v>
      </c>
      <c r="F104" s="14"/>
      <c r="G104" s="14"/>
      <c r="H104" s="14">
        <f t="shared" si="1"/>
        <v>57790.5</v>
      </c>
      <c r="I104"/>
      <c r="J104"/>
      <c r="K104"/>
      <c r="L104"/>
      <c r="M104"/>
      <c r="N104"/>
      <c r="O104"/>
      <c r="P104"/>
      <c r="Q104"/>
      <c r="R104"/>
    </row>
    <row r="105" spans="1:18" s="11" customFormat="1" ht="22.5" customHeight="1">
      <c r="A105" s="25">
        <v>42919</v>
      </c>
      <c r="B105" s="28" t="s">
        <v>633</v>
      </c>
      <c r="C105" s="32" t="s">
        <v>276</v>
      </c>
      <c r="D105" s="31"/>
      <c r="E105" s="14">
        <v>171572</v>
      </c>
      <c r="F105" s="14"/>
      <c r="G105" s="14"/>
      <c r="H105" s="14">
        <f t="shared" si="1"/>
        <v>171572</v>
      </c>
      <c r="I105"/>
      <c r="J105"/>
      <c r="K105"/>
      <c r="L105"/>
      <c r="M105"/>
      <c r="N105"/>
      <c r="O105"/>
      <c r="P105"/>
      <c r="Q105"/>
      <c r="R105"/>
    </row>
    <row r="106" spans="1:18" s="11" customFormat="1" ht="22.5" customHeight="1">
      <c r="A106" s="25">
        <v>42950</v>
      </c>
      <c r="B106" s="30" t="s">
        <v>576</v>
      </c>
      <c r="C106" s="31" t="s">
        <v>703</v>
      </c>
      <c r="D106" s="31"/>
      <c r="E106" s="49">
        <v>1029000</v>
      </c>
      <c r="F106" s="14"/>
      <c r="G106" s="14"/>
      <c r="H106" s="14">
        <f t="shared" si="1"/>
        <v>1029000</v>
      </c>
      <c r="I106"/>
      <c r="J106"/>
      <c r="K106"/>
      <c r="L106"/>
      <c r="M106"/>
      <c r="N106"/>
      <c r="O106"/>
      <c r="P106"/>
      <c r="Q106"/>
      <c r="R106"/>
    </row>
    <row r="107" spans="1:18" s="11" customFormat="1" ht="22.5" customHeight="1">
      <c r="A107" s="25">
        <v>42981</v>
      </c>
      <c r="B107" s="30" t="s">
        <v>576</v>
      </c>
      <c r="C107" s="31" t="s">
        <v>752</v>
      </c>
      <c r="D107" s="31"/>
      <c r="E107" s="49">
        <v>735000</v>
      </c>
      <c r="F107" s="14"/>
      <c r="G107" s="14"/>
      <c r="H107" s="14">
        <f t="shared" si="1"/>
        <v>735000</v>
      </c>
      <c r="I107"/>
      <c r="J107"/>
      <c r="K107"/>
      <c r="L107"/>
      <c r="M107"/>
      <c r="N107"/>
      <c r="O107"/>
      <c r="P107"/>
      <c r="Q107"/>
      <c r="R107"/>
    </row>
    <row r="108" spans="1:18" s="11" customFormat="1" ht="22.5" customHeight="1">
      <c r="A108" s="25">
        <v>42982</v>
      </c>
      <c r="B108" s="30" t="s">
        <v>576</v>
      </c>
      <c r="C108" s="31" t="s">
        <v>708</v>
      </c>
      <c r="D108" s="31"/>
      <c r="E108" s="49">
        <v>100000</v>
      </c>
      <c r="F108" s="14"/>
      <c r="G108" s="14"/>
      <c r="H108" s="14">
        <f t="shared" si="1"/>
        <v>100000</v>
      </c>
      <c r="I108"/>
      <c r="J108"/>
      <c r="K108"/>
      <c r="L108"/>
      <c r="M108"/>
      <c r="N108"/>
      <c r="O108"/>
      <c r="P108"/>
      <c r="Q108"/>
      <c r="R108"/>
    </row>
    <row r="109" spans="1:18" s="11" customFormat="1" ht="22.5" customHeight="1">
      <c r="A109" s="25">
        <v>42982</v>
      </c>
      <c r="B109" s="30" t="s">
        <v>576</v>
      </c>
      <c r="C109" s="31" t="s">
        <v>709</v>
      </c>
      <c r="D109" s="31"/>
      <c r="E109" s="49">
        <v>889000</v>
      </c>
      <c r="F109" s="14"/>
      <c r="G109" s="14"/>
      <c r="H109" s="14">
        <f t="shared" si="1"/>
        <v>889000</v>
      </c>
      <c r="I109"/>
      <c r="J109"/>
      <c r="K109"/>
      <c r="L109"/>
      <c r="M109"/>
      <c r="N109"/>
      <c r="O109"/>
      <c r="P109"/>
      <c r="Q109"/>
      <c r="R109"/>
    </row>
    <row r="110" spans="1:18" s="11" customFormat="1" ht="22.5" customHeight="1">
      <c r="A110" s="25">
        <v>42982</v>
      </c>
      <c r="B110" s="30" t="s">
        <v>576</v>
      </c>
      <c r="C110" s="31" t="s">
        <v>710</v>
      </c>
      <c r="D110" s="31"/>
      <c r="E110" s="49">
        <v>520000</v>
      </c>
      <c r="F110" s="14"/>
      <c r="G110" s="14"/>
      <c r="H110" s="14">
        <f t="shared" si="1"/>
        <v>520000</v>
      </c>
      <c r="I110"/>
      <c r="J110"/>
      <c r="K110"/>
      <c r="L110"/>
      <c r="M110"/>
      <c r="N110"/>
      <c r="O110"/>
      <c r="P110"/>
      <c r="Q110"/>
      <c r="R110"/>
    </row>
    <row r="111" spans="1:18" s="11" customFormat="1" ht="22.5" customHeight="1">
      <c r="A111" s="25">
        <v>42982</v>
      </c>
      <c r="B111" s="30" t="s">
        <v>576</v>
      </c>
      <c r="C111" s="31" t="s">
        <v>711</v>
      </c>
      <c r="D111" s="31"/>
      <c r="E111" s="49">
        <v>204000</v>
      </c>
      <c r="F111" s="14"/>
      <c r="G111" s="14"/>
      <c r="H111" s="14">
        <f t="shared" si="1"/>
        <v>204000</v>
      </c>
      <c r="I111"/>
      <c r="J111"/>
      <c r="K111"/>
      <c r="L111"/>
      <c r="M111"/>
      <c r="N111"/>
      <c r="O111"/>
      <c r="P111"/>
      <c r="Q111"/>
      <c r="R111"/>
    </row>
    <row r="112" spans="1:18" s="11" customFormat="1" ht="22.5" customHeight="1">
      <c r="A112" s="25">
        <v>42996</v>
      </c>
      <c r="B112" s="30" t="s">
        <v>576</v>
      </c>
      <c r="C112" s="31" t="s">
        <v>732</v>
      </c>
      <c r="D112" s="31"/>
      <c r="E112" s="49">
        <v>792500</v>
      </c>
      <c r="F112" s="14"/>
      <c r="G112" s="14"/>
      <c r="H112" s="14">
        <f t="shared" si="1"/>
        <v>792500</v>
      </c>
      <c r="I112"/>
      <c r="J112"/>
      <c r="K112"/>
      <c r="L112"/>
      <c r="M112"/>
      <c r="N112"/>
      <c r="O112"/>
      <c r="P112"/>
      <c r="Q112"/>
      <c r="R112"/>
    </row>
    <row r="113" spans="1:18" s="11" customFormat="1" ht="22.5" customHeight="1">
      <c r="A113" s="25">
        <v>42992</v>
      </c>
      <c r="B113" s="30" t="s">
        <v>576</v>
      </c>
      <c r="C113" s="31" t="s">
        <v>730</v>
      </c>
      <c r="D113" s="31"/>
      <c r="E113" s="49">
        <v>1545000</v>
      </c>
      <c r="F113" s="14"/>
      <c r="G113" s="14"/>
      <c r="H113" s="14">
        <f t="shared" si="1"/>
        <v>1545000</v>
      </c>
      <c r="I113"/>
      <c r="J113"/>
      <c r="K113"/>
      <c r="L113"/>
      <c r="M113"/>
      <c r="N113"/>
      <c r="O113"/>
      <c r="P113"/>
      <c r="Q113"/>
      <c r="R113"/>
    </row>
    <row r="114" spans="1:18" s="11" customFormat="1" ht="22.5" customHeight="1">
      <c r="A114" s="25">
        <v>42997</v>
      </c>
      <c r="B114" s="30" t="s">
        <v>576</v>
      </c>
      <c r="C114" s="31" t="s">
        <v>731</v>
      </c>
      <c r="D114" s="31"/>
      <c r="E114" s="49">
        <v>792500</v>
      </c>
      <c r="F114" s="14"/>
      <c r="G114" s="14"/>
      <c r="H114" s="14">
        <f t="shared" si="1"/>
        <v>792500</v>
      </c>
      <c r="I114"/>
      <c r="J114"/>
      <c r="K114"/>
      <c r="L114"/>
      <c r="M114"/>
      <c r="N114"/>
      <c r="O114"/>
      <c r="P114"/>
      <c r="Q114"/>
      <c r="R114"/>
    </row>
    <row r="115" spans="1:18" s="11" customFormat="1" ht="22.5" customHeight="1">
      <c r="A115" s="25">
        <v>42899</v>
      </c>
      <c r="B115" s="30" t="s">
        <v>609</v>
      </c>
      <c r="C115" s="31" t="s">
        <v>664</v>
      </c>
      <c r="D115" s="31"/>
      <c r="E115" s="49">
        <v>37126</v>
      </c>
      <c r="F115" s="14"/>
      <c r="G115" s="14"/>
      <c r="H115" s="14">
        <f t="shared" si="1"/>
        <v>37126</v>
      </c>
      <c r="I115"/>
      <c r="J115"/>
      <c r="K115"/>
      <c r="L115"/>
      <c r="M115"/>
      <c r="N115"/>
      <c r="O115"/>
      <c r="P115"/>
      <c r="Q115"/>
      <c r="R115"/>
    </row>
    <row r="116" spans="1:18" s="11" customFormat="1" ht="22.5" customHeight="1">
      <c r="A116" s="25">
        <v>42899</v>
      </c>
      <c r="B116" s="30" t="s">
        <v>609</v>
      </c>
      <c r="C116" s="31" t="s">
        <v>665</v>
      </c>
      <c r="D116" s="31"/>
      <c r="E116" s="49">
        <v>20032.86</v>
      </c>
      <c r="F116" s="14"/>
      <c r="G116" s="14"/>
      <c r="H116" s="14">
        <f t="shared" si="1"/>
        <v>20032.86</v>
      </c>
      <c r="I116"/>
      <c r="J116"/>
      <c r="K116"/>
      <c r="L116"/>
      <c r="M116"/>
      <c r="N116"/>
      <c r="O116"/>
      <c r="P116"/>
      <c r="Q116"/>
      <c r="R116"/>
    </row>
    <row r="117" spans="1:18" s="11" customFormat="1" ht="22.5" customHeight="1">
      <c r="A117" s="25">
        <v>42886</v>
      </c>
      <c r="B117" s="28" t="s">
        <v>630</v>
      </c>
      <c r="C117" s="32" t="s">
        <v>666</v>
      </c>
      <c r="D117" s="32"/>
      <c r="E117" s="14">
        <v>424725.66</v>
      </c>
      <c r="F117" s="14"/>
      <c r="G117" s="14"/>
      <c r="H117" s="14">
        <f t="shared" si="1"/>
        <v>424725.66</v>
      </c>
      <c r="I117"/>
      <c r="J117"/>
      <c r="K117"/>
      <c r="L117"/>
      <c r="M117"/>
      <c r="N117"/>
      <c r="O117"/>
      <c r="P117"/>
      <c r="Q117"/>
      <c r="R117"/>
    </row>
    <row r="118" spans="1:18" s="11" customFormat="1" ht="22.5" customHeight="1">
      <c r="A118" s="25">
        <v>42914</v>
      </c>
      <c r="B118" s="28" t="s">
        <v>630</v>
      </c>
      <c r="C118" s="32" t="s">
        <v>667</v>
      </c>
      <c r="D118" s="32"/>
      <c r="E118" s="14">
        <v>61194.8</v>
      </c>
      <c r="F118" s="14"/>
      <c r="G118" s="14"/>
      <c r="H118" s="14">
        <f t="shared" si="1"/>
        <v>61194.8</v>
      </c>
      <c r="I118"/>
      <c r="J118"/>
      <c r="K118"/>
      <c r="L118"/>
      <c r="M118"/>
      <c r="N118"/>
      <c r="O118"/>
      <c r="P118"/>
      <c r="Q118"/>
      <c r="R118"/>
    </row>
    <row r="119" spans="1:18" s="11" customFormat="1" ht="22.5" customHeight="1">
      <c r="A119" s="25">
        <v>42971</v>
      </c>
      <c r="B119" s="28" t="s">
        <v>630</v>
      </c>
      <c r="C119" s="32" t="s">
        <v>700</v>
      </c>
      <c r="D119" s="32"/>
      <c r="E119" s="14">
        <v>16312.22</v>
      </c>
      <c r="F119" s="14"/>
      <c r="G119" s="14"/>
      <c r="H119" s="14">
        <f t="shared" si="1"/>
        <v>16312.22</v>
      </c>
      <c r="I119"/>
      <c r="J119"/>
      <c r="K119"/>
      <c r="L119"/>
      <c r="M119"/>
      <c r="N119"/>
      <c r="O119"/>
      <c r="P119"/>
      <c r="Q119"/>
      <c r="R119"/>
    </row>
    <row r="120" spans="1:18" s="11" customFormat="1" ht="22.5" customHeight="1">
      <c r="A120" s="25">
        <v>42984</v>
      </c>
      <c r="B120" s="28" t="s">
        <v>630</v>
      </c>
      <c r="C120" s="32" t="s">
        <v>726</v>
      </c>
      <c r="D120" s="32"/>
      <c r="E120" s="14">
        <v>21476</v>
      </c>
      <c r="F120" s="14"/>
      <c r="G120" s="14"/>
      <c r="H120" s="14">
        <f t="shared" si="1"/>
        <v>21476</v>
      </c>
      <c r="I120"/>
      <c r="J120"/>
      <c r="K120"/>
      <c r="L120"/>
      <c r="M120"/>
      <c r="N120"/>
      <c r="O120"/>
      <c r="P120"/>
      <c r="Q120"/>
      <c r="R120"/>
    </row>
    <row r="121" spans="1:18" s="11" customFormat="1" ht="22.5" customHeight="1">
      <c r="A121" s="25">
        <v>43003</v>
      </c>
      <c r="B121" s="28" t="s">
        <v>742</v>
      </c>
      <c r="C121" s="32" t="s">
        <v>743</v>
      </c>
      <c r="D121" s="32"/>
      <c r="E121" s="14">
        <v>1029768.29</v>
      </c>
      <c r="F121" s="14"/>
      <c r="G121" s="14"/>
      <c r="H121" s="14">
        <f t="shared" si="1"/>
        <v>1029768.29</v>
      </c>
      <c r="I121"/>
      <c r="J121"/>
      <c r="K121"/>
      <c r="L121"/>
      <c r="M121"/>
      <c r="N121"/>
      <c r="O121"/>
      <c r="P121"/>
      <c r="Q121"/>
      <c r="R121"/>
    </row>
    <row r="122" spans="1:18" s="11" customFormat="1" ht="22.5" customHeight="1">
      <c r="A122" s="25">
        <v>43003</v>
      </c>
      <c r="B122" s="28" t="s">
        <v>742</v>
      </c>
      <c r="C122" s="32" t="s">
        <v>744</v>
      </c>
      <c r="D122" s="32"/>
      <c r="E122" s="14">
        <v>488214.68</v>
      </c>
      <c r="F122" s="14"/>
      <c r="G122" s="14"/>
      <c r="H122" s="14">
        <f t="shared" si="1"/>
        <v>488214.68</v>
      </c>
      <c r="I122"/>
      <c r="J122"/>
      <c r="K122"/>
      <c r="L122"/>
      <c r="M122"/>
      <c r="N122"/>
      <c r="O122"/>
      <c r="P122"/>
      <c r="Q122"/>
      <c r="R122"/>
    </row>
    <row r="123" spans="1:18" s="11" customFormat="1" ht="22.5" customHeight="1">
      <c r="A123" s="25">
        <v>43003</v>
      </c>
      <c r="B123" s="28" t="s">
        <v>742</v>
      </c>
      <c r="C123" s="32" t="s">
        <v>745</v>
      </c>
      <c r="D123" s="32"/>
      <c r="E123" s="14">
        <v>488214.68</v>
      </c>
      <c r="F123" s="14"/>
      <c r="G123" s="14"/>
      <c r="H123" s="14">
        <f t="shared" si="1"/>
        <v>488214.68</v>
      </c>
      <c r="I123"/>
      <c r="J123"/>
      <c r="K123"/>
      <c r="L123"/>
      <c r="M123"/>
      <c r="N123"/>
      <c r="O123"/>
      <c r="P123"/>
      <c r="Q123"/>
      <c r="R123"/>
    </row>
    <row r="124" spans="1:18" s="11" customFormat="1" ht="22.5" customHeight="1">
      <c r="A124" s="25">
        <v>43003</v>
      </c>
      <c r="B124" s="28" t="s">
        <v>742</v>
      </c>
      <c r="C124" s="32" t="s">
        <v>621</v>
      </c>
      <c r="D124" s="32"/>
      <c r="E124" s="14">
        <v>976429.35</v>
      </c>
      <c r="F124" s="14"/>
      <c r="G124" s="14"/>
      <c r="H124" s="14">
        <f t="shared" si="1"/>
        <v>976429.35</v>
      </c>
      <c r="I124"/>
      <c r="J124"/>
      <c r="K124"/>
      <c r="L124"/>
      <c r="M124"/>
      <c r="N124"/>
      <c r="O124"/>
      <c r="P124"/>
      <c r="Q124"/>
      <c r="R124"/>
    </row>
    <row r="125" spans="1:18" s="11" customFormat="1" ht="22.5" customHeight="1">
      <c r="A125" s="25">
        <v>43003</v>
      </c>
      <c r="B125" s="28" t="s">
        <v>742</v>
      </c>
      <c r="C125" s="32" t="s">
        <v>23</v>
      </c>
      <c r="D125" s="32"/>
      <c r="E125" s="14">
        <v>976429.35</v>
      </c>
      <c r="F125" s="14"/>
      <c r="G125" s="14"/>
      <c r="H125" s="14">
        <f t="shared" si="1"/>
        <v>976429.35</v>
      </c>
      <c r="I125"/>
      <c r="J125"/>
      <c r="K125"/>
      <c r="L125"/>
      <c r="M125"/>
      <c r="N125"/>
      <c r="O125"/>
      <c r="P125"/>
      <c r="Q125"/>
      <c r="R125"/>
    </row>
    <row r="126" spans="1:18" s="11" customFormat="1" ht="22.5" customHeight="1">
      <c r="A126" s="25">
        <v>43003</v>
      </c>
      <c r="B126" s="28" t="s">
        <v>742</v>
      </c>
      <c r="C126" s="32" t="s">
        <v>746</v>
      </c>
      <c r="D126" s="32"/>
      <c r="E126" s="14">
        <v>976429.35</v>
      </c>
      <c r="F126" s="14"/>
      <c r="G126" s="14"/>
      <c r="H126" s="14">
        <f t="shared" si="1"/>
        <v>976429.35</v>
      </c>
      <c r="I126"/>
      <c r="J126"/>
      <c r="K126"/>
      <c r="L126"/>
      <c r="M126"/>
      <c r="N126"/>
      <c r="O126"/>
      <c r="P126"/>
      <c r="Q126"/>
      <c r="R126"/>
    </row>
    <row r="127" spans="1:18" s="11" customFormat="1" ht="22.5" customHeight="1">
      <c r="A127" s="25">
        <v>43003</v>
      </c>
      <c r="B127" s="28" t="s">
        <v>742</v>
      </c>
      <c r="C127" s="32" t="s">
        <v>747</v>
      </c>
      <c r="D127" s="32"/>
      <c r="E127" s="14">
        <v>976429.35</v>
      </c>
      <c r="F127" s="14"/>
      <c r="G127" s="14"/>
      <c r="H127" s="14">
        <f t="shared" si="1"/>
        <v>976429.35</v>
      </c>
      <c r="I127"/>
      <c r="J127"/>
      <c r="K127"/>
      <c r="L127"/>
      <c r="M127"/>
      <c r="N127"/>
      <c r="O127"/>
      <c r="P127"/>
      <c r="Q127"/>
      <c r="R127"/>
    </row>
    <row r="128" spans="1:18" s="11" customFormat="1" ht="22.5" customHeight="1">
      <c r="A128" s="25">
        <v>43003</v>
      </c>
      <c r="B128" s="28" t="s">
        <v>742</v>
      </c>
      <c r="C128" s="32" t="s">
        <v>178</v>
      </c>
      <c r="D128" s="32"/>
      <c r="E128" s="14">
        <v>417109.35</v>
      </c>
      <c r="F128" s="14"/>
      <c r="G128" s="14"/>
      <c r="H128" s="14">
        <f t="shared" si="1"/>
        <v>417109.35</v>
      </c>
      <c r="I128"/>
      <c r="J128"/>
      <c r="K128"/>
      <c r="L128"/>
      <c r="M128"/>
      <c r="N128"/>
      <c r="O128"/>
      <c r="P128"/>
      <c r="Q128"/>
      <c r="R128"/>
    </row>
    <row r="129" spans="1:18" s="11" customFormat="1" ht="22.5" customHeight="1">
      <c r="A129" s="25">
        <v>43003</v>
      </c>
      <c r="B129" s="28" t="s">
        <v>742</v>
      </c>
      <c r="C129" s="32" t="s">
        <v>748</v>
      </c>
      <c r="D129" s="32"/>
      <c r="E129" s="14">
        <v>1091648.01</v>
      </c>
      <c r="F129" s="14"/>
      <c r="G129" s="14"/>
      <c r="H129" s="14">
        <f t="shared" si="1"/>
        <v>1091648.01</v>
      </c>
      <c r="I129"/>
      <c r="J129"/>
      <c r="K129"/>
      <c r="L129"/>
      <c r="M129"/>
      <c r="N129"/>
      <c r="O129"/>
      <c r="P129"/>
      <c r="Q129"/>
      <c r="R129"/>
    </row>
    <row r="130" spans="1:18" s="11" customFormat="1" ht="22.5" customHeight="1">
      <c r="A130" s="25">
        <v>43003</v>
      </c>
      <c r="B130" s="28" t="s">
        <v>742</v>
      </c>
      <c r="C130" s="32" t="s">
        <v>749</v>
      </c>
      <c r="D130" s="32"/>
      <c r="E130" s="14">
        <v>1091648.01</v>
      </c>
      <c r="F130" s="14"/>
      <c r="G130" s="14"/>
      <c r="H130" s="14">
        <f t="shared" si="1"/>
        <v>1091648.01</v>
      </c>
      <c r="I130"/>
      <c r="J130"/>
      <c r="K130"/>
      <c r="L130"/>
      <c r="M130"/>
      <c r="N130"/>
      <c r="O130"/>
      <c r="P130"/>
      <c r="Q130"/>
      <c r="R130"/>
    </row>
    <row r="131" spans="1:18" s="11" customFormat="1" ht="22.5" customHeight="1">
      <c r="A131" s="25">
        <v>43003</v>
      </c>
      <c r="B131" s="28" t="s">
        <v>742</v>
      </c>
      <c r="C131" s="32" t="s">
        <v>750</v>
      </c>
      <c r="D131" s="32"/>
      <c r="E131" s="14">
        <v>1091647.32</v>
      </c>
      <c r="F131" s="14"/>
      <c r="G131" s="14"/>
      <c r="H131" s="14">
        <f t="shared" si="1"/>
        <v>1091647.32</v>
      </c>
      <c r="I131"/>
      <c r="J131"/>
      <c r="K131"/>
      <c r="L131"/>
      <c r="M131"/>
      <c r="N131"/>
      <c r="O131"/>
      <c r="P131"/>
      <c r="Q131"/>
      <c r="R131"/>
    </row>
    <row r="132" spans="1:18" s="11" customFormat="1" ht="22.5" customHeight="1">
      <c r="A132" s="25">
        <v>43003</v>
      </c>
      <c r="B132" s="28" t="s">
        <v>742</v>
      </c>
      <c r="C132" s="32" t="s">
        <v>751</v>
      </c>
      <c r="D132" s="32"/>
      <c r="E132" s="14">
        <v>1091647.32</v>
      </c>
      <c r="F132" s="14"/>
      <c r="G132" s="14"/>
      <c r="H132" s="14">
        <f t="shared" si="1"/>
        <v>1091647.32</v>
      </c>
      <c r="I132"/>
      <c r="J132"/>
      <c r="K132"/>
      <c r="L132"/>
      <c r="M132"/>
      <c r="N132"/>
      <c r="O132"/>
      <c r="P132"/>
      <c r="Q132"/>
      <c r="R132"/>
    </row>
    <row r="133" spans="1:18" s="11" customFormat="1" ht="22.5" customHeight="1">
      <c r="A133" s="25">
        <v>42947</v>
      </c>
      <c r="B133" s="28" t="s">
        <v>619</v>
      </c>
      <c r="C133" s="32" t="s">
        <v>636</v>
      </c>
      <c r="D133" s="32"/>
      <c r="E133" s="14">
        <v>118264.32</v>
      </c>
      <c r="F133" s="14"/>
      <c r="G133" s="14"/>
      <c r="H133" s="14">
        <f t="shared" si="1"/>
        <v>118264.32</v>
      </c>
      <c r="I133"/>
      <c r="J133"/>
      <c r="K133"/>
      <c r="L133"/>
      <c r="M133"/>
      <c r="N133"/>
      <c r="O133"/>
      <c r="P133"/>
      <c r="Q133"/>
      <c r="R133"/>
    </row>
    <row r="134" spans="1:18" s="11" customFormat="1" ht="22.5" customHeight="1">
      <c r="A134" s="25">
        <v>42892</v>
      </c>
      <c r="B134" s="28" t="s">
        <v>619</v>
      </c>
      <c r="C134" s="32" t="s">
        <v>637</v>
      </c>
      <c r="D134" s="32"/>
      <c r="E134" s="14">
        <v>231091.2</v>
      </c>
      <c r="F134" s="14"/>
      <c r="G134" s="14"/>
      <c r="H134" s="14">
        <f t="shared" si="1"/>
        <v>231091.2</v>
      </c>
      <c r="I134"/>
      <c r="J134"/>
      <c r="K134"/>
      <c r="L134"/>
      <c r="M134"/>
      <c r="N134"/>
      <c r="O134"/>
      <c r="P134"/>
      <c r="Q134"/>
      <c r="R134"/>
    </row>
    <row r="135" spans="1:18" s="11" customFormat="1" ht="22.5" customHeight="1">
      <c r="A135" s="25">
        <v>42914</v>
      </c>
      <c r="B135" s="28" t="s">
        <v>645</v>
      </c>
      <c r="C135" s="32" t="s">
        <v>646</v>
      </c>
      <c r="D135" s="32"/>
      <c r="E135" s="14">
        <v>235056</v>
      </c>
      <c r="F135" s="14"/>
      <c r="G135" s="14"/>
      <c r="H135" s="14">
        <f aca="true" t="shared" si="2" ref="H135:H218">SUM(E135:G135)</f>
        <v>235056</v>
      </c>
      <c r="I135"/>
      <c r="J135"/>
      <c r="K135"/>
      <c r="L135"/>
      <c r="M135"/>
      <c r="N135"/>
      <c r="O135"/>
      <c r="P135"/>
      <c r="Q135"/>
      <c r="R135"/>
    </row>
    <row r="136" spans="1:18" s="11" customFormat="1" ht="22.5" customHeight="1">
      <c r="A136" s="25">
        <v>42914</v>
      </c>
      <c r="B136" s="28" t="s">
        <v>645</v>
      </c>
      <c r="C136" s="32" t="s">
        <v>647</v>
      </c>
      <c r="D136" s="32"/>
      <c r="E136" s="14">
        <v>156609</v>
      </c>
      <c r="F136" s="14"/>
      <c r="G136" s="14"/>
      <c r="H136" s="14">
        <f t="shared" si="2"/>
        <v>156609</v>
      </c>
      <c r="I136"/>
      <c r="J136"/>
      <c r="K136"/>
      <c r="L136"/>
      <c r="M136"/>
      <c r="N136"/>
      <c r="O136"/>
      <c r="P136"/>
      <c r="Q136"/>
      <c r="R136"/>
    </row>
    <row r="137" spans="1:18" s="11" customFormat="1" ht="22.5" customHeight="1">
      <c r="A137" s="25">
        <v>42895</v>
      </c>
      <c r="B137" s="28" t="s">
        <v>634</v>
      </c>
      <c r="C137" s="32" t="s">
        <v>635</v>
      </c>
      <c r="D137" s="32"/>
      <c r="E137" s="14">
        <v>76700</v>
      </c>
      <c r="F137" s="14"/>
      <c r="G137" s="14"/>
      <c r="H137" s="14">
        <f t="shared" si="2"/>
        <v>76700</v>
      </c>
      <c r="I137"/>
      <c r="J137"/>
      <c r="K137"/>
      <c r="L137"/>
      <c r="M137"/>
      <c r="N137"/>
      <c r="O137"/>
      <c r="P137"/>
      <c r="Q137"/>
      <c r="R137"/>
    </row>
    <row r="138" spans="1:18" s="11" customFormat="1" ht="22.5" customHeight="1">
      <c r="A138" s="25">
        <v>42935</v>
      </c>
      <c r="B138" s="28" t="s">
        <v>696</v>
      </c>
      <c r="C138" s="32" t="s">
        <v>86</v>
      </c>
      <c r="D138" s="32"/>
      <c r="E138" s="14">
        <v>53736.02</v>
      </c>
      <c r="F138" s="14"/>
      <c r="G138" s="14"/>
      <c r="H138" s="14">
        <f t="shared" si="2"/>
        <v>53736.02</v>
      </c>
      <c r="I138"/>
      <c r="J138"/>
      <c r="K138"/>
      <c r="L138"/>
      <c r="M138"/>
      <c r="N138"/>
      <c r="O138"/>
      <c r="P138"/>
      <c r="Q138"/>
      <c r="R138"/>
    </row>
    <row r="139" spans="1:18" s="18" customFormat="1" ht="22.5" customHeight="1">
      <c r="A139" s="25">
        <v>42954</v>
      </c>
      <c r="B139" s="28" t="s">
        <v>670</v>
      </c>
      <c r="C139" s="31" t="s">
        <v>671</v>
      </c>
      <c r="D139" s="16"/>
      <c r="E139" s="14">
        <v>40540.79</v>
      </c>
      <c r="F139" s="14"/>
      <c r="G139" s="14"/>
      <c r="H139" s="14">
        <f t="shared" si="2"/>
        <v>40540.79</v>
      </c>
      <c r="I139"/>
      <c r="J139"/>
      <c r="K139"/>
      <c r="L139"/>
      <c r="M139"/>
      <c r="N139"/>
      <c r="O139"/>
      <c r="P139"/>
      <c r="Q139"/>
      <c r="R139"/>
    </row>
    <row r="140" spans="1:18" s="18" customFormat="1" ht="22.5" customHeight="1">
      <c r="A140" s="25">
        <v>42899</v>
      </c>
      <c r="B140" s="28" t="s">
        <v>649</v>
      </c>
      <c r="C140" s="31" t="s">
        <v>650</v>
      </c>
      <c r="D140" s="16"/>
      <c r="E140" s="14">
        <v>30641.65</v>
      </c>
      <c r="F140" s="14"/>
      <c r="G140" s="14"/>
      <c r="H140" s="14">
        <f t="shared" si="2"/>
        <v>30641.65</v>
      </c>
      <c r="I140"/>
      <c r="J140"/>
      <c r="K140"/>
      <c r="L140"/>
      <c r="M140"/>
      <c r="N140"/>
      <c r="O140"/>
      <c r="P140"/>
      <c r="Q140"/>
      <c r="R140"/>
    </row>
    <row r="141" spans="1:18" s="18" customFormat="1" ht="22.5" customHeight="1">
      <c r="A141" s="25">
        <v>42947</v>
      </c>
      <c r="B141" s="28" t="s">
        <v>741</v>
      </c>
      <c r="C141" s="31" t="s">
        <v>685</v>
      </c>
      <c r="D141" s="16"/>
      <c r="E141" s="14">
        <v>34913.76</v>
      </c>
      <c r="F141" s="14"/>
      <c r="G141" s="14"/>
      <c r="H141" s="14">
        <f t="shared" si="2"/>
        <v>34913.76</v>
      </c>
      <c r="I141"/>
      <c r="J141"/>
      <c r="K141"/>
      <c r="L141"/>
      <c r="M141"/>
      <c r="N141"/>
      <c r="O141"/>
      <c r="P141"/>
      <c r="Q141"/>
      <c r="R141"/>
    </row>
    <row r="142" spans="1:18" s="18" customFormat="1" ht="22.5" customHeight="1">
      <c r="A142" s="25">
        <v>43004</v>
      </c>
      <c r="B142" s="28" t="s">
        <v>741</v>
      </c>
      <c r="C142" s="31" t="s">
        <v>737</v>
      </c>
      <c r="D142" s="16"/>
      <c r="E142" s="14">
        <v>6844</v>
      </c>
      <c r="F142" s="14"/>
      <c r="G142" s="14"/>
      <c r="H142" s="14">
        <f t="shared" si="2"/>
        <v>6844</v>
      </c>
      <c r="I142"/>
      <c r="J142"/>
      <c r="K142"/>
      <c r="L142"/>
      <c r="M142"/>
      <c r="N142"/>
      <c r="O142"/>
      <c r="P142"/>
      <c r="Q142"/>
      <c r="R142"/>
    </row>
    <row r="143" spans="1:18" s="18" customFormat="1" ht="22.5" customHeight="1">
      <c r="A143" s="25">
        <v>43004</v>
      </c>
      <c r="B143" s="28" t="s">
        <v>741</v>
      </c>
      <c r="C143" s="31" t="s">
        <v>738</v>
      </c>
      <c r="D143" s="16"/>
      <c r="E143" s="14">
        <v>35667.01</v>
      </c>
      <c r="F143" s="14"/>
      <c r="G143" s="14"/>
      <c r="H143" s="14">
        <f t="shared" si="2"/>
        <v>35667.01</v>
      </c>
      <c r="I143"/>
      <c r="J143"/>
      <c r="K143"/>
      <c r="L143"/>
      <c r="M143"/>
      <c r="N143"/>
      <c r="O143"/>
      <c r="P143"/>
      <c r="Q143"/>
      <c r="R143"/>
    </row>
    <row r="144" spans="1:18" s="11" customFormat="1" ht="22.5" customHeight="1">
      <c r="A144" s="25" t="s">
        <v>348</v>
      </c>
      <c r="B144" s="28" t="s">
        <v>342</v>
      </c>
      <c r="C144" s="31" t="s">
        <v>347</v>
      </c>
      <c r="D144" s="16"/>
      <c r="E144" s="14">
        <v>8142</v>
      </c>
      <c r="F144" s="14"/>
      <c r="G144" s="14"/>
      <c r="H144" s="14">
        <f t="shared" si="2"/>
        <v>8142</v>
      </c>
      <c r="I144"/>
      <c r="J144"/>
      <c r="K144"/>
      <c r="L144"/>
      <c r="M144"/>
      <c r="N144"/>
      <c r="O144"/>
      <c r="P144"/>
      <c r="Q144"/>
      <c r="R144"/>
    </row>
    <row r="145" spans="1:18" s="11" customFormat="1" ht="22.5" customHeight="1">
      <c r="A145" s="25">
        <v>42929</v>
      </c>
      <c r="B145" s="28" t="s">
        <v>723</v>
      </c>
      <c r="C145" s="31" t="s">
        <v>724</v>
      </c>
      <c r="D145" s="16"/>
      <c r="E145" s="44">
        <v>12722.29</v>
      </c>
      <c r="F145" s="14"/>
      <c r="G145" s="14"/>
      <c r="H145" s="14">
        <f t="shared" si="2"/>
        <v>12722.29</v>
      </c>
      <c r="I145"/>
      <c r="J145"/>
      <c r="K145"/>
      <c r="L145"/>
      <c r="M145"/>
      <c r="N145"/>
      <c r="O145"/>
      <c r="P145"/>
      <c r="Q145"/>
      <c r="R145"/>
    </row>
    <row r="146" spans="1:18" s="11" customFormat="1" ht="22.5" customHeight="1">
      <c r="A146" s="25">
        <v>42644</v>
      </c>
      <c r="B146" s="28" t="s">
        <v>611</v>
      </c>
      <c r="C146" s="32" t="s">
        <v>555</v>
      </c>
      <c r="D146" s="16"/>
      <c r="E146" s="33">
        <v>12975</v>
      </c>
      <c r="F146" s="14"/>
      <c r="G146" s="14"/>
      <c r="H146" s="14">
        <f t="shared" si="2"/>
        <v>12975</v>
      </c>
      <c r="I146"/>
      <c r="J146"/>
      <c r="K146"/>
      <c r="L146"/>
      <c r="M146"/>
      <c r="N146"/>
      <c r="O146"/>
      <c r="P146"/>
      <c r="Q146"/>
      <c r="R146"/>
    </row>
    <row r="147" spans="1:18" s="11" customFormat="1" ht="22.5" customHeight="1">
      <c r="A147" s="25">
        <v>42644</v>
      </c>
      <c r="B147" s="28" t="s">
        <v>611</v>
      </c>
      <c r="C147" s="32" t="s">
        <v>556</v>
      </c>
      <c r="D147" s="16"/>
      <c r="E147" s="33">
        <v>12975</v>
      </c>
      <c r="F147" s="14"/>
      <c r="G147" s="14"/>
      <c r="H147" s="14">
        <f t="shared" si="2"/>
        <v>12975</v>
      </c>
      <c r="I147"/>
      <c r="J147"/>
      <c r="K147"/>
      <c r="L147"/>
      <c r="M147"/>
      <c r="N147"/>
      <c r="O147"/>
      <c r="P147"/>
      <c r="Q147"/>
      <c r="R147"/>
    </row>
    <row r="148" spans="1:18" s="11" customFormat="1" ht="22.5" customHeight="1">
      <c r="A148" s="25">
        <v>42914</v>
      </c>
      <c r="B148" s="28" t="s">
        <v>611</v>
      </c>
      <c r="C148" s="32" t="s">
        <v>644</v>
      </c>
      <c r="D148" s="16"/>
      <c r="E148" s="34">
        <v>170486</v>
      </c>
      <c r="F148" s="14"/>
      <c r="G148" s="14"/>
      <c r="H148" s="14">
        <f t="shared" si="2"/>
        <v>170486</v>
      </c>
      <c r="I148"/>
      <c r="J148"/>
      <c r="K148"/>
      <c r="L148"/>
      <c r="M148"/>
      <c r="N148"/>
      <c r="O148"/>
      <c r="P148"/>
      <c r="Q148"/>
      <c r="R148"/>
    </row>
    <row r="149" spans="1:18" s="11" customFormat="1" ht="22.5" customHeight="1">
      <c r="A149" s="25">
        <v>42964</v>
      </c>
      <c r="B149" s="28" t="s">
        <v>688</v>
      </c>
      <c r="C149" s="32" t="s">
        <v>689</v>
      </c>
      <c r="D149" s="16"/>
      <c r="E149" s="34">
        <v>73346</v>
      </c>
      <c r="F149" s="14"/>
      <c r="G149" s="14"/>
      <c r="H149" s="14">
        <f t="shared" si="2"/>
        <v>73346</v>
      </c>
      <c r="I149"/>
      <c r="J149"/>
      <c r="K149"/>
      <c r="L149"/>
      <c r="M149"/>
      <c r="N149"/>
      <c r="O149"/>
      <c r="P149"/>
      <c r="Q149"/>
      <c r="R149"/>
    </row>
    <row r="150" spans="1:18" s="18" customFormat="1" ht="22.5" customHeight="1">
      <c r="A150" s="25" t="s">
        <v>536</v>
      </c>
      <c r="B150" s="28" t="s">
        <v>537</v>
      </c>
      <c r="C150" s="31" t="s">
        <v>98</v>
      </c>
      <c r="D150" s="16"/>
      <c r="E150" s="14">
        <v>99828</v>
      </c>
      <c r="F150" s="14"/>
      <c r="G150" s="14"/>
      <c r="H150" s="14">
        <f t="shared" si="2"/>
        <v>99828</v>
      </c>
      <c r="I150"/>
      <c r="J150"/>
      <c r="K150"/>
      <c r="L150"/>
      <c r="M150"/>
      <c r="N150"/>
      <c r="O150"/>
      <c r="P150"/>
      <c r="Q150"/>
      <c r="R150"/>
    </row>
    <row r="151" spans="1:18" s="18" customFormat="1" ht="22.5" customHeight="1">
      <c r="A151" s="25">
        <v>42941</v>
      </c>
      <c r="B151" s="28" t="s">
        <v>672</v>
      </c>
      <c r="C151" s="31" t="s">
        <v>673</v>
      </c>
      <c r="D151" s="16"/>
      <c r="E151" s="14">
        <v>6608</v>
      </c>
      <c r="F151" s="14"/>
      <c r="G151" s="14"/>
      <c r="H151" s="14">
        <f t="shared" si="2"/>
        <v>6608</v>
      </c>
      <c r="I151"/>
      <c r="J151"/>
      <c r="K151"/>
      <c r="L151"/>
      <c r="M151"/>
      <c r="N151"/>
      <c r="O151"/>
      <c r="P151"/>
      <c r="Q151"/>
      <c r="R151"/>
    </row>
    <row r="152" spans="1:18" s="18" customFormat="1" ht="22.5" customHeight="1">
      <c r="A152" s="25">
        <v>42214</v>
      </c>
      <c r="B152" s="28" t="s">
        <v>88</v>
      </c>
      <c r="C152" s="31" t="s">
        <v>578</v>
      </c>
      <c r="D152" s="16"/>
      <c r="E152" s="14">
        <v>105610</v>
      </c>
      <c r="F152" s="14"/>
      <c r="G152" s="14"/>
      <c r="H152" s="14">
        <f t="shared" si="2"/>
        <v>105610</v>
      </c>
      <c r="I152"/>
      <c r="J152"/>
      <c r="K152"/>
      <c r="L152"/>
      <c r="M152"/>
      <c r="N152"/>
      <c r="O152"/>
      <c r="P152"/>
      <c r="Q152"/>
      <c r="R152"/>
    </row>
    <row r="153" spans="1:18" s="18" customFormat="1" ht="22.5" customHeight="1">
      <c r="A153" s="25">
        <v>42214</v>
      </c>
      <c r="B153" s="28" t="s">
        <v>88</v>
      </c>
      <c r="C153" s="31" t="s">
        <v>580</v>
      </c>
      <c r="D153" s="16"/>
      <c r="E153" s="14">
        <v>81774</v>
      </c>
      <c r="F153" s="14"/>
      <c r="G153" s="14"/>
      <c r="H153" s="14">
        <f t="shared" si="2"/>
        <v>81774</v>
      </c>
      <c r="I153"/>
      <c r="J153"/>
      <c r="K153"/>
      <c r="L153"/>
      <c r="M153"/>
      <c r="N153"/>
      <c r="O153"/>
      <c r="P153"/>
      <c r="Q153"/>
      <c r="R153"/>
    </row>
    <row r="154" spans="1:18" s="18" customFormat="1" ht="22.5" customHeight="1">
      <c r="A154" s="25">
        <v>42214</v>
      </c>
      <c r="B154" s="28" t="s">
        <v>88</v>
      </c>
      <c r="C154" s="31" t="s">
        <v>579</v>
      </c>
      <c r="D154" s="16"/>
      <c r="E154" s="14">
        <v>81774</v>
      </c>
      <c r="F154" s="14"/>
      <c r="G154" s="14"/>
      <c r="H154" s="14">
        <f t="shared" si="2"/>
        <v>81774</v>
      </c>
      <c r="I154"/>
      <c r="J154"/>
      <c r="K154"/>
      <c r="L154"/>
      <c r="M154"/>
      <c r="N154"/>
      <c r="O154"/>
      <c r="P154"/>
      <c r="Q154"/>
      <c r="R154"/>
    </row>
    <row r="155" spans="1:18" s="18" customFormat="1" ht="22.5" customHeight="1">
      <c r="A155" s="25">
        <v>42214</v>
      </c>
      <c r="B155" s="28" t="s">
        <v>88</v>
      </c>
      <c r="C155" s="31" t="s">
        <v>581</v>
      </c>
      <c r="D155" s="16"/>
      <c r="E155" s="14">
        <v>81774</v>
      </c>
      <c r="F155" s="14"/>
      <c r="G155" s="14"/>
      <c r="H155" s="14">
        <f t="shared" si="2"/>
        <v>81774</v>
      </c>
      <c r="I155"/>
      <c r="J155"/>
      <c r="K155"/>
      <c r="L155"/>
      <c r="M155"/>
      <c r="N155"/>
      <c r="O155"/>
      <c r="P155"/>
      <c r="Q155"/>
      <c r="R155"/>
    </row>
    <row r="156" spans="1:18" s="18" customFormat="1" ht="22.5" customHeight="1">
      <c r="A156" s="25">
        <v>42214</v>
      </c>
      <c r="B156" s="28" t="s">
        <v>88</v>
      </c>
      <c r="C156" s="31" t="s">
        <v>582</v>
      </c>
      <c r="D156" s="16"/>
      <c r="E156" s="14">
        <v>81774</v>
      </c>
      <c r="F156" s="14"/>
      <c r="G156" s="14"/>
      <c r="H156" s="14">
        <f t="shared" si="2"/>
        <v>81774</v>
      </c>
      <c r="I156"/>
      <c r="J156"/>
      <c r="K156"/>
      <c r="L156"/>
      <c r="M156"/>
      <c r="N156"/>
      <c r="O156"/>
      <c r="P156"/>
      <c r="Q156"/>
      <c r="R156"/>
    </row>
    <row r="157" spans="1:18" s="18" customFormat="1" ht="22.5" customHeight="1">
      <c r="A157" s="25">
        <v>42214</v>
      </c>
      <c r="B157" s="28" t="s">
        <v>88</v>
      </c>
      <c r="C157" s="31" t="s">
        <v>583</v>
      </c>
      <c r="D157" s="16"/>
      <c r="E157" s="14">
        <v>81774</v>
      </c>
      <c r="F157" s="14"/>
      <c r="G157" s="14"/>
      <c r="H157" s="14">
        <f t="shared" si="2"/>
        <v>81774</v>
      </c>
      <c r="I157"/>
      <c r="J157"/>
      <c r="K157"/>
      <c r="L157"/>
      <c r="M157"/>
      <c r="N157"/>
      <c r="O157"/>
      <c r="P157"/>
      <c r="Q157"/>
      <c r="R157"/>
    </row>
    <row r="158" spans="1:18" s="18" customFormat="1" ht="22.5" customHeight="1">
      <c r="A158" s="25">
        <v>42214</v>
      </c>
      <c r="B158" s="28" t="s">
        <v>88</v>
      </c>
      <c r="C158" s="31" t="s">
        <v>584</v>
      </c>
      <c r="D158" s="16"/>
      <c r="E158" s="14">
        <v>211338</v>
      </c>
      <c r="F158" s="14"/>
      <c r="G158" s="14"/>
      <c r="H158" s="14">
        <f t="shared" si="2"/>
        <v>211338</v>
      </c>
      <c r="I158"/>
      <c r="J158"/>
      <c r="K158"/>
      <c r="L158"/>
      <c r="M158"/>
      <c r="N158"/>
      <c r="O158"/>
      <c r="P158"/>
      <c r="Q158"/>
      <c r="R158"/>
    </row>
    <row r="159" spans="1:18" s="18" customFormat="1" ht="22.5" customHeight="1">
      <c r="A159" s="25">
        <v>42928</v>
      </c>
      <c r="B159" s="28" t="s">
        <v>628</v>
      </c>
      <c r="C159" s="31" t="s">
        <v>653</v>
      </c>
      <c r="D159" s="16"/>
      <c r="E159" s="14">
        <v>38602.52</v>
      </c>
      <c r="F159" s="14"/>
      <c r="G159" s="14"/>
      <c r="H159" s="14">
        <f t="shared" si="2"/>
        <v>38602.52</v>
      </c>
      <c r="I159"/>
      <c r="J159"/>
      <c r="K159"/>
      <c r="L159"/>
      <c r="M159"/>
      <c r="N159"/>
      <c r="O159"/>
      <c r="P159"/>
      <c r="Q159"/>
      <c r="R159"/>
    </row>
    <row r="160" spans="1:18" s="18" customFormat="1" ht="22.5" customHeight="1">
      <c r="A160" s="25">
        <v>42930</v>
      </c>
      <c r="B160" s="28" t="s">
        <v>628</v>
      </c>
      <c r="C160" s="31" t="s">
        <v>654</v>
      </c>
      <c r="D160" s="16"/>
      <c r="E160" s="14">
        <v>69361.58</v>
      </c>
      <c r="F160" s="14"/>
      <c r="G160" s="14"/>
      <c r="H160" s="14">
        <f t="shared" si="2"/>
        <v>69361.58</v>
      </c>
      <c r="I160"/>
      <c r="J160"/>
      <c r="K160"/>
      <c r="L160"/>
      <c r="M160"/>
      <c r="N160"/>
      <c r="O160"/>
      <c r="P160"/>
      <c r="Q160"/>
      <c r="R160"/>
    </row>
    <row r="161" spans="1:18" s="18" customFormat="1" ht="22.5" customHeight="1">
      <c r="A161" s="25">
        <v>42938</v>
      </c>
      <c r="B161" s="28" t="s">
        <v>628</v>
      </c>
      <c r="C161" s="31" t="s">
        <v>668</v>
      </c>
      <c r="D161" s="16"/>
      <c r="E161" s="14">
        <v>26129.21</v>
      </c>
      <c r="F161" s="14"/>
      <c r="G161" s="14"/>
      <c r="H161" s="14">
        <f t="shared" si="2"/>
        <v>26129.21</v>
      </c>
      <c r="I161"/>
      <c r="J161"/>
      <c r="K161"/>
      <c r="L161"/>
      <c r="M161"/>
      <c r="N161"/>
      <c r="O161"/>
      <c r="P161"/>
      <c r="Q161"/>
      <c r="R161"/>
    </row>
    <row r="162" spans="1:18" s="18" customFormat="1" ht="22.5" customHeight="1">
      <c r="A162" s="25">
        <v>42954</v>
      </c>
      <c r="B162" s="28" t="s">
        <v>628</v>
      </c>
      <c r="C162" s="31" t="s">
        <v>679</v>
      </c>
      <c r="D162" s="16"/>
      <c r="E162" s="14">
        <v>60321.6</v>
      </c>
      <c r="F162" s="14"/>
      <c r="G162" s="14"/>
      <c r="H162" s="14">
        <f t="shared" si="2"/>
        <v>60321.6</v>
      </c>
      <c r="I162"/>
      <c r="J162"/>
      <c r="K162"/>
      <c r="L162"/>
      <c r="M162"/>
      <c r="N162"/>
      <c r="O162"/>
      <c r="P162"/>
      <c r="Q162"/>
      <c r="R162"/>
    </row>
    <row r="163" spans="1:18" s="18" customFormat="1" ht="22.5" customHeight="1">
      <c r="A163" s="25">
        <v>42944</v>
      </c>
      <c r="B163" s="28" t="s">
        <v>628</v>
      </c>
      <c r="C163" s="31" t="s">
        <v>683</v>
      </c>
      <c r="D163" s="16"/>
      <c r="E163" s="14">
        <v>22075.92</v>
      </c>
      <c r="F163" s="14"/>
      <c r="G163" s="14"/>
      <c r="H163" s="14">
        <f t="shared" si="2"/>
        <v>22075.92</v>
      </c>
      <c r="I163"/>
      <c r="J163"/>
      <c r="K163"/>
      <c r="L163"/>
      <c r="M163"/>
      <c r="N163"/>
      <c r="O163"/>
      <c r="P163"/>
      <c r="Q163"/>
      <c r="R163"/>
    </row>
    <row r="164" spans="1:18" s="18" customFormat="1" ht="22.5" customHeight="1">
      <c r="A164" s="25">
        <v>42938</v>
      </c>
      <c r="B164" s="28" t="s">
        <v>628</v>
      </c>
      <c r="C164" s="31" t="s">
        <v>684</v>
      </c>
      <c r="D164" s="16"/>
      <c r="E164" s="14">
        <v>59848.42</v>
      </c>
      <c r="F164" s="14"/>
      <c r="G164" s="14"/>
      <c r="H164" s="14">
        <f t="shared" si="2"/>
        <v>59848.42</v>
      </c>
      <c r="I164"/>
      <c r="J164"/>
      <c r="K164"/>
      <c r="L164"/>
      <c r="M164"/>
      <c r="N164"/>
      <c r="O164"/>
      <c r="P164"/>
      <c r="Q164"/>
      <c r="R164"/>
    </row>
    <row r="165" spans="1:18" s="18" customFormat="1" ht="22.5" customHeight="1">
      <c r="A165" s="25">
        <v>42968</v>
      </c>
      <c r="B165" s="28" t="s">
        <v>628</v>
      </c>
      <c r="C165" s="31" t="s">
        <v>705</v>
      </c>
      <c r="D165" s="16"/>
      <c r="E165" s="14">
        <v>23128.47</v>
      </c>
      <c r="F165" s="14"/>
      <c r="G165" s="14"/>
      <c r="H165" s="14">
        <f t="shared" si="2"/>
        <v>23128.47</v>
      </c>
      <c r="I165"/>
      <c r="J165"/>
      <c r="K165"/>
      <c r="L165"/>
      <c r="M165"/>
      <c r="N165"/>
      <c r="O165"/>
      <c r="P165"/>
      <c r="Q165"/>
      <c r="R165"/>
    </row>
    <row r="166" spans="1:18" s="18" customFormat="1" ht="22.5" customHeight="1">
      <c r="A166" s="25">
        <v>42970</v>
      </c>
      <c r="B166" s="28" t="s">
        <v>628</v>
      </c>
      <c r="C166" s="31" t="s">
        <v>707</v>
      </c>
      <c r="D166" s="16"/>
      <c r="E166" s="14">
        <v>54062.88</v>
      </c>
      <c r="F166" s="14"/>
      <c r="G166" s="14"/>
      <c r="H166" s="14">
        <f t="shared" si="2"/>
        <v>54062.88</v>
      </c>
      <c r="I166"/>
      <c r="J166"/>
      <c r="K166"/>
      <c r="L166"/>
      <c r="M166"/>
      <c r="N166"/>
      <c r="O166"/>
      <c r="P166"/>
      <c r="Q166"/>
      <c r="R166"/>
    </row>
    <row r="167" spans="1:18" s="18" customFormat="1" ht="22.5" customHeight="1">
      <c r="A167" s="25">
        <v>42971</v>
      </c>
      <c r="B167" s="28" t="s">
        <v>628</v>
      </c>
      <c r="C167" s="31" t="s">
        <v>716</v>
      </c>
      <c r="D167" s="16"/>
      <c r="E167" s="14">
        <v>13460.26</v>
      </c>
      <c r="F167" s="14"/>
      <c r="G167" s="14"/>
      <c r="H167" s="14">
        <f t="shared" si="2"/>
        <v>13460.26</v>
      </c>
      <c r="I167"/>
      <c r="J167"/>
      <c r="K167"/>
      <c r="L167"/>
      <c r="M167"/>
      <c r="N167"/>
      <c r="O167"/>
      <c r="P167"/>
      <c r="Q167"/>
      <c r="R167"/>
    </row>
    <row r="168" spans="1:18" s="18" customFormat="1" ht="22.5" customHeight="1">
      <c r="A168" s="25">
        <v>42914</v>
      </c>
      <c r="B168" s="28" t="s">
        <v>628</v>
      </c>
      <c r="C168" s="31" t="s">
        <v>717</v>
      </c>
      <c r="D168" s="16"/>
      <c r="E168" s="14">
        <v>11927.44</v>
      </c>
      <c r="F168" s="14"/>
      <c r="G168" s="14"/>
      <c r="H168" s="14">
        <f t="shared" si="2"/>
        <v>11927.44</v>
      </c>
      <c r="I168"/>
      <c r="J168"/>
      <c r="K168"/>
      <c r="L168"/>
      <c r="M168"/>
      <c r="N168"/>
      <c r="O168"/>
      <c r="P168"/>
      <c r="Q168"/>
      <c r="R168"/>
    </row>
    <row r="169" spans="1:18" s="18" customFormat="1" ht="22.5" customHeight="1">
      <c r="A169" s="25">
        <v>42956</v>
      </c>
      <c r="B169" s="28" t="s">
        <v>680</v>
      </c>
      <c r="C169" s="31" t="s">
        <v>681</v>
      </c>
      <c r="D169" s="16"/>
      <c r="E169" s="14">
        <v>21900.8</v>
      </c>
      <c r="F169" s="14"/>
      <c r="G169" s="14"/>
      <c r="H169" s="14">
        <f t="shared" si="2"/>
        <v>21900.8</v>
      </c>
      <c r="I169"/>
      <c r="J169"/>
      <c r="K169"/>
      <c r="L169"/>
      <c r="M169"/>
      <c r="N169"/>
      <c r="O169"/>
      <c r="P169"/>
      <c r="Q169"/>
      <c r="R169"/>
    </row>
    <row r="170" spans="1:18" s="18" customFormat="1" ht="22.5" customHeight="1">
      <c r="A170" s="25">
        <v>42954</v>
      </c>
      <c r="B170" s="28" t="s">
        <v>680</v>
      </c>
      <c r="C170" s="31" t="s">
        <v>682</v>
      </c>
      <c r="D170" s="16"/>
      <c r="E170" s="14">
        <v>12021.25</v>
      </c>
      <c r="F170" s="14"/>
      <c r="G170" s="14"/>
      <c r="H170" s="14">
        <f t="shared" si="2"/>
        <v>12021.25</v>
      </c>
      <c r="I170"/>
      <c r="J170"/>
      <c r="K170"/>
      <c r="L170"/>
      <c r="M170"/>
      <c r="N170"/>
      <c r="O170"/>
      <c r="P170"/>
      <c r="Q170"/>
      <c r="R170"/>
    </row>
    <row r="171" spans="1:18" s="18" customFormat="1" ht="22.5" customHeight="1">
      <c r="A171" s="25">
        <v>42991</v>
      </c>
      <c r="B171" s="28" t="s">
        <v>680</v>
      </c>
      <c r="C171" s="31" t="s">
        <v>722</v>
      </c>
      <c r="D171" s="16"/>
      <c r="E171" s="14">
        <v>78201.9</v>
      </c>
      <c r="F171" s="14"/>
      <c r="G171" s="14"/>
      <c r="H171" s="14">
        <f t="shared" si="2"/>
        <v>78201.9</v>
      </c>
      <c r="I171"/>
      <c r="J171"/>
      <c r="K171"/>
      <c r="L171"/>
      <c r="M171"/>
      <c r="N171"/>
      <c r="O171"/>
      <c r="P171"/>
      <c r="Q171"/>
      <c r="R171"/>
    </row>
    <row r="172" spans="1:18" s="18" customFormat="1" ht="22.5" customHeight="1">
      <c r="A172" s="25">
        <v>42997</v>
      </c>
      <c r="B172" s="28" t="s">
        <v>739</v>
      </c>
      <c r="C172" s="31" t="s">
        <v>740</v>
      </c>
      <c r="D172" s="16"/>
      <c r="E172" s="14">
        <v>15400</v>
      </c>
      <c r="F172" s="14"/>
      <c r="G172" s="14"/>
      <c r="H172" s="14">
        <f t="shared" si="2"/>
        <v>15400</v>
      </c>
      <c r="I172"/>
      <c r="J172"/>
      <c r="K172"/>
      <c r="L172"/>
      <c r="M172"/>
      <c r="N172"/>
      <c r="O172"/>
      <c r="P172"/>
      <c r="Q172"/>
      <c r="R172"/>
    </row>
    <row r="173" spans="1:18" s="18" customFormat="1" ht="22.5" customHeight="1">
      <c r="A173" s="25" t="s">
        <v>559</v>
      </c>
      <c r="B173" s="28" t="s">
        <v>34</v>
      </c>
      <c r="C173" s="31" t="s">
        <v>560</v>
      </c>
      <c r="D173" s="16"/>
      <c r="E173" s="14">
        <v>1936.51</v>
      </c>
      <c r="F173" s="14"/>
      <c r="G173" s="14"/>
      <c r="H173" s="14">
        <f t="shared" si="2"/>
        <v>1936.51</v>
      </c>
      <c r="I173"/>
      <c r="J173"/>
      <c r="K173"/>
      <c r="L173"/>
      <c r="M173"/>
      <c r="N173"/>
      <c r="O173"/>
      <c r="P173"/>
      <c r="Q173"/>
      <c r="R173"/>
    </row>
    <row r="174" spans="1:18" s="18" customFormat="1" ht="22.5" customHeight="1">
      <c r="A174" s="25" t="s">
        <v>551</v>
      </c>
      <c r="B174" s="28" t="s">
        <v>34</v>
      </c>
      <c r="C174" s="31" t="s">
        <v>561</v>
      </c>
      <c r="D174" s="16"/>
      <c r="E174" s="14">
        <v>2808.41</v>
      </c>
      <c r="F174" s="14"/>
      <c r="G174" s="14"/>
      <c r="H174" s="14">
        <f t="shared" si="2"/>
        <v>2808.41</v>
      </c>
      <c r="I174"/>
      <c r="J174"/>
      <c r="K174"/>
      <c r="L174"/>
      <c r="M174"/>
      <c r="N174"/>
      <c r="O174"/>
      <c r="P174"/>
      <c r="Q174"/>
      <c r="R174"/>
    </row>
    <row r="175" spans="1:18" s="18" customFormat="1" ht="22.5" customHeight="1">
      <c r="A175" s="25" t="s">
        <v>551</v>
      </c>
      <c r="B175" s="28" t="s">
        <v>34</v>
      </c>
      <c r="C175" s="31" t="s">
        <v>562</v>
      </c>
      <c r="D175" s="16"/>
      <c r="E175" s="14">
        <v>29986.64</v>
      </c>
      <c r="F175" s="14"/>
      <c r="G175" s="14"/>
      <c r="H175" s="14">
        <f t="shared" si="2"/>
        <v>29986.64</v>
      </c>
      <c r="I175"/>
      <c r="J175"/>
      <c r="K175"/>
      <c r="L175"/>
      <c r="M175"/>
      <c r="N175"/>
      <c r="O175"/>
      <c r="P175"/>
      <c r="Q175"/>
      <c r="R175"/>
    </row>
    <row r="176" spans="1:18" s="18" customFormat="1" ht="22.5" customHeight="1">
      <c r="A176" s="25" t="s">
        <v>551</v>
      </c>
      <c r="B176" s="28" t="s">
        <v>34</v>
      </c>
      <c r="C176" s="31" t="s">
        <v>563</v>
      </c>
      <c r="D176" s="16"/>
      <c r="E176" s="14">
        <v>18957.03</v>
      </c>
      <c r="F176" s="14"/>
      <c r="G176" s="14"/>
      <c r="H176" s="14">
        <f t="shared" si="2"/>
        <v>18957.03</v>
      </c>
      <c r="I176"/>
      <c r="J176"/>
      <c r="K176"/>
      <c r="L176"/>
      <c r="M176"/>
      <c r="N176"/>
      <c r="O176"/>
      <c r="P176"/>
      <c r="Q176"/>
      <c r="R176"/>
    </row>
    <row r="177" spans="1:18" s="18" customFormat="1" ht="22.5" customHeight="1">
      <c r="A177" s="25">
        <v>2</v>
      </c>
      <c r="B177" s="28" t="s">
        <v>34</v>
      </c>
      <c r="C177" s="31" t="s">
        <v>564</v>
      </c>
      <c r="D177" s="16"/>
      <c r="E177" s="14">
        <v>24229.6</v>
      </c>
      <c r="F177" s="14"/>
      <c r="G177" s="14"/>
      <c r="H177" s="14">
        <f t="shared" si="2"/>
        <v>24229.6</v>
      </c>
      <c r="I177"/>
      <c r="J177"/>
      <c r="K177"/>
      <c r="L177"/>
      <c r="M177"/>
      <c r="N177"/>
      <c r="O177"/>
      <c r="P177"/>
      <c r="Q177"/>
      <c r="R177"/>
    </row>
    <row r="178" spans="1:18" s="18" customFormat="1" ht="22.5" customHeight="1">
      <c r="A178" s="25" t="s">
        <v>565</v>
      </c>
      <c r="B178" s="28" t="s">
        <v>34</v>
      </c>
      <c r="C178" s="31" t="s">
        <v>566</v>
      </c>
      <c r="D178" s="16"/>
      <c r="E178" s="14">
        <v>15497.32</v>
      </c>
      <c r="F178" s="14"/>
      <c r="G178" s="14"/>
      <c r="H178" s="14">
        <f t="shared" si="2"/>
        <v>15497.32</v>
      </c>
      <c r="I178"/>
      <c r="J178"/>
      <c r="K178"/>
      <c r="L178"/>
      <c r="M178"/>
      <c r="N178"/>
      <c r="O178"/>
      <c r="P178"/>
      <c r="Q178"/>
      <c r="R178"/>
    </row>
    <row r="179" spans="1:18" s="18" customFormat="1" ht="22.5" customHeight="1">
      <c r="A179" s="25" t="s">
        <v>567</v>
      </c>
      <c r="B179" s="28" t="s">
        <v>34</v>
      </c>
      <c r="C179" s="31" t="s">
        <v>568</v>
      </c>
      <c r="D179" s="16"/>
      <c r="E179" s="14">
        <v>32901</v>
      </c>
      <c r="F179" s="14"/>
      <c r="G179" s="14"/>
      <c r="H179" s="14">
        <f t="shared" si="2"/>
        <v>32901</v>
      </c>
      <c r="I179"/>
      <c r="J179"/>
      <c r="K179"/>
      <c r="L179"/>
      <c r="M179"/>
      <c r="N179"/>
      <c r="O179"/>
      <c r="P179"/>
      <c r="Q179"/>
      <c r="R179"/>
    </row>
    <row r="180" spans="1:18" s="18" customFormat="1" ht="22.5" customHeight="1">
      <c r="A180" s="25" t="s">
        <v>569</v>
      </c>
      <c r="B180" s="28" t="s">
        <v>34</v>
      </c>
      <c r="C180" s="31" t="s">
        <v>570</v>
      </c>
      <c r="D180" s="16"/>
      <c r="E180" s="14">
        <v>4879.39</v>
      </c>
      <c r="F180" s="14"/>
      <c r="G180" s="14"/>
      <c r="H180" s="14">
        <f t="shared" si="2"/>
        <v>4879.39</v>
      </c>
      <c r="I180"/>
      <c r="J180"/>
      <c r="K180"/>
      <c r="L180"/>
      <c r="M180"/>
      <c r="N180"/>
      <c r="O180"/>
      <c r="P180"/>
      <c r="Q180"/>
      <c r="R180"/>
    </row>
    <row r="181" spans="1:18" s="18" customFormat="1" ht="22.5" customHeight="1">
      <c r="A181" s="25" t="s">
        <v>569</v>
      </c>
      <c r="B181" s="28" t="s">
        <v>34</v>
      </c>
      <c r="C181" s="31" t="s">
        <v>571</v>
      </c>
      <c r="D181" s="16"/>
      <c r="E181" s="14">
        <v>2808.41</v>
      </c>
      <c r="F181" s="14"/>
      <c r="G181" s="14"/>
      <c r="H181" s="14">
        <f t="shared" si="2"/>
        <v>2808.41</v>
      </c>
      <c r="I181"/>
      <c r="J181"/>
      <c r="K181"/>
      <c r="L181"/>
      <c r="M181"/>
      <c r="N181"/>
      <c r="O181"/>
      <c r="P181"/>
      <c r="Q181"/>
      <c r="R181"/>
    </row>
    <row r="182" spans="1:18" s="18" customFormat="1" ht="22.5" customHeight="1">
      <c r="A182" s="25" t="s">
        <v>572</v>
      </c>
      <c r="B182" s="28" t="s">
        <v>34</v>
      </c>
      <c r="C182" s="31" t="s">
        <v>573</v>
      </c>
      <c r="D182" s="16"/>
      <c r="E182" s="14">
        <v>10504.82</v>
      </c>
      <c r="F182" s="14"/>
      <c r="G182" s="14"/>
      <c r="H182" s="14">
        <f t="shared" si="2"/>
        <v>10504.82</v>
      </c>
      <c r="I182"/>
      <c r="J182"/>
      <c r="K182"/>
      <c r="L182"/>
      <c r="M182"/>
      <c r="N182"/>
      <c r="O182"/>
      <c r="P182"/>
      <c r="Q182"/>
      <c r="R182"/>
    </row>
    <row r="183" spans="1:18" s="18" customFormat="1" ht="22.5" customHeight="1">
      <c r="A183" s="25" t="s">
        <v>574</v>
      </c>
      <c r="B183" s="28" t="s">
        <v>34</v>
      </c>
      <c r="C183" s="31" t="s">
        <v>575</v>
      </c>
      <c r="D183" s="16"/>
      <c r="E183" s="14">
        <v>10505</v>
      </c>
      <c r="F183" s="14"/>
      <c r="G183" s="14"/>
      <c r="H183" s="14">
        <f t="shared" si="2"/>
        <v>10505</v>
      </c>
      <c r="I183"/>
      <c r="J183"/>
      <c r="K183"/>
      <c r="L183"/>
      <c r="M183"/>
      <c r="N183"/>
      <c r="O183"/>
      <c r="P183"/>
      <c r="Q183"/>
      <c r="R183"/>
    </row>
    <row r="184" spans="1:18" s="18" customFormat="1" ht="22.5" customHeight="1">
      <c r="A184" s="25">
        <v>42740</v>
      </c>
      <c r="B184" s="28" t="s">
        <v>34</v>
      </c>
      <c r="C184" s="31" t="s">
        <v>604</v>
      </c>
      <c r="D184" s="16"/>
      <c r="E184" s="14">
        <v>3385.38</v>
      </c>
      <c r="F184" s="14"/>
      <c r="G184" s="14"/>
      <c r="H184" s="14">
        <f t="shared" si="2"/>
        <v>3385.38</v>
      </c>
      <c r="I184"/>
      <c r="J184"/>
      <c r="K184"/>
      <c r="L184"/>
      <c r="M184"/>
      <c r="N184"/>
      <c r="O184"/>
      <c r="P184"/>
      <c r="Q184"/>
      <c r="R184"/>
    </row>
    <row r="185" spans="1:18" s="18" customFormat="1" ht="22.5" customHeight="1">
      <c r="A185" s="25">
        <v>42776</v>
      </c>
      <c r="B185" s="28" t="s">
        <v>34</v>
      </c>
      <c r="C185" s="31" t="s">
        <v>605</v>
      </c>
      <c r="D185" s="16"/>
      <c r="E185" s="14">
        <v>11815</v>
      </c>
      <c r="F185" s="14"/>
      <c r="G185" s="14"/>
      <c r="H185" s="14">
        <f t="shared" si="2"/>
        <v>11815</v>
      </c>
      <c r="I185"/>
      <c r="J185"/>
      <c r="K185"/>
      <c r="L185"/>
      <c r="M185"/>
      <c r="N185"/>
      <c r="O185"/>
      <c r="P185"/>
      <c r="Q185"/>
      <c r="R185"/>
    </row>
    <row r="186" spans="1:18" s="18" customFormat="1" ht="22.5" customHeight="1">
      <c r="A186" s="25">
        <v>42787</v>
      </c>
      <c r="B186" s="28" t="s">
        <v>34</v>
      </c>
      <c r="C186" s="31" t="s">
        <v>606</v>
      </c>
      <c r="D186" s="16"/>
      <c r="E186" s="14">
        <v>19081.09</v>
      </c>
      <c r="F186" s="14"/>
      <c r="G186" s="14"/>
      <c r="H186" s="14">
        <f t="shared" si="2"/>
        <v>19081.09</v>
      </c>
      <c r="I186"/>
      <c r="J186"/>
      <c r="K186"/>
      <c r="L186"/>
      <c r="M186"/>
      <c r="N186"/>
      <c r="O186"/>
      <c r="P186"/>
      <c r="Q186"/>
      <c r="R186"/>
    </row>
    <row r="187" spans="1:18" s="18" customFormat="1" ht="22.5" customHeight="1">
      <c r="A187" s="25">
        <v>42913</v>
      </c>
      <c r="B187" s="28" t="s">
        <v>34</v>
      </c>
      <c r="C187" s="31" t="s">
        <v>638</v>
      </c>
      <c r="D187" s="16"/>
      <c r="E187" s="14">
        <v>10395.78</v>
      </c>
      <c r="F187" s="14"/>
      <c r="G187" s="14"/>
      <c r="H187" s="14">
        <f t="shared" si="2"/>
        <v>10395.78</v>
      </c>
      <c r="I187"/>
      <c r="J187"/>
      <c r="K187"/>
      <c r="L187"/>
      <c r="M187"/>
      <c r="N187"/>
      <c r="O187"/>
      <c r="P187"/>
      <c r="Q187"/>
      <c r="R187"/>
    </row>
    <row r="188" spans="1:18" s="18" customFormat="1" ht="22.5" customHeight="1">
      <c r="A188" s="25">
        <v>42913</v>
      </c>
      <c r="B188" s="28" t="s">
        <v>34</v>
      </c>
      <c r="C188" s="31" t="s">
        <v>639</v>
      </c>
      <c r="D188" s="16"/>
      <c r="E188" s="14">
        <v>13089</v>
      </c>
      <c r="F188" s="14"/>
      <c r="G188" s="14"/>
      <c r="H188" s="14">
        <f t="shared" si="2"/>
        <v>13089</v>
      </c>
      <c r="I188"/>
      <c r="J188"/>
      <c r="K188"/>
      <c r="L188"/>
      <c r="M188"/>
      <c r="N188"/>
      <c r="O188"/>
      <c r="P188"/>
      <c r="Q188"/>
      <c r="R188"/>
    </row>
    <row r="189" spans="1:18" s="18" customFormat="1" ht="22.5" customHeight="1">
      <c r="A189" s="25" t="s">
        <v>674</v>
      </c>
      <c r="B189" s="28" t="s">
        <v>34</v>
      </c>
      <c r="C189" s="31" t="s">
        <v>675</v>
      </c>
      <c r="D189" s="16"/>
      <c r="E189" s="14">
        <v>11219.55</v>
      </c>
      <c r="F189" s="14"/>
      <c r="G189" s="14"/>
      <c r="H189" s="14">
        <f t="shared" si="2"/>
        <v>11219.55</v>
      </c>
      <c r="I189"/>
      <c r="J189"/>
      <c r="K189"/>
      <c r="L189"/>
      <c r="M189"/>
      <c r="N189"/>
      <c r="O189"/>
      <c r="P189"/>
      <c r="Q189"/>
      <c r="R189"/>
    </row>
    <row r="190" spans="1:18" s="18" customFormat="1" ht="22.5" customHeight="1">
      <c r="A190" s="25">
        <v>42944</v>
      </c>
      <c r="B190" s="28" t="s">
        <v>34</v>
      </c>
      <c r="C190" s="31" t="s">
        <v>676</v>
      </c>
      <c r="D190" s="16"/>
      <c r="E190" s="14">
        <v>15232.69</v>
      </c>
      <c r="F190" s="14"/>
      <c r="G190" s="14"/>
      <c r="H190" s="14">
        <f t="shared" si="2"/>
        <v>15232.69</v>
      </c>
      <c r="I190"/>
      <c r="J190"/>
      <c r="K190"/>
      <c r="L190"/>
      <c r="M190"/>
      <c r="N190"/>
      <c r="O190"/>
      <c r="P190"/>
      <c r="Q190"/>
      <c r="R190"/>
    </row>
    <row r="191" spans="1:18" s="18" customFormat="1" ht="22.5" customHeight="1">
      <c r="A191" s="25">
        <v>42894</v>
      </c>
      <c r="B191" s="28" t="s">
        <v>34</v>
      </c>
      <c r="C191" s="31" t="s">
        <v>677</v>
      </c>
      <c r="D191" s="16"/>
      <c r="E191" s="14">
        <v>13230.94</v>
      </c>
      <c r="F191" s="14"/>
      <c r="G191" s="14"/>
      <c r="H191" s="14">
        <f t="shared" si="2"/>
        <v>13230.94</v>
      </c>
      <c r="I191"/>
      <c r="J191"/>
      <c r="K191"/>
      <c r="L191"/>
      <c r="M191"/>
      <c r="N191"/>
      <c r="O191"/>
      <c r="P191"/>
      <c r="Q191"/>
      <c r="R191"/>
    </row>
    <row r="192" spans="1:18" s="18" customFormat="1" ht="22.5" customHeight="1">
      <c r="A192" s="25">
        <v>42936</v>
      </c>
      <c r="B192" s="28" t="s">
        <v>34</v>
      </c>
      <c r="C192" s="31" t="s">
        <v>678</v>
      </c>
      <c r="D192" s="16"/>
      <c r="E192" s="14">
        <v>5945.56</v>
      </c>
      <c r="F192" s="14"/>
      <c r="G192" s="14"/>
      <c r="H192" s="14">
        <f t="shared" si="2"/>
        <v>5945.56</v>
      </c>
      <c r="I192"/>
      <c r="J192"/>
      <c r="K192"/>
      <c r="L192"/>
      <c r="M192"/>
      <c r="N192"/>
      <c r="O192"/>
      <c r="P192"/>
      <c r="Q192"/>
      <c r="R192"/>
    </row>
    <row r="193" spans="1:18" s="18" customFormat="1" ht="22.5" customHeight="1">
      <c r="A193" s="25">
        <v>42941</v>
      </c>
      <c r="B193" s="28" t="s">
        <v>34</v>
      </c>
      <c r="C193" s="31" t="s">
        <v>695</v>
      </c>
      <c r="D193" s="16"/>
      <c r="E193" s="14">
        <v>5676.52</v>
      </c>
      <c r="F193" s="14"/>
      <c r="G193" s="14"/>
      <c r="H193" s="14">
        <f t="shared" si="2"/>
        <v>5676.52</v>
      </c>
      <c r="I193"/>
      <c r="J193"/>
      <c r="K193"/>
      <c r="L193"/>
      <c r="M193"/>
      <c r="N193"/>
      <c r="O193"/>
      <c r="P193"/>
      <c r="Q193"/>
      <c r="R193"/>
    </row>
    <row r="194" spans="1:18" s="18" customFormat="1" ht="22.5" customHeight="1">
      <c r="A194" s="25">
        <v>42947</v>
      </c>
      <c r="B194" s="28" t="s">
        <v>34</v>
      </c>
      <c r="C194" s="31" t="s">
        <v>690</v>
      </c>
      <c r="D194" s="16"/>
      <c r="E194" s="14">
        <v>11234.83</v>
      </c>
      <c r="F194" s="14"/>
      <c r="G194" s="14"/>
      <c r="H194" s="14">
        <f t="shared" si="2"/>
        <v>11234.83</v>
      </c>
      <c r="I194"/>
      <c r="J194"/>
      <c r="K194"/>
      <c r="L194"/>
      <c r="M194"/>
      <c r="N194"/>
      <c r="O194"/>
      <c r="P194"/>
      <c r="Q194"/>
      <c r="R194"/>
    </row>
    <row r="195" spans="1:18" s="18" customFormat="1" ht="22.5" customHeight="1">
      <c r="A195" s="25">
        <v>42968</v>
      </c>
      <c r="B195" s="28" t="s">
        <v>34</v>
      </c>
      <c r="C195" s="31" t="s">
        <v>706</v>
      </c>
      <c r="D195" s="16"/>
      <c r="E195" s="14">
        <v>13723.08</v>
      </c>
      <c r="F195" s="14"/>
      <c r="G195" s="14"/>
      <c r="H195" s="14">
        <f t="shared" si="2"/>
        <v>13723.08</v>
      </c>
      <c r="I195"/>
      <c r="J195"/>
      <c r="K195"/>
      <c r="L195"/>
      <c r="M195"/>
      <c r="N195"/>
      <c r="O195"/>
      <c r="P195"/>
      <c r="Q195"/>
      <c r="R195"/>
    </row>
    <row r="196" spans="1:18" s="18" customFormat="1" ht="22.5" customHeight="1">
      <c r="A196" s="25">
        <v>42978</v>
      </c>
      <c r="B196" s="28" t="s">
        <v>34</v>
      </c>
      <c r="C196" s="31" t="s">
        <v>718</v>
      </c>
      <c r="D196" s="16"/>
      <c r="E196" s="14">
        <v>4019.67</v>
      </c>
      <c r="F196" s="14"/>
      <c r="G196" s="14"/>
      <c r="H196" s="14">
        <f t="shared" si="2"/>
        <v>4019.67</v>
      </c>
      <c r="I196"/>
      <c r="J196"/>
      <c r="K196"/>
      <c r="L196"/>
      <c r="M196"/>
      <c r="N196"/>
      <c r="O196"/>
      <c r="P196"/>
      <c r="Q196"/>
      <c r="R196"/>
    </row>
    <row r="197" spans="1:18" s="18" customFormat="1" ht="22.5" customHeight="1">
      <c r="A197" s="25">
        <v>42992</v>
      </c>
      <c r="B197" s="28" t="s">
        <v>34</v>
      </c>
      <c r="C197" s="31" t="s">
        <v>718</v>
      </c>
      <c r="D197" s="16"/>
      <c r="E197" s="14">
        <v>9108.95</v>
      </c>
      <c r="F197" s="14"/>
      <c r="G197" s="14"/>
      <c r="H197" s="14">
        <f t="shared" si="2"/>
        <v>9108.95</v>
      </c>
      <c r="I197"/>
      <c r="J197"/>
      <c r="K197"/>
      <c r="L197"/>
      <c r="M197"/>
      <c r="N197"/>
      <c r="O197"/>
      <c r="P197"/>
      <c r="Q197"/>
      <c r="R197"/>
    </row>
    <row r="198" spans="1:18" s="18" customFormat="1" ht="22.5" customHeight="1">
      <c r="A198" s="25">
        <v>42992</v>
      </c>
      <c r="B198" s="28" t="s">
        <v>34</v>
      </c>
      <c r="C198" s="31" t="s">
        <v>718</v>
      </c>
      <c r="D198" s="16"/>
      <c r="E198" s="14">
        <v>9432</v>
      </c>
      <c r="F198" s="14"/>
      <c r="G198" s="14"/>
      <c r="H198" s="14">
        <f t="shared" si="2"/>
        <v>9432</v>
      </c>
      <c r="I198"/>
      <c r="J198"/>
      <c r="K198"/>
      <c r="L198"/>
      <c r="M198"/>
      <c r="N198"/>
      <c r="O198"/>
      <c r="P198"/>
      <c r="Q198"/>
      <c r="R198"/>
    </row>
    <row r="199" spans="1:18" s="18" customFormat="1" ht="22.5" customHeight="1">
      <c r="A199" s="25">
        <v>42991</v>
      </c>
      <c r="B199" s="28" t="s">
        <v>34</v>
      </c>
      <c r="C199" s="31" t="s">
        <v>718</v>
      </c>
      <c r="D199" s="16"/>
      <c r="E199" s="14">
        <v>15372.28</v>
      </c>
      <c r="F199" s="14"/>
      <c r="G199" s="14"/>
      <c r="H199" s="14">
        <f t="shared" si="2"/>
        <v>15372.28</v>
      </c>
      <c r="I199"/>
      <c r="J199"/>
      <c r="K199"/>
      <c r="L199"/>
      <c r="M199"/>
      <c r="N199"/>
      <c r="O199"/>
      <c r="P199"/>
      <c r="Q199"/>
      <c r="R199"/>
    </row>
    <row r="200" spans="1:18" s="18" customFormat="1" ht="22.5" customHeight="1">
      <c r="A200" s="35">
        <v>42451</v>
      </c>
      <c r="B200" s="28" t="s">
        <v>100</v>
      </c>
      <c r="C200" s="31" t="s">
        <v>328</v>
      </c>
      <c r="D200" s="16"/>
      <c r="E200" s="14">
        <v>207066.4</v>
      </c>
      <c r="F200" s="14"/>
      <c r="G200" s="14"/>
      <c r="H200" s="14">
        <f t="shared" si="2"/>
        <v>207066.4</v>
      </c>
      <c r="I200"/>
      <c r="J200"/>
      <c r="K200"/>
      <c r="L200"/>
      <c r="M200"/>
      <c r="N200"/>
      <c r="O200"/>
      <c r="P200"/>
      <c r="Q200"/>
      <c r="R200"/>
    </row>
    <row r="201" spans="1:18" s="18" customFormat="1" ht="22.5" customHeight="1">
      <c r="A201" s="25">
        <v>42886</v>
      </c>
      <c r="B201" s="28" t="s">
        <v>624</v>
      </c>
      <c r="C201" s="32" t="s">
        <v>623</v>
      </c>
      <c r="D201" s="16"/>
      <c r="E201" s="14">
        <v>7447</v>
      </c>
      <c r="F201" s="14"/>
      <c r="G201" s="14"/>
      <c r="H201" s="14">
        <f t="shared" si="2"/>
        <v>7447</v>
      </c>
      <c r="I201"/>
      <c r="J201"/>
      <c r="K201"/>
      <c r="L201"/>
      <c r="M201"/>
      <c r="N201"/>
      <c r="O201"/>
      <c r="P201"/>
      <c r="Q201"/>
      <c r="R201"/>
    </row>
    <row r="202" spans="1:18" s="18" customFormat="1" ht="22.5" customHeight="1">
      <c r="A202" s="25">
        <v>42886</v>
      </c>
      <c r="B202" s="28" t="s">
        <v>624</v>
      </c>
      <c r="C202" s="32" t="s">
        <v>625</v>
      </c>
      <c r="D202" s="16"/>
      <c r="E202" s="14">
        <v>9027</v>
      </c>
      <c r="F202" s="14"/>
      <c r="G202" s="14"/>
      <c r="H202" s="14">
        <f t="shared" si="2"/>
        <v>9027</v>
      </c>
      <c r="I202"/>
      <c r="J202"/>
      <c r="K202"/>
      <c r="L202"/>
      <c r="M202"/>
      <c r="N202"/>
      <c r="O202"/>
      <c r="P202"/>
      <c r="Q202"/>
      <c r="R202"/>
    </row>
    <row r="203" spans="1:18" s="18" customFormat="1" ht="22.5" customHeight="1">
      <c r="A203" s="25">
        <v>42858</v>
      </c>
      <c r="B203" s="28" t="s">
        <v>624</v>
      </c>
      <c r="C203" s="32" t="s">
        <v>626</v>
      </c>
      <c r="D203" s="16"/>
      <c r="E203" s="14">
        <v>34456</v>
      </c>
      <c r="F203" s="14"/>
      <c r="G203" s="14"/>
      <c r="H203" s="14">
        <f t="shared" si="2"/>
        <v>34456</v>
      </c>
      <c r="I203"/>
      <c r="J203"/>
      <c r="K203"/>
      <c r="L203"/>
      <c r="M203"/>
      <c r="N203"/>
      <c r="O203"/>
      <c r="P203"/>
      <c r="Q203"/>
      <c r="R203"/>
    </row>
    <row r="204" spans="1:18" s="18" customFormat="1" ht="22.5" customHeight="1">
      <c r="A204" s="25">
        <v>42829</v>
      </c>
      <c r="B204" s="28" t="s">
        <v>624</v>
      </c>
      <c r="C204" s="32" t="s">
        <v>627</v>
      </c>
      <c r="D204" s="16"/>
      <c r="E204" s="14">
        <v>39117</v>
      </c>
      <c r="F204" s="14"/>
      <c r="G204" s="14"/>
      <c r="H204" s="14">
        <f t="shared" si="2"/>
        <v>39117</v>
      </c>
      <c r="I204"/>
      <c r="J204"/>
      <c r="K204"/>
      <c r="L204"/>
      <c r="M204"/>
      <c r="N204"/>
      <c r="O204"/>
      <c r="P204"/>
      <c r="Q204"/>
      <c r="R204"/>
    </row>
    <row r="205" spans="1:18" s="18" customFormat="1" ht="22.5" customHeight="1">
      <c r="A205" s="25">
        <v>42970</v>
      </c>
      <c r="B205" s="28" t="s">
        <v>624</v>
      </c>
      <c r="C205" s="32" t="s">
        <v>725</v>
      </c>
      <c r="D205" s="16"/>
      <c r="E205" s="14">
        <v>89031</v>
      </c>
      <c r="F205" s="14"/>
      <c r="G205" s="14"/>
      <c r="H205" s="14">
        <f t="shared" si="2"/>
        <v>89031</v>
      </c>
      <c r="I205"/>
      <c r="J205"/>
      <c r="K205"/>
      <c r="L205"/>
      <c r="M205"/>
      <c r="N205"/>
      <c r="O205"/>
      <c r="P205"/>
      <c r="Q205"/>
      <c r="R205"/>
    </row>
    <row r="206" spans="1:18" s="18" customFormat="1" ht="22.5" customHeight="1">
      <c r="A206" s="25">
        <v>42811</v>
      </c>
      <c r="B206" s="28" t="s">
        <v>612</v>
      </c>
      <c r="C206" s="32" t="s">
        <v>613</v>
      </c>
      <c r="D206" s="16"/>
      <c r="E206" s="14">
        <v>1820976.3</v>
      </c>
      <c r="F206" s="14"/>
      <c r="G206" s="14"/>
      <c r="H206" s="14">
        <f t="shared" si="2"/>
        <v>1820976.3</v>
      </c>
      <c r="I206"/>
      <c r="J206"/>
      <c r="K206"/>
      <c r="L206"/>
      <c r="M206"/>
      <c r="N206"/>
      <c r="O206"/>
      <c r="P206"/>
      <c r="Q206"/>
      <c r="R206"/>
    </row>
    <row r="207" spans="1:18" s="18" customFormat="1" ht="22.5" customHeight="1">
      <c r="A207" s="25">
        <v>42709</v>
      </c>
      <c r="B207" s="28" t="s">
        <v>593</v>
      </c>
      <c r="C207" s="32" t="s">
        <v>594</v>
      </c>
      <c r="D207" s="16"/>
      <c r="E207" s="14">
        <v>178553.07</v>
      </c>
      <c r="F207" s="14"/>
      <c r="G207" s="14"/>
      <c r="H207" s="14">
        <f t="shared" si="2"/>
        <v>178553.07</v>
      </c>
      <c r="I207"/>
      <c r="J207"/>
      <c r="K207"/>
      <c r="L207"/>
      <c r="M207"/>
      <c r="N207"/>
      <c r="O207"/>
      <c r="P207"/>
      <c r="Q207"/>
      <c r="R207"/>
    </row>
    <row r="208" spans="1:18" s="18" customFormat="1" ht="22.5" customHeight="1">
      <c r="A208" s="25">
        <v>42957</v>
      </c>
      <c r="B208" s="28" t="s">
        <v>624</v>
      </c>
      <c r="C208" s="32" t="s">
        <v>691</v>
      </c>
      <c r="D208" s="16"/>
      <c r="E208" s="14">
        <v>95580</v>
      </c>
      <c r="F208" s="14"/>
      <c r="G208" s="14"/>
      <c r="H208" s="14">
        <f t="shared" si="2"/>
        <v>95580</v>
      </c>
      <c r="I208"/>
      <c r="J208"/>
      <c r="K208"/>
      <c r="L208"/>
      <c r="M208"/>
      <c r="N208"/>
      <c r="O208"/>
      <c r="P208"/>
      <c r="Q208"/>
      <c r="R208"/>
    </row>
    <row r="209" spans="1:18" s="18" customFormat="1" ht="22.5" customHeight="1">
      <c r="A209" s="25">
        <v>42958</v>
      </c>
      <c r="B209" s="28" t="s">
        <v>698</v>
      </c>
      <c r="C209" s="32" t="s">
        <v>699</v>
      </c>
      <c r="D209" s="16"/>
      <c r="E209" s="14">
        <v>29783.2</v>
      </c>
      <c r="F209" s="14"/>
      <c r="G209" s="14"/>
      <c r="H209" s="14">
        <f t="shared" si="2"/>
        <v>29783.2</v>
      </c>
      <c r="I209"/>
      <c r="J209"/>
      <c r="K209"/>
      <c r="L209"/>
      <c r="M209"/>
      <c r="N209"/>
      <c r="O209"/>
      <c r="P209"/>
      <c r="Q209"/>
      <c r="R209"/>
    </row>
    <row r="210" spans="1:18" s="11" customFormat="1" ht="22.5" customHeight="1">
      <c r="A210" s="25" t="s">
        <v>557</v>
      </c>
      <c r="B210" s="28" t="s">
        <v>558</v>
      </c>
      <c r="C210" s="32" t="s">
        <v>585</v>
      </c>
      <c r="D210" s="16"/>
      <c r="E210" s="14">
        <v>71399.98</v>
      </c>
      <c r="F210" s="14"/>
      <c r="G210" s="14"/>
      <c r="H210" s="14">
        <f t="shared" si="2"/>
        <v>71399.98</v>
      </c>
      <c r="I210"/>
      <c r="J210"/>
      <c r="K210"/>
      <c r="L210"/>
      <c r="M210"/>
      <c r="N210"/>
      <c r="O210"/>
      <c r="P210"/>
      <c r="Q210"/>
      <c r="R210"/>
    </row>
    <row r="211" spans="1:18" s="11" customFormat="1" ht="22.5" customHeight="1">
      <c r="A211" s="25">
        <v>42976</v>
      </c>
      <c r="B211" s="28" t="s">
        <v>692</v>
      </c>
      <c r="C211" s="32" t="s">
        <v>693</v>
      </c>
      <c r="D211" s="16"/>
      <c r="E211" s="14">
        <v>38314.6</v>
      </c>
      <c r="F211" s="14"/>
      <c r="G211" s="14"/>
      <c r="H211" s="14">
        <f t="shared" si="2"/>
        <v>38314.6</v>
      </c>
      <c r="I211"/>
      <c r="J211"/>
      <c r="K211"/>
      <c r="L211"/>
      <c r="M211"/>
      <c r="N211"/>
      <c r="O211"/>
      <c r="P211"/>
      <c r="Q211"/>
      <c r="R211"/>
    </row>
    <row r="212" spans="1:18" s="11" customFormat="1" ht="22.5" customHeight="1">
      <c r="A212" s="25">
        <v>42937</v>
      </c>
      <c r="B212" s="28" t="s">
        <v>655</v>
      </c>
      <c r="C212" s="32" t="s">
        <v>656</v>
      </c>
      <c r="D212" s="16"/>
      <c r="E212" s="14">
        <v>98176</v>
      </c>
      <c r="F212" s="14"/>
      <c r="G212" s="14"/>
      <c r="H212" s="14">
        <f t="shared" si="2"/>
        <v>98176</v>
      </c>
      <c r="I212"/>
      <c r="J212"/>
      <c r="K212"/>
      <c r="L212"/>
      <c r="M212"/>
      <c r="N212"/>
      <c r="O212"/>
      <c r="P212"/>
      <c r="Q212"/>
      <c r="R212"/>
    </row>
    <row r="213" spans="1:18" s="11" customFormat="1" ht="22.5" customHeight="1">
      <c r="A213" s="25">
        <v>42969</v>
      </c>
      <c r="B213" s="28" t="s">
        <v>655</v>
      </c>
      <c r="C213" s="32" t="s">
        <v>704</v>
      </c>
      <c r="D213" s="16"/>
      <c r="E213" s="14">
        <v>98176</v>
      </c>
      <c r="F213" s="14"/>
      <c r="G213" s="14"/>
      <c r="H213" s="14">
        <f t="shared" si="2"/>
        <v>98176</v>
      </c>
      <c r="I213"/>
      <c r="J213"/>
      <c r="K213"/>
      <c r="L213"/>
      <c r="M213"/>
      <c r="N213"/>
      <c r="O213"/>
      <c r="P213"/>
      <c r="Q213"/>
      <c r="R213"/>
    </row>
    <row r="214" spans="1:18" s="18" customFormat="1" ht="22.5" customHeight="1">
      <c r="A214" s="25">
        <v>42309</v>
      </c>
      <c r="B214" s="28" t="s">
        <v>652</v>
      </c>
      <c r="C214" s="32" t="s">
        <v>657</v>
      </c>
      <c r="D214" s="16"/>
      <c r="E214" s="14">
        <v>10478.36</v>
      </c>
      <c r="F214" s="14"/>
      <c r="G214" s="14"/>
      <c r="H214" s="14">
        <f t="shared" si="2"/>
        <v>10478.36</v>
      </c>
      <c r="I214"/>
      <c r="J214"/>
      <c r="K214"/>
      <c r="L214"/>
      <c r="M214"/>
      <c r="N214"/>
      <c r="O214"/>
      <c r="P214"/>
      <c r="Q214"/>
      <c r="R214"/>
    </row>
    <row r="215" spans="1:18" s="18" customFormat="1" ht="22.5" customHeight="1">
      <c r="A215" s="26" t="s">
        <v>358</v>
      </c>
      <c r="B215" s="28" t="s">
        <v>238</v>
      </c>
      <c r="C215" s="36" t="s">
        <v>188</v>
      </c>
      <c r="D215" s="16"/>
      <c r="E215" s="14">
        <v>69700</v>
      </c>
      <c r="F215" s="14"/>
      <c r="G215" s="14"/>
      <c r="H215" s="14">
        <f t="shared" si="2"/>
        <v>69700</v>
      </c>
      <c r="I215"/>
      <c r="J215"/>
      <c r="K215"/>
      <c r="L215"/>
      <c r="M215"/>
      <c r="N215"/>
      <c r="O215"/>
      <c r="P215"/>
      <c r="Q215"/>
      <c r="R215"/>
    </row>
    <row r="216" spans="1:18" s="18" customFormat="1" ht="22.5" customHeight="1">
      <c r="A216" s="25" t="s">
        <v>359</v>
      </c>
      <c r="B216" s="28" t="s">
        <v>238</v>
      </c>
      <c r="C216" s="32" t="s">
        <v>239</v>
      </c>
      <c r="D216" s="16"/>
      <c r="E216" s="14">
        <v>69700</v>
      </c>
      <c r="F216" s="14"/>
      <c r="G216" s="14"/>
      <c r="H216" s="14">
        <f t="shared" si="2"/>
        <v>69700</v>
      </c>
      <c r="I216"/>
      <c r="J216"/>
      <c r="K216"/>
      <c r="L216"/>
      <c r="M216"/>
      <c r="N216"/>
      <c r="O216"/>
      <c r="P216"/>
      <c r="Q216"/>
      <c r="R216"/>
    </row>
    <row r="217" spans="1:18" s="18" customFormat="1" ht="22.5" customHeight="1">
      <c r="A217" s="25" t="s">
        <v>360</v>
      </c>
      <c r="B217" s="28" t="s">
        <v>238</v>
      </c>
      <c r="C217" s="32" t="s">
        <v>24</v>
      </c>
      <c r="D217" s="16"/>
      <c r="E217" s="14">
        <v>69700</v>
      </c>
      <c r="F217" s="14"/>
      <c r="G217" s="14"/>
      <c r="H217" s="14">
        <f t="shared" si="2"/>
        <v>69700</v>
      </c>
      <c r="I217"/>
      <c r="J217"/>
      <c r="K217"/>
      <c r="L217"/>
      <c r="M217"/>
      <c r="N217"/>
      <c r="O217"/>
      <c r="P217"/>
      <c r="Q217"/>
      <c r="R217"/>
    </row>
    <row r="218" spans="1:18" s="11" customFormat="1" ht="23.25" customHeight="1">
      <c r="A218" s="25">
        <v>42180</v>
      </c>
      <c r="B218" s="29" t="s">
        <v>80</v>
      </c>
      <c r="C218" s="32" t="s">
        <v>283</v>
      </c>
      <c r="D218" s="16"/>
      <c r="E218" s="14">
        <v>15305.78</v>
      </c>
      <c r="F218" s="14"/>
      <c r="G218" s="14"/>
      <c r="H218" s="14">
        <f t="shared" si="2"/>
        <v>15305.78</v>
      </c>
      <c r="I218"/>
      <c r="J218"/>
      <c r="K218"/>
      <c r="L218"/>
      <c r="M218"/>
      <c r="N218"/>
      <c r="O218"/>
      <c r="P218"/>
      <c r="Q218"/>
      <c r="R218"/>
    </row>
    <row r="219" spans="1:18" s="12" customFormat="1" ht="22.5" customHeight="1">
      <c r="A219" s="25" t="s">
        <v>355</v>
      </c>
      <c r="B219" s="29" t="s">
        <v>80</v>
      </c>
      <c r="C219" s="32" t="s">
        <v>284</v>
      </c>
      <c r="D219" s="16"/>
      <c r="E219" s="14">
        <v>20064.72</v>
      </c>
      <c r="F219" s="14"/>
      <c r="G219" s="14"/>
      <c r="H219" s="14">
        <f aca="true" t="shared" si="3" ref="H219:H259">SUM(E219:G219)</f>
        <v>20064.72</v>
      </c>
      <c r="I219"/>
      <c r="J219"/>
      <c r="K219"/>
      <c r="L219"/>
      <c r="M219"/>
      <c r="N219"/>
      <c r="O219"/>
      <c r="P219"/>
      <c r="Q219"/>
      <c r="R219"/>
    </row>
    <row r="220" spans="1:18" s="12" customFormat="1" ht="22.5" customHeight="1">
      <c r="A220" s="37" t="s">
        <v>354</v>
      </c>
      <c r="B220" s="29" t="s">
        <v>80</v>
      </c>
      <c r="C220" s="32" t="s">
        <v>285</v>
      </c>
      <c r="D220" s="16"/>
      <c r="E220" s="14">
        <v>22591.1</v>
      </c>
      <c r="F220" s="14"/>
      <c r="G220" s="14"/>
      <c r="H220" s="14">
        <f t="shared" si="3"/>
        <v>22591.1</v>
      </c>
      <c r="I220"/>
      <c r="J220"/>
      <c r="K220"/>
      <c r="L220"/>
      <c r="M220"/>
      <c r="N220"/>
      <c r="O220"/>
      <c r="P220"/>
      <c r="Q220"/>
      <c r="R220"/>
    </row>
    <row r="221" spans="1:18" s="12" customFormat="1" ht="22.5" customHeight="1">
      <c r="A221" s="25">
        <v>42014</v>
      </c>
      <c r="B221" s="29" t="s">
        <v>80</v>
      </c>
      <c r="C221" s="38" t="s">
        <v>81</v>
      </c>
      <c r="D221" s="29"/>
      <c r="E221" s="39">
        <v>87049.78</v>
      </c>
      <c r="F221" s="40"/>
      <c r="G221" s="14"/>
      <c r="H221" s="14">
        <f t="shared" si="3"/>
        <v>87049.78</v>
      </c>
      <c r="I221"/>
      <c r="J221"/>
      <c r="K221"/>
      <c r="L221"/>
      <c r="M221"/>
      <c r="N221"/>
      <c r="O221"/>
      <c r="P221"/>
      <c r="Q221"/>
      <c r="R221"/>
    </row>
    <row r="222" spans="1:18" s="18" customFormat="1" ht="22.5" customHeight="1">
      <c r="A222" s="37" t="s">
        <v>356</v>
      </c>
      <c r="B222" s="29" t="s">
        <v>80</v>
      </c>
      <c r="C222" s="32" t="s">
        <v>301</v>
      </c>
      <c r="D222" s="16"/>
      <c r="E222" s="14">
        <v>20423.44</v>
      </c>
      <c r="F222" s="14"/>
      <c r="G222" s="14"/>
      <c r="H222" s="14">
        <f t="shared" si="3"/>
        <v>20423.44</v>
      </c>
      <c r="I222"/>
      <c r="J222"/>
      <c r="K222"/>
      <c r="L222"/>
      <c r="M222"/>
      <c r="N222"/>
      <c r="O222"/>
      <c r="P222"/>
      <c r="Q222"/>
      <c r="R222"/>
    </row>
    <row r="223" spans="1:18" s="18" customFormat="1" ht="22.5" customHeight="1">
      <c r="A223" s="37">
        <v>42489</v>
      </c>
      <c r="B223" s="29" t="s">
        <v>540</v>
      </c>
      <c r="C223" s="32" t="s">
        <v>541</v>
      </c>
      <c r="D223" s="16"/>
      <c r="E223" s="14">
        <v>155840.3</v>
      </c>
      <c r="F223" s="14"/>
      <c r="G223" s="14"/>
      <c r="H223" s="14">
        <f t="shared" si="3"/>
        <v>155840.3</v>
      </c>
      <c r="I223"/>
      <c r="J223"/>
      <c r="K223"/>
      <c r="L223"/>
      <c r="M223"/>
      <c r="N223"/>
      <c r="O223"/>
      <c r="P223"/>
      <c r="Q223"/>
      <c r="R223"/>
    </row>
    <row r="224" spans="1:18" s="18" customFormat="1" ht="22.5" customHeight="1">
      <c r="A224" s="37">
        <v>42489</v>
      </c>
      <c r="B224" s="29" t="s">
        <v>540</v>
      </c>
      <c r="C224" s="32" t="s">
        <v>542</v>
      </c>
      <c r="D224" s="16"/>
      <c r="E224" s="14">
        <v>161034.97</v>
      </c>
      <c r="F224" s="14"/>
      <c r="G224" s="14"/>
      <c r="H224" s="14">
        <f t="shared" si="3"/>
        <v>161034.97</v>
      </c>
      <c r="I224"/>
      <c r="J224"/>
      <c r="K224"/>
      <c r="L224"/>
      <c r="M224"/>
      <c r="N224"/>
      <c r="O224"/>
      <c r="P224"/>
      <c r="Q224"/>
      <c r="R224"/>
    </row>
    <row r="225" spans="1:18" s="18" customFormat="1" ht="22.5" customHeight="1">
      <c r="A225" s="37">
        <v>42489</v>
      </c>
      <c r="B225" s="29" t="s">
        <v>540</v>
      </c>
      <c r="C225" s="32" t="s">
        <v>543</v>
      </c>
      <c r="D225" s="16"/>
      <c r="E225" s="14">
        <v>148468.83</v>
      </c>
      <c r="F225" s="14"/>
      <c r="G225" s="14"/>
      <c r="H225" s="14">
        <f t="shared" si="3"/>
        <v>148468.83</v>
      </c>
      <c r="I225"/>
      <c r="J225"/>
      <c r="K225"/>
      <c r="L225"/>
      <c r="M225"/>
      <c r="N225"/>
      <c r="O225"/>
      <c r="P225"/>
      <c r="Q225"/>
      <c r="R225"/>
    </row>
    <row r="226" spans="1:18" s="18" customFormat="1" ht="22.5" customHeight="1">
      <c r="A226" s="37">
        <v>42489</v>
      </c>
      <c r="B226" s="29" t="s">
        <v>540</v>
      </c>
      <c r="C226" s="32" t="s">
        <v>544</v>
      </c>
      <c r="D226" s="16"/>
      <c r="E226" s="14">
        <v>14846.88</v>
      </c>
      <c r="F226" s="14"/>
      <c r="G226" s="14"/>
      <c r="H226" s="14">
        <f t="shared" si="3"/>
        <v>14846.88</v>
      </c>
      <c r="I226"/>
      <c r="J226"/>
      <c r="K226"/>
      <c r="L226"/>
      <c r="M226"/>
      <c r="N226"/>
      <c r="O226"/>
      <c r="P226"/>
      <c r="Q226"/>
      <c r="R226"/>
    </row>
    <row r="227" spans="1:18" s="12" customFormat="1" ht="22.5" customHeight="1">
      <c r="A227" s="25">
        <v>42064</v>
      </c>
      <c r="B227" s="28" t="s">
        <v>50</v>
      </c>
      <c r="C227" s="31" t="s">
        <v>51</v>
      </c>
      <c r="D227" s="29"/>
      <c r="E227" s="14">
        <v>574050</v>
      </c>
      <c r="F227" s="14" t="s">
        <v>344</v>
      </c>
      <c r="G227" s="14"/>
      <c r="H227" s="14">
        <f t="shared" si="3"/>
        <v>574050</v>
      </c>
      <c r="I227"/>
      <c r="J227"/>
      <c r="K227"/>
      <c r="L227"/>
      <c r="M227"/>
      <c r="N227"/>
      <c r="O227"/>
      <c r="P227"/>
      <c r="Q227"/>
      <c r="R227"/>
    </row>
    <row r="228" spans="1:18" s="12" customFormat="1" ht="22.5" customHeight="1">
      <c r="A228" s="25" t="s">
        <v>363</v>
      </c>
      <c r="B228" s="28" t="s">
        <v>50</v>
      </c>
      <c r="C228" s="31" t="s">
        <v>53</v>
      </c>
      <c r="D228" s="29"/>
      <c r="E228" s="41"/>
      <c r="F228" s="14">
        <v>35274.5</v>
      </c>
      <c r="G228" s="14"/>
      <c r="H228" s="14">
        <f t="shared" si="3"/>
        <v>35274.5</v>
      </c>
      <c r="I228"/>
      <c r="J228"/>
      <c r="K228"/>
      <c r="L228"/>
      <c r="M228"/>
      <c r="N228"/>
      <c r="O228"/>
      <c r="P228"/>
      <c r="Q228"/>
      <c r="R228"/>
    </row>
    <row r="229" spans="1:18" s="12" customFormat="1" ht="22.5" customHeight="1">
      <c r="A229" s="25" t="s">
        <v>363</v>
      </c>
      <c r="B229" s="28" t="s">
        <v>50</v>
      </c>
      <c r="C229" s="31" t="s">
        <v>52</v>
      </c>
      <c r="D229" s="29"/>
      <c r="E229" s="41"/>
      <c r="F229" s="14">
        <v>49430</v>
      </c>
      <c r="G229" s="14"/>
      <c r="H229" s="14">
        <f t="shared" si="3"/>
        <v>49430</v>
      </c>
      <c r="I229"/>
      <c r="J229"/>
      <c r="K229"/>
      <c r="L229"/>
      <c r="M229"/>
      <c r="N229"/>
      <c r="O229"/>
      <c r="P229"/>
      <c r="Q229"/>
      <c r="R229"/>
    </row>
    <row r="230" spans="1:18" s="12" customFormat="1" ht="22.5" customHeight="1">
      <c r="A230" s="25" t="s">
        <v>361</v>
      </c>
      <c r="B230" s="28" t="s">
        <v>50</v>
      </c>
      <c r="C230" s="42" t="s">
        <v>362</v>
      </c>
      <c r="D230" s="42"/>
      <c r="E230" s="41"/>
      <c r="F230" s="40"/>
      <c r="G230" s="43">
        <v>1714005</v>
      </c>
      <c r="H230" s="14">
        <f t="shared" si="3"/>
        <v>1714005</v>
      </c>
      <c r="I230"/>
      <c r="J230"/>
      <c r="K230"/>
      <c r="L230"/>
      <c r="M230"/>
      <c r="N230"/>
      <c r="O230"/>
      <c r="P230"/>
      <c r="Q230"/>
      <c r="R230"/>
    </row>
    <row r="231" spans="1:18" s="12" customFormat="1" ht="22.5" customHeight="1">
      <c r="A231" s="25">
        <v>41065</v>
      </c>
      <c r="B231" s="28" t="s">
        <v>443</v>
      </c>
      <c r="C231" s="32" t="s">
        <v>302</v>
      </c>
      <c r="D231" s="16"/>
      <c r="E231" s="14">
        <v>113858.18</v>
      </c>
      <c r="F231" s="14"/>
      <c r="G231" s="14"/>
      <c r="H231" s="14">
        <f t="shared" si="3"/>
        <v>113858.18</v>
      </c>
      <c r="I231"/>
      <c r="J231"/>
      <c r="K231"/>
      <c r="L231"/>
      <c r="M231"/>
      <c r="N231"/>
      <c r="O231"/>
      <c r="P231"/>
      <c r="Q231"/>
      <c r="R231"/>
    </row>
    <row r="232" spans="1:18" s="12" customFormat="1" ht="22.5" customHeight="1">
      <c r="A232" s="25">
        <v>41065</v>
      </c>
      <c r="B232" s="28" t="s">
        <v>443</v>
      </c>
      <c r="C232" s="32" t="s">
        <v>303</v>
      </c>
      <c r="D232" s="16"/>
      <c r="E232" s="14">
        <v>165183.26</v>
      </c>
      <c r="F232" s="14"/>
      <c r="G232" s="14"/>
      <c r="H232" s="14">
        <f t="shared" si="3"/>
        <v>165183.26</v>
      </c>
      <c r="I232"/>
      <c r="J232"/>
      <c r="K232"/>
      <c r="L232"/>
      <c r="M232"/>
      <c r="N232"/>
      <c r="O232"/>
      <c r="P232"/>
      <c r="Q232"/>
      <c r="R232"/>
    </row>
    <row r="233" spans="1:18" s="12" customFormat="1" ht="22.5" customHeight="1">
      <c r="A233" s="25">
        <v>42038</v>
      </c>
      <c r="B233" s="28" t="s">
        <v>218</v>
      </c>
      <c r="C233" s="31" t="s">
        <v>364</v>
      </c>
      <c r="D233" s="29"/>
      <c r="E233" s="39"/>
      <c r="F233" s="14">
        <v>692678.17</v>
      </c>
      <c r="G233" s="14"/>
      <c r="H233" s="14">
        <f t="shared" si="3"/>
        <v>692678.17</v>
      </c>
      <c r="I233"/>
      <c r="J233"/>
      <c r="K233"/>
      <c r="L233"/>
      <c r="M233"/>
      <c r="N233"/>
      <c r="O233"/>
      <c r="P233"/>
      <c r="Q233"/>
      <c r="R233"/>
    </row>
    <row r="234" spans="1:18" s="12" customFormat="1" ht="22.5" customHeight="1">
      <c r="A234" s="25">
        <v>42008</v>
      </c>
      <c r="B234" s="28" t="s">
        <v>240</v>
      </c>
      <c r="C234" s="32" t="s">
        <v>35</v>
      </c>
      <c r="D234" s="16"/>
      <c r="E234" s="14">
        <v>0</v>
      </c>
      <c r="F234" s="14">
        <v>40041</v>
      </c>
      <c r="G234" s="14"/>
      <c r="H234" s="14">
        <f t="shared" si="3"/>
        <v>40041</v>
      </c>
      <c r="I234"/>
      <c r="J234"/>
      <c r="K234"/>
      <c r="L234"/>
      <c r="M234"/>
      <c r="N234"/>
      <c r="O234"/>
      <c r="P234"/>
      <c r="Q234"/>
      <c r="R234"/>
    </row>
    <row r="235" spans="1:18" s="12" customFormat="1" ht="22.5" customHeight="1">
      <c r="A235" s="25" t="s">
        <v>365</v>
      </c>
      <c r="B235" s="28" t="s">
        <v>240</v>
      </c>
      <c r="C235" s="32" t="s">
        <v>15</v>
      </c>
      <c r="D235" s="16"/>
      <c r="E235" s="14">
        <v>0</v>
      </c>
      <c r="F235" s="14">
        <v>82215</v>
      </c>
      <c r="G235" s="14"/>
      <c r="H235" s="14">
        <f t="shared" si="3"/>
        <v>82215</v>
      </c>
      <c r="I235"/>
      <c r="J235"/>
      <c r="K235"/>
      <c r="L235"/>
      <c r="M235"/>
      <c r="N235"/>
      <c r="O235"/>
      <c r="P235"/>
      <c r="Q235"/>
      <c r="R235"/>
    </row>
    <row r="236" spans="1:18" s="12" customFormat="1" ht="22.5" customHeight="1">
      <c r="A236" s="25" t="s">
        <v>366</v>
      </c>
      <c r="B236" s="28" t="s">
        <v>240</v>
      </c>
      <c r="C236" s="32" t="s">
        <v>241</v>
      </c>
      <c r="D236" s="16"/>
      <c r="E236" s="14">
        <v>0</v>
      </c>
      <c r="F236" s="14">
        <v>81378</v>
      </c>
      <c r="G236" s="14"/>
      <c r="H236" s="14">
        <f t="shared" si="3"/>
        <v>81378</v>
      </c>
      <c r="I236"/>
      <c r="J236"/>
      <c r="K236"/>
      <c r="L236"/>
      <c r="M236"/>
      <c r="N236"/>
      <c r="O236"/>
      <c r="P236"/>
      <c r="Q236"/>
      <c r="R236"/>
    </row>
    <row r="237" spans="1:18" s="12" customFormat="1" ht="22.5" customHeight="1">
      <c r="A237" s="25">
        <v>42097</v>
      </c>
      <c r="B237" s="28" t="s">
        <v>4</v>
      </c>
      <c r="C237" s="32" t="s">
        <v>210</v>
      </c>
      <c r="D237" s="16"/>
      <c r="E237" s="14">
        <v>30739</v>
      </c>
      <c r="F237" s="14"/>
      <c r="G237" s="14"/>
      <c r="H237" s="14">
        <f t="shared" si="3"/>
        <v>30739</v>
      </c>
      <c r="I237"/>
      <c r="J237"/>
      <c r="K237"/>
      <c r="L237"/>
      <c r="M237"/>
      <c r="N237"/>
      <c r="O237"/>
      <c r="P237"/>
      <c r="Q237"/>
      <c r="R237"/>
    </row>
    <row r="238" spans="1:18" s="12" customFormat="1" ht="22.5" customHeight="1">
      <c r="A238" s="25" t="s">
        <v>367</v>
      </c>
      <c r="B238" s="28" t="s">
        <v>4</v>
      </c>
      <c r="C238" s="31" t="s">
        <v>10</v>
      </c>
      <c r="D238" s="31"/>
      <c r="E238" s="14">
        <v>2404.84</v>
      </c>
      <c r="F238" s="14"/>
      <c r="G238" s="14"/>
      <c r="H238" s="14">
        <f t="shared" si="3"/>
        <v>2404.84</v>
      </c>
      <c r="I238"/>
      <c r="J238"/>
      <c r="K238"/>
      <c r="L238"/>
      <c r="M238"/>
      <c r="N238"/>
      <c r="O238"/>
      <c r="P238"/>
      <c r="Q238"/>
      <c r="R238"/>
    </row>
    <row r="239" spans="1:18" s="12" customFormat="1" ht="22.5" customHeight="1">
      <c r="A239" s="25" t="s">
        <v>368</v>
      </c>
      <c r="B239" s="28" t="s">
        <v>4</v>
      </c>
      <c r="C239" s="31" t="s">
        <v>11</v>
      </c>
      <c r="D239" s="31"/>
      <c r="E239" s="14">
        <v>16933</v>
      </c>
      <c r="F239" s="14"/>
      <c r="G239" s="14"/>
      <c r="H239" s="14">
        <f t="shared" si="3"/>
        <v>16933</v>
      </c>
      <c r="I239"/>
      <c r="J239"/>
      <c r="K239"/>
      <c r="L239"/>
      <c r="M239"/>
      <c r="N239"/>
      <c r="O239"/>
      <c r="P239"/>
      <c r="Q239"/>
      <c r="R239"/>
    </row>
    <row r="240" spans="1:18" s="12" customFormat="1" ht="22.5" customHeight="1">
      <c r="A240" s="25" t="s">
        <v>368</v>
      </c>
      <c r="B240" s="28" t="s">
        <v>4</v>
      </c>
      <c r="C240" s="31" t="s">
        <v>31</v>
      </c>
      <c r="D240" s="31"/>
      <c r="E240" s="14">
        <v>21157.4</v>
      </c>
      <c r="F240" s="14"/>
      <c r="G240" s="14"/>
      <c r="H240" s="14">
        <f t="shared" si="3"/>
        <v>21157.4</v>
      </c>
      <c r="I240"/>
      <c r="J240"/>
      <c r="K240"/>
      <c r="L240"/>
      <c r="M240"/>
      <c r="N240"/>
      <c r="O240"/>
      <c r="P240"/>
      <c r="Q240"/>
      <c r="R240"/>
    </row>
    <row r="241" spans="1:18" s="11" customFormat="1" ht="22.5" customHeight="1">
      <c r="A241" s="25" t="s">
        <v>368</v>
      </c>
      <c r="B241" s="28" t="s">
        <v>4</v>
      </c>
      <c r="C241" s="31" t="s">
        <v>13</v>
      </c>
      <c r="D241" s="31"/>
      <c r="E241" s="14">
        <v>14455</v>
      </c>
      <c r="F241" s="14"/>
      <c r="G241" s="14"/>
      <c r="H241" s="14">
        <f t="shared" si="3"/>
        <v>14455</v>
      </c>
      <c r="I241"/>
      <c r="J241"/>
      <c r="K241"/>
      <c r="L241"/>
      <c r="M241"/>
      <c r="N241"/>
      <c r="O241"/>
      <c r="P241"/>
      <c r="Q241"/>
      <c r="R241"/>
    </row>
    <row r="242" spans="1:18" s="11" customFormat="1" ht="22.5" customHeight="1">
      <c r="A242" s="25" t="s">
        <v>368</v>
      </c>
      <c r="B242" s="28" t="s">
        <v>4</v>
      </c>
      <c r="C242" s="31" t="s">
        <v>12</v>
      </c>
      <c r="D242" s="31"/>
      <c r="E242" s="14">
        <v>10018.2</v>
      </c>
      <c r="F242" s="14"/>
      <c r="G242" s="14"/>
      <c r="H242" s="14">
        <f t="shared" si="3"/>
        <v>10018.2</v>
      </c>
      <c r="I242"/>
      <c r="J242"/>
      <c r="K242"/>
      <c r="L242"/>
      <c r="M242"/>
      <c r="N242"/>
      <c r="O242"/>
      <c r="P242"/>
      <c r="Q242"/>
      <c r="R242"/>
    </row>
    <row r="243" spans="1:18" s="12" customFormat="1" ht="22.5" customHeight="1">
      <c r="A243" s="25" t="s">
        <v>368</v>
      </c>
      <c r="B243" s="28" t="s">
        <v>4</v>
      </c>
      <c r="C243" s="31" t="s">
        <v>14</v>
      </c>
      <c r="D243" s="31"/>
      <c r="E243" s="14">
        <v>5534.2</v>
      </c>
      <c r="F243" s="14"/>
      <c r="G243" s="14"/>
      <c r="H243" s="14">
        <f t="shared" si="3"/>
        <v>5534.2</v>
      </c>
      <c r="I243"/>
      <c r="J243"/>
      <c r="K243"/>
      <c r="L243"/>
      <c r="M243"/>
      <c r="N243"/>
      <c r="O243"/>
      <c r="P243"/>
      <c r="Q243"/>
      <c r="R243"/>
    </row>
    <row r="244" spans="1:18" s="12" customFormat="1" ht="22.5" customHeight="1">
      <c r="A244" s="25" t="s">
        <v>369</v>
      </c>
      <c r="B244" s="28" t="s">
        <v>4</v>
      </c>
      <c r="C244" s="31" t="s">
        <v>15</v>
      </c>
      <c r="D244" s="31"/>
      <c r="E244" s="44">
        <v>4106.4</v>
      </c>
      <c r="F244" s="14"/>
      <c r="G244" s="14"/>
      <c r="H244" s="14">
        <f t="shared" si="3"/>
        <v>4106.4</v>
      </c>
      <c r="I244"/>
      <c r="J244"/>
      <c r="K244"/>
      <c r="L244"/>
      <c r="M244"/>
      <c r="N244"/>
      <c r="O244"/>
      <c r="P244"/>
      <c r="Q244"/>
      <c r="R244"/>
    </row>
    <row r="245" spans="1:18" s="12" customFormat="1" ht="22.5" customHeight="1">
      <c r="A245" s="25" t="s">
        <v>370</v>
      </c>
      <c r="B245" s="28" t="s">
        <v>4</v>
      </c>
      <c r="C245" s="31" t="s">
        <v>371</v>
      </c>
      <c r="D245" s="31"/>
      <c r="E245" s="44">
        <v>20414</v>
      </c>
      <c r="F245" s="14"/>
      <c r="G245" s="14"/>
      <c r="H245" s="14">
        <f t="shared" si="3"/>
        <v>20414</v>
      </c>
      <c r="I245"/>
      <c r="J245"/>
      <c r="K245"/>
      <c r="L245"/>
      <c r="M245"/>
      <c r="N245"/>
      <c r="O245"/>
      <c r="P245"/>
      <c r="Q245"/>
      <c r="R245"/>
    </row>
    <row r="246" spans="1:18" s="11" customFormat="1" ht="22.5" customHeight="1">
      <c r="A246" s="25" t="s">
        <v>372</v>
      </c>
      <c r="B246" s="28" t="s">
        <v>4</v>
      </c>
      <c r="C246" s="31" t="s">
        <v>16</v>
      </c>
      <c r="D246" s="31"/>
      <c r="E246" s="14">
        <v>24414.2</v>
      </c>
      <c r="F246" s="14"/>
      <c r="G246" s="14"/>
      <c r="H246" s="14">
        <f t="shared" si="3"/>
        <v>24414.2</v>
      </c>
      <c r="I246"/>
      <c r="J246"/>
      <c r="K246"/>
      <c r="L246"/>
      <c r="M246"/>
      <c r="N246"/>
      <c r="O246"/>
      <c r="P246"/>
      <c r="Q246"/>
      <c r="R246"/>
    </row>
    <row r="247" spans="1:18" s="11" customFormat="1" ht="22.5" customHeight="1">
      <c r="A247" s="25" t="s">
        <v>373</v>
      </c>
      <c r="B247" s="28" t="s">
        <v>4</v>
      </c>
      <c r="C247" s="31" t="s">
        <v>17</v>
      </c>
      <c r="D247" s="31"/>
      <c r="E247" s="14">
        <v>19352</v>
      </c>
      <c r="F247" s="14"/>
      <c r="G247" s="14"/>
      <c r="H247" s="14">
        <f t="shared" si="3"/>
        <v>19352</v>
      </c>
      <c r="I247"/>
      <c r="J247"/>
      <c r="K247"/>
      <c r="L247"/>
      <c r="M247"/>
      <c r="N247"/>
      <c r="O247"/>
      <c r="P247"/>
      <c r="Q247"/>
      <c r="R247"/>
    </row>
    <row r="248" spans="1:18" s="12" customFormat="1" ht="22.5" customHeight="1">
      <c r="A248" s="25" t="s">
        <v>361</v>
      </c>
      <c r="B248" s="28" t="s">
        <v>79</v>
      </c>
      <c r="C248" s="31" t="s">
        <v>22</v>
      </c>
      <c r="D248" s="31"/>
      <c r="E248" s="14">
        <v>604627.28</v>
      </c>
      <c r="F248" s="14"/>
      <c r="G248" s="14"/>
      <c r="H248" s="14">
        <f t="shared" si="3"/>
        <v>604627.28</v>
      </c>
      <c r="I248"/>
      <c r="J248"/>
      <c r="K248"/>
      <c r="L248"/>
      <c r="M248"/>
      <c r="N248"/>
      <c r="O248"/>
      <c r="P248"/>
      <c r="Q248"/>
      <c r="R248"/>
    </row>
    <row r="249" spans="1:18" s="12" customFormat="1" ht="22.5" customHeight="1">
      <c r="A249" s="25" t="s">
        <v>312</v>
      </c>
      <c r="B249" s="28" t="s">
        <v>7</v>
      </c>
      <c r="C249" s="31" t="s">
        <v>20</v>
      </c>
      <c r="D249" s="31"/>
      <c r="E249" s="14">
        <v>83284.4</v>
      </c>
      <c r="F249" s="14"/>
      <c r="G249" s="14"/>
      <c r="H249" s="14">
        <f t="shared" si="3"/>
        <v>83284.4</v>
      </c>
      <c r="I249"/>
      <c r="J249"/>
      <c r="K249"/>
      <c r="L249"/>
      <c r="M249"/>
      <c r="N249"/>
      <c r="O249"/>
      <c r="P249"/>
      <c r="Q249"/>
      <c r="R249"/>
    </row>
    <row r="250" spans="1:18" s="12" customFormat="1" ht="22.5" customHeight="1">
      <c r="A250" s="25" t="s">
        <v>312</v>
      </c>
      <c r="B250" s="28" t="s">
        <v>7</v>
      </c>
      <c r="C250" s="31" t="s">
        <v>18</v>
      </c>
      <c r="D250" s="31"/>
      <c r="E250" s="14">
        <v>20974.5</v>
      </c>
      <c r="F250" s="14"/>
      <c r="G250" s="14"/>
      <c r="H250" s="14">
        <f t="shared" si="3"/>
        <v>20974.5</v>
      </c>
      <c r="I250"/>
      <c r="J250"/>
      <c r="K250"/>
      <c r="L250"/>
      <c r="M250"/>
      <c r="N250"/>
      <c r="O250"/>
      <c r="P250"/>
      <c r="Q250"/>
      <c r="R250"/>
    </row>
    <row r="251" spans="1:18" s="12" customFormat="1" ht="22.5" customHeight="1">
      <c r="A251" s="25" t="s">
        <v>312</v>
      </c>
      <c r="B251" s="28" t="s">
        <v>7</v>
      </c>
      <c r="C251" s="31" t="s">
        <v>19</v>
      </c>
      <c r="D251" s="31"/>
      <c r="E251" s="14">
        <v>6876.28</v>
      </c>
      <c r="F251" s="14"/>
      <c r="G251" s="14"/>
      <c r="H251" s="14">
        <f t="shared" si="3"/>
        <v>6876.28</v>
      </c>
      <c r="I251"/>
      <c r="J251"/>
      <c r="K251"/>
      <c r="L251"/>
      <c r="M251"/>
      <c r="N251"/>
      <c r="O251"/>
      <c r="P251"/>
      <c r="Q251"/>
      <c r="R251"/>
    </row>
    <row r="252" spans="1:18" s="12" customFormat="1" ht="22.5" customHeight="1">
      <c r="A252" s="25" t="s">
        <v>369</v>
      </c>
      <c r="B252" s="28" t="s">
        <v>45</v>
      </c>
      <c r="C252" s="31" t="s">
        <v>21</v>
      </c>
      <c r="D252" s="31"/>
      <c r="E252" s="14"/>
      <c r="F252" s="14">
        <v>660800</v>
      </c>
      <c r="G252" s="14"/>
      <c r="H252" s="14">
        <f t="shared" si="3"/>
        <v>660800</v>
      </c>
      <c r="I252"/>
      <c r="J252"/>
      <c r="K252"/>
      <c r="L252"/>
      <c r="M252"/>
      <c r="N252"/>
      <c r="O252"/>
      <c r="P252"/>
      <c r="Q252"/>
      <c r="R252"/>
    </row>
    <row r="253" spans="1:18" s="12" customFormat="1" ht="22.5" customHeight="1">
      <c r="A253" s="25">
        <v>40245</v>
      </c>
      <c r="B253" s="28" t="s">
        <v>248</v>
      </c>
      <c r="C253" s="31" t="s">
        <v>512</v>
      </c>
      <c r="D253" s="16"/>
      <c r="E253" s="14">
        <v>20000</v>
      </c>
      <c r="F253" s="14"/>
      <c r="G253" s="14"/>
      <c r="H253" s="14">
        <f t="shared" si="3"/>
        <v>20000</v>
      </c>
      <c r="I253"/>
      <c r="J253"/>
      <c r="K253"/>
      <c r="L253"/>
      <c r="M253"/>
      <c r="N253"/>
      <c r="O253"/>
      <c r="P253"/>
      <c r="Q253"/>
      <c r="R253"/>
    </row>
    <row r="254" spans="1:18" s="11" customFormat="1" ht="22.5" customHeight="1">
      <c r="A254" s="25">
        <v>40276</v>
      </c>
      <c r="B254" s="28" t="s">
        <v>248</v>
      </c>
      <c r="C254" s="31" t="s">
        <v>513</v>
      </c>
      <c r="D254" s="16"/>
      <c r="E254" s="14">
        <v>20000</v>
      </c>
      <c r="F254" s="14"/>
      <c r="G254" s="14"/>
      <c r="H254" s="14">
        <f t="shared" si="3"/>
        <v>20000</v>
      </c>
      <c r="I254"/>
      <c r="J254"/>
      <c r="K254"/>
      <c r="L254"/>
      <c r="M254"/>
      <c r="N254"/>
      <c r="O254"/>
      <c r="P254"/>
      <c r="Q254"/>
      <c r="R254"/>
    </row>
    <row r="255" spans="1:18" s="11" customFormat="1" ht="22.5" customHeight="1">
      <c r="A255" s="25">
        <v>40306</v>
      </c>
      <c r="B255" s="28" t="s">
        <v>248</v>
      </c>
      <c r="C255" s="31" t="s">
        <v>514</v>
      </c>
      <c r="D255" s="16"/>
      <c r="E255" s="14">
        <v>20000</v>
      </c>
      <c r="F255" s="14"/>
      <c r="G255" s="14"/>
      <c r="H255" s="14">
        <f t="shared" si="3"/>
        <v>20000</v>
      </c>
      <c r="I255"/>
      <c r="J255"/>
      <c r="K255"/>
      <c r="L255"/>
      <c r="M255"/>
      <c r="N255"/>
      <c r="O255"/>
      <c r="P255"/>
      <c r="Q255"/>
      <c r="R255"/>
    </row>
    <row r="256" spans="1:18" s="12" customFormat="1" ht="22.5" customHeight="1">
      <c r="A256" s="25">
        <v>40337</v>
      </c>
      <c r="B256" s="28" t="s">
        <v>248</v>
      </c>
      <c r="C256" s="31" t="s">
        <v>515</v>
      </c>
      <c r="D256" s="16"/>
      <c r="E256" s="14">
        <v>20000</v>
      </c>
      <c r="F256" s="14"/>
      <c r="G256" s="14"/>
      <c r="H256" s="14">
        <f t="shared" si="3"/>
        <v>20000</v>
      </c>
      <c r="I256"/>
      <c r="J256"/>
      <c r="K256"/>
      <c r="L256"/>
      <c r="M256"/>
      <c r="N256"/>
      <c r="O256"/>
      <c r="P256"/>
      <c r="Q256"/>
      <c r="R256"/>
    </row>
    <row r="257" spans="1:18" s="12" customFormat="1" ht="22.5" customHeight="1">
      <c r="A257" s="25">
        <v>40191</v>
      </c>
      <c r="B257" s="28" t="s">
        <v>248</v>
      </c>
      <c r="C257" s="31" t="s">
        <v>516</v>
      </c>
      <c r="D257" s="16"/>
      <c r="E257" s="14">
        <v>20000</v>
      </c>
      <c r="F257" s="14"/>
      <c r="G257" s="14"/>
      <c r="H257" s="14">
        <f t="shared" si="3"/>
        <v>20000</v>
      </c>
      <c r="I257"/>
      <c r="J257"/>
      <c r="K257"/>
      <c r="L257"/>
      <c r="M257"/>
      <c r="N257"/>
      <c r="O257"/>
      <c r="P257"/>
      <c r="Q257"/>
      <c r="R257"/>
    </row>
    <row r="258" spans="1:18" s="12" customFormat="1" ht="22.5" customHeight="1">
      <c r="A258" s="25" t="s">
        <v>349</v>
      </c>
      <c r="B258" s="28" t="s">
        <v>185</v>
      </c>
      <c r="C258" s="32" t="s">
        <v>57</v>
      </c>
      <c r="D258" s="16"/>
      <c r="E258" s="14">
        <v>25000</v>
      </c>
      <c r="F258" s="14"/>
      <c r="G258" s="14"/>
      <c r="H258" s="14">
        <f t="shared" si="3"/>
        <v>25000</v>
      </c>
      <c r="I258"/>
      <c r="J258"/>
      <c r="K258"/>
      <c r="L258"/>
      <c r="M258"/>
      <c r="N258"/>
      <c r="O258"/>
      <c r="P258"/>
      <c r="Q258"/>
      <c r="R258"/>
    </row>
    <row r="259" spans="1:18" s="12" customFormat="1" ht="20.25" customHeight="1">
      <c r="A259" s="25" t="s">
        <v>374</v>
      </c>
      <c r="B259" s="28" t="s">
        <v>309</v>
      </c>
      <c r="C259" s="31" t="s">
        <v>242</v>
      </c>
      <c r="D259" s="31"/>
      <c r="E259" s="14">
        <v>35400</v>
      </c>
      <c r="F259" s="14"/>
      <c r="G259" s="14"/>
      <c r="H259" s="14">
        <f t="shared" si="3"/>
        <v>35400</v>
      </c>
      <c r="I259"/>
      <c r="J259"/>
      <c r="K259"/>
      <c r="L259"/>
      <c r="M259"/>
      <c r="N259"/>
      <c r="O259"/>
      <c r="P259"/>
      <c r="Q259"/>
      <c r="R259"/>
    </row>
    <row r="260" spans="1:18" s="12" customFormat="1" ht="22.5" customHeight="1">
      <c r="A260" s="25" t="s">
        <v>350</v>
      </c>
      <c r="B260" s="28" t="s">
        <v>83</v>
      </c>
      <c r="C260" s="31" t="s">
        <v>84</v>
      </c>
      <c r="D260" s="31"/>
      <c r="E260" s="45"/>
      <c r="F260" s="14">
        <f>361754-22414.1</f>
        <v>339339.9</v>
      </c>
      <c r="G260" s="14"/>
      <c r="H260" s="14">
        <f>SUM(F260:G260)</f>
        <v>339339.9</v>
      </c>
      <c r="I260"/>
      <c r="J260"/>
      <c r="K260"/>
      <c r="L260"/>
      <c r="M260"/>
      <c r="N260"/>
      <c r="O260"/>
      <c r="P260"/>
      <c r="Q260"/>
      <c r="R260"/>
    </row>
    <row r="261" spans="1:18" s="12" customFormat="1" ht="22.5" customHeight="1">
      <c r="A261" s="25" t="s">
        <v>383</v>
      </c>
      <c r="B261" s="28" t="s">
        <v>179</v>
      </c>
      <c r="C261" s="32" t="s">
        <v>180</v>
      </c>
      <c r="D261" s="16"/>
      <c r="E261" s="14">
        <v>24065.24</v>
      </c>
      <c r="F261" s="14"/>
      <c r="G261" s="14"/>
      <c r="H261" s="14">
        <f aca="true" t="shared" si="4" ref="H261:H269">SUM(E261:G261)</f>
        <v>24065.24</v>
      </c>
      <c r="I261"/>
      <c r="J261"/>
      <c r="K261"/>
      <c r="L261"/>
      <c r="M261"/>
      <c r="N261"/>
      <c r="O261"/>
      <c r="P261"/>
      <c r="Q261"/>
      <c r="R261"/>
    </row>
    <row r="262" spans="1:18" s="11" customFormat="1" ht="22.5" customHeight="1">
      <c r="A262" s="25" t="s">
        <v>384</v>
      </c>
      <c r="B262" s="28" t="s">
        <v>179</v>
      </c>
      <c r="C262" s="32" t="s">
        <v>181</v>
      </c>
      <c r="D262" s="16"/>
      <c r="E262" s="14">
        <v>6875.78</v>
      </c>
      <c r="F262" s="14"/>
      <c r="G262" s="14"/>
      <c r="H262" s="14">
        <f t="shared" si="4"/>
        <v>6875.78</v>
      </c>
      <c r="I262"/>
      <c r="J262"/>
      <c r="K262"/>
      <c r="L262"/>
      <c r="M262"/>
      <c r="N262"/>
      <c r="O262"/>
      <c r="P262"/>
      <c r="Q262"/>
      <c r="R262"/>
    </row>
    <row r="263" spans="1:18" s="11" customFormat="1" ht="22.5" customHeight="1">
      <c r="A263" s="25" t="s">
        <v>351</v>
      </c>
      <c r="B263" s="28" t="s">
        <v>179</v>
      </c>
      <c r="C263" s="32" t="s">
        <v>182</v>
      </c>
      <c r="D263" s="16"/>
      <c r="E263" s="14">
        <v>23693</v>
      </c>
      <c r="F263" s="14"/>
      <c r="G263" s="14"/>
      <c r="H263" s="14">
        <f t="shared" si="4"/>
        <v>23693</v>
      </c>
      <c r="I263"/>
      <c r="J263"/>
      <c r="K263"/>
      <c r="L263"/>
      <c r="M263"/>
      <c r="N263"/>
      <c r="O263"/>
      <c r="P263"/>
      <c r="Q263"/>
      <c r="R263"/>
    </row>
    <row r="264" spans="1:18" s="12" customFormat="1" ht="22.5" customHeight="1">
      <c r="A264" s="25" t="s">
        <v>351</v>
      </c>
      <c r="B264" s="28" t="s">
        <v>179</v>
      </c>
      <c r="C264" s="32" t="s">
        <v>183</v>
      </c>
      <c r="D264" s="16"/>
      <c r="E264" s="14">
        <v>6184.78</v>
      </c>
      <c r="F264" s="14"/>
      <c r="G264" s="14"/>
      <c r="H264" s="14">
        <f t="shared" si="4"/>
        <v>6184.78</v>
      </c>
      <c r="I264"/>
      <c r="J264"/>
      <c r="K264"/>
      <c r="L264"/>
      <c r="M264"/>
      <c r="N264"/>
      <c r="O264"/>
      <c r="P264"/>
      <c r="Q264"/>
      <c r="R264"/>
    </row>
    <row r="265" spans="1:18" s="12" customFormat="1" ht="22.5" customHeight="1">
      <c r="A265" s="25" t="s">
        <v>385</v>
      </c>
      <c r="B265" s="28" t="s">
        <v>179</v>
      </c>
      <c r="C265" s="32" t="s">
        <v>184</v>
      </c>
      <c r="D265" s="16"/>
      <c r="E265" s="14">
        <v>1503.36</v>
      </c>
      <c r="F265" s="14"/>
      <c r="G265" s="14"/>
      <c r="H265" s="14">
        <f t="shared" si="4"/>
        <v>1503.36</v>
      </c>
      <c r="I265"/>
      <c r="J265"/>
      <c r="K265"/>
      <c r="L265"/>
      <c r="M265"/>
      <c r="N265"/>
      <c r="O265"/>
      <c r="P265"/>
      <c r="Q265"/>
      <c r="R265"/>
    </row>
    <row r="266" spans="1:18" s="12" customFormat="1" ht="22.5" customHeight="1">
      <c r="A266" s="25" t="s">
        <v>352</v>
      </c>
      <c r="B266" s="28" t="s">
        <v>179</v>
      </c>
      <c r="C266" s="32" t="s">
        <v>386</v>
      </c>
      <c r="D266" s="16"/>
      <c r="E266" s="14">
        <v>129886.94</v>
      </c>
      <c r="F266" s="14"/>
      <c r="G266" s="14"/>
      <c r="H266" s="14">
        <f t="shared" si="4"/>
        <v>129886.94</v>
      </c>
      <c r="I266"/>
      <c r="J266"/>
      <c r="K266"/>
      <c r="L266"/>
      <c r="M266"/>
      <c r="N266"/>
      <c r="O266"/>
      <c r="P266"/>
      <c r="Q266"/>
      <c r="R266"/>
    </row>
    <row r="267" spans="1:18" s="12" customFormat="1" ht="22.5" customHeight="1">
      <c r="A267" s="25" t="s">
        <v>353</v>
      </c>
      <c r="B267" s="28" t="s">
        <v>179</v>
      </c>
      <c r="C267" s="32" t="s">
        <v>243</v>
      </c>
      <c r="D267" s="31"/>
      <c r="E267" s="14">
        <v>5365</v>
      </c>
      <c r="F267" s="14"/>
      <c r="G267" s="14"/>
      <c r="H267" s="14">
        <f t="shared" si="4"/>
        <v>5365</v>
      </c>
      <c r="I267"/>
      <c r="J267"/>
      <c r="K267"/>
      <c r="L267"/>
      <c r="M267"/>
      <c r="N267"/>
      <c r="O267"/>
      <c r="P267"/>
      <c r="Q267"/>
      <c r="R267"/>
    </row>
    <row r="268" spans="1:18" s="11" customFormat="1" ht="22.5" customHeight="1">
      <c r="A268" s="25" t="s">
        <v>387</v>
      </c>
      <c r="B268" s="28" t="s">
        <v>6</v>
      </c>
      <c r="C268" s="32" t="s">
        <v>22</v>
      </c>
      <c r="D268" s="16"/>
      <c r="E268" s="44"/>
      <c r="F268" s="14">
        <v>83148.7</v>
      </c>
      <c r="G268" s="14"/>
      <c r="H268" s="14">
        <f t="shared" si="4"/>
        <v>83148.7</v>
      </c>
      <c r="I268"/>
      <c r="J268"/>
      <c r="K268"/>
      <c r="L268"/>
      <c r="M268"/>
      <c r="N268"/>
      <c r="O268"/>
      <c r="P268"/>
      <c r="Q268"/>
      <c r="R268"/>
    </row>
    <row r="269" spans="1:18" s="12" customFormat="1" ht="22.5" customHeight="1">
      <c r="A269" s="25" t="s">
        <v>388</v>
      </c>
      <c r="B269" s="28" t="s">
        <v>87</v>
      </c>
      <c r="C269" s="31" t="s">
        <v>244</v>
      </c>
      <c r="D269" s="31"/>
      <c r="E269" s="14">
        <v>18368.22</v>
      </c>
      <c r="F269" s="14"/>
      <c r="G269" s="14"/>
      <c r="H269" s="14">
        <f t="shared" si="4"/>
        <v>18368.22</v>
      </c>
      <c r="I269"/>
      <c r="J269"/>
      <c r="K269"/>
      <c r="L269"/>
      <c r="M269"/>
      <c r="N269"/>
      <c r="O269"/>
      <c r="P269"/>
      <c r="Q269"/>
      <c r="R269"/>
    </row>
    <row r="270" spans="1:18" s="12" customFormat="1" ht="22.5" customHeight="1">
      <c r="A270" s="25" t="s">
        <v>375</v>
      </c>
      <c r="B270" s="28" t="s">
        <v>520</v>
      </c>
      <c r="C270" s="31" t="s">
        <v>25</v>
      </c>
      <c r="D270" s="31"/>
      <c r="E270" s="45"/>
      <c r="F270" s="14">
        <v>120000</v>
      </c>
      <c r="G270" s="14"/>
      <c r="H270" s="14">
        <f>SUM(F270:G270)</f>
        <v>120000</v>
      </c>
      <c r="I270"/>
      <c r="J270"/>
      <c r="K270"/>
      <c r="L270"/>
      <c r="M270"/>
      <c r="N270"/>
      <c r="O270"/>
      <c r="P270"/>
      <c r="Q270"/>
      <c r="R270"/>
    </row>
    <row r="271" spans="1:18" s="12" customFormat="1" ht="22.5" customHeight="1">
      <c r="A271" s="25" t="s">
        <v>376</v>
      </c>
      <c r="B271" s="28" t="s">
        <v>170</v>
      </c>
      <c r="C271" s="32" t="s">
        <v>171</v>
      </c>
      <c r="D271" s="16"/>
      <c r="E271" s="44">
        <v>40000</v>
      </c>
      <c r="F271" s="14"/>
      <c r="G271" s="14"/>
      <c r="H271" s="14">
        <f aca="true" t="shared" si="5" ref="H271:H286">SUM(E271:G271)</f>
        <v>40000</v>
      </c>
      <c r="I271"/>
      <c r="J271"/>
      <c r="K271"/>
      <c r="L271"/>
      <c r="M271"/>
      <c r="N271"/>
      <c r="O271"/>
      <c r="P271"/>
      <c r="Q271"/>
      <c r="R271"/>
    </row>
    <row r="272" spans="1:18" s="12" customFormat="1" ht="22.5" customHeight="1">
      <c r="A272" s="25" t="s">
        <v>377</v>
      </c>
      <c r="B272" s="28" t="s">
        <v>170</v>
      </c>
      <c r="C272" s="32" t="s">
        <v>172</v>
      </c>
      <c r="D272" s="16"/>
      <c r="E272" s="14">
        <v>40000</v>
      </c>
      <c r="F272" s="14"/>
      <c r="G272" s="14"/>
      <c r="H272" s="14">
        <f t="shared" si="5"/>
        <v>40000</v>
      </c>
      <c r="I272"/>
      <c r="J272"/>
      <c r="K272"/>
      <c r="L272"/>
      <c r="M272"/>
      <c r="N272"/>
      <c r="O272"/>
      <c r="P272"/>
      <c r="Q272"/>
      <c r="R272"/>
    </row>
    <row r="273" spans="1:18" s="12" customFormat="1" ht="22.5" customHeight="1">
      <c r="A273" s="25" t="s">
        <v>378</v>
      </c>
      <c r="B273" s="28" t="s">
        <v>170</v>
      </c>
      <c r="C273" s="32" t="s">
        <v>173</v>
      </c>
      <c r="D273" s="16"/>
      <c r="E273" s="14">
        <v>40000</v>
      </c>
      <c r="F273" s="14"/>
      <c r="G273" s="14"/>
      <c r="H273" s="14">
        <f t="shared" si="5"/>
        <v>40000</v>
      </c>
      <c r="I273"/>
      <c r="J273"/>
      <c r="K273"/>
      <c r="L273"/>
      <c r="M273"/>
      <c r="N273"/>
      <c r="O273"/>
      <c r="P273"/>
      <c r="Q273"/>
      <c r="R273"/>
    </row>
    <row r="274" spans="1:18" s="11" customFormat="1" ht="22.5" customHeight="1">
      <c r="A274" s="25" t="s">
        <v>379</v>
      </c>
      <c r="B274" s="28" t="s">
        <v>170</v>
      </c>
      <c r="C274" s="32" t="s">
        <v>174</v>
      </c>
      <c r="D274" s="16"/>
      <c r="E274" s="14">
        <v>40000</v>
      </c>
      <c r="F274" s="14"/>
      <c r="G274" s="14"/>
      <c r="H274" s="14">
        <f t="shared" si="5"/>
        <v>40000</v>
      </c>
      <c r="I274"/>
      <c r="J274"/>
      <c r="K274"/>
      <c r="L274"/>
      <c r="M274"/>
      <c r="N274"/>
      <c r="O274"/>
      <c r="P274"/>
      <c r="Q274"/>
      <c r="R274"/>
    </row>
    <row r="275" spans="1:18" s="11" customFormat="1" ht="22.5" customHeight="1">
      <c r="A275" s="25" t="s">
        <v>380</v>
      </c>
      <c r="B275" s="28" t="s">
        <v>170</v>
      </c>
      <c r="C275" s="32" t="s">
        <v>175</v>
      </c>
      <c r="D275" s="16"/>
      <c r="E275" s="14">
        <v>40000</v>
      </c>
      <c r="F275" s="14"/>
      <c r="G275" s="14"/>
      <c r="H275" s="14">
        <f t="shared" si="5"/>
        <v>40000</v>
      </c>
      <c r="I275"/>
      <c r="J275"/>
      <c r="K275"/>
      <c r="L275"/>
      <c r="M275"/>
      <c r="N275"/>
      <c r="O275"/>
      <c r="P275"/>
      <c r="Q275"/>
      <c r="R275"/>
    </row>
    <row r="276" spans="1:18" s="11" customFormat="1" ht="22.5" customHeight="1">
      <c r="A276" s="25" t="s">
        <v>381</v>
      </c>
      <c r="B276" s="28" t="s">
        <v>170</v>
      </c>
      <c r="C276" s="32" t="s">
        <v>176</v>
      </c>
      <c r="D276" s="16"/>
      <c r="E276" s="14">
        <v>40000</v>
      </c>
      <c r="F276" s="14"/>
      <c r="G276" s="14"/>
      <c r="H276" s="14">
        <f t="shared" si="5"/>
        <v>40000</v>
      </c>
      <c r="I276"/>
      <c r="J276"/>
      <c r="K276"/>
      <c r="L276"/>
      <c r="M276"/>
      <c r="N276"/>
      <c r="O276"/>
      <c r="P276"/>
      <c r="Q276"/>
      <c r="R276"/>
    </row>
    <row r="277" spans="1:18" s="18" customFormat="1" ht="22.5" customHeight="1">
      <c r="A277" s="25" t="s">
        <v>390</v>
      </c>
      <c r="B277" s="28" t="s">
        <v>177</v>
      </c>
      <c r="C277" s="32" t="s">
        <v>178</v>
      </c>
      <c r="D277" s="16"/>
      <c r="E277" s="14">
        <v>7880.41</v>
      </c>
      <c r="F277" s="14"/>
      <c r="G277" s="14"/>
      <c r="H277" s="14">
        <f t="shared" si="5"/>
        <v>7880.41</v>
      </c>
      <c r="I277"/>
      <c r="J277"/>
      <c r="K277"/>
      <c r="L277"/>
      <c r="M277"/>
      <c r="N277"/>
      <c r="O277"/>
      <c r="P277"/>
      <c r="Q277"/>
      <c r="R277"/>
    </row>
    <row r="278" spans="1:18" s="18" customFormat="1" ht="22.5" customHeight="1">
      <c r="A278" s="25" t="s">
        <v>391</v>
      </c>
      <c r="B278" s="28" t="s">
        <v>8</v>
      </c>
      <c r="C278" s="31" t="s">
        <v>55</v>
      </c>
      <c r="D278" s="28"/>
      <c r="E278" s="14"/>
      <c r="F278" s="14">
        <v>5551534.2</v>
      </c>
      <c r="G278" s="14"/>
      <c r="H278" s="14">
        <f t="shared" si="5"/>
        <v>5551534.2</v>
      </c>
      <c r="I278"/>
      <c r="J278"/>
      <c r="K278"/>
      <c r="L278"/>
      <c r="M278"/>
      <c r="N278"/>
      <c r="O278"/>
      <c r="P278"/>
      <c r="Q278"/>
      <c r="R278"/>
    </row>
    <row r="279" spans="1:18" s="18" customFormat="1" ht="22.5" customHeight="1">
      <c r="A279" s="25" t="s">
        <v>389</v>
      </c>
      <c r="B279" s="28" t="s">
        <v>8</v>
      </c>
      <c r="C279" s="31" t="s">
        <v>23</v>
      </c>
      <c r="D279" s="28"/>
      <c r="E279" s="41"/>
      <c r="F279" s="14">
        <v>20768</v>
      </c>
      <c r="G279" s="14"/>
      <c r="H279" s="14">
        <f t="shared" si="5"/>
        <v>20768</v>
      </c>
      <c r="I279"/>
      <c r="J279"/>
      <c r="K279"/>
      <c r="L279"/>
      <c r="M279"/>
      <c r="N279"/>
      <c r="O279"/>
      <c r="P279"/>
      <c r="Q279"/>
      <c r="R279"/>
    </row>
    <row r="280" spans="1:18" s="18" customFormat="1" ht="22.5" customHeight="1">
      <c r="A280" s="25" t="s">
        <v>392</v>
      </c>
      <c r="B280" s="28" t="s">
        <v>56</v>
      </c>
      <c r="C280" s="31" t="s">
        <v>57</v>
      </c>
      <c r="D280" s="31" t="s">
        <v>54</v>
      </c>
      <c r="E280" s="14">
        <v>1299896</v>
      </c>
      <c r="F280" s="14"/>
      <c r="G280" s="14"/>
      <c r="H280" s="14">
        <f t="shared" si="5"/>
        <v>1299896</v>
      </c>
      <c r="I280"/>
      <c r="J280"/>
      <c r="K280"/>
      <c r="L280"/>
      <c r="M280"/>
      <c r="N280"/>
      <c r="O280"/>
      <c r="P280"/>
      <c r="Q280"/>
      <c r="R280"/>
    </row>
    <row r="281" spans="1:18" s="18" customFormat="1" ht="22.5" customHeight="1">
      <c r="A281" s="25" t="s">
        <v>393</v>
      </c>
      <c r="B281" s="28" t="s">
        <v>113</v>
      </c>
      <c r="C281" s="32" t="s">
        <v>114</v>
      </c>
      <c r="D281" s="16"/>
      <c r="E281" s="14">
        <v>20000</v>
      </c>
      <c r="F281" s="14"/>
      <c r="G281" s="14"/>
      <c r="H281" s="14">
        <f t="shared" si="5"/>
        <v>20000</v>
      </c>
      <c r="I281"/>
      <c r="J281"/>
      <c r="K281"/>
      <c r="L281"/>
      <c r="M281"/>
      <c r="N281"/>
      <c r="O281"/>
      <c r="P281"/>
      <c r="Q281"/>
      <c r="R281"/>
    </row>
    <row r="282" spans="1:18" s="12" customFormat="1" ht="22.5" customHeight="1">
      <c r="A282" s="25" t="s">
        <v>394</v>
      </c>
      <c r="B282" s="28" t="s">
        <v>113</v>
      </c>
      <c r="C282" s="32" t="s">
        <v>115</v>
      </c>
      <c r="D282" s="16"/>
      <c r="E282" s="14">
        <v>20000</v>
      </c>
      <c r="F282" s="14"/>
      <c r="G282" s="14"/>
      <c r="H282" s="14">
        <f t="shared" si="5"/>
        <v>20000</v>
      </c>
      <c r="I282"/>
      <c r="J282"/>
      <c r="K282"/>
      <c r="L282"/>
      <c r="M282"/>
      <c r="N282"/>
      <c r="O282"/>
      <c r="P282"/>
      <c r="Q282"/>
      <c r="R282"/>
    </row>
    <row r="283" spans="1:18" s="12" customFormat="1" ht="22.5" customHeight="1">
      <c r="A283" s="25" t="s">
        <v>395</v>
      </c>
      <c r="B283" s="28" t="s">
        <v>113</v>
      </c>
      <c r="C283" s="32" t="s">
        <v>116</v>
      </c>
      <c r="D283" s="16"/>
      <c r="E283" s="14">
        <v>20000</v>
      </c>
      <c r="F283" s="14"/>
      <c r="G283" s="14"/>
      <c r="H283" s="14">
        <f t="shared" si="5"/>
        <v>20000</v>
      </c>
      <c r="I283"/>
      <c r="J283"/>
      <c r="K283"/>
      <c r="L283"/>
      <c r="M283"/>
      <c r="N283"/>
      <c r="O283"/>
      <c r="P283"/>
      <c r="Q283"/>
      <c r="R283"/>
    </row>
    <row r="284" spans="1:18" s="12" customFormat="1" ht="22.5" customHeight="1">
      <c r="A284" s="25" t="s">
        <v>396</v>
      </c>
      <c r="B284" s="28" t="s">
        <v>113</v>
      </c>
      <c r="C284" s="32" t="s">
        <v>119</v>
      </c>
      <c r="D284" s="16"/>
      <c r="E284" s="14">
        <v>20000</v>
      </c>
      <c r="F284" s="14"/>
      <c r="G284" s="14"/>
      <c r="H284" s="14">
        <f t="shared" si="5"/>
        <v>20000</v>
      </c>
      <c r="I284"/>
      <c r="J284"/>
      <c r="K284"/>
      <c r="L284"/>
      <c r="M284"/>
      <c r="N284"/>
      <c r="O284"/>
      <c r="P284"/>
      <c r="Q284"/>
      <c r="R284"/>
    </row>
    <row r="285" spans="1:18" s="12" customFormat="1" ht="22.5" customHeight="1">
      <c r="A285" s="25" t="s">
        <v>397</v>
      </c>
      <c r="B285" s="28" t="s">
        <v>113</v>
      </c>
      <c r="C285" s="32" t="s">
        <v>117</v>
      </c>
      <c r="D285" s="16"/>
      <c r="E285" s="14">
        <v>20000</v>
      </c>
      <c r="F285" s="14"/>
      <c r="G285" s="14"/>
      <c r="H285" s="14">
        <f t="shared" si="5"/>
        <v>20000</v>
      </c>
      <c r="I285"/>
      <c r="J285"/>
      <c r="K285"/>
      <c r="L285"/>
      <c r="M285"/>
      <c r="N285"/>
      <c r="O285"/>
      <c r="P285"/>
      <c r="Q285"/>
      <c r="R285"/>
    </row>
    <row r="286" spans="1:18" s="12" customFormat="1" ht="22.5" customHeight="1">
      <c r="A286" s="25" t="s">
        <v>554</v>
      </c>
      <c r="B286" s="28" t="s">
        <v>113</v>
      </c>
      <c r="C286" s="32" t="s">
        <v>118</v>
      </c>
      <c r="D286" s="16"/>
      <c r="E286" s="14">
        <v>20000</v>
      </c>
      <c r="F286" s="14"/>
      <c r="G286" s="14"/>
      <c r="H286" s="14">
        <f t="shared" si="5"/>
        <v>20000</v>
      </c>
      <c r="I286"/>
      <c r="J286"/>
      <c r="K286"/>
      <c r="L286"/>
      <c r="M286"/>
      <c r="N286"/>
      <c r="O286"/>
      <c r="P286"/>
      <c r="Q286"/>
      <c r="R286"/>
    </row>
    <row r="287" spans="1:18" s="12" customFormat="1" ht="22.5" customHeight="1">
      <c r="A287" s="25" t="s">
        <v>398</v>
      </c>
      <c r="B287" s="28" t="s">
        <v>77</v>
      </c>
      <c r="C287" s="31" t="s">
        <v>78</v>
      </c>
      <c r="D287" s="28"/>
      <c r="E287" s="45"/>
      <c r="F287" s="14">
        <v>27966</v>
      </c>
      <c r="G287" s="14"/>
      <c r="H287" s="14">
        <f>SUM(F287:G287)</f>
        <v>27966</v>
      </c>
      <c r="I287"/>
      <c r="J287"/>
      <c r="K287"/>
      <c r="L287"/>
      <c r="M287"/>
      <c r="N287"/>
      <c r="O287"/>
      <c r="P287"/>
      <c r="Q287"/>
      <c r="R287"/>
    </row>
    <row r="288" spans="1:18" s="12" customFormat="1" ht="22.5" customHeight="1">
      <c r="A288" s="25" t="s">
        <v>313</v>
      </c>
      <c r="B288" s="28" t="s">
        <v>314</v>
      </c>
      <c r="C288" s="31" t="s">
        <v>82</v>
      </c>
      <c r="D288" s="31"/>
      <c r="E288" s="14">
        <v>18078.93</v>
      </c>
      <c r="F288" s="14"/>
      <c r="G288" s="14"/>
      <c r="H288" s="14">
        <f aca="true" t="shared" si="6" ref="H288:H314">SUM(E288:G288)</f>
        <v>18078.93</v>
      </c>
      <c r="I288"/>
      <c r="J288"/>
      <c r="K288"/>
      <c r="L288"/>
      <c r="M288"/>
      <c r="N288"/>
      <c r="O288"/>
      <c r="P288"/>
      <c r="Q288"/>
      <c r="R288"/>
    </row>
    <row r="289" spans="1:18" s="12" customFormat="1" ht="22.5" customHeight="1">
      <c r="A289" s="25" t="s">
        <v>399</v>
      </c>
      <c r="B289" s="28" t="s">
        <v>152</v>
      </c>
      <c r="C289" s="32" t="s">
        <v>153</v>
      </c>
      <c r="D289" s="16"/>
      <c r="E289" s="14">
        <v>50000</v>
      </c>
      <c r="F289" s="14"/>
      <c r="G289" s="14"/>
      <c r="H289" s="14">
        <f t="shared" si="6"/>
        <v>50000</v>
      </c>
      <c r="I289"/>
      <c r="J289"/>
      <c r="K289"/>
      <c r="L289"/>
      <c r="M289"/>
      <c r="N289"/>
      <c r="O289"/>
      <c r="P289"/>
      <c r="Q289"/>
      <c r="R289"/>
    </row>
    <row r="290" spans="1:18" s="12" customFormat="1" ht="22.5" customHeight="1">
      <c r="A290" s="25" t="s">
        <v>400</v>
      </c>
      <c r="B290" s="28" t="s">
        <v>152</v>
      </c>
      <c r="C290" s="32" t="s">
        <v>154</v>
      </c>
      <c r="D290" s="16"/>
      <c r="E290" s="14">
        <v>50000</v>
      </c>
      <c r="F290" s="14"/>
      <c r="G290" s="14"/>
      <c r="H290" s="14">
        <f t="shared" si="6"/>
        <v>50000</v>
      </c>
      <c r="I290"/>
      <c r="J290"/>
      <c r="K290"/>
      <c r="L290"/>
      <c r="M290"/>
      <c r="N290"/>
      <c r="O290"/>
      <c r="P290"/>
      <c r="Q290"/>
      <c r="R290"/>
    </row>
    <row r="291" spans="1:18" s="12" customFormat="1" ht="22.5" customHeight="1">
      <c r="A291" s="25" t="s">
        <v>401</v>
      </c>
      <c r="B291" s="28" t="s">
        <v>152</v>
      </c>
      <c r="C291" s="32" t="s">
        <v>156</v>
      </c>
      <c r="D291" s="16"/>
      <c r="E291" s="14">
        <v>50000</v>
      </c>
      <c r="F291" s="14"/>
      <c r="G291" s="14"/>
      <c r="H291" s="14">
        <f t="shared" si="6"/>
        <v>50000</v>
      </c>
      <c r="I291"/>
      <c r="J291"/>
      <c r="K291"/>
      <c r="L291"/>
      <c r="M291"/>
      <c r="N291"/>
      <c r="O291"/>
      <c r="P291"/>
      <c r="Q291"/>
      <c r="R291"/>
    </row>
    <row r="292" spans="1:18" s="12" customFormat="1" ht="22.5" customHeight="1">
      <c r="A292" s="25" t="s">
        <v>402</v>
      </c>
      <c r="B292" s="28" t="s">
        <v>152</v>
      </c>
      <c r="C292" s="32" t="s">
        <v>155</v>
      </c>
      <c r="D292" s="16"/>
      <c r="E292" s="14">
        <v>50000</v>
      </c>
      <c r="F292" s="14"/>
      <c r="G292" s="14"/>
      <c r="H292" s="14">
        <f t="shared" si="6"/>
        <v>50000</v>
      </c>
      <c r="I292"/>
      <c r="J292"/>
      <c r="K292"/>
      <c r="L292"/>
      <c r="M292"/>
      <c r="N292"/>
      <c r="O292"/>
      <c r="P292"/>
      <c r="Q292"/>
      <c r="R292"/>
    </row>
    <row r="293" spans="1:18" s="12" customFormat="1" ht="22.5" customHeight="1">
      <c r="A293" s="25" t="s">
        <v>403</v>
      </c>
      <c r="B293" s="28" t="s">
        <v>152</v>
      </c>
      <c r="C293" s="32" t="s">
        <v>158</v>
      </c>
      <c r="D293" s="16"/>
      <c r="E293" s="14">
        <v>50000</v>
      </c>
      <c r="F293" s="14"/>
      <c r="G293" s="14"/>
      <c r="H293" s="14">
        <f t="shared" si="6"/>
        <v>50000</v>
      </c>
      <c r="I293"/>
      <c r="J293"/>
      <c r="K293"/>
      <c r="L293"/>
      <c r="M293"/>
      <c r="N293"/>
      <c r="O293"/>
      <c r="P293"/>
      <c r="Q293"/>
      <c r="R293"/>
    </row>
    <row r="294" spans="1:18" s="12" customFormat="1" ht="22.5" customHeight="1">
      <c r="A294" s="25" t="s">
        <v>404</v>
      </c>
      <c r="B294" s="28" t="s">
        <v>152</v>
      </c>
      <c r="C294" s="32" t="s">
        <v>157</v>
      </c>
      <c r="D294" s="16"/>
      <c r="E294" s="14">
        <v>50000</v>
      </c>
      <c r="F294" s="14"/>
      <c r="G294" s="14"/>
      <c r="H294" s="14">
        <f t="shared" si="6"/>
        <v>50000</v>
      </c>
      <c r="I294"/>
      <c r="J294"/>
      <c r="K294"/>
      <c r="L294"/>
      <c r="M294"/>
      <c r="N294"/>
      <c r="O294"/>
      <c r="P294"/>
      <c r="Q294"/>
      <c r="R294"/>
    </row>
    <row r="295" spans="1:18" s="12" customFormat="1" ht="22.5" customHeight="1">
      <c r="A295" s="25" t="s">
        <v>405</v>
      </c>
      <c r="B295" s="28" t="s">
        <v>152</v>
      </c>
      <c r="C295" s="32" t="s">
        <v>159</v>
      </c>
      <c r="D295" s="16"/>
      <c r="E295" s="14">
        <v>50000</v>
      </c>
      <c r="F295" s="14"/>
      <c r="G295" s="14"/>
      <c r="H295" s="14">
        <f t="shared" si="6"/>
        <v>50000</v>
      </c>
      <c r="I295"/>
      <c r="J295"/>
      <c r="K295"/>
      <c r="L295"/>
      <c r="M295"/>
      <c r="N295"/>
      <c r="O295"/>
      <c r="P295"/>
      <c r="Q295"/>
      <c r="R295"/>
    </row>
    <row r="296" spans="1:18" s="12" customFormat="1" ht="22.5" customHeight="1">
      <c r="A296" s="25" t="s">
        <v>406</v>
      </c>
      <c r="B296" s="28" t="s">
        <v>152</v>
      </c>
      <c r="C296" s="32" t="s">
        <v>160</v>
      </c>
      <c r="D296" s="16"/>
      <c r="E296" s="14">
        <v>50000</v>
      </c>
      <c r="F296" s="14"/>
      <c r="G296" s="14"/>
      <c r="H296" s="14">
        <f t="shared" si="6"/>
        <v>50000</v>
      </c>
      <c r="I296"/>
      <c r="J296"/>
      <c r="K296"/>
      <c r="L296"/>
      <c r="M296"/>
      <c r="N296"/>
      <c r="O296"/>
      <c r="P296"/>
      <c r="Q296"/>
      <c r="R296"/>
    </row>
    <row r="297" spans="1:18" s="12" customFormat="1" ht="22.5" customHeight="1">
      <c r="A297" s="25" t="s">
        <v>407</v>
      </c>
      <c r="B297" s="28" t="s">
        <v>152</v>
      </c>
      <c r="C297" s="32" t="s">
        <v>161</v>
      </c>
      <c r="D297" s="16"/>
      <c r="E297" s="14">
        <v>50000</v>
      </c>
      <c r="F297" s="14"/>
      <c r="G297" s="14"/>
      <c r="H297" s="14">
        <f t="shared" si="6"/>
        <v>50000</v>
      </c>
      <c r="I297"/>
      <c r="J297"/>
      <c r="K297"/>
      <c r="L297"/>
      <c r="M297"/>
      <c r="N297"/>
      <c r="O297"/>
      <c r="P297"/>
      <c r="Q297"/>
      <c r="R297"/>
    </row>
    <row r="298" spans="1:18" s="12" customFormat="1" ht="22.5" customHeight="1">
      <c r="A298" s="25" t="s">
        <v>408</v>
      </c>
      <c r="B298" s="28" t="s">
        <v>152</v>
      </c>
      <c r="C298" s="32" t="s">
        <v>162</v>
      </c>
      <c r="D298" s="16"/>
      <c r="E298" s="14">
        <v>50000</v>
      </c>
      <c r="F298" s="14"/>
      <c r="G298" s="14"/>
      <c r="H298" s="14">
        <f t="shared" si="6"/>
        <v>50000</v>
      </c>
      <c r="I298"/>
      <c r="J298"/>
      <c r="K298"/>
      <c r="L298"/>
      <c r="M298"/>
      <c r="N298"/>
      <c r="O298"/>
      <c r="P298"/>
      <c r="Q298"/>
      <c r="R298"/>
    </row>
    <row r="299" spans="1:18" s="12" customFormat="1" ht="22.5" customHeight="1">
      <c r="A299" s="25" t="s">
        <v>409</v>
      </c>
      <c r="B299" s="28" t="s">
        <v>152</v>
      </c>
      <c r="C299" s="32" t="s">
        <v>163</v>
      </c>
      <c r="D299" s="16"/>
      <c r="E299" s="14">
        <v>50000</v>
      </c>
      <c r="F299" s="14"/>
      <c r="G299" s="14"/>
      <c r="H299" s="14">
        <f t="shared" si="6"/>
        <v>50000</v>
      </c>
      <c r="I299"/>
      <c r="J299"/>
      <c r="K299"/>
      <c r="L299"/>
      <c r="M299"/>
      <c r="N299"/>
      <c r="O299"/>
      <c r="P299"/>
      <c r="Q299"/>
      <c r="R299"/>
    </row>
    <row r="300" spans="1:18" s="12" customFormat="1" ht="22.5" customHeight="1">
      <c r="A300" s="25" t="s">
        <v>410</v>
      </c>
      <c r="B300" s="28" t="s">
        <v>152</v>
      </c>
      <c r="C300" s="32" t="s">
        <v>167</v>
      </c>
      <c r="D300" s="16"/>
      <c r="E300" s="14">
        <v>50000</v>
      </c>
      <c r="F300" s="14"/>
      <c r="G300" s="14"/>
      <c r="H300" s="14">
        <f t="shared" si="6"/>
        <v>50000</v>
      </c>
      <c r="I300"/>
      <c r="J300"/>
      <c r="K300"/>
      <c r="L300"/>
      <c r="M300"/>
      <c r="N300"/>
      <c r="O300"/>
      <c r="P300"/>
      <c r="Q300"/>
      <c r="R300"/>
    </row>
    <row r="301" spans="1:18" s="12" customFormat="1" ht="22.5" customHeight="1">
      <c r="A301" s="25" t="s">
        <v>411</v>
      </c>
      <c r="B301" s="28" t="s">
        <v>152</v>
      </c>
      <c r="C301" s="32" t="s">
        <v>168</v>
      </c>
      <c r="D301" s="16"/>
      <c r="E301" s="14">
        <v>50000</v>
      </c>
      <c r="F301" s="14"/>
      <c r="G301" s="14"/>
      <c r="H301" s="14">
        <f t="shared" si="6"/>
        <v>50000</v>
      </c>
      <c r="I301"/>
      <c r="J301"/>
      <c r="K301"/>
      <c r="L301"/>
      <c r="M301"/>
      <c r="N301"/>
      <c r="O301"/>
      <c r="P301"/>
      <c r="Q301"/>
      <c r="R301"/>
    </row>
    <row r="302" spans="1:18" s="12" customFormat="1" ht="22.5" customHeight="1">
      <c r="A302" s="25" t="s">
        <v>412</v>
      </c>
      <c r="B302" s="28" t="s">
        <v>152</v>
      </c>
      <c r="C302" s="32" t="s">
        <v>165</v>
      </c>
      <c r="D302" s="16"/>
      <c r="E302" s="14">
        <v>50000</v>
      </c>
      <c r="F302" s="14"/>
      <c r="G302" s="14"/>
      <c r="H302" s="14">
        <f t="shared" si="6"/>
        <v>50000</v>
      </c>
      <c r="I302"/>
      <c r="J302"/>
      <c r="K302"/>
      <c r="L302"/>
      <c r="M302"/>
      <c r="N302"/>
      <c r="O302"/>
      <c r="P302"/>
      <c r="Q302"/>
      <c r="R302"/>
    </row>
    <row r="303" spans="1:18" s="12" customFormat="1" ht="22.5" customHeight="1">
      <c r="A303" s="25" t="s">
        <v>413</v>
      </c>
      <c r="B303" s="28" t="s">
        <v>152</v>
      </c>
      <c r="C303" s="32" t="s">
        <v>166</v>
      </c>
      <c r="D303" s="16"/>
      <c r="E303" s="14">
        <v>50000</v>
      </c>
      <c r="F303" s="14"/>
      <c r="G303" s="14"/>
      <c r="H303" s="14">
        <f t="shared" si="6"/>
        <v>50000</v>
      </c>
      <c r="I303"/>
      <c r="J303"/>
      <c r="K303"/>
      <c r="L303"/>
      <c r="M303"/>
      <c r="N303"/>
      <c r="O303"/>
      <c r="P303"/>
      <c r="Q303"/>
      <c r="R303"/>
    </row>
    <row r="304" spans="1:18" s="12" customFormat="1" ht="22.5" customHeight="1">
      <c r="A304" s="25" t="s">
        <v>414</v>
      </c>
      <c r="B304" s="28" t="s">
        <v>152</v>
      </c>
      <c r="C304" s="32" t="s">
        <v>164</v>
      </c>
      <c r="D304" s="16"/>
      <c r="E304" s="14">
        <v>50000</v>
      </c>
      <c r="F304" s="14"/>
      <c r="G304" s="14"/>
      <c r="H304" s="14">
        <f t="shared" si="6"/>
        <v>50000</v>
      </c>
      <c r="I304"/>
      <c r="J304"/>
      <c r="K304"/>
      <c r="L304"/>
      <c r="M304"/>
      <c r="N304"/>
      <c r="O304"/>
      <c r="P304"/>
      <c r="Q304"/>
      <c r="R304"/>
    </row>
    <row r="305" spans="1:18" s="12" customFormat="1" ht="22.5" customHeight="1">
      <c r="A305" s="25" t="s">
        <v>415</v>
      </c>
      <c r="B305" s="28" t="s">
        <v>40</v>
      </c>
      <c r="C305" s="31" t="s">
        <v>245</v>
      </c>
      <c r="D305" s="31"/>
      <c r="E305" s="14">
        <v>140923.69</v>
      </c>
      <c r="F305" s="14"/>
      <c r="G305" s="14"/>
      <c r="H305" s="14">
        <f t="shared" si="6"/>
        <v>140923.69</v>
      </c>
      <c r="I305"/>
      <c r="J305"/>
      <c r="K305"/>
      <c r="L305"/>
      <c r="M305"/>
      <c r="N305"/>
      <c r="O305"/>
      <c r="P305"/>
      <c r="Q305"/>
      <c r="R305"/>
    </row>
    <row r="306" spans="1:18" s="12" customFormat="1" ht="22.5" customHeight="1">
      <c r="A306" s="25" t="s">
        <v>416</v>
      </c>
      <c r="B306" s="28" t="s">
        <v>40</v>
      </c>
      <c r="C306" s="31" t="s">
        <v>215</v>
      </c>
      <c r="D306" s="16"/>
      <c r="E306" s="14">
        <v>623040</v>
      </c>
      <c r="F306" s="14"/>
      <c r="G306" s="14"/>
      <c r="H306" s="14">
        <f t="shared" si="6"/>
        <v>623040</v>
      </c>
      <c r="I306"/>
      <c r="J306"/>
      <c r="K306"/>
      <c r="L306"/>
      <c r="M306"/>
      <c r="N306"/>
      <c r="O306"/>
      <c r="P306"/>
      <c r="Q306"/>
      <c r="R306"/>
    </row>
    <row r="307" spans="1:18" s="12" customFormat="1" ht="22.5" customHeight="1">
      <c r="A307" s="25" t="s">
        <v>417</v>
      </c>
      <c r="B307" s="28" t="s">
        <v>40</v>
      </c>
      <c r="C307" s="31" t="s">
        <v>25</v>
      </c>
      <c r="D307" s="31"/>
      <c r="E307" s="14">
        <v>264792</v>
      </c>
      <c r="F307" s="14"/>
      <c r="G307" s="14"/>
      <c r="H307" s="14">
        <f t="shared" si="6"/>
        <v>264792</v>
      </c>
      <c r="I307"/>
      <c r="J307"/>
      <c r="K307"/>
      <c r="L307"/>
      <c r="M307"/>
      <c r="N307"/>
      <c r="O307"/>
      <c r="P307"/>
      <c r="Q307"/>
      <c r="R307"/>
    </row>
    <row r="308" spans="1:18" s="12" customFormat="1" ht="22.5" customHeight="1">
      <c r="A308" s="25" t="s">
        <v>418</v>
      </c>
      <c r="B308" s="28" t="s">
        <v>40</v>
      </c>
      <c r="C308" s="31" t="s">
        <v>82</v>
      </c>
      <c r="D308" s="31"/>
      <c r="E308" s="14">
        <v>637436</v>
      </c>
      <c r="F308" s="14"/>
      <c r="G308" s="14"/>
      <c r="H308" s="14">
        <f t="shared" si="6"/>
        <v>637436</v>
      </c>
      <c r="I308"/>
      <c r="J308"/>
      <c r="K308"/>
      <c r="L308"/>
      <c r="M308"/>
      <c r="N308"/>
      <c r="O308"/>
      <c r="P308"/>
      <c r="Q308"/>
      <c r="R308"/>
    </row>
    <row r="309" spans="1:18" s="11" customFormat="1" ht="22.5" customHeight="1">
      <c r="A309" s="25" t="s">
        <v>419</v>
      </c>
      <c r="B309" s="28" t="s">
        <v>89</v>
      </c>
      <c r="C309" s="31" t="s">
        <v>26</v>
      </c>
      <c r="D309" s="31"/>
      <c r="E309" s="14">
        <v>12425.4</v>
      </c>
      <c r="F309" s="14"/>
      <c r="G309" s="14"/>
      <c r="H309" s="14">
        <f t="shared" si="6"/>
        <v>12425.4</v>
      </c>
      <c r="I309"/>
      <c r="J309"/>
      <c r="K309"/>
      <c r="L309"/>
      <c r="M309"/>
      <c r="N309"/>
      <c r="O309"/>
      <c r="P309"/>
      <c r="Q309"/>
      <c r="R309"/>
    </row>
    <row r="310" spans="1:18" s="11" customFormat="1" ht="22.5" customHeight="1">
      <c r="A310" s="25" t="s">
        <v>369</v>
      </c>
      <c r="B310" s="28" t="s">
        <v>38</v>
      </c>
      <c r="C310" s="31" t="s">
        <v>194</v>
      </c>
      <c r="D310" s="31"/>
      <c r="E310" s="14">
        <v>545224.13</v>
      </c>
      <c r="F310" s="14"/>
      <c r="G310" s="14"/>
      <c r="H310" s="14">
        <f t="shared" si="6"/>
        <v>545224.13</v>
      </c>
      <c r="I310"/>
      <c r="J310"/>
      <c r="K310"/>
      <c r="L310"/>
      <c r="M310"/>
      <c r="N310"/>
      <c r="O310"/>
      <c r="P310"/>
      <c r="Q310"/>
      <c r="R310"/>
    </row>
    <row r="311" spans="1:18" s="18" customFormat="1" ht="22.5" customHeight="1">
      <c r="A311" s="25" t="s">
        <v>369</v>
      </c>
      <c r="B311" s="28" t="s">
        <v>38</v>
      </c>
      <c r="C311" s="31" t="s">
        <v>249</v>
      </c>
      <c r="D311" s="31"/>
      <c r="E311" s="14">
        <v>615452.34</v>
      </c>
      <c r="F311" s="14"/>
      <c r="G311" s="14"/>
      <c r="H311" s="14">
        <f t="shared" si="6"/>
        <v>615452.34</v>
      </c>
      <c r="I311"/>
      <c r="J311"/>
      <c r="K311"/>
      <c r="L311"/>
      <c r="M311"/>
      <c r="N311"/>
      <c r="O311"/>
      <c r="P311"/>
      <c r="Q311"/>
      <c r="R311"/>
    </row>
    <row r="312" spans="1:18" s="12" customFormat="1" ht="22.5" customHeight="1">
      <c r="A312" s="25" t="s">
        <v>420</v>
      </c>
      <c r="B312" s="28" t="s">
        <v>38</v>
      </c>
      <c r="C312" s="31" t="s">
        <v>250</v>
      </c>
      <c r="D312" s="31"/>
      <c r="E312" s="14">
        <v>517866.13</v>
      </c>
      <c r="F312" s="14"/>
      <c r="G312" s="14"/>
      <c r="H312" s="14">
        <f t="shared" si="6"/>
        <v>517866.13</v>
      </c>
      <c r="I312"/>
      <c r="J312"/>
      <c r="K312"/>
      <c r="L312"/>
      <c r="M312"/>
      <c r="N312"/>
      <c r="O312"/>
      <c r="P312"/>
      <c r="Q312"/>
      <c r="R312"/>
    </row>
    <row r="313" spans="1:18" s="12" customFormat="1" ht="22.5" customHeight="1">
      <c r="A313" s="25" t="s">
        <v>553</v>
      </c>
      <c r="B313" s="28" t="s">
        <v>38</v>
      </c>
      <c r="C313" s="31" t="s">
        <v>27</v>
      </c>
      <c r="D313" s="31"/>
      <c r="E313" s="14"/>
      <c r="F313" s="14">
        <v>379724.94</v>
      </c>
      <c r="G313" s="14"/>
      <c r="H313" s="14">
        <f t="shared" si="6"/>
        <v>379724.94</v>
      </c>
      <c r="I313"/>
      <c r="J313"/>
      <c r="K313"/>
      <c r="L313"/>
      <c r="M313"/>
      <c r="N313"/>
      <c r="O313"/>
      <c r="P313"/>
      <c r="Q313"/>
      <c r="R313"/>
    </row>
    <row r="314" spans="1:18" s="12" customFormat="1" ht="22.5" customHeight="1">
      <c r="A314" s="25" t="s">
        <v>421</v>
      </c>
      <c r="B314" s="28" t="s">
        <v>120</v>
      </c>
      <c r="C314" s="32" t="s">
        <v>122</v>
      </c>
      <c r="D314" s="16"/>
      <c r="E314" s="14">
        <v>7080</v>
      </c>
      <c r="F314" s="14"/>
      <c r="G314" s="14"/>
      <c r="H314" s="14">
        <f t="shared" si="6"/>
        <v>7080</v>
      </c>
      <c r="I314"/>
      <c r="J314"/>
      <c r="K314"/>
      <c r="L314"/>
      <c r="M314"/>
      <c r="N314"/>
      <c r="O314"/>
      <c r="P314"/>
      <c r="Q314"/>
      <c r="R314"/>
    </row>
    <row r="315" spans="1:18" s="12" customFormat="1" ht="22.5" customHeight="1">
      <c r="A315" s="25" t="s">
        <v>421</v>
      </c>
      <c r="B315" s="28" t="s">
        <v>120</v>
      </c>
      <c r="C315" s="32" t="s">
        <v>121</v>
      </c>
      <c r="D315" s="16"/>
      <c r="E315" s="46"/>
      <c r="F315" s="14">
        <v>7080</v>
      </c>
      <c r="G315" s="14"/>
      <c r="H315" s="14">
        <f>SUM(F315:G315)</f>
        <v>7080</v>
      </c>
      <c r="I315"/>
      <c r="J315"/>
      <c r="K315"/>
      <c r="L315"/>
      <c r="M315"/>
      <c r="N315"/>
      <c r="O315"/>
      <c r="P315"/>
      <c r="Q315"/>
      <c r="R315"/>
    </row>
    <row r="316" spans="1:18" s="12" customFormat="1" ht="22.5" customHeight="1">
      <c r="A316" s="25" t="s">
        <v>422</v>
      </c>
      <c r="B316" s="28" t="s">
        <v>120</v>
      </c>
      <c r="C316" s="32" t="s">
        <v>213</v>
      </c>
      <c r="D316" s="16"/>
      <c r="E316" s="14">
        <v>35990</v>
      </c>
      <c r="F316" s="40"/>
      <c r="G316" s="14"/>
      <c r="H316" s="14">
        <f aca="true" t="shared" si="7" ref="H316:H379">SUM(E316:G316)</f>
        <v>35990</v>
      </c>
      <c r="I316"/>
      <c r="J316"/>
      <c r="K316"/>
      <c r="L316"/>
      <c r="M316"/>
      <c r="N316"/>
      <c r="O316"/>
      <c r="P316"/>
      <c r="Q316"/>
      <c r="R316"/>
    </row>
    <row r="317" spans="1:18" s="12" customFormat="1" ht="22.5" customHeight="1">
      <c r="A317" s="25" t="s">
        <v>423</v>
      </c>
      <c r="B317" s="28" t="s">
        <v>169</v>
      </c>
      <c r="C317" s="32" t="s">
        <v>286</v>
      </c>
      <c r="D317" s="16"/>
      <c r="E317" s="14">
        <v>46416.57</v>
      </c>
      <c r="F317" s="14"/>
      <c r="G317" s="14"/>
      <c r="H317" s="14">
        <f t="shared" si="7"/>
        <v>46416.57</v>
      </c>
      <c r="I317"/>
      <c r="J317"/>
      <c r="K317"/>
      <c r="L317"/>
      <c r="M317"/>
      <c r="N317"/>
      <c r="O317"/>
      <c r="P317"/>
      <c r="Q317"/>
      <c r="R317"/>
    </row>
    <row r="318" spans="1:18" s="12" customFormat="1" ht="22.5" customHeight="1">
      <c r="A318" s="25" t="s">
        <v>424</v>
      </c>
      <c r="B318" s="28" t="s">
        <v>251</v>
      </c>
      <c r="C318" s="32" t="s">
        <v>252</v>
      </c>
      <c r="D318" s="16"/>
      <c r="E318" s="14">
        <v>102842.9</v>
      </c>
      <c r="F318" s="14"/>
      <c r="G318" s="14"/>
      <c r="H318" s="14">
        <f t="shared" si="7"/>
        <v>102842.9</v>
      </c>
      <c r="I318"/>
      <c r="J318"/>
      <c r="K318"/>
      <c r="L318"/>
      <c r="M318"/>
      <c r="N318"/>
      <c r="O318"/>
      <c r="P318"/>
      <c r="Q318"/>
      <c r="R318"/>
    </row>
    <row r="319" spans="1:18" s="12" customFormat="1" ht="22.5" customHeight="1">
      <c r="A319" s="25" t="s">
        <v>357</v>
      </c>
      <c r="B319" s="28" t="s">
        <v>253</v>
      </c>
      <c r="C319" s="32" t="s">
        <v>86</v>
      </c>
      <c r="D319" s="16"/>
      <c r="E319" s="14">
        <v>29500</v>
      </c>
      <c r="F319" s="14"/>
      <c r="G319" s="14"/>
      <c r="H319" s="14">
        <f t="shared" si="7"/>
        <v>29500</v>
      </c>
      <c r="I319"/>
      <c r="J319"/>
      <c r="K319"/>
      <c r="L319"/>
      <c r="M319"/>
      <c r="N319"/>
      <c r="O319"/>
      <c r="P319"/>
      <c r="Q319"/>
      <c r="R319"/>
    </row>
    <row r="320" spans="1:18" s="12" customFormat="1" ht="22.5" customHeight="1">
      <c r="A320" s="25" t="s">
        <v>427</v>
      </c>
      <c r="B320" s="28" t="s">
        <v>253</v>
      </c>
      <c r="C320" s="32" t="s">
        <v>254</v>
      </c>
      <c r="D320" s="16"/>
      <c r="E320" s="14">
        <v>3835</v>
      </c>
      <c r="F320" s="14"/>
      <c r="G320" s="14"/>
      <c r="H320" s="14">
        <f t="shared" si="7"/>
        <v>3835</v>
      </c>
      <c r="I320"/>
      <c r="J320"/>
      <c r="K320"/>
      <c r="L320"/>
      <c r="M320"/>
      <c r="N320"/>
      <c r="O320"/>
      <c r="P320"/>
      <c r="Q320"/>
      <c r="R320"/>
    </row>
    <row r="321" spans="1:18" s="12" customFormat="1" ht="22.5" customHeight="1">
      <c r="A321" s="25" t="s">
        <v>415</v>
      </c>
      <c r="B321" s="28" t="s">
        <v>253</v>
      </c>
      <c r="C321" s="32" t="s">
        <v>57</v>
      </c>
      <c r="D321" s="16"/>
      <c r="E321" s="14">
        <v>215586</v>
      </c>
      <c r="F321" s="14"/>
      <c r="G321" s="14"/>
      <c r="H321" s="14">
        <f t="shared" si="7"/>
        <v>215586</v>
      </c>
      <c r="I321"/>
      <c r="J321"/>
      <c r="K321"/>
      <c r="L321"/>
      <c r="M321"/>
      <c r="N321"/>
      <c r="O321"/>
      <c r="P321"/>
      <c r="Q321"/>
      <c r="R321"/>
    </row>
    <row r="322" spans="1:18" s="12" customFormat="1" ht="22.5" customHeight="1">
      <c r="A322" s="25" t="s">
        <v>322</v>
      </c>
      <c r="B322" s="28" t="s">
        <v>216</v>
      </c>
      <c r="C322" s="32" t="s">
        <v>97</v>
      </c>
      <c r="D322" s="16"/>
      <c r="E322" s="14">
        <v>129342.75</v>
      </c>
      <c r="F322" s="14"/>
      <c r="G322" s="14"/>
      <c r="H322" s="14">
        <f t="shared" si="7"/>
        <v>129342.75</v>
      </c>
      <c r="I322"/>
      <c r="J322"/>
      <c r="K322"/>
      <c r="L322"/>
      <c r="M322"/>
      <c r="N322"/>
      <c r="O322"/>
      <c r="P322"/>
      <c r="Q322"/>
      <c r="R322"/>
    </row>
    <row r="323" spans="1:18" s="12" customFormat="1" ht="22.5" customHeight="1">
      <c r="A323" s="25" t="s">
        <v>398</v>
      </c>
      <c r="B323" s="28" t="s">
        <v>320</v>
      </c>
      <c r="C323" s="32" t="s">
        <v>321</v>
      </c>
      <c r="D323" s="16"/>
      <c r="E323" s="14">
        <v>397477.85</v>
      </c>
      <c r="F323" s="14"/>
      <c r="G323" s="14"/>
      <c r="H323" s="14">
        <f t="shared" si="7"/>
        <v>397477.85</v>
      </c>
      <c r="I323"/>
      <c r="J323"/>
      <c r="K323"/>
      <c r="L323"/>
      <c r="M323"/>
      <c r="N323"/>
      <c r="O323"/>
      <c r="P323"/>
      <c r="Q323"/>
      <c r="R323"/>
    </row>
    <row r="324" spans="1:18" s="12" customFormat="1" ht="22.5" customHeight="1">
      <c r="A324" s="25" t="s">
        <v>426</v>
      </c>
      <c r="B324" s="28" t="s">
        <v>320</v>
      </c>
      <c r="C324" s="32" t="s">
        <v>425</v>
      </c>
      <c r="D324" s="16"/>
      <c r="E324" s="14">
        <v>161792.4</v>
      </c>
      <c r="F324" s="14"/>
      <c r="G324" s="14"/>
      <c r="H324" s="14">
        <f t="shared" si="7"/>
        <v>161792.4</v>
      </c>
      <c r="I324"/>
      <c r="J324"/>
      <c r="K324"/>
      <c r="L324"/>
      <c r="M324"/>
      <c r="N324"/>
      <c r="O324"/>
      <c r="P324"/>
      <c r="Q324"/>
      <c r="R324"/>
    </row>
    <row r="325" spans="1:18" s="12" customFormat="1" ht="22.5" customHeight="1">
      <c r="A325" s="25" t="s">
        <v>365</v>
      </c>
      <c r="B325" s="28" t="s">
        <v>58</v>
      </c>
      <c r="C325" s="31" t="s">
        <v>293</v>
      </c>
      <c r="D325" s="16"/>
      <c r="E325" s="14">
        <v>33900</v>
      </c>
      <c r="F325" s="14"/>
      <c r="G325" s="14"/>
      <c r="H325" s="14">
        <f t="shared" si="7"/>
        <v>33900</v>
      </c>
      <c r="I325"/>
      <c r="J325"/>
      <c r="K325"/>
      <c r="L325"/>
      <c r="M325"/>
      <c r="N325"/>
      <c r="O325"/>
      <c r="P325"/>
      <c r="Q325"/>
      <c r="R325"/>
    </row>
    <row r="326" spans="1:18" s="12" customFormat="1" ht="22.5" customHeight="1">
      <c r="A326" s="25" t="s">
        <v>365</v>
      </c>
      <c r="B326" s="28" t="s">
        <v>58</v>
      </c>
      <c r="C326" s="31" t="s">
        <v>295</v>
      </c>
      <c r="D326" s="16"/>
      <c r="E326" s="14">
        <v>35425</v>
      </c>
      <c r="F326" s="14"/>
      <c r="G326" s="14"/>
      <c r="H326" s="14">
        <f t="shared" si="7"/>
        <v>35425</v>
      </c>
      <c r="I326"/>
      <c r="J326"/>
      <c r="K326"/>
      <c r="L326"/>
      <c r="M326"/>
      <c r="N326"/>
      <c r="O326"/>
      <c r="P326"/>
      <c r="Q326"/>
      <c r="R326"/>
    </row>
    <row r="327" spans="1:18" s="12" customFormat="1" ht="22.5" customHeight="1">
      <c r="A327" s="25" t="s">
        <v>428</v>
      </c>
      <c r="B327" s="28" t="s">
        <v>58</v>
      </c>
      <c r="C327" s="31" t="s">
        <v>294</v>
      </c>
      <c r="D327" s="16"/>
      <c r="E327" s="14">
        <v>30240</v>
      </c>
      <c r="F327" s="14"/>
      <c r="G327" s="14"/>
      <c r="H327" s="14">
        <f t="shared" si="7"/>
        <v>30240</v>
      </c>
      <c r="I327"/>
      <c r="J327"/>
      <c r="K327"/>
      <c r="L327"/>
      <c r="M327"/>
      <c r="N327"/>
      <c r="O327"/>
      <c r="P327"/>
      <c r="Q327"/>
      <c r="R327"/>
    </row>
    <row r="328" spans="1:18" s="12" customFormat="1" ht="22.5" customHeight="1">
      <c r="A328" s="25" t="s">
        <v>429</v>
      </c>
      <c r="B328" s="28" t="s">
        <v>58</v>
      </c>
      <c r="C328" s="31" t="s">
        <v>292</v>
      </c>
      <c r="D328" s="16"/>
      <c r="E328" s="14">
        <v>20740</v>
      </c>
      <c r="F328" s="14"/>
      <c r="G328" s="14"/>
      <c r="H328" s="14">
        <f t="shared" si="7"/>
        <v>20740</v>
      </c>
      <c r="I328"/>
      <c r="J328"/>
      <c r="K328"/>
      <c r="L328"/>
      <c r="M328"/>
      <c r="N328"/>
      <c r="O328"/>
      <c r="P328"/>
      <c r="Q328"/>
      <c r="R328"/>
    </row>
    <row r="329" spans="1:18" s="12" customFormat="1" ht="22.5" customHeight="1">
      <c r="A329" s="25" t="s">
        <v>429</v>
      </c>
      <c r="B329" s="28" t="s">
        <v>58</v>
      </c>
      <c r="C329" s="31" t="s">
        <v>291</v>
      </c>
      <c r="D329" s="16"/>
      <c r="E329" s="14">
        <v>9480</v>
      </c>
      <c r="F329" s="14"/>
      <c r="G329" s="14"/>
      <c r="H329" s="14">
        <f t="shared" si="7"/>
        <v>9480</v>
      </c>
      <c r="I329"/>
      <c r="J329"/>
      <c r="K329"/>
      <c r="L329"/>
      <c r="M329"/>
      <c r="N329"/>
      <c r="O329"/>
      <c r="P329"/>
      <c r="Q329"/>
      <c r="R329"/>
    </row>
    <row r="330" spans="1:18" s="12" customFormat="1" ht="22.5" customHeight="1">
      <c r="A330" s="25" t="s">
        <v>429</v>
      </c>
      <c r="B330" s="28" t="s">
        <v>58</v>
      </c>
      <c r="C330" s="31" t="s">
        <v>290</v>
      </c>
      <c r="D330" s="16"/>
      <c r="E330" s="14">
        <v>19100</v>
      </c>
      <c r="F330" s="14"/>
      <c r="G330" s="14"/>
      <c r="H330" s="14">
        <f t="shared" si="7"/>
        <v>19100</v>
      </c>
      <c r="I330"/>
      <c r="J330"/>
      <c r="K330"/>
      <c r="L330"/>
      <c r="M330"/>
      <c r="N330"/>
      <c r="O330"/>
      <c r="P330"/>
      <c r="Q330"/>
      <c r="R330"/>
    </row>
    <row r="331" spans="1:18" s="12" customFormat="1" ht="22.5" customHeight="1">
      <c r="A331" s="25" t="s">
        <v>429</v>
      </c>
      <c r="B331" s="28" t="s">
        <v>58</v>
      </c>
      <c r="C331" s="31" t="s">
        <v>289</v>
      </c>
      <c r="D331" s="16"/>
      <c r="E331" s="14">
        <v>9440.8</v>
      </c>
      <c r="F331" s="14"/>
      <c r="G331" s="14"/>
      <c r="H331" s="14">
        <f t="shared" si="7"/>
        <v>9440.8</v>
      </c>
      <c r="I331"/>
      <c r="J331"/>
      <c r="K331"/>
      <c r="L331"/>
      <c r="M331"/>
      <c r="N331"/>
      <c r="O331"/>
      <c r="P331"/>
      <c r="Q331"/>
      <c r="R331"/>
    </row>
    <row r="332" spans="1:18" s="12" customFormat="1" ht="22.5" customHeight="1">
      <c r="A332" s="25" t="s">
        <v>429</v>
      </c>
      <c r="B332" s="28" t="s">
        <v>58</v>
      </c>
      <c r="C332" s="31" t="s">
        <v>288</v>
      </c>
      <c r="D332" s="16"/>
      <c r="E332" s="14">
        <v>20100</v>
      </c>
      <c r="F332" s="14"/>
      <c r="G332" s="14"/>
      <c r="H332" s="14">
        <f t="shared" si="7"/>
        <v>20100</v>
      </c>
      <c r="I332"/>
      <c r="J332"/>
      <c r="K332"/>
      <c r="L332"/>
      <c r="M332"/>
      <c r="N332"/>
      <c r="O332"/>
      <c r="P332"/>
      <c r="Q332"/>
      <c r="R332"/>
    </row>
    <row r="333" spans="1:18" s="12" customFormat="1" ht="22.5" customHeight="1">
      <c r="A333" s="25" t="s">
        <v>429</v>
      </c>
      <c r="B333" s="28" t="s">
        <v>58</v>
      </c>
      <c r="C333" s="31" t="s">
        <v>287</v>
      </c>
      <c r="D333" s="16"/>
      <c r="E333" s="14">
        <v>9499.62</v>
      </c>
      <c r="F333" s="14"/>
      <c r="G333" s="14"/>
      <c r="H333" s="14">
        <f t="shared" si="7"/>
        <v>9499.62</v>
      </c>
      <c r="I333"/>
      <c r="J333"/>
      <c r="K333"/>
      <c r="L333"/>
      <c r="M333"/>
      <c r="N333"/>
      <c r="O333"/>
      <c r="P333"/>
      <c r="Q333"/>
      <c r="R333"/>
    </row>
    <row r="334" spans="1:18" s="12" customFormat="1" ht="22.5" customHeight="1">
      <c r="A334" s="25">
        <v>41130</v>
      </c>
      <c r="B334" s="28" t="s">
        <v>255</v>
      </c>
      <c r="C334" s="32" t="s">
        <v>85</v>
      </c>
      <c r="D334" s="16"/>
      <c r="E334" s="14">
        <v>142680</v>
      </c>
      <c r="F334" s="14"/>
      <c r="G334" s="14"/>
      <c r="H334" s="14">
        <f t="shared" si="7"/>
        <v>142680</v>
      </c>
      <c r="I334"/>
      <c r="J334"/>
      <c r="K334"/>
      <c r="L334"/>
      <c r="M334"/>
      <c r="N334"/>
      <c r="O334"/>
      <c r="P334"/>
      <c r="Q334"/>
      <c r="R334"/>
    </row>
    <row r="335" spans="1:18" s="12" customFormat="1" ht="22.5" customHeight="1">
      <c r="A335" s="25">
        <v>42208</v>
      </c>
      <c r="B335" s="28" t="s">
        <v>538</v>
      </c>
      <c r="C335" s="32" t="s">
        <v>539</v>
      </c>
      <c r="D335" s="16"/>
      <c r="E335" s="14">
        <v>237300.59</v>
      </c>
      <c r="F335" s="14"/>
      <c r="G335" s="14"/>
      <c r="H335" s="14">
        <f t="shared" si="7"/>
        <v>237300.59</v>
      </c>
      <c r="I335"/>
      <c r="J335"/>
      <c r="K335"/>
      <c r="L335"/>
      <c r="M335"/>
      <c r="N335"/>
      <c r="O335"/>
      <c r="P335"/>
      <c r="Q335"/>
      <c r="R335"/>
    </row>
    <row r="336" spans="1:18" s="12" customFormat="1" ht="22.5" customHeight="1">
      <c r="A336" s="25">
        <v>42111</v>
      </c>
      <c r="B336" s="28" t="s">
        <v>212</v>
      </c>
      <c r="C336" s="31" t="s">
        <v>430</v>
      </c>
      <c r="D336" s="31"/>
      <c r="E336" s="14">
        <v>174522</v>
      </c>
      <c r="F336" s="14"/>
      <c r="G336" s="14"/>
      <c r="H336" s="14">
        <f t="shared" si="7"/>
        <v>174522</v>
      </c>
      <c r="I336"/>
      <c r="J336"/>
      <c r="K336"/>
      <c r="L336"/>
      <c r="M336"/>
      <c r="N336"/>
      <c r="O336"/>
      <c r="P336"/>
      <c r="Q336"/>
      <c r="R336"/>
    </row>
    <row r="337" spans="1:18" s="12" customFormat="1" ht="22.5" customHeight="1">
      <c r="A337" s="25">
        <v>39995</v>
      </c>
      <c r="B337" s="28" t="s">
        <v>545</v>
      </c>
      <c r="C337" s="32" t="s">
        <v>256</v>
      </c>
      <c r="D337" s="16"/>
      <c r="E337" s="14">
        <v>40000</v>
      </c>
      <c r="F337" s="14"/>
      <c r="G337" s="14"/>
      <c r="H337" s="14">
        <f t="shared" si="7"/>
        <v>40000</v>
      </c>
      <c r="I337"/>
      <c r="J337"/>
      <c r="K337"/>
      <c r="L337"/>
      <c r="M337"/>
      <c r="N337"/>
      <c r="O337"/>
      <c r="P337"/>
      <c r="Q337"/>
      <c r="R337"/>
    </row>
    <row r="338" spans="1:18" s="12" customFormat="1" ht="22.5" customHeight="1">
      <c r="A338" s="25">
        <v>40026</v>
      </c>
      <c r="B338" s="28" t="s">
        <v>545</v>
      </c>
      <c r="C338" s="32" t="s">
        <v>193</v>
      </c>
      <c r="D338" s="16"/>
      <c r="E338" s="14">
        <v>40000</v>
      </c>
      <c r="F338" s="14"/>
      <c r="G338" s="14"/>
      <c r="H338" s="14">
        <f t="shared" si="7"/>
        <v>40000</v>
      </c>
      <c r="I338"/>
      <c r="J338"/>
      <c r="K338"/>
      <c r="L338"/>
      <c r="M338"/>
      <c r="N338"/>
      <c r="O338"/>
      <c r="P338"/>
      <c r="Q338"/>
      <c r="R338"/>
    </row>
    <row r="339" spans="1:18" s="11" customFormat="1" ht="22.5" customHeight="1">
      <c r="A339" s="25">
        <v>38961</v>
      </c>
      <c r="B339" s="28" t="s">
        <v>545</v>
      </c>
      <c r="C339" s="32" t="s">
        <v>257</v>
      </c>
      <c r="D339" s="16"/>
      <c r="E339" s="14">
        <v>40000</v>
      </c>
      <c r="F339" s="14"/>
      <c r="G339" s="14"/>
      <c r="H339" s="14">
        <f t="shared" si="7"/>
        <v>40000</v>
      </c>
      <c r="I339"/>
      <c r="J339"/>
      <c r="K339"/>
      <c r="L339"/>
      <c r="M339"/>
      <c r="N339"/>
      <c r="O339"/>
      <c r="P339"/>
      <c r="Q339"/>
      <c r="R339"/>
    </row>
    <row r="340" spans="1:18" s="12" customFormat="1" ht="22.5" customHeight="1">
      <c r="A340" s="25">
        <v>40087</v>
      </c>
      <c r="B340" s="28" t="s">
        <v>545</v>
      </c>
      <c r="C340" s="32" t="s">
        <v>258</v>
      </c>
      <c r="D340" s="16"/>
      <c r="E340" s="14">
        <v>40000</v>
      </c>
      <c r="F340" s="14"/>
      <c r="G340" s="14"/>
      <c r="H340" s="14">
        <f t="shared" si="7"/>
        <v>40000</v>
      </c>
      <c r="I340"/>
      <c r="J340"/>
      <c r="K340"/>
      <c r="L340"/>
      <c r="M340"/>
      <c r="N340"/>
      <c r="O340"/>
      <c r="P340"/>
      <c r="Q340"/>
      <c r="R340"/>
    </row>
    <row r="341" spans="1:18" s="12" customFormat="1" ht="22.5" customHeight="1">
      <c r="A341" s="25">
        <v>40118</v>
      </c>
      <c r="B341" s="28" t="s">
        <v>545</v>
      </c>
      <c r="C341" s="32" t="s">
        <v>259</v>
      </c>
      <c r="D341" s="16"/>
      <c r="E341" s="14">
        <v>40000</v>
      </c>
      <c r="F341" s="14"/>
      <c r="G341" s="14"/>
      <c r="H341" s="14">
        <f t="shared" si="7"/>
        <v>40000</v>
      </c>
      <c r="I341"/>
      <c r="J341"/>
      <c r="K341"/>
      <c r="L341"/>
      <c r="M341"/>
      <c r="N341"/>
      <c r="O341"/>
      <c r="P341"/>
      <c r="Q341"/>
      <c r="R341"/>
    </row>
    <row r="342" spans="1:18" s="12" customFormat="1" ht="22.5" customHeight="1">
      <c r="A342" s="25">
        <v>40148</v>
      </c>
      <c r="B342" s="28" t="s">
        <v>545</v>
      </c>
      <c r="C342" s="32" t="s">
        <v>260</v>
      </c>
      <c r="D342" s="16"/>
      <c r="E342" s="14">
        <v>40000</v>
      </c>
      <c r="F342" s="14"/>
      <c r="G342" s="14"/>
      <c r="H342" s="14">
        <f t="shared" si="7"/>
        <v>40000</v>
      </c>
      <c r="I342"/>
      <c r="J342"/>
      <c r="K342"/>
      <c r="L342"/>
      <c r="M342"/>
      <c r="N342"/>
      <c r="O342"/>
      <c r="P342"/>
      <c r="Q342"/>
      <c r="R342"/>
    </row>
    <row r="343" spans="1:18" s="12" customFormat="1" ht="22.5" customHeight="1">
      <c r="A343" s="25">
        <v>42121</v>
      </c>
      <c r="B343" s="28" t="s">
        <v>59</v>
      </c>
      <c r="C343" s="31" t="s">
        <v>60</v>
      </c>
      <c r="D343" s="31" t="s">
        <v>61</v>
      </c>
      <c r="E343" s="14">
        <v>605998.91</v>
      </c>
      <c r="F343" s="40"/>
      <c r="G343" s="14"/>
      <c r="H343" s="14">
        <f t="shared" si="7"/>
        <v>605998.91</v>
      </c>
      <c r="I343"/>
      <c r="J343"/>
      <c r="K343"/>
      <c r="L343"/>
      <c r="M343"/>
      <c r="N343"/>
      <c r="O343"/>
      <c r="P343"/>
      <c r="Q343"/>
      <c r="R343"/>
    </row>
    <row r="344" spans="1:18" s="12" customFormat="1" ht="22.5" customHeight="1">
      <c r="A344" s="25">
        <v>40237</v>
      </c>
      <c r="B344" s="28" t="s">
        <v>261</v>
      </c>
      <c r="C344" s="32" t="s">
        <v>431</v>
      </c>
      <c r="D344" s="16"/>
      <c r="E344" s="14">
        <v>30000</v>
      </c>
      <c r="F344" s="14"/>
      <c r="G344" s="14"/>
      <c r="H344" s="14">
        <f t="shared" si="7"/>
        <v>30000</v>
      </c>
      <c r="I344"/>
      <c r="J344"/>
      <c r="K344"/>
      <c r="L344"/>
      <c r="M344"/>
      <c r="N344"/>
      <c r="O344"/>
      <c r="P344"/>
      <c r="Q344"/>
      <c r="R344"/>
    </row>
    <row r="345" spans="1:18" s="12" customFormat="1" ht="22.5" customHeight="1">
      <c r="A345" s="25">
        <v>40248</v>
      </c>
      <c r="B345" s="28" t="s">
        <v>261</v>
      </c>
      <c r="C345" s="32" t="s">
        <v>432</v>
      </c>
      <c r="D345" s="16"/>
      <c r="E345" s="14">
        <v>30000</v>
      </c>
      <c r="F345" s="14"/>
      <c r="G345" s="14"/>
      <c r="H345" s="14">
        <f t="shared" si="7"/>
        <v>30000</v>
      </c>
      <c r="I345"/>
      <c r="J345"/>
      <c r="K345"/>
      <c r="L345"/>
      <c r="M345"/>
      <c r="N345"/>
      <c r="O345"/>
      <c r="P345"/>
      <c r="Q345"/>
      <c r="R345"/>
    </row>
    <row r="346" spans="1:18" s="12" customFormat="1" ht="22.5" customHeight="1">
      <c r="A346" s="25">
        <v>40267</v>
      </c>
      <c r="B346" s="28" t="s">
        <v>261</v>
      </c>
      <c r="C346" s="32" t="s">
        <v>433</v>
      </c>
      <c r="D346" s="16"/>
      <c r="E346" s="14">
        <v>30000</v>
      </c>
      <c r="F346" s="14"/>
      <c r="G346" s="14"/>
      <c r="H346" s="14">
        <f t="shared" si="7"/>
        <v>30000</v>
      </c>
      <c r="I346"/>
      <c r="J346"/>
      <c r="K346"/>
      <c r="L346"/>
      <c r="M346"/>
      <c r="N346"/>
      <c r="O346"/>
      <c r="P346"/>
      <c r="Q346"/>
      <c r="R346"/>
    </row>
    <row r="347" spans="1:18" s="12" customFormat="1" ht="22.5" customHeight="1">
      <c r="A347" s="25">
        <v>40298</v>
      </c>
      <c r="B347" s="28" t="s">
        <v>261</v>
      </c>
      <c r="C347" s="32" t="s">
        <v>434</v>
      </c>
      <c r="D347" s="16"/>
      <c r="E347" s="14">
        <v>30000</v>
      </c>
      <c r="F347" s="14"/>
      <c r="G347" s="14"/>
      <c r="H347" s="14">
        <f t="shared" si="7"/>
        <v>30000</v>
      </c>
      <c r="I347"/>
      <c r="J347"/>
      <c r="K347"/>
      <c r="L347"/>
      <c r="M347"/>
      <c r="N347"/>
      <c r="O347"/>
      <c r="P347"/>
      <c r="Q347"/>
      <c r="R347"/>
    </row>
    <row r="348" spans="1:18" s="12" customFormat="1" ht="22.5" customHeight="1">
      <c r="A348" s="25">
        <v>40328</v>
      </c>
      <c r="B348" s="28" t="s">
        <v>261</v>
      </c>
      <c r="C348" s="32" t="s">
        <v>435</v>
      </c>
      <c r="D348" s="16"/>
      <c r="E348" s="14">
        <v>30000</v>
      </c>
      <c r="F348" s="14"/>
      <c r="G348" s="14"/>
      <c r="H348" s="14">
        <f t="shared" si="7"/>
        <v>30000</v>
      </c>
      <c r="I348"/>
      <c r="J348"/>
      <c r="K348"/>
      <c r="L348"/>
      <c r="M348"/>
      <c r="N348"/>
      <c r="O348"/>
      <c r="P348"/>
      <c r="Q348"/>
      <c r="R348"/>
    </row>
    <row r="349" spans="1:18" s="12" customFormat="1" ht="22.5" customHeight="1">
      <c r="A349" s="25">
        <v>40359</v>
      </c>
      <c r="B349" s="28" t="s">
        <v>261</v>
      </c>
      <c r="C349" s="32" t="s">
        <v>436</v>
      </c>
      <c r="D349" s="16"/>
      <c r="E349" s="14">
        <v>30000</v>
      </c>
      <c r="F349" s="14"/>
      <c r="G349" s="14"/>
      <c r="H349" s="14">
        <f t="shared" si="7"/>
        <v>30000</v>
      </c>
      <c r="I349"/>
      <c r="J349"/>
      <c r="K349"/>
      <c r="L349"/>
      <c r="M349"/>
      <c r="N349"/>
      <c r="O349"/>
      <c r="P349"/>
      <c r="Q349"/>
      <c r="R349"/>
    </row>
    <row r="350" spans="1:18" s="12" customFormat="1" ht="22.5" customHeight="1">
      <c r="A350" s="25">
        <v>41635</v>
      </c>
      <c r="B350" s="28" t="s">
        <v>262</v>
      </c>
      <c r="C350" s="32" t="s">
        <v>296</v>
      </c>
      <c r="D350" s="16"/>
      <c r="E350" s="14">
        <v>21240</v>
      </c>
      <c r="F350" s="14"/>
      <c r="G350" s="14"/>
      <c r="H350" s="14">
        <f t="shared" si="7"/>
        <v>21240</v>
      </c>
      <c r="I350"/>
      <c r="J350"/>
      <c r="K350"/>
      <c r="L350"/>
      <c r="M350"/>
      <c r="N350"/>
      <c r="O350"/>
      <c r="P350"/>
      <c r="Q350"/>
      <c r="R350"/>
    </row>
    <row r="351" spans="1:18" s="18" customFormat="1" ht="22.5" customHeight="1">
      <c r="A351" s="25">
        <v>40359</v>
      </c>
      <c r="B351" s="28" t="s">
        <v>444</v>
      </c>
      <c r="C351" s="32" t="s">
        <v>205</v>
      </c>
      <c r="D351" s="16"/>
      <c r="E351" s="14">
        <v>58000</v>
      </c>
      <c r="F351" s="14"/>
      <c r="G351" s="14"/>
      <c r="H351" s="14">
        <f t="shared" si="7"/>
        <v>58000</v>
      </c>
      <c r="I351"/>
      <c r="J351"/>
      <c r="K351"/>
      <c r="L351"/>
      <c r="M351"/>
      <c r="N351"/>
      <c r="O351"/>
      <c r="P351"/>
      <c r="Q351"/>
      <c r="R351"/>
    </row>
    <row r="352" spans="1:18" s="12" customFormat="1" ht="22.5" customHeight="1">
      <c r="A352" s="25">
        <v>40350</v>
      </c>
      <c r="B352" s="28" t="s">
        <v>444</v>
      </c>
      <c r="C352" s="32" t="s">
        <v>204</v>
      </c>
      <c r="D352" s="16"/>
      <c r="E352" s="14">
        <v>139200</v>
      </c>
      <c r="F352" s="14"/>
      <c r="G352" s="14"/>
      <c r="H352" s="14">
        <f t="shared" si="7"/>
        <v>139200</v>
      </c>
      <c r="I352"/>
      <c r="J352"/>
      <c r="K352"/>
      <c r="L352"/>
      <c r="M352"/>
      <c r="N352"/>
      <c r="O352"/>
      <c r="P352"/>
      <c r="Q352"/>
      <c r="R352"/>
    </row>
    <row r="353" spans="1:18" s="12" customFormat="1" ht="22.5" customHeight="1">
      <c r="A353" s="25">
        <v>39831</v>
      </c>
      <c r="B353" s="28" t="s">
        <v>123</v>
      </c>
      <c r="C353" s="32" t="s">
        <v>125</v>
      </c>
      <c r="D353" s="16"/>
      <c r="E353" s="14">
        <v>15000</v>
      </c>
      <c r="F353" s="14"/>
      <c r="G353" s="14"/>
      <c r="H353" s="14">
        <f t="shared" si="7"/>
        <v>15000</v>
      </c>
      <c r="I353"/>
      <c r="J353"/>
      <c r="K353"/>
      <c r="L353"/>
      <c r="M353"/>
      <c r="N353"/>
      <c r="O353"/>
      <c r="P353"/>
      <c r="Q353"/>
      <c r="R353"/>
    </row>
    <row r="354" spans="1:18" s="12" customFormat="1" ht="22.5" customHeight="1">
      <c r="A354" s="25">
        <v>39862</v>
      </c>
      <c r="B354" s="28" t="s">
        <v>123</v>
      </c>
      <c r="C354" s="32" t="s">
        <v>124</v>
      </c>
      <c r="D354" s="16"/>
      <c r="E354" s="14">
        <v>15000</v>
      </c>
      <c r="F354" s="14"/>
      <c r="G354" s="14"/>
      <c r="H354" s="14">
        <f t="shared" si="7"/>
        <v>15000</v>
      </c>
      <c r="I354"/>
      <c r="J354"/>
      <c r="K354"/>
      <c r="L354"/>
      <c r="M354"/>
      <c r="N354"/>
      <c r="O354"/>
      <c r="P354"/>
      <c r="Q354"/>
      <c r="R354"/>
    </row>
    <row r="355" spans="1:18" s="18" customFormat="1" ht="22.5" customHeight="1">
      <c r="A355" s="25">
        <v>42405</v>
      </c>
      <c r="B355" s="28" t="s">
        <v>310</v>
      </c>
      <c r="C355" s="31" t="s">
        <v>547</v>
      </c>
      <c r="D355" s="29"/>
      <c r="E355" s="14">
        <v>49206</v>
      </c>
      <c r="F355" s="46"/>
      <c r="G355" s="14"/>
      <c r="H355" s="14">
        <f t="shared" si="7"/>
        <v>49206</v>
      </c>
      <c r="I355"/>
      <c r="J355"/>
      <c r="K355"/>
      <c r="L355"/>
      <c r="M355"/>
      <c r="N355"/>
      <c r="O355"/>
      <c r="P355"/>
      <c r="Q355"/>
      <c r="R355"/>
    </row>
    <row r="356" spans="1:18" s="18" customFormat="1" ht="22.5" customHeight="1">
      <c r="A356" s="25">
        <v>40884</v>
      </c>
      <c r="B356" s="28" t="s">
        <v>126</v>
      </c>
      <c r="C356" s="32" t="s">
        <v>127</v>
      </c>
      <c r="D356" s="16"/>
      <c r="E356" s="14">
        <v>54733.44</v>
      </c>
      <c r="F356" s="14"/>
      <c r="G356" s="14"/>
      <c r="H356" s="14">
        <f t="shared" si="7"/>
        <v>54733.44</v>
      </c>
      <c r="I356"/>
      <c r="J356"/>
      <c r="K356"/>
      <c r="L356"/>
      <c r="M356"/>
      <c r="N356"/>
      <c r="O356"/>
      <c r="P356"/>
      <c r="Q356"/>
      <c r="R356"/>
    </row>
    <row r="357" spans="1:18" s="18" customFormat="1" ht="22.5" customHeight="1">
      <c r="A357" s="25">
        <v>41841</v>
      </c>
      <c r="B357" s="28" t="s">
        <v>214</v>
      </c>
      <c r="C357" s="32" t="s">
        <v>30</v>
      </c>
      <c r="D357" s="16"/>
      <c r="E357" s="14">
        <v>82600</v>
      </c>
      <c r="F357" s="14"/>
      <c r="G357" s="14"/>
      <c r="H357" s="14">
        <f t="shared" si="7"/>
        <v>82600</v>
      </c>
      <c r="I357"/>
      <c r="J357"/>
      <c r="K357"/>
      <c r="L357"/>
      <c r="M357"/>
      <c r="N357"/>
      <c r="O357"/>
      <c r="P357"/>
      <c r="Q357"/>
      <c r="R357"/>
    </row>
    <row r="358" spans="1:18" s="18" customFormat="1" ht="22.5" customHeight="1">
      <c r="A358" s="25">
        <v>41841</v>
      </c>
      <c r="B358" s="28" t="s">
        <v>214</v>
      </c>
      <c r="C358" s="32" t="s">
        <v>22</v>
      </c>
      <c r="D358" s="16"/>
      <c r="E358" s="14">
        <v>619500</v>
      </c>
      <c r="F358" s="14"/>
      <c r="G358" s="14"/>
      <c r="H358" s="14">
        <f t="shared" si="7"/>
        <v>619500</v>
      </c>
      <c r="I358"/>
      <c r="J358"/>
      <c r="K358"/>
      <c r="L358"/>
      <c r="M358"/>
      <c r="N358"/>
      <c r="O358"/>
      <c r="P358"/>
      <c r="Q358"/>
      <c r="R358"/>
    </row>
    <row r="359" spans="1:18" s="18" customFormat="1" ht="22.5" customHeight="1">
      <c r="A359" s="25">
        <v>41816</v>
      </c>
      <c r="B359" s="28" t="s">
        <v>214</v>
      </c>
      <c r="C359" s="32" t="s">
        <v>263</v>
      </c>
      <c r="D359" s="16"/>
      <c r="E359" s="14">
        <v>570466.28</v>
      </c>
      <c r="F359" s="14"/>
      <c r="G359" s="14"/>
      <c r="H359" s="14">
        <f t="shared" si="7"/>
        <v>570466.28</v>
      </c>
      <c r="I359"/>
      <c r="J359"/>
      <c r="K359"/>
      <c r="L359"/>
      <c r="M359"/>
      <c r="N359"/>
      <c r="O359"/>
      <c r="P359"/>
      <c r="Q359"/>
      <c r="R359"/>
    </row>
    <row r="360" spans="1:18" s="12" customFormat="1" ht="22.5" customHeight="1">
      <c r="A360" s="25">
        <v>41820</v>
      </c>
      <c r="B360" s="28" t="s">
        <v>214</v>
      </c>
      <c r="C360" s="32" t="s">
        <v>26</v>
      </c>
      <c r="D360" s="16"/>
      <c r="E360" s="14">
        <v>570466.28</v>
      </c>
      <c r="F360" s="14"/>
      <c r="G360" s="14"/>
      <c r="H360" s="14">
        <f t="shared" si="7"/>
        <v>570466.28</v>
      </c>
      <c r="I360"/>
      <c r="J360"/>
      <c r="K360"/>
      <c r="L360"/>
      <c r="M360"/>
      <c r="N360"/>
      <c r="O360"/>
      <c r="P360"/>
      <c r="Q360"/>
      <c r="R360"/>
    </row>
    <row r="361" spans="1:18" s="12" customFormat="1" ht="22.5" customHeight="1">
      <c r="A361" s="25">
        <v>42314</v>
      </c>
      <c r="B361" s="28" t="s">
        <v>94</v>
      </c>
      <c r="C361" s="32" t="s">
        <v>315</v>
      </c>
      <c r="D361" s="16"/>
      <c r="E361" s="14">
        <v>375362.48</v>
      </c>
      <c r="F361" s="14"/>
      <c r="G361" s="14"/>
      <c r="H361" s="14">
        <f t="shared" si="7"/>
        <v>375362.48</v>
      </c>
      <c r="I361"/>
      <c r="J361"/>
      <c r="K361"/>
      <c r="L361"/>
      <c r="M361"/>
      <c r="N361"/>
      <c r="O361"/>
      <c r="P361"/>
      <c r="Q361"/>
      <c r="R361"/>
    </row>
    <row r="362" spans="1:18" s="12" customFormat="1" ht="22.5" customHeight="1">
      <c r="A362" s="25">
        <v>40361</v>
      </c>
      <c r="B362" s="28" t="s">
        <v>298</v>
      </c>
      <c r="C362" s="32" t="s">
        <v>130</v>
      </c>
      <c r="D362" s="16"/>
      <c r="E362" s="14">
        <v>30000</v>
      </c>
      <c r="F362" s="14"/>
      <c r="G362" s="14"/>
      <c r="H362" s="14">
        <f t="shared" si="7"/>
        <v>30000</v>
      </c>
      <c r="I362"/>
      <c r="J362"/>
      <c r="K362"/>
      <c r="L362"/>
      <c r="M362"/>
      <c r="N362"/>
      <c r="O362"/>
      <c r="P362"/>
      <c r="Q362"/>
      <c r="R362"/>
    </row>
    <row r="363" spans="1:18" s="12" customFormat="1" ht="22.5" customHeight="1">
      <c r="A363" s="25">
        <v>40392</v>
      </c>
      <c r="B363" s="28" t="s">
        <v>298</v>
      </c>
      <c r="C363" s="32" t="s">
        <v>129</v>
      </c>
      <c r="D363" s="16"/>
      <c r="E363" s="14">
        <v>30000</v>
      </c>
      <c r="F363" s="14"/>
      <c r="G363" s="14"/>
      <c r="H363" s="14">
        <f t="shared" si="7"/>
        <v>30000</v>
      </c>
      <c r="I363"/>
      <c r="J363"/>
      <c r="K363"/>
      <c r="L363"/>
      <c r="M363"/>
      <c r="N363"/>
      <c r="O363"/>
      <c r="P363"/>
      <c r="Q363"/>
      <c r="R363"/>
    </row>
    <row r="364" spans="1:18" s="12" customFormat="1" ht="22.5" customHeight="1">
      <c r="A364" s="25">
        <v>40179</v>
      </c>
      <c r="B364" s="28" t="s">
        <v>298</v>
      </c>
      <c r="C364" s="32" t="s">
        <v>128</v>
      </c>
      <c r="D364" s="16"/>
      <c r="E364" s="14">
        <v>30000</v>
      </c>
      <c r="F364" s="14"/>
      <c r="G364" s="14"/>
      <c r="H364" s="14">
        <f t="shared" si="7"/>
        <v>30000</v>
      </c>
      <c r="I364"/>
      <c r="J364"/>
      <c r="K364"/>
      <c r="L364"/>
      <c r="M364"/>
      <c r="N364"/>
      <c r="O364"/>
      <c r="P364"/>
      <c r="Q364"/>
      <c r="R364"/>
    </row>
    <row r="365" spans="1:18" s="12" customFormat="1" ht="22.5" customHeight="1">
      <c r="A365" s="25" t="s">
        <v>316</v>
      </c>
      <c r="B365" s="28" t="s">
        <v>298</v>
      </c>
      <c r="C365" s="32" t="s">
        <v>523</v>
      </c>
      <c r="D365" s="16"/>
      <c r="E365" s="14">
        <v>30000</v>
      </c>
      <c r="F365" s="14"/>
      <c r="G365" s="14"/>
      <c r="H365" s="14">
        <f t="shared" si="7"/>
        <v>30000</v>
      </c>
      <c r="I365"/>
      <c r="J365"/>
      <c r="K365"/>
      <c r="L365"/>
      <c r="M365"/>
      <c r="N365"/>
      <c r="O365"/>
      <c r="P365"/>
      <c r="Q365"/>
      <c r="R365"/>
    </row>
    <row r="366" spans="1:18" s="12" customFormat="1" ht="22.5" customHeight="1">
      <c r="A366" s="25" t="s">
        <v>532</v>
      </c>
      <c r="B366" s="28" t="s">
        <v>298</v>
      </c>
      <c r="C366" s="32" t="s">
        <v>524</v>
      </c>
      <c r="D366" s="16"/>
      <c r="E366" s="14">
        <v>30000</v>
      </c>
      <c r="F366" s="14"/>
      <c r="G366" s="14"/>
      <c r="H366" s="14">
        <f t="shared" si="7"/>
        <v>30000</v>
      </c>
      <c r="I366"/>
      <c r="J366"/>
      <c r="K366"/>
      <c r="L366"/>
      <c r="M366"/>
      <c r="N366"/>
      <c r="O366"/>
      <c r="P366"/>
      <c r="Q366"/>
      <c r="R366"/>
    </row>
    <row r="367" spans="1:18" s="12" customFormat="1" ht="22.5" customHeight="1">
      <c r="A367" s="25">
        <v>40329</v>
      </c>
      <c r="B367" s="28" t="s">
        <v>298</v>
      </c>
      <c r="C367" s="32" t="s">
        <v>525</v>
      </c>
      <c r="D367" s="16"/>
      <c r="E367" s="14">
        <v>30000</v>
      </c>
      <c r="F367" s="14"/>
      <c r="G367" s="14"/>
      <c r="H367" s="14">
        <f t="shared" si="7"/>
        <v>30000</v>
      </c>
      <c r="I367"/>
      <c r="J367"/>
      <c r="K367"/>
      <c r="L367"/>
      <c r="M367"/>
      <c r="N367"/>
      <c r="O367"/>
      <c r="P367"/>
      <c r="Q367"/>
      <c r="R367"/>
    </row>
    <row r="368" spans="1:18" s="12" customFormat="1" ht="22.5" customHeight="1">
      <c r="A368" s="25" t="s">
        <v>533</v>
      </c>
      <c r="B368" s="28" t="s">
        <v>298</v>
      </c>
      <c r="C368" s="32" t="s">
        <v>526</v>
      </c>
      <c r="D368" s="16"/>
      <c r="E368" s="14">
        <v>30000</v>
      </c>
      <c r="F368" s="14"/>
      <c r="G368" s="14"/>
      <c r="H368" s="14">
        <f t="shared" si="7"/>
        <v>30000</v>
      </c>
      <c r="I368"/>
      <c r="J368"/>
      <c r="K368"/>
      <c r="L368"/>
      <c r="M368"/>
      <c r="N368"/>
      <c r="O368"/>
      <c r="P368"/>
      <c r="Q368"/>
      <c r="R368"/>
    </row>
    <row r="369" spans="1:18" s="12" customFormat="1" ht="22.5" customHeight="1">
      <c r="A369" s="25">
        <v>40390</v>
      </c>
      <c r="B369" s="28" t="s">
        <v>298</v>
      </c>
      <c r="C369" s="32" t="s">
        <v>527</v>
      </c>
      <c r="D369" s="16"/>
      <c r="E369" s="14">
        <v>30000</v>
      </c>
      <c r="F369" s="14"/>
      <c r="G369" s="14"/>
      <c r="H369" s="14">
        <f t="shared" si="7"/>
        <v>30000</v>
      </c>
      <c r="I369"/>
      <c r="J369"/>
      <c r="K369"/>
      <c r="L369"/>
      <c r="M369"/>
      <c r="N369"/>
      <c r="O369"/>
      <c r="P369"/>
      <c r="Q369"/>
      <c r="R369"/>
    </row>
    <row r="370" spans="1:18" s="12" customFormat="1" ht="22.5" customHeight="1">
      <c r="A370" s="25">
        <v>40421</v>
      </c>
      <c r="B370" s="28" t="s">
        <v>298</v>
      </c>
      <c r="C370" s="32" t="s">
        <v>528</v>
      </c>
      <c r="D370" s="16"/>
      <c r="E370" s="14">
        <v>30000</v>
      </c>
      <c r="F370" s="14"/>
      <c r="G370" s="14"/>
      <c r="H370" s="14">
        <f t="shared" si="7"/>
        <v>30000</v>
      </c>
      <c r="I370"/>
      <c r="J370"/>
      <c r="K370"/>
      <c r="L370"/>
      <c r="M370"/>
      <c r="N370"/>
      <c r="O370"/>
      <c r="P370"/>
      <c r="Q370"/>
      <c r="R370"/>
    </row>
    <row r="371" spans="1:18" s="12" customFormat="1" ht="22.5" customHeight="1">
      <c r="A371" s="25" t="s">
        <v>534</v>
      </c>
      <c r="B371" s="28" t="s">
        <v>298</v>
      </c>
      <c r="C371" s="32" t="s">
        <v>529</v>
      </c>
      <c r="D371" s="16"/>
      <c r="E371" s="14">
        <v>30000</v>
      </c>
      <c r="F371" s="14"/>
      <c r="G371" s="14"/>
      <c r="H371" s="14">
        <f t="shared" si="7"/>
        <v>30000</v>
      </c>
      <c r="I371"/>
      <c r="J371"/>
      <c r="K371"/>
      <c r="L371"/>
      <c r="M371"/>
      <c r="N371"/>
      <c r="O371"/>
      <c r="P371"/>
      <c r="Q371"/>
      <c r="R371"/>
    </row>
    <row r="372" spans="1:18" s="12" customFormat="1" ht="22.5" customHeight="1">
      <c r="A372" s="25">
        <v>40482</v>
      </c>
      <c r="B372" s="28" t="s">
        <v>298</v>
      </c>
      <c r="C372" s="32" t="s">
        <v>530</v>
      </c>
      <c r="D372" s="16"/>
      <c r="E372" s="14">
        <v>30000</v>
      </c>
      <c r="F372" s="14"/>
      <c r="G372" s="14"/>
      <c r="H372" s="14">
        <f t="shared" si="7"/>
        <v>30000</v>
      </c>
      <c r="I372"/>
      <c r="J372"/>
      <c r="K372"/>
      <c r="L372"/>
      <c r="M372"/>
      <c r="N372"/>
      <c r="O372"/>
      <c r="P372"/>
      <c r="Q372"/>
      <c r="R372"/>
    </row>
    <row r="373" spans="1:18" s="12" customFormat="1" ht="22.5" customHeight="1">
      <c r="A373" s="25" t="s">
        <v>535</v>
      </c>
      <c r="B373" s="28" t="s">
        <v>298</v>
      </c>
      <c r="C373" s="32" t="s">
        <v>531</v>
      </c>
      <c r="D373" s="16"/>
      <c r="E373" s="14">
        <v>30000</v>
      </c>
      <c r="F373" s="14"/>
      <c r="G373" s="14"/>
      <c r="H373" s="14">
        <f t="shared" si="7"/>
        <v>30000</v>
      </c>
      <c r="I373"/>
      <c r="J373"/>
      <c r="K373"/>
      <c r="L373"/>
      <c r="M373"/>
      <c r="N373"/>
      <c r="O373"/>
      <c r="P373"/>
      <c r="Q373"/>
      <c r="R373"/>
    </row>
    <row r="374" spans="1:18" s="12" customFormat="1" ht="22.5" customHeight="1">
      <c r="A374" s="25">
        <v>40268</v>
      </c>
      <c r="B374" s="28" t="s">
        <v>264</v>
      </c>
      <c r="C374" s="32" t="s">
        <v>317</v>
      </c>
      <c r="D374" s="16"/>
      <c r="E374" s="14">
        <v>2175</v>
      </c>
      <c r="F374" s="14"/>
      <c r="G374" s="14"/>
      <c r="H374" s="14">
        <f t="shared" si="7"/>
        <v>2175</v>
      </c>
      <c r="I374"/>
      <c r="J374"/>
      <c r="K374"/>
      <c r="L374"/>
      <c r="M374"/>
      <c r="N374"/>
      <c r="O374"/>
      <c r="P374"/>
      <c r="Q374"/>
      <c r="R374"/>
    </row>
    <row r="375" spans="1:18" s="12" customFormat="1" ht="22.5" customHeight="1">
      <c r="A375" s="25">
        <v>40820</v>
      </c>
      <c r="B375" s="28" t="s">
        <v>264</v>
      </c>
      <c r="C375" s="32" t="s">
        <v>318</v>
      </c>
      <c r="D375" s="16"/>
      <c r="E375" s="14">
        <v>12002.5</v>
      </c>
      <c r="F375" s="14"/>
      <c r="G375" s="14"/>
      <c r="H375" s="14">
        <f t="shared" si="7"/>
        <v>12002.5</v>
      </c>
      <c r="I375"/>
      <c r="J375"/>
      <c r="K375"/>
      <c r="L375"/>
      <c r="M375"/>
      <c r="N375"/>
      <c r="O375"/>
      <c r="P375"/>
      <c r="Q375"/>
      <c r="R375"/>
    </row>
    <row r="376" spans="1:18" s="12" customFormat="1" ht="22.5" customHeight="1">
      <c r="A376" s="25">
        <v>39722</v>
      </c>
      <c r="B376" s="28" t="s">
        <v>236</v>
      </c>
      <c r="C376" s="32" t="s">
        <v>437</v>
      </c>
      <c r="D376" s="16"/>
      <c r="E376" s="14">
        <v>20000</v>
      </c>
      <c r="F376" s="14"/>
      <c r="G376" s="14"/>
      <c r="H376" s="14">
        <f t="shared" si="7"/>
        <v>20000</v>
      </c>
      <c r="I376"/>
      <c r="J376"/>
      <c r="K376"/>
      <c r="L376"/>
      <c r="M376"/>
      <c r="N376"/>
      <c r="O376"/>
      <c r="P376"/>
      <c r="Q376"/>
      <c r="R376"/>
    </row>
    <row r="377" spans="1:18" s="12" customFormat="1" ht="22.5" customHeight="1">
      <c r="A377" s="25">
        <v>39753</v>
      </c>
      <c r="B377" s="28" t="s">
        <v>236</v>
      </c>
      <c r="C377" s="32" t="s">
        <v>438</v>
      </c>
      <c r="D377" s="16"/>
      <c r="E377" s="14">
        <v>20000</v>
      </c>
      <c r="F377" s="14"/>
      <c r="G377" s="14"/>
      <c r="H377" s="14">
        <f t="shared" si="7"/>
        <v>20000</v>
      </c>
      <c r="I377"/>
      <c r="J377"/>
      <c r="K377"/>
      <c r="L377"/>
      <c r="M377"/>
      <c r="N377"/>
      <c r="O377"/>
      <c r="P377"/>
      <c r="Q377"/>
      <c r="R377"/>
    </row>
    <row r="378" spans="1:18" s="12" customFormat="1" ht="22.5" customHeight="1">
      <c r="A378" s="25">
        <v>39783</v>
      </c>
      <c r="B378" s="28" t="s">
        <v>236</v>
      </c>
      <c r="C378" s="32" t="s">
        <v>439</v>
      </c>
      <c r="D378" s="16"/>
      <c r="E378" s="14">
        <v>20000</v>
      </c>
      <c r="F378" s="14"/>
      <c r="G378" s="14"/>
      <c r="H378" s="14">
        <f t="shared" si="7"/>
        <v>20000</v>
      </c>
      <c r="I378"/>
      <c r="J378"/>
      <c r="K378"/>
      <c r="L378"/>
      <c r="M378"/>
      <c r="N378"/>
      <c r="O378"/>
      <c r="P378"/>
      <c r="Q378"/>
      <c r="R378"/>
    </row>
    <row r="379" spans="1:18" s="12" customFormat="1" ht="22.5" customHeight="1">
      <c r="A379" s="25">
        <v>40347</v>
      </c>
      <c r="B379" s="28" t="s">
        <v>235</v>
      </c>
      <c r="C379" s="32" t="s">
        <v>440</v>
      </c>
      <c r="D379" s="16"/>
      <c r="E379" s="14">
        <v>115478</v>
      </c>
      <c r="F379" s="14"/>
      <c r="G379" s="14"/>
      <c r="H379" s="14">
        <f t="shared" si="7"/>
        <v>115478</v>
      </c>
      <c r="I379"/>
      <c r="J379"/>
      <c r="K379"/>
      <c r="L379"/>
      <c r="M379"/>
      <c r="N379"/>
      <c r="O379"/>
      <c r="P379"/>
      <c r="Q379"/>
      <c r="R379"/>
    </row>
    <row r="380" spans="1:18" s="12" customFormat="1" ht="22.5" customHeight="1">
      <c r="A380" s="25">
        <v>40844</v>
      </c>
      <c r="B380" s="28" t="s">
        <v>265</v>
      </c>
      <c r="C380" s="32" t="s">
        <v>237</v>
      </c>
      <c r="D380" s="16"/>
      <c r="E380" s="14">
        <v>2732.67</v>
      </c>
      <c r="F380" s="14"/>
      <c r="G380" s="14"/>
      <c r="H380" s="14">
        <f aca="true" t="shared" si="8" ref="H380:H443">SUM(E380:G380)</f>
        <v>2732.67</v>
      </c>
      <c r="I380"/>
      <c r="J380"/>
      <c r="K380"/>
      <c r="L380"/>
      <c r="M380"/>
      <c r="N380"/>
      <c r="O380"/>
      <c r="P380"/>
      <c r="Q380"/>
      <c r="R380"/>
    </row>
    <row r="381" spans="1:18" s="12" customFormat="1" ht="22.5" customHeight="1">
      <c r="A381" s="25">
        <v>40638</v>
      </c>
      <c r="B381" s="28" t="s">
        <v>265</v>
      </c>
      <c r="C381" s="32" t="s">
        <v>266</v>
      </c>
      <c r="D381" s="16"/>
      <c r="E381" s="14">
        <v>7024.11</v>
      </c>
      <c r="F381" s="14"/>
      <c r="G381" s="14"/>
      <c r="H381" s="14">
        <f t="shared" si="8"/>
        <v>7024.11</v>
      </c>
      <c r="I381"/>
      <c r="J381"/>
      <c r="K381"/>
      <c r="L381"/>
      <c r="M381"/>
      <c r="N381"/>
      <c r="O381"/>
      <c r="P381"/>
      <c r="Q381"/>
      <c r="R381"/>
    </row>
    <row r="382" spans="1:18" s="12" customFormat="1" ht="22.5" customHeight="1">
      <c r="A382" s="25">
        <v>40990</v>
      </c>
      <c r="B382" s="28" t="s">
        <v>150</v>
      </c>
      <c r="C382" s="32" t="s">
        <v>151</v>
      </c>
      <c r="D382" s="16"/>
      <c r="E382" s="14">
        <v>14859.6</v>
      </c>
      <c r="F382" s="14"/>
      <c r="G382" s="14"/>
      <c r="H382" s="14">
        <f t="shared" si="8"/>
        <v>14859.6</v>
      </c>
      <c r="I382"/>
      <c r="J382"/>
      <c r="K382"/>
      <c r="L382"/>
      <c r="M382"/>
      <c r="N382"/>
      <c r="O382"/>
      <c r="P382"/>
      <c r="Q382"/>
      <c r="R382"/>
    </row>
    <row r="383" spans="1:18" s="12" customFormat="1" ht="22.5" customHeight="1">
      <c r="A383" s="25">
        <v>41096</v>
      </c>
      <c r="B383" s="28" t="s">
        <v>150</v>
      </c>
      <c r="C383" s="32" t="s">
        <v>267</v>
      </c>
      <c r="D383" s="16"/>
      <c r="E383" s="14">
        <v>51417</v>
      </c>
      <c r="F383" s="14"/>
      <c r="G383" s="14"/>
      <c r="H383" s="14">
        <f t="shared" si="8"/>
        <v>51417</v>
      </c>
      <c r="I383"/>
      <c r="J383"/>
      <c r="K383"/>
      <c r="L383"/>
      <c r="M383"/>
      <c r="N383"/>
      <c r="O383"/>
      <c r="P383"/>
      <c r="Q383"/>
      <c r="R383"/>
    </row>
    <row r="384" spans="1:18" s="12" customFormat="1" ht="22.5" customHeight="1">
      <c r="A384" s="25">
        <v>42062</v>
      </c>
      <c r="B384" s="28" t="s">
        <v>68</v>
      </c>
      <c r="C384" s="31" t="s">
        <v>91</v>
      </c>
      <c r="D384" s="31"/>
      <c r="E384" s="14">
        <v>82423</v>
      </c>
      <c r="F384" s="14"/>
      <c r="G384" s="14"/>
      <c r="H384" s="14">
        <f t="shared" si="8"/>
        <v>82423</v>
      </c>
      <c r="I384"/>
      <c r="J384"/>
      <c r="K384"/>
      <c r="L384"/>
      <c r="M384"/>
      <c r="N384"/>
      <c r="O384"/>
      <c r="P384"/>
      <c r="Q384"/>
      <c r="R384"/>
    </row>
    <row r="385" spans="1:18" s="12" customFormat="1" ht="22.5" customHeight="1">
      <c r="A385" s="25">
        <v>42037</v>
      </c>
      <c r="B385" s="28" t="s">
        <v>68</v>
      </c>
      <c r="C385" s="31" t="s">
        <v>590</v>
      </c>
      <c r="D385" s="31"/>
      <c r="E385" s="14">
        <v>121443</v>
      </c>
      <c r="F385" s="14"/>
      <c r="G385" s="14"/>
      <c r="H385" s="14">
        <f t="shared" si="8"/>
        <v>121443</v>
      </c>
      <c r="I385"/>
      <c r="J385"/>
      <c r="K385"/>
      <c r="L385"/>
      <c r="M385"/>
      <c r="N385"/>
      <c r="O385"/>
      <c r="P385"/>
      <c r="Q385"/>
      <c r="R385"/>
    </row>
    <row r="386" spans="1:18" s="18" customFormat="1" ht="22.5" customHeight="1">
      <c r="A386" s="25">
        <v>42062</v>
      </c>
      <c r="B386" s="28" t="s">
        <v>68</v>
      </c>
      <c r="C386" s="31" t="s">
        <v>92</v>
      </c>
      <c r="D386" s="31"/>
      <c r="E386" s="14">
        <v>82423</v>
      </c>
      <c r="F386" s="14"/>
      <c r="G386" s="14"/>
      <c r="H386" s="14">
        <f t="shared" si="8"/>
        <v>82423</v>
      </c>
      <c r="I386"/>
      <c r="J386"/>
      <c r="K386"/>
      <c r="L386"/>
      <c r="M386"/>
      <c r="N386"/>
      <c r="O386"/>
      <c r="P386"/>
      <c r="Q386"/>
      <c r="R386"/>
    </row>
    <row r="387" spans="1:18" s="18" customFormat="1" ht="22.5" customHeight="1">
      <c r="A387" s="25" t="s">
        <v>441</v>
      </c>
      <c r="B387" s="28" t="s">
        <v>68</v>
      </c>
      <c r="C387" s="31" t="s">
        <v>93</v>
      </c>
      <c r="D387" s="31"/>
      <c r="E387" s="14">
        <v>82423</v>
      </c>
      <c r="F387" s="14"/>
      <c r="G387" s="14"/>
      <c r="H387" s="14">
        <f t="shared" si="8"/>
        <v>82423</v>
      </c>
      <c r="I387"/>
      <c r="J387"/>
      <c r="K387"/>
      <c r="L387"/>
      <c r="M387"/>
      <c r="N387"/>
      <c r="O387"/>
      <c r="P387"/>
      <c r="Q387"/>
      <c r="R387"/>
    </row>
    <row r="388" spans="1:18" s="18" customFormat="1" ht="22.5" customHeight="1">
      <c r="A388" s="25" t="s">
        <v>442</v>
      </c>
      <c r="B388" s="28" t="s">
        <v>68</v>
      </c>
      <c r="C388" s="31" t="s">
        <v>90</v>
      </c>
      <c r="D388" s="31"/>
      <c r="E388" s="14">
        <v>82423</v>
      </c>
      <c r="F388" s="14"/>
      <c r="G388" s="14"/>
      <c r="H388" s="14">
        <f t="shared" si="8"/>
        <v>82423</v>
      </c>
      <c r="I388"/>
      <c r="J388"/>
      <c r="K388"/>
      <c r="L388"/>
      <c r="M388"/>
      <c r="N388"/>
      <c r="O388"/>
      <c r="P388"/>
      <c r="Q388"/>
      <c r="R388"/>
    </row>
    <row r="389" spans="1:18" s="12" customFormat="1" ht="22.5" customHeight="1">
      <c r="A389" s="25" t="s">
        <v>456</v>
      </c>
      <c r="B389" s="28" t="s">
        <v>268</v>
      </c>
      <c r="C389" s="31" t="s">
        <v>445</v>
      </c>
      <c r="D389" s="31"/>
      <c r="E389" s="16">
        <v>150000</v>
      </c>
      <c r="F389" s="14" t="s">
        <v>327</v>
      </c>
      <c r="G389" s="14"/>
      <c r="H389" s="14">
        <f t="shared" si="8"/>
        <v>150000</v>
      </c>
      <c r="I389"/>
      <c r="J389"/>
      <c r="K389"/>
      <c r="L389"/>
      <c r="M389"/>
      <c r="N389"/>
      <c r="O389"/>
      <c r="P389"/>
      <c r="Q389"/>
      <c r="R389"/>
    </row>
    <row r="390" spans="1:18" s="12" customFormat="1" ht="22.5" customHeight="1">
      <c r="A390" s="25" t="s">
        <v>457</v>
      </c>
      <c r="B390" s="28" t="s">
        <v>268</v>
      </c>
      <c r="C390" s="31" t="s">
        <v>446</v>
      </c>
      <c r="D390" s="31"/>
      <c r="E390" s="14">
        <v>150000</v>
      </c>
      <c r="F390" s="14"/>
      <c r="G390" s="14"/>
      <c r="H390" s="14">
        <f t="shared" si="8"/>
        <v>150000</v>
      </c>
      <c r="I390"/>
      <c r="J390"/>
      <c r="K390"/>
      <c r="L390"/>
      <c r="M390"/>
      <c r="N390"/>
      <c r="O390"/>
      <c r="P390"/>
      <c r="Q390"/>
      <c r="R390"/>
    </row>
    <row r="391" spans="1:18" s="12" customFormat="1" ht="22.5" customHeight="1">
      <c r="A391" s="25" t="s">
        <v>458</v>
      </c>
      <c r="B391" s="28" t="s">
        <v>268</v>
      </c>
      <c r="C391" s="31" t="s">
        <v>447</v>
      </c>
      <c r="D391" s="31"/>
      <c r="E391" s="14">
        <v>150000</v>
      </c>
      <c r="F391" s="14"/>
      <c r="G391" s="14"/>
      <c r="H391" s="14">
        <f t="shared" si="8"/>
        <v>150000</v>
      </c>
      <c r="I391"/>
      <c r="J391"/>
      <c r="K391"/>
      <c r="L391"/>
      <c r="M391"/>
      <c r="N391"/>
      <c r="O391"/>
      <c r="P391"/>
      <c r="Q391"/>
      <c r="R391"/>
    </row>
    <row r="392" spans="1:18" s="12" customFormat="1" ht="22.5" customHeight="1">
      <c r="A392" s="25" t="s">
        <v>459</v>
      </c>
      <c r="B392" s="28" t="s">
        <v>268</v>
      </c>
      <c r="C392" s="31" t="s">
        <v>448</v>
      </c>
      <c r="D392" s="31"/>
      <c r="E392" s="14">
        <v>150000</v>
      </c>
      <c r="F392" s="14"/>
      <c r="G392" s="14"/>
      <c r="H392" s="14">
        <f t="shared" si="8"/>
        <v>150000</v>
      </c>
      <c r="I392"/>
      <c r="J392"/>
      <c r="K392"/>
      <c r="L392"/>
      <c r="M392"/>
      <c r="N392"/>
      <c r="O392"/>
      <c r="P392"/>
      <c r="Q392"/>
      <c r="R392"/>
    </row>
    <row r="393" spans="1:18" s="12" customFormat="1" ht="22.5" customHeight="1">
      <c r="A393" s="25" t="s">
        <v>460</v>
      </c>
      <c r="B393" s="28" t="s">
        <v>268</v>
      </c>
      <c r="C393" s="31" t="s">
        <v>449</v>
      </c>
      <c r="D393" s="31"/>
      <c r="E393" s="14">
        <v>150000</v>
      </c>
      <c r="F393" s="14"/>
      <c r="G393" s="14"/>
      <c r="H393" s="14">
        <f t="shared" si="8"/>
        <v>150000</v>
      </c>
      <c r="I393"/>
      <c r="J393"/>
      <c r="K393"/>
      <c r="L393"/>
      <c r="M393"/>
      <c r="N393"/>
      <c r="O393"/>
      <c r="P393"/>
      <c r="Q393"/>
      <c r="R393"/>
    </row>
    <row r="394" spans="1:18" s="12" customFormat="1" ht="22.5" customHeight="1">
      <c r="A394" s="25" t="s">
        <v>461</v>
      </c>
      <c r="B394" s="28" t="s">
        <v>268</v>
      </c>
      <c r="C394" s="31" t="s">
        <v>450</v>
      </c>
      <c r="D394" s="31"/>
      <c r="E394" s="14">
        <v>150000</v>
      </c>
      <c r="F394" s="14"/>
      <c r="G394" s="14"/>
      <c r="H394" s="14">
        <f t="shared" si="8"/>
        <v>150000</v>
      </c>
      <c r="I394"/>
      <c r="J394"/>
      <c r="K394"/>
      <c r="L394"/>
      <c r="M394"/>
      <c r="N394"/>
      <c r="O394"/>
      <c r="P394"/>
      <c r="Q394"/>
      <c r="R394"/>
    </row>
    <row r="395" spans="1:18" s="12" customFormat="1" ht="22.5" customHeight="1">
      <c r="A395" s="25" t="s">
        <v>461</v>
      </c>
      <c r="B395" s="28" t="s">
        <v>268</v>
      </c>
      <c r="C395" s="31" t="s">
        <v>451</v>
      </c>
      <c r="D395" s="31"/>
      <c r="E395" s="14">
        <v>150000</v>
      </c>
      <c r="F395" s="14"/>
      <c r="G395" s="14"/>
      <c r="H395" s="14">
        <f t="shared" si="8"/>
        <v>150000</v>
      </c>
      <c r="I395"/>
      <c r="J395"/>
      <c r="K395"/>
      <c r="L395"/>
      <c r="M395"/>
      <c r="N395"/>
      <c r="O395"/>
      <c r="P395"/>
      <c r="Q395"/>
      <c r="R395"/>
    </row>
    <row r="396" spans="1:18" s="12" customFormat="1" ht="22.5" customHeight="1">
      <c r="A396" s="25" t="s">
        <v>462</v>
      </c>
      <c r="B396" s="28" t="s">
        <v>268</v>
      </c>
      <c r="C396" s="31" t="s">
        <v>452</v>
      </c>
      <c r="D396" s="31"/>
      <c r="E396" s="14">
        <v>150000</v>
      </c>
      <c r="F396" s="14"/>
      <c r="G396" s="14"/>
      <c r="H396" s="14">
        <f t="shared" si="8"/>
        <v>150000</v>
      </c>
      <c r="I396"/>
      <c r="J396"/>
      <c r="K396"/>
      <c r="L396"/>
      <c r="M396"/>
      <c r="N396"/>
      <c r="O396"/>
      <c r="P396"/>
      <c r="Q396"/>
      <c r="R396"/>
    </row>
    <row r="397" spans="1:18" s="12" customFormat="1" ht="22.5" customHeight="1">
      <c r="A397" s="25" t="s">
        <v>463</v>
      </c>
      <c r="B397" s="28" t="s">
        <v>268</v>
      </c>
      <c r="C397" s="31" t="s">
        <v>453</v>
      </c>
      <c r="D397" s="31"/>
      <c r="E397" s="14">
        <v>150000</v>
      </c>
      <c r="F397" s="14"/>
      <c r="G397" s="14"/>
      <c r="H397" s="14">
        <f t="shared" si="8"/>
        <v>150000</v>
      </c>
      <c r="I397"/>
      <c r="J397"/>
      <c r="K397"/>
      <c r="L397"/>
      <c r="M397"/>
      <c r="N397"/>
      <c r="O397"/>
      <c r="P397"/>
      <c r="Q397"/>
      <c r="R397"/>
    </row>
    <row r="398" spans="1:18" s="12" customFormat="1" ht="22.5" customHeight="1">
      <c r="A398" s="25" t="s">
        <v>464</v>
      </c>
      <c r="B398" s="28" t="s">
        <v>268</v>
      </c>
      <c r="C398" s="31" t="s">
        <v>454</v>
      </c>
      <c r="D398" s="31"/>
      <c r="E398" s="14">
        <v>150000</v>
      </c>
      <c r="F398" s="14"/>
      <c r="G398" s="14"/>
      <c r="H398" s="14">
        <f t="shared" si="8"/>
        <v>150000</v>
      </c>
      <c r="I398"/>
      <c r="J398"/>
      <c r="K398"/>
      <c r="L398"/>
      <c r="M398"/>
      <c r="N398"/>
      <c r="O398"/>
      <c r="P398"/>
      <c r="Q398"/>
      <c r="R398"/>
    </row>
    <row r="399" spans="1:18" s="12" customFormat="1" ht="22.5" customHeight="1">
      <c r="A399" s="25" t="s">
        <v>465</v>
      </c>
      <c r="B399" s="28" t="s">
        <v>268</v>
      </c>
      <c r="C399" s="31" t="s">
        <v>455</v>
      </c>
      <c r="D399" s="16"/>
      <c r="E399" s="14">
        <v>150000</v>
      </c>
      <c r="F399" s="14"/>
      <c r="G399" s="14"/>
      <c r="H399" s="14">
        <f t="shared" si="8"/>
        <v>150000</v>
      </c>
      <c r="I399"/>
      <c r="J399"/>
      <c r="K399"/>
      <c r="L399"/>
      <c r="M399"/>
      <c r="N399"/>
      <c r="O399"/>
      <c r="P399"/>
      <c r="Q399"/>
      <c r="R399"/>
    </row>
    <row r="400" spans="1:18" s="12" customFormat="1" ht="22.5" customHeight="1">
      <c r="A400" s="25" t="s">
        <v>552</v>
      </c>
      <c r="B400" s="28" t="s">
        <v>548</v>
      </c>
      <c r="C400" s="31" t="s">
        <v>549</v>
      </c>
      <c r="D400" s="16"/>
      <c r="E400" s="14">
        <v>5900</v>
      </c>
      <c r="F400" s="14"/>
      <c r="G400" s="14"/>
      <c r="H400" s="14">
        <f t="shared" si="8"/>
        <v>5900</v>
      </c>
      <c r="I400"/>
      <c r="J400"/>
      <c r="K400"/>
      <c r="L400"/>
      <c r="M400"/>
      <c r="N400"/>
      <c r="O400"/>
      <c r="P400"/>
      <c r="Q400"/>
      <c r="R400"/>
    </row>
    <row r="401" spans="1:18" s="12" customFormat="1" ht="22.5" customHeight="1">
      <c r="A401" s="25">
        <v>42083</v>
      </c>
      <c r="B401" s="28" t="s">
        <v>62</v>
      </c>
      <c r="C401" s="31" t="s">
        <v>65</v>
      </c>
      <c r="D401" s="31" t="s">
        <v>66</v>
      </c>
      <c r="E401" s="40"/>
      <c r="F401" s="14">
        <v>83460</v>
      </c>
      <c r="G401" s="14"/>
      <c r="H401" s="14">
        <f t="shared" si="8"/>
        <v>83460</v>
      </c>
      <c r="I401"/>
      <c r="J401"/>
      <c r="K401"/>
      <c r="L401"/>
      <c r="M401"/>
      <c r="N401"/>
      <c r="O401"/>
      <c r="P401"/>
      <c r="Q401"/>
      <c r="R401"/>
    </row>
    <row r="402" spans="1:18" s="12" customFormat="1" ht="22.5" customHeight="1">
      <c r="A402" s="25">
        <v>42130</v>
      </c>
      <c r="B402" s="28" t="s">
        <v>62</v>
      </c>
      <c r="C402" s="31" t="s">
        <v>63</v>
      </c>
      <c r="D402" s="31" t="s">
        <v>64</v>
      </c>
      <c r="E402" s="40"/>
      <c r="F402" s="14">
        <v>527775</v>
      </c>
      <c r="G402" s="14"/>
      <c r="H402" s="14">
        <f t="shared" si="8"/>
        <v>527775</v>
      </c>
      <c r="I402"/>
      <c r="J402"/>
      <c r="K402"/>
      <c r="L402"/>
      <c r="M402"/>
      <c r="N402"/>
      <c r="O402"/>
      <c r="P402"/>
      <c r="Q402"/>
      <c r="R402"/>
    </row>
    <row r="403" spans="1:18" s="12" customFormat="1" ht="22.5" customHeight="1">
      <c r="A403" s="25">
        <v>40298</v>
      </c>
      <c r="B403" s="28" t="s">
        <v>132</v>
      </c>
      <c r="C403" s="32" t="s">
        <v>134</v>
      </c>
      <c r="D403" s="16"/>
      <c r="E403" s="14">
        <v>30000</v>
      </c>
      <c r="F403" s="14"/>
      <c r="G403" s="14"/>
      <c r="H403" s="14">
        <f t="shared" si="8"/>
        <v>30000</v>
      </c>
      <c r="I403"/>
      <c r="J403"/>
      <c r="K403"/>
      <c r="L403"/>
      <c r="M403"/>
      <c r="N403"/>
      <c r="O403"/>
      <c r="P403"/>
      <c r="Q403"/>
      <c r="R403"/>
    </row>
    <row r="404" spans="1:18" s="12" customFormat="1" ht="22.5" customHeight="1">
      <c r="A404" s="25">
        <v>40328</v>
      </c>
      <c r="B404" s="28" t="s">
        <v>132</v>
      </c>
      <c r="C404" s="32" t="s">
        <v>133</v>
      </c>
      <c r="D404" s="16"/>
      <c r="E404" s="14">
        <v>30000</v>
      </c>
      <c r="F404" s="14"/>
      <c r="G404" s="14"/>
      <c r="H404" s="14">
        <f t="shared" si="8"/>
        <v>30000</v>
      </c>
      <c r="I404"/>
      <c r="J404"/>
      <c r="K404"/>
      <c r="L404"/>
      <c r="M404"/>
      <c r="N404"/>
      <c r="O404"/>
      <c r="P404"/>
      <c r="Q404"/>
      <c r="R404"/>
    </row>
    <row r="405" spans="1:18" s="12" customFormat="1" ht="22.5" customHeight="1">
      <c r="A405" s="25">
        <v>40359</v>
      </c>
      <c r="B405" s="28" t="s">
        <v>132</v>
      </c>
      <c r="C405" s="32" t="s">
        <v>246</v>
      </c>
      <c r="D405" s="16"/>
      <c r="E405" s="14">
        <v>30000</v>
      </c>
      <c r="F405" s="14"/>
      <c r="G405" s="14"/>
      <c r="H405" s="14">
        <f t="shared" si="8"/>
        <v>30000</v>
      </c>
      <c r="I405"/>
      <c r="J405"/>
      <c r="K405"/>
      <c r="L405"/>
      <c r="M405"/>
      <c r="N405"/>
      <c r="O405"/>
      <c r="P405"/>
      <c r="Q405"/>
      <c r="R405"/>
    </row>
    <row r="406" spans="1:18" s="12" customFormat="1" ht="22.5" customHeight="1">
      <c r="A406" s="25">
        <v>40754</v>
      </c>
      <c r="B406" s="28" t="s">
        <v>132</v>
      </c>
      <c r="C406" s="32" t="s">
        <v>135</v>
      </c>
      <c r="D406" s="16"/>
      <c r="E406" s="14">
        <v>30000</v>
      </c>
      <c r="F406" s="14"/>
      <c r="G406" s="14"/>
      <c r="H406" s="14">
        <f t="shared" si="8"/>
        <v>30000</v>
      </c>
      <c r="I406"/>
      <c r="J406"/>
      <c r="K406"/>
      <c r="L406"/>
      <c r="M406"/>
      <c r="N406"/>
      <c r="O406"/>
      <c r="P406"/>
      <c r="Q406"/>
      <c r="R406"/>
    </row>
    <row r="407" spans="1:18" s="12" customFormat="1" ht="22.5" customHeight="1">
      <c r="A407" s="25">
        <v>40420</v>
      </c>
      <c r="B407" s="28" t="s">
        <v>132</v>
      </c>
      <c r="C407" s="32" t="s">
        <v>136</v>
      </c>
      <c r="D407" s="16"/>
      <c r="E407" s="14">
        <v>30000</v>
      </c>
      <c r="F407" s="14"/>
      <c r="G407" s="14"/>
      <c r="H407" s="14">
        <f t="shared" si="8"/>
        <v>30000</v>
      </c>
      <c r="I407"/>
      <c r="J407"/>
      <c r="K407"/>
      <c r="L407"/>
      <c r="M407"/>
      <c r="N407"/>
      <c r="O407"/>
      <c r="P407"/>
      <c r="Q407"/>
      <c r="R407"/>
    </row>
    <row r="408" spans="1:18" s="12" customFormat="1" ht="22.5" customHeight="1">
      <c r="A408" s="25">
        <v>40451</v>
      </c>
      <c r="B408" s="28" t="s">
        <v>132</v>
      </c>
      <c r="C408" s="32" t="s">
        <v>143</v>
      </c>
      <c r="D408" s="16"/>
      <c r="E408" s="14">
        <v>30000</v>
      </c>
      <c r="F408" s="14"/>
      <c r="G408" s="14"/>
      <c r="H408" s="14">
        <f t="shared" si="8"/>
        <v>30000</v>
      </c>
      <c r="I408"/>
      <c r="J408"/>
      <c r="K408"/>
      <c r="L408"/>
      <c r="M408"/>
      <c r="N408"/>
      <c r="O408"/>
      <c r="P408"/>
      <c r="Q408"/>
      <c r="R408"/>
    </row>
    <row r="409" spans="1:18" s="12" customFormat="1" ht="22.5" customHeight="1">
      <c r="A409" s="25">
        <v>40481</v>
      </c>
      <c r="B409" s="28" t="s">
        <v>132</v>
      </c>
      <c r="C409" s="32" t="s">
        <v>144</v>
      </c>
      <c r="D409" s="16"/>
      <c r="E409" s="14">
        <v>30000</v>
      </c>
      <c r="F409" s="14"/>
      <c r="G409" s="14"/>
      <c r="H409" s="14">
        <f t="shared" si="8"/>
        <v>30000</v>
      </c>
      <c r="I409"/>
      <c r="J409"/>
      <c r="K409"/>
      <c r="L409"/>
      <c r="M409"/>
      <c r="N409"/>
      <c r="O409"/>
      <c r="P409"/>
      <c r="Q409"/>
      <c r="R409"/>
    </row>
    <row r="410" spans="1:18" s="11" customFormat="1" ht="22.5" customHeight="1">
      <c r="A410" s="25">
        <v>40512</v>
      </c>
      <c r="B410" s="28" t="s">
        <v>132</v>
      </c>
      <c r="C410" s="32" t="s">
        <v>145</v>
      </c>
      <c r="D410" s="16"/>
      <c r="E410" s="14">
        <v>30000</v>
      </c>
      <c r="F410" s="14"/>
      <c r="G410" s="14"/>
      <c r="H410" s="14">
        <f t="shared" si="8"/>
        <v>30000</v>
      </c>
      <c r="I410"/>
      <c r="J410"/>
      <c r="K410"/>
      <c r="L410"/>
      <c r="M410"/>
      <c r="N410"/>
      <c r="O410"/>
      <c r="P410"/>
      <c r="Q410"/>
      <c r="R410"/>
    </row>
    <row r="411" spans="1:18" s="11" customFormat="1" ht="22.5" customHeight="1">
      <c r="A411" s="25">
        <v>40542</v>
      </c>
      <c r="B411" s="28" t="s">
        <v>132</v>
      </c>
      <c r="C411" s="32" t="s">
        <v>466</v>
      </c>
      <c r="D411" s="16"/>
      <c r="E411" s="14">
        <v>30000</v>
      </c>
      <c r="F411" s="14"/>
      <c r="G411" s="14"/>
      <c r="H411" s="14">
        <f t="shared" si="8"/>
        <v>30000</v>
      </c>
      <c r="I411"/>
      <c r="J411"/>
      <c r="K411"/>
      <c r="L411"/>
      <c r="M411"/>
      <c r="N411"/>
      <c r="O411"/>
      <c r="P411"/>
      <c r="Q411"/>
      <c r="R411"/>
    </row>
    <row r="412" spans="1:18" s="12" customFormat="1" ht="22.5" customHeight="1">
      <c r="A412" s="25">
        <v>40737</v>
      </c>
      <c r="B412" s="28" t="s">
        <v>132</v>
      </c>
      <c r="C412" s="32" t="s">
        <v>137</v>
      </c>
      <c r="D412" s="16"/>
      <c r="E412" s="14">
        <v>30000</v>
      </c>
      <c r="F412" s="14"/>
      <c r="G412" s="14"/>
      <c r="H412" s="14">
        <f t="shared" si="8"/>
        <v>30000</v>
      </c>
      <c r="I412"/>
      <c r="J412"/>
      <c r="K412"/>
      <c r="L412"/>
      <c r="M412"/>
      <c r="N412"/>
      <c r="O412"/>
      <c r="P412"/>
      <c r="Q412"/>
      <c r="R412"/>
    </row>
    <row r="413" spans="1:18" s="12" customFormat="1" ht="22.5" customHeight="1">
      <c r="A413" s="25">
        <v>40737</v>
      </c>
      <c r="B413" s="28" t="s">
        <v>132</v>
      </c>
      <c r="C413" s="32" t="s">
        <v>138</v>
      </c>
      <c r="D413" s="16"/>
      <c r="E413" s="14">
        <v>30000</v>
      </c>
      <c r="F413" s="14"/>
      <c r="G413" s="14"/>
      <c r="H413" s="14">
        <f t="shared" si="8"/>
        <v>30000</v>
      </c>
      <c r="I413"/>
      <c r="J413"/>
      <c r="K413"/>
      <c r="L413"/>
      <c r="M413"/>
      <c r="N413"/>
      <c r="O413"/>
      <c r="P413"/>
      <c r="Q413"/>
      <c r="R413"/>
    </row>
    <row r="414" spans="1:18" s="11" customFormat="1" ht="22.5" customHeight="1">
      <c r="A414" s="25">
        <v>40737</v>
      </c>
      <c r="B414" s="28" t="s">
        <v>132</v>
      </c>
      <c r="C414" s="32" t="s">
        <v>139</v>
      </c>
      <c r="D414" s="16"/>
      <c r="E414" s="14">
        <v>30000</v>
      </c>
      <c r="F414" s="14"/>
      <c r="G414" s="14"/>
      <c r="H414" s="14">
        <f t="shared" si="8"/>
        <v>30000</v>
      </c>
      <c r="I414"/>
      <c r="J414"/>
      <c r="K414"/>
      <c r="L414"/>
      <c r="M414"/>
      <c r="N414"/>
      <c r="O414"/>
      <c r="P414"/>
      <c r="Q414"/>
      <c r="R414"/>
    </row>
    <row r="415" spans="1:18" s="12" customFormat="1" ht="22.5" customHeight="1">
      <c r="A415" s="25">
        <v>40737</v>
      </c>
      <c r="B415" s="28" t="s">
        <v>132</v>
      </c>
      <c r="C415" s="32" t="s">
        <v>140</v>
      </c>
      <c r="D415" s="16"/>
      <c r="E415" s="14">
        <v>30000</v>
      </c>
      <c r="F415" s="14"/>
      <c r="G415" s="14"/>
      <c r="H415" s="14">
        <f t="shared" si="8"/>
        <v>30000</v>
      </c>
      <c r="I415"/>
      <c r="J415"/>
      <c r="K415"/>
      <c r="L415"/>
      <c r="M415"/>
      <c r="N415"/>
      <c r="O415"/>
      <c r="P415"/>
      <c r="Q415"/>
      <c r="R415"/>
    </row>
    <row r="416" spans="1:18" s="12" customFormat="1" ht="22.5" customHeight="1">
      <c r="A416" s="25">
        <v>40737</v>
      </c>
      <c r="B416" s="28" t="s">
        <v>132</v>
      </c>
      <c r="C416" s="32" t="s">
        <v>141</v>
      </c>
      <c r="D416" s="16"/>
      <c r="E416" s="14">
        <v>30000</v>
      </c>
      <c r="F416" s="14"/>
      <c r="G416" s="14"/>
      <c r="H416" s="14">
        <f t="shared" si="8"/>
        <v>30000</v>
      </c>
      <c r="I416"/>
      <c r="J416"/>
      <c r="K416"/>
      <c r="L416"/>
      <c r="M416"/>
      <c r="N416"/>
      <c r="O416"/>
      <c r="P416"/>
      <c r="Q416"/>
      <c r="R416"/>
    </row>
    <row r="417" spans="1:18" s="12" customFormat="1" ht="22.5" customHeight="1">
      <c r="A417" s="25" t="s">
        <v>467</v>
      </c>
      <c r="B417" s="28" t="s">
        <v>132</v>
      </c>
      <c r="C417" s="32" t="s">
        <v>142</v>
      </c>
      <c r="D417" s="16"/>
      <c r="E417" s="14">
        <v>30000</v>
      </c>
      <c r="F417" s="14"/>
      <c r="G417" s="14"/>
      <c r="H417" s="14">
        <f t="shared" si="8"/>
        <v>30000</v>
      </c>
      <c r="I417"/>
      <c r="J417"/>
      <c r="K417"/>
      <c r="L417"/>
      <c r="M417"/>
      <c r="N417"/>
      <c r="O417"/>
      <c r="P417"/>
      <c r="Q417"/>
      <c r="R417"/>
    </row>
    <row r="418" spans="1:18" s="12" customFormat="1" ht="22.5" customHeight="1">
      <c r="A418" s="25">
        <v>42216</v>
      </c>
      <c r="B418" s="28" t="s">
        <v>96</v>
      </c>
      <c r="C418" s="32" t="s">
        <v>247</v>
      </c>
      <c r="D418" s="31"/>
      <c r="E418" s="14">
        <v>831950</v>
      </c>
      <c r="F418" s="14"/>
      <c r="G418" s="14"/>
      <c r="H418" s="14">
        <f t="shared" si="8"/>
        <v>831950</v>
      </c>
      <c r="I418"/>
      <c r="J418"/>
      <c r="K418"/>
      <c r="L418"/>
      <c r="M418"/>
      <c r="N418"/>
      <c r="O418"/>
      <c r="P418"/>
      <c r="Q418"/>
      <c r="R418"/>
    </row>
    <row r="419" spans="1:18" s="12" customFormat="1" ht="22.5" customHeight="1">
      <c r="A419" s="25">
        <v>42230</v>
      </c>
      <c r="B419" s="28" t="s">
        <v>96</v>
      </c>
      <c r="C419" s="32" t="s">
        <v>99</v>
      </c>
      <c r="D419" s="16"/>
      <c r="E419" s="14">
        <v>813400</v>
      </c>
      <c r="F419" s="14"/>
      <c r="G419" s="14"/>
      <c r="H419" s="14">
        <f t="shared" si="8"/>
        <v>813400</v>
      </c>
      <c r="I419"/>
      <c r="J419"/>
      <c r="K419"/>
      <c r="L419"/>
      <c r="M419"/>
      <c r="N419"/>
      <c r="O419"/>
      <c r="P419"/>
      <c r="Q419"/>
      <c r="R419"/>
    </row>
    <row r="420" spans="1:18" s="12" customFormat="1" ht="22.5" customHeight="1">
      <c r="A420" s="25">
        <v>42255</v>
      </c>
      <c r="B420" s="28" t="s">
        <v>96</v>
      </c>
      <c r="C420" s="32" t="s">
        <v>98</v>
      </c>
      <c r="D420" s="16"/>
      <c r="E420" s="14">
        <v>831950</v>
      </c>
      <c r="F420" s="14"/>
      <c r="G420" s="14"/>
      <c r="H420" s="14">
        <f t="shared" si="8"/>
        <v>831950</v>
      </c>
      <c r="I420"/>
      <c r="J420"/>
      <c r="K420"/>
      <c r="L420"/>
      <c r="M420"/>
      <c r="N420"/>
      <c r="O420"/>
      <c r="P420"/>
      <c r="Q420"/>
      <c r="R420"/>
    </row>
    <row r="421" spans="1:18" s="11" customFormat="1" ht="22.5" customHeight="1">
      <c r="A421" s="25">
        <v>42291</v>
      </c>
      <c r="B421" s="28" t="s">
        <v>96</v>
      </c>
      <c r="C421" s="32" t="s">
        <v>97</v>
      </c>
      <c r="D421" s="16"/>
      <c r="E421" s="14">
        <v>813400</v>
      </c>
      <c r="F421" s="14"/>
      <c r="G421" s="14"/>
      <c r="H421" s="14">
        <f t="shared" si="8"/>
        <v>813400</v>
      </c>
      <c r="I421"/>
      <c r="J421"/>
      <c r="K421"/>
      <c r="L421"/>
      <c r="M421"/>
      <c r="N421"/>
      <c r="O421"/>
      <c r="P421"/>
      <c r="Q421"/>
      <c r="R421"/>
    </row>
    <row r="422" spans="1:18" s="11" customFormat="1" ht="22.5" customHeight="1">
      <c r="A422" s="25">
        <v>42318</v>
      </c>
      <c r="B422" s="28" t="s">
        <v>96</v>
      </c>
      <c r="C422" s="32" t="s">
        <v>217</v>
      </c>
      <c r="D422" s="16"/>
      <c r="E422" s="14">
        <v>809900</v>
      </c>
      <c r="F422" s="14"/>
      <c r="G422" s="14"/>
      <c r="H422" s="14">
        <f t="shared" si="8"/>
        <v>809900</v>
      </c>
      <c r="I422"/>
      <c r="J422"/>
      <c r="K422"/>
      <c r="L422"/>
      <c r="M422"/>
      <c r="N422"/>
      <c r="O422"/>
      <c r="P422"/>
      <c r="Q422"/>
      <c r="R422"/>
    </row>
    <row r="423" spans="1:18" s="11" customFormat="1" ht="22.5" customHeight="1">
      <c r="A423" s="25">
        <v>42346</v>
      </c>
      <c r="B423" s="28" t="s">
        <v>96</v>
      </c>
      <c r="C423" s="32" t="s">
        <v>307</v>
      </c>
      <c r="D423" s="16"/>
      <c r="E423" s="14">
        <v>809900</v>
      </c>
      <c r="F423" s="14"/>
      <c r="G423" s="14"/>
      <c r="H423" s="14">
        <f t="shared" si="8"/>
        <v>809900</v>
      </c>
      <c r="I423"/>
      <c r="J423"/>
      <c r="K423"/>
      <c r="L423"/>
      <c r="M423"/>
      <c r="N423"/>
      <c r="O423"/>
      <c r="P423"/>
      <c r="Q423"/>
      <c r="R423"/>
    </row>
    <row r="424" spans="1:18" s="12" customFormat="1" ht="22.5" customHeight="1">
      <c r="A424" s="25">
        <v>40366</v>
      </c>
      <c r="B424" s="28" t="s">
        <v>131</v>
      </c>
      <c r="C424" s="32" t="s">
        <v>468</v>
      </c>
      <c r="D424" s="16"/>
      <c r="E424" s="14">
        <v>51968</v>
      </c>
      <c r="F424" s="14"/>
      <c r="G424" s="14"/>
      <c r="H424" s="14">
        <f t="shared" si="8"/>
        <v>51968</v>
      </c>
      <c r="I424"/>
      <c r="J424"/>
      <c r="K424"/>
      <c r="L424"/>
      <c r="M424"/>
      <c r="N424"/>
      <c r="O424"/>
      <c r="P424"/>
      <c r="Q424"/>
      <c r="R424"/>
    </row>
    <row r="425" spans="1:18" s="11" customFormat="1" ht="22.5" customHeight="1">
      <c r="A425" s="25">
        <v>42559</v>
      </c>
      <c r="B425" s="28" t="s">
        <v>131</v>
      </c>
      <c r="C425" s="32" t="s">
        <v>469</v>
      </c>
      <c r="D425" s="16"/>
      <c r="E425" s="14">
        <v>104400</v>
      </c>
      <c r="F425" s="14"/>
      <c r="G425" s="14"/>
      <c r="H425" s="14">
        <f t="shared" si="8"/>
        <v>104400</v>
      </c>
      <c r="I425"/>
      <c r="J425"/>
      <c r="K425"/>
      <c r="L425"/>
      <c r="M425"/>
      <c r="N425"/>
      <c r="O425"/>
      <c r="P425"/>
      <c r="Q425"/>
      <c r="R425"/>
    </row>
    <row r="426" spans="1:18" s="15" customFormat="1" ht="22.5" customHeight="1">
      <c r="A426" s="25">
        <v>40268</v>
      </c>
      <c r="B426" s="28" t="s">
        <v>146</v>
      </c>
      <c r="C426" s="32" t="s">
        <v>147</v>
      </c>
      <c r="D426" s="16"/>
      <c r="E426" s="14">
        <v>46400</v>
      </c>
      <c r="F426" s="14"/>
      <c r="G426" s="14"/>
      <c r="H426" s="14">
        <f t="shared" si="8"/>
        <v>46400</v>
      </c>
      <c r="I426"/>
      <c r="J426"/>
      <c r="K426"/>
      <c r="L426"/>
      <c r="M426"/>
      <c r="N426"/>
      <c r="O426"/>
      <c r="P426"/>
      <c r="Q426"/>
      <c r="R426"/>
    </row>
    <row r="427" spans="1:18" s="21" customFormat="1" ht="22.5" customHeight="1">
      <c r="A427" s="25">
        <v>40298</v>
      </c>
      <c r="B427" s="28" t="s">
        <v>146</v>
      </c>
      <c r="C427" s="32" t="s">
        <v>148</v>
      </c>
      <c r="D427" s="16"/>
      <c r="E427" s="14">
        <v>46400</v>
      </c>
      <c r="F427" s="14"/>
      <c r="G427" s="14"/>
      <c r="H427" s="14">
        <f t="shared" si="8"/>
        <v>46400</v>
      </c>
      <c r="I427"/>
      <c r="J427"/>
      <c r="K427"/>
      <c r="L427"/>
      <c r="M427"/>
      <c r="N427"/>
      <c r="O427"/>
      <c r="P427"/>
      <c r="Q427"/>
      <c r="R427"/>
    </row>
    <row r="428" spans="1:18" s="17" customFormat="1" ht="22.5" customHeight="1">
      <c r="A428" s="25">
        <v>40329</v>
      </c>
      <c r="B428" s="28" t="s">
        <v>146</v>
      </c>
      <c r="C428" s="32" t="s">
        <v>149</v>
      </c>
      <c r="D428" s="16"/>
      <c r="E428" s="14">
        <v>46400</v>
      </c>
      <c r="F428" s="14"/>
      <c r="G428" s="14"/>
      <c r="H428" s="14">
        <f t="shared" si="8"/>
        <v>46400</v>
      </c>
      <c r="I428"/>
      <c r="J428"/>
      <c r="K428"/>
      <c r="L428"/>
      <c r="M428"/>
      <c r="N428"/>
      <c r="O428"/>
      <c r="P428"/>
      <c r="Q428"/>
      <c r="R428"/>
    </row>
    <row r="429" spans="1:18" s="17" customFormat="1" ht="22.5" customHeight="1">
      <c r="A429" s="25">
        <v>42089</v>
      </c>
      <c r="B429" s="28" t="s">
        <v>67</v>
      </c>
      <c r="C429" s="32" t="s">
        <v>319</v>
      </c>
      <c r="D429" s="16"/>
      <c r="E429" s="14">
        <v>220833.83</v>
      </c>
      <c r="F429" s="14"/>
      <c r="G429" s="14"/>
      <c r="H429" s="14">
        <f t="shared" si="8"/>
        <v>220833.83</v>
      </c>
      <c r="I429"/>
      <c r="J429"/>
      <c r="K429"/>
      <c r="L429"/>
      <c r="M429"/>
      <c r="N429"/>
      <c r="O429"/>
      <c r="P429"/>
      <c r="Q429"/>
      <c r="R429"/>
    </row>
    <row r="430" spans="1:18" s="17" customFormat="1" ht="22.5" customHeight="1">
      <c r="A430" s="25">
        <v>42314</v>
      </c>
      <c r="B430" s="28" t="s">
        <v>87</v>
      </c>
      <c r="C430" s="31" t="s">
        <v>618</v>
      </c>
      <c r="D430" s="16"/>
      <c r="E430" s="14">
        <v>78536.08</v>
      </c>
      <c r="F430" s="14"/>
      <c r="G430" s="14"/>
      <c r="H430" s="14">
        <f t="shared" si="8"/>
        <v>78536.08</v>
      </c>
      <c r="I430"/>
      <c r="J430"/>
      <c r="K430"/>
      <c r="L430"/>
      <c r="M430"/>
      <c r="N430"/>
      <c r="O430"/>
      <c r="P430"/>
      <c r="Q430"/>
      <c r="R430"/>
    </row>
    <row r="431" spans="1:18" s="17" customFormat="1" ht="18.75" customHeight="1">
      <c r="A431" s="25" t="s">
        <v>470</v>
      </c>
      <c r="B431" s="28" t="s">
        <v>611</v>
      </c>
      <c r="C431" s="32" t="s">
        <v>95</v>
      </c>
      <c r="D431" s="16"/>
      <c r="E431" s="14">
        <v>2739.17</v>
      </c>
      <c r="F431" s="14"/>
      <c r="G431" s="14"/>
      <c r="H431" s="14">
        <f t="shared" si="8"/>
        <v>2739.17</v>
      </c>
      <c r="I431"/>
      <c r="J431"/>
      <c r="K431"/>
      <c r="L431"/>
      <c r="M431"/>
      <c r="N431"/>
      <c r="O431"/>
      <c r="P431"/>
      <c r="Q431"/>
      <c r="R431"/>
    </row>
    <row r="432" spans="1:18" s="12" customFormat="1" ht="22.5" customHeight="1">
      <c r="A432" s="25" t="s">
        <v>358</v>
      </c>
      <c r="B432" s="28" t="s">
        <v>269</v>
      </c>
      <c r="C432" s="32" t="s">
        <v>76</v>
      </c>
      <c r="D432" s="16"/>
      <c r="E432" s="14">
        <v>2811840</v>
      </c>
      <c r="F432" s="14"/>
      <c r="G432" s="14"/>
      <c r="H432" s="14">
        <f t="shared" si="8"/>
        <v>2811840</v>
      </c>
      <c r="I432"/>
      <c r="J432"/>
      <c r="K432"/>
      <c r="L432"/>
      <c r="M432"/>
      <c r="N432"/>
      <c r="O432"/>
      <c r="P432"/>
      <c r="Q432"/>
      <c r="R432"/>
    </row>
    <row r="433" spans="1:18" s="12" customFormat="1" ht="22.5" customHeight="1">
      <c r="A433" s="25">
        <v>42139</v>
      </c>
      <c r="B433" s="28" t="s">
        <v>73</v>
      </c>
      <c r="C433" s="31" t="s">
        <v>74</v>
      </c>
      <c r="D433" s="31"/>
      <c r="E433" s="14"/>
      <c r="F433" s="14">
        <v>82007.64</v>
      </c>
      <c r="G433" s="14"/>
      <c r="H433" s="14">
        <f t="shared" si="8"/>
        <v>82007.64</v>
      </c>
      <c r="I433"/>
      <c r="J433"/>
      <c r="K433"/>
      <c r="L433"/>
      <c r="M433"/>
      <c r="N433"/>
      <c r="O433"/>
      <c r="P433"/>
      <c r="Q433"/>
      <c r="R433"/>
    </row>
    <row r="434" spans="1:18" s="12" customFormat="1" ht="22.5" customHeight="1">
      <c r="A434" s="25">
        <v>42356</v>
      </c>
      <c r="B434" s="28" t="s">
        <v>73</v>
      </c>
      <c r="C434" s="32" t="s">
        <v>75</v>
      </c>
      <c r="D434" s="31"/>
      <c r="E434" s="14"/>
      <c r="F434" s="14">
        <v>71637.8</v>
      </c>
      <c r="G434" s="14"/>
      <c r="H434" s="14">
        <f t="shared" si="8"/>
        <v>71637.8</v>
      </c>
      <c r="I434"/>
      <c r="J434"/>
      <c r="K434"/>
      <c r="L434"/>
      <c r="M434"/>
      <c r="N434"/>
      <c r="O434"/>
      <c r="P434"/>
      <c r="Q434"/>
      <c r="R434"/>
    </row>
    <row r="435" spans="1:18" s="12" customFormat="1" ht="22.5" customHeight="1">
      <c r="A435" s="25">
        <v>40807</v>
      </c>
      <c r="B435" s="28" t="s">
        <v>270</v>
      </c>
      <c r="C435" s="32" t="s">
        <v>511</v>
      </c>
      <c r="D435" s="16"/>
      <c r="E435" s="14">
        <v>280000</v>
      </c>
      <c r="F435" s="14"/>
      <c r="G435" s="14"/>
      <c r="H435" s="14">
        <f t="shared" si="8"/>
        <v>280000</v>
      </c>
      <c r="I435"/>
      <c r="J435"/>
      <c r="K435"/>
      <c r="L435"/>
      <c r="M435"/>
      <c r="N435"/>
      <c r="O435"/>
      <c r="P435"/>
      <c r="Q435"/>
      <c r="R435"/>
    </row>
    <row r="436" spans="1:18" s="12" customFormat="1" ht="22.5" customHeight="1">
      <c r="A436" s="25" t="s">
        <v>471</v>
      </c>
      <c r="B436" s="28" t="s">
        <v>304</v>
      </c>
      <c r="C436" s="32" t="s">
        <v>305</v>
      </c>
      <c r="D436" s="16"/>
      <c r="E436" s="14">
        <v>112109.4</v>
      </c>
      <c r="F436" s="14"/>
      <c r="G436" s="14"/>
      <c r="H436" s="14">
        <f t="shared" si="8"/>
        <v>112109.4</v>
      </c>
      <c r="I436"/>
      <c r="J436"/>
      <c r="K436"/>
      <c r="L436"/>
      <c r="M436"/>
      <c r="N436"/>
      <c r="O436"/>
      <c r="P436"/>
      <c r="Q436"/>
      <c r="R436"/>
    </row>
    <row r="437" spans="1:18" s="12" customFormat="1" ht="22.5" customHeight="1">
      <c r="A437" s="25">
        <v>41769</v>
      </c>
      <c r="B437" s="28" t="s">
        <v>186</v>
      </c>
      <c r="C437" s="31" t="s">
        <v>271</v>
      </c>
      <c r="D437" s="28"/>
      <c r="E437" s="14">
        <v>59496.78</v>
      </c>
      <c r="F437" s="14"/>
      <c r="G437" s="14"/>
      <c r="H437" s="14">
        <f t="shared" si="8"/>
        <v>59496.78</v>
      </c>
      <c r="I437"/>
      <c r="J437"/>
      <c r="K437"/>
      <c r="L437"/>
      <c r="M437"/>
      <c r="N437"/>
      <c r="O437"/>
      <c r="P437"/>
      <c r="Q437"/>
      <c r="R437"/>
    </row>
    <row r="438" spans="1:18" s="12" customFormat="1" ht="22.5" customHeight="1">
      <c r="A438" s="25" t="s">
        <v>472</v>
      </c>
      <c r="B438" s="28" t="s">
        <v>186</v>
      </c>
      <c r="C438" s="31" t="s">
        <v>28</v>
      </c>
      <c r="D438" s="28"/>
      <c r="E438" s="14"/>
      <c r="F438" s="14">
        <v>12779.4</v>
      </c>
      <c r="G438" s="14"/>
      <c r="H438" s="14">
        <f t="shared" si="8"/>
        <v>12779.4</v>
      </c>
      <c r="I438"/>
      <c r="J438"/>
      <c r="K438"/>
      <c r="L438"/>
      <c r="M438"/>
      <c r="N438"/>
      <c r="O438"/>
      <c r="P438"/>
      <c r="Q438"/>
      <c r="R438"/>
    </row>
    <row r="439" spans="1:18" s="12" customFormat="1" ht="22.5" customHeight="1">
      <c r="A439" s="25" t="s">
        <v>323</v>
      </c>
      <c r="B439" s="28" t="s">
        <v>324</v>
      </c>
      <c r="C439" s="31" t="s">
        <v>325</v>
      </c>
      <c r="D439" s="28"/>
      <c r="E439" s="14">
        <v>20100</v>
      </c>
      <c r="F439" s="14"/>
      <c r="G439" s="14"/>
      <c r="H439" s="14">
        <f t="shared" si="8"/>
        <v>20100</v>
      </c>
      <c r="I439"/>
      <c r="J439"/>
      <c r="K439"/>
      <c r="L439"/>
      <c r="M439"/>
      <c r="N439"/>
      <c r="O439"/>
      <c r="P439"/>
      <c r="Q439"/>
      <c r="R439"/>
    </row>
    <row r="440" spans="1:18" s="12" customFormat="1" ht="22.5" customHeight="1">
      <c r="A440" s="25">
        <v>42411</v>
      </c>
      <c r="B440" s="28" t="s">
        <v>324</v>
      </c>
      <c r="C440" s="31" t="s">
        <v>326</v>
      </c>
      <c r="D440" s="28"/>
      <c r="E440" s="14">
        <v>20100</v>
      </c>
      <c r="F440" s="14">
        <v>0</v>
      </c>
      <c r="G440" s="14"/>
      <c r="H440" s="14">
        <f t="shared" si="8"/>
        <v>20100</v>
      </c>
      <c r="I440"/>
      <c r="J440"/>
      <c r="K440"/>
      <c r="L440"/>
      <c r="M440"/>
      <c r="N440"/>
      <c r="O440"/>
      <c r="P440"/>
      <c r="Q440"/>
      <c r="R440"/>
    </row>
    <row r="441" spans="1:18" s="12" customFormat="1" ht="22.5" customHeight="1">
      <c r="A441" s="25">
        <v>41988</v>
      </c>
      <c r="B441" s="28" t="s">
        <v>36</v>
      </c>
      <c r="C441" s="31" t="s">
        <v>272</v>
      </c>
      <c r="D441" s="31"/>
      <c r="E441" s="14">
        <v>31388</v>
      </c>
      <c r="F441" s="14"/>
      <c r="G441" s="14"/>
      <c r="H441" s="14">
        <f t="shared" si="8"/>
        <v>31388</v>
      </c>
      <c r="I441"/>
      <c r="J441"/>
      <c r="K441"/>
      <c r="L441"/>
      <c r="M441"/>
      <c r="N441"/>
      <c r="O441"/>
      <c r="P441"/>
      <c r="Q441"/>
      <c r="R441"/>
    </row>
    <row r="442" spans="1:18" s="12" customFormat="1" ht="22.5" customHeight="1">
      <c r="A442" s="25">
        <v>42026</v>
      </c>
      <c r="B442" s="28" t="s">
        <v>36</v>
      </c>
      <c r="C442" s="31" t="s">
        <v>203</v>
      </c>
      <c r="D442" s="31"/>
      <c r="E442" s="14">
        <v>25535.2</v>
      </c>
      <c r="F442" s="14"/>
      <c r="G442" s="14"/>
      <c r="H442" s="14">
        <f t="shared" si="8"/>
        <v>25535.2</v>
      </c>
      <c r="I442"/>
      <c r="J442"/>
      <c r="K442"/>
      <c r="L442"/>
      <c r="M442"/>
      <c r="N442"/>
      <c r="O442"/>
      <c r="P442"/>
      <c r="Q442"/>
      <c r="R442"/>
    </row>
    <row r="443" spans="1:18" s="12" customFormat="1" ht="22.5" customHeight="1">
      <c r="A443" s="25">
        <v>42200</v>
      </c>
      <c r="B443" s="28" t="s">
        <v>36</v>
      </c>
      <c r="C443" s="31" t="s">
        <v>519</v>
      </c>
      <c r="D443" s="31"/>
      <c r="E443" s="14">
        <v>87145.54</v>
      </c>
      <c r="F443" s="14"/>
      <c r="G443" s="14"/>
      <c r="H443" s="14">
        <f t="shared" si="8"/>
        <v>87145.54</v>
      </c>
      <c r="I443"/>
      <c r="J443"/>
      <c r="K443"/>
      <c r="L443"/>
      <c r="M443"/>
      <c r="N443"/>
      <c r="O443"/>
      <c r="P443"/>
      <c r="Q443"/>
      <c r="R443"/>
    </row>
    <row r="444" spans="1:18" s="12" customFormat="1" ht="22.5" customHeight="1">
      <c r="A444" s="25">
        <v>42077</v>
      </c>
      <c r="B444" s="28" t="s">
        <v>34</v>
      </c>
      <c r="C444" s="32" t="s">
        <v>273</v>
      </c>
      <c r="D444" s="31"/>
      <c r="E444" s="45"/>
      <c r="F444" s="14">
        <v>11560.14</v>
      </c>
      <c r="G444" s="14"/>
      <c r="H444" s="14">
        <f aca="true" t="shared" si="9" ref="H444:H507">SUM(E444:G444)</f>
        <v>11560.14</v>
      </c>
      <c r="I444"/>
      <c r="J444"/>
      <c r="K444"/>
      <c r="L444"/>
      <c r="M444"/>
      <c r="N444"/>
      <c r="O444"/>
      <c r="P444"/>
      <c r="Q444"/>
      <c r="R444"/>
    </row>
    <row r="445" spans="1:18" s="12" customFormat="1" ht="22.5" customHeight="1">
      <c r="A445" s="25">
        <v>42103</v>
      </c>
      <c r="B445" s="28" t="s">
        <v>34</v>
      </c>
      <c r="C445" s="32" t="s">
        <v>274</v>
      </c>
      <c r="D445" s="31"/>
      <c r="E445" s="45"/>
      <c r="F445" s="14">
        <v>21403.17</v>
      </c>
      <c r="G445" s="14"/>
      <c r="H445" s="14">
        <f t="shared" si="9"/>
        <v>21403.17</v>
      </c>
      <c r="I445"/>
      <c r="J445"/>
      <c r="K445"/>
      <c r="L445"/>
      <c r="M445"/>
      <c r="N445"/>
      <c r="O445"/>
      <c r="P445"/>
      <c r="Q445"/>
      <c r="R445"/>
    </row>
    <row r="446" spans="1:18" s="12" customFormat="1" ht="22.5" customHeight="1">
      <c r="A446" s="25">
        <v>39777</v>
      </c>
      <c r="B446" s="28" t="s">
        <v>190</v>
      </c>
      <c r="C446" s="32" t="s">
        <v>473</v>
      </c>
      <c r="D446" s="16"/>
      <c r="E446" s="14">
        <v>125000</v>
      </c>
      <c r="F446" s="14"/>
      <c r="G446" s="40"/>
      <c r="H446" s="14">
        <f t="shared" si="9"/>
        <v>125000</v>
      </c>
      <c r="I446"/>
      <c r="J446"/>
      <c r="K446"/>
      <c r="L446"/>
      <c r="M446"/>
      <c r="N446"/>
      <c r="O446"/>
      <c r="P446"/>
      <c r="Q446"/>
      <c r="R446"/>
    </row>
    <row r="447" spans="1:18" s="12" customFormat="1" ht="22.5" customHeight="1">
      <c r="A447" s="25">
        <v>39798</v>
      </c>
      <c r="B447" s="28" t="s">
        <v>190</v>
      </c>
      <c r="C447" s="32" t="s">
        <v>474</v>
      </c>
      <c r="D447" s="16"/>
      <c r="E447" s="14">
        <v>125000</v>
      </c>
      <c r="F447" s="14"/>
      <c r="G447" s="40"/>
      <c r="H447" s="14">
        <f t="shared" si="9"/>
        <v>125000</v>
      </c>
      <c r="I447"/>
      <c r="J447"/>
      <c r="K447"/>
      <c r="L447"/>
      <c r="M447"/>
      <c r="N447"/>
      <c r="O447"/>
      <c r="P447"/>
      <c r="Q447"/>
      <c r="R447"/>
    </row>
    <row r="448" spans="1:18" s="12" customFormat="1" ht="22.5" customHeight="1">
      <c r="A448" s="25">
        <v>39827</v>
      </c>
      <c r="B448" s="28" t="s">
        <v>190</v>
      </c>
      <c r="C448" s="32" t="s">
        <v>475</v>
      </c>
      <c r="D448" s="16"/>
      <c r="E448" s="14">
        <v>125000</v>
      </c>
      <c r="F448" s="14"/>
      <c r="G448" s="40"/>
      <c r="H448" s="14">
        <f t="shared" si="9"/>
        <v>125000</v>
      </c>
      <c r="I448"/>
      <c r="J448"/>
      <c r="K448"/>
      <c r="L448"/>
      <c r="M448"/>
      <c r="N448"/>
      <c r="O448"/>
      <c r="P448"/>
      <c r="Q448"/>
      <c r="R448"/>
    </row>
    <row r="449" spans="1:18" s="12" customFormat="1" ht="22.5" customHeight="1">
      <c r="A449" s="25">
        <v>39869</v>
      </c>
      <c r="B449" s="28" t="s">
        <v>190</v>
      </c>
      <c r="C449" s="32" t="s">
        <v>476</v>
      </c>
      <c r="D449" s="16"/>
      <c r="E449" s="14">
        <v>125000</v>
      </c>
      <c r="F449" s="14"/>
      <c r="G449" s="40"/>
      <c r="H449" s="14">
        <f t="shared" si="9"/>
        <v>125000</v>
      </c>
      <c r="I449"/>
      <c r="J449"/>
      <c r="K449"/>
      <c r="L449"/>
      <c r="M449"/>
      <c r="N449"/>
      <c r="O449"/>
      <c r="P449"/>
      <c r="Q449"/>
      <c r="R449"/>
    </row>
    <row r="450" spans="1:18" s="12" customFormat="1" ht="22.5" customHeight="1">
      <c r="A450" s="25">
        <v>39879</v>
      </c>
      <c r="B450" s="28" t="s">
        <v>190</v>
      </c>
      <c r="C450" s="32" t="s">
        <v>477</v>
      </c>
      <c r="D450" s="16"/>
      <c r="E450" s="14">
        <v>125000</v>
      </c>
      <c r="F450" s="14"/>
      <c r="G450" s="40"/>
      <c r="H450" s="14">
        <f t="shared" si="9"/>
        <v>125000</v>
      </c>
      <c r="I450"/>
      <c r="J450"/>
      <c r="K450"/>
      <c r="L450"/>
      <c r="M450"/>
      <c r="N450"/>
      <c r="O450"/>
      <c r="P450"/>
      <c r="Q450"/>
      <c r="R450"/>
    </row>
    <row r="451" spans="1:18" s="11" customFormat="1" ht="22.5" customHeight="1">
      <c r="A451" s="25">
        <v>39890</v>
      </c>
      <c r="B451" s="28" t="s">
        <v>190</v>
      </c>
      <c r="C451" s="32" t="s">
        <v>478</v>
      </c>
      <c r="D451" s="16"/>
      <c r="E451" s="14">
        <v>125000</v>
      </c>
      <c r="F451" s="14"/>
      <c r="G451" s="40"/>
      <c r="H451" s="14">
        <f t="shared" si="9"/>
        <v>125000</v>
      </c>
      <c r="I451"/>
      <c r="J451"/>
      <c r="K451"/>
      <c r="L451"/>
      <c r="M451"/>
      <c r="N451"/>
      <c r="O451"/>
      <c r="P451"/>
      <c r="Q451"/>
      <c r="R451"/>
    </row>
    <row r="452" spans="1:18" s="11" customFormat="1" ht="22.5" customHeight="1">
      <c r="A452" s="25">
        <v>39895</v>
      </c>
      <c r="B452" s="28" t="s">
        <v>190</v>
      </c>
      <c r="C452" s="32" t="s">
        <v>492</v>
      </c>
      <c r="D452" s="16"/>
      <c r="E452" s="14">
        <v>125000</v>
      </c>
      <c r="F452" s="14"/>
      <c r="G452" s="40"/>
      <c r="H452" s="14">
        <f t="shared" si="9"/>
        <v>125000</v>
      </c>
      <c r="I452"/>
      <c r="J452"/>
      <c r="K452"/>
      <c r="L452"/>
      <c r="M452"/>
      <c r="N452"/>
      <c r="O452"/>
      <c r="P452"/>
      <c r="Q452"/>
      <c r="R452"/>
    </row>
    <row r="453" spans="1:18" s="11" customFormat="1" ht="22.5" customHeight="1">
      <c r="A453" s="25">
        <v>39952</v>
      </c>
      <c r="B453" s="28" t="s">
        <v>190</v>
      </c>
      <c r="C453" s="32" t="s">
        <v>479</v>
      </c>
      <c r="D453" s="16"/>
      <c r="E453" s="14">
        <v>125000</v>
      </c>
      <c r="F453" s="14"/>
      <c r="G453" s="40"/>
      <c r="H453" s="14">
        <f t="shared" si="9"/>
        <v>125000</v>
      </c>
      <c r="I453"/>
      <c r="J453"/>
      <c r="K453"/>
      <c r="L453"/>
      <c r="M453"/>
      <c r="N453"/>
      <c r="O453"/>
      <c r="P453"/>
      <c r="Q453"/>
      <c r="R453"/>
    </row>
    <row r="454" spans="1:18" s="11" customFormat="1" ht="22.5" customHeight="1">
      <c r="A454" s="25">
        <v>39989</v>
      </c>
      <c r="B454" s="28" t="s">
        <v>190</v>
      </c>
      <c r="C454" s="32" t="s">
        <v>480</v>
      </c>
      <c r="D454" s="16"/>
      <c r="E454" s="14">
        <v>125000</v>
      </c>
      <c r="F454" s="14"/>
      <c r="G454" s="40"/>
      <c r="H454" s="14">
        <f t="shared" si="9"/>
        <v>125000</v>
      </c>
      <c r="I454"/>
      <c r="J454"/>
      <c r="K454"/>
      <c r="L454"/>
      <c r="M454"/>
      <c r="N454"/>
      <c r="O454"/>
      <c r="P454"/>
      <c r="Q454"/>
      <c r="R454"/>
    </row>
    <row r="455" spans="1:18" s="11" customFormat="1" ht="22.5" customHeight="1">
      <c r="A455" s="25">
        <v>40017</v>
      </c>
      <c r="B455" s="28" t="s">
        <v>190</v>
      </c>
      <c r="C455" s="32" t="s">
        <v>481</v>
      </c>
      <c r="D455" s="16"/>
      <c r="E455" s="14">
        <v>125000</v>
      </c>
      <c r="F455" s="14"/>
      <c r="G455" s="40"/>
      <c r="H455" s="14">
        <f t="shared" si="9"/>
        <v>125000</v>
      </c>
      <c r="I455"/>
      <c r="J455"/>
      <c r="K455"/>
      <c r="L455"/>
      <c r="M455"/>
      <c r="N455"/>
      <c r="O455"/>
      <c r="P455"/>
      <c r="Q455"/>
      <c r="R455"/>
    </row>
    <row r="456" spans="1:18" s="11" customFormat="1" ht="22.5" customHeight="1">
      <c r="A456" s="25">
        <v>40050</v>
      </c>
      <c r="B456" s="28" t="s">
        <v>190</v>
      </c>
      <c r="C456" s="32" t="s">
        <v>482</v>
      </c>
      <c r="D456" s="16"/>
      <c r="E456" s="14">
        <v>125000</v>
      </c>
      <c r="F456" s="14"/>
      <c r="G456" s="40"/>
      <c r="H456" s="14">
        <f t="shared" si="9"/>
        <v>125000</v>
      </c>
      <c r="I456"/>
      <c r="J456"/>
      <c r="K456"/>
      <c r="L456"/>
      <c r="M456"/>
      <c r="N456"/>
      <c r="O456"/>
      <c r="P456"/>
      <c r="Q456"/>
      <c r="R456"/>
    </row>
    <row r="457" spans="1:18" s="11" customFormat="1" ht="22.5" customHeight="1">
      <c r="A457" s="25">
        <v>40112</v>
      </c>
      <c r="B457" s="28" t="s">
        <v>190</v>
      </c>
      <c r="C457" s="32" t="s">
        <v>493</v>
      </c>
      <c r="D457" s="16"/>
      <c r="E457" s="14">
        <v>125000</v>
      </c>
      <c r="F457" s="14"/>
      <c r="G457" s="40"/>
      <c r="H457" s="14">
        <f t="shared" si="9"/>
        <v>125000</v>
      </c>
      <c r="I457"/>
      <c r="J457"/>
      <c r="K457"/>
      <c r="L457"/>
      <c r="M457"/>
      <c r="N457"/>
      <c r="O457"/>
      <c r="P457"/>
      <c r="Q457"/>
      <c r="R457"/>
    </row>
    <row r="458" spans="1:18" s="11" customFormat="1" ht="22.5" customHeight="1">
      <c r="A458" s="25">
        <v>40144</v>
      </c>
      <c r="B458" s="28" t="s">
        <v>190</v>
      </c>
      <c r="C458" s="32" t="s">
        <v>483</v>
      </c>
      <c r="D458" s="16"/>
      <c r="E458" s="14">
        <v>125000</v>
      </c>
      <c r="F458" s="14"/>
      <c r="G458" s="40"/>
      <c r="H458" s="14">
        <f t="shared" si="9"/>
        <v>125000</v>
      </c>
      <c r="I458"/>
      <c r="J458"/>
      <c r="K458"/>
      <c r="L458"/>
      <c r="M458"/>
      <c r="N458"/>
      <c r="O458"/>
      <c r="P458"/>
      <c r="Q458"/>
      <c r="R458"/>
    </row>
    <row r="459" spans="1:18" s="11" customFormat="1" ht="22.5" customHeight="1">
      <c r="A459" s="25">
        <v>40170</v>
      </c>
      <c r="B459" s="28" t="s">
        <v>190</v>
      </c>
      <c r="C459" s="32" t="s">
        <v>494</v>
      </c>
      <c r="D459" s="16"/>
      <c r="E459" s="14">
        <v>125000</v>
      </c>
      <c r="F459" s="14"/>
      <c r="G459" s="40"/>
      <c r="H459" s="14">
        <f t="shared" si="9"/>
        <v>125000</v>
      </c>
      <c r="I459"/>
      <c r="J459"/>
      <c r="K459"/>
      <c r="L459"/>
      <c r="M459"/>
      <c r="N459"/>
      <c r="O459"/>
      <c r="P459"/>
      <c r="Q459"/>
      <c r="R459"/>
    </row>
    <row r="460" spans="1:18" s="11" customFormat="1" ht="22.5" customHeight="1">
      <c r="A460" s="25">
        <v>40206</v>
      </c>
      <c r="B460" s="28" t="s">
        <v>190</v>
      </c>
      <c r="C460" s="32" t="s">
        <v>484</v>
      </c>
      <c r="D460" s="16"/>
      <c r="E460" s="14">
        <v>125000</v>
      </c>
      <c r="F460" s="14"/>
      <c r="G460" s="40"/>
      <c r="H460" s="14">
        <f t="shared" si="9"/>
        <v>125000</v>
      </c>
      <c r="I460"/>
      <c r="J460"/>
      <c r="K460"/>
      <c r="L460"/>
      <c r="M460"/>
      <c r="N460"/>
      <c r="O460"/>
      <c r="P460"/>
      <c r="Q460"/>
      <c r="R460"/>
    </row>
    <row r="461" spans="1:18" s="11" customFormat="1" ht="22.5" customHeight="1">
      <c r="A461" s="25">
        <v>40235</v>
      </c>
      <c r="B461" s="28" t="s">
        <v>190</v>
      </c>
      <c r="C461" s="32" t="s">
        <v>485</v>
      </c>
      <c r="D461" s="16"/>
      <c r="E461" s="14">
        <v>125000</v>
      </c>
      <c r="F461" s="14"/>
      <c r="G461" s="40"/>
      <c r="H461" s="14">
        <f t="shared" si="9"/>
        <v>125000</v>
      </c>
      <c r="I461"/>
      <c r="J461"/>
      <c r="K461"/>
      <c r="L461"/>
      <c r="M461"/>
      <c r="N461"/>
      <c r="O461"/>
      <c r="P461"/>
      <c r="Q461"/>
      <c r="R461"/>
    </row>
    <row r="462" spans="1:18" s="11" customFormat="1" ht="22.5" customHeight="1">
      <c r="A462" s="25">
        <v>40290</v>
      </c>
      <c r="B462" s="28" t="s">
        <v>190</v>
      </c>
      <c r="C462" s="32" t="s">
        <v>486</v>
      </c>
      <c r="D462" s="16"/>
      <c r="E462" s="14">
        <v>125000</v>
      </c>
      <c r="F462" s="14"/>
      <c r="G462" s="40"/>
      <c r="H462" s="14">
        <f t="shared" si="9"/>
        <v>125000</v>
      </c>
      <c r="I462"/>
      <c r="J462"/>
      <c r="K462"/>
      <c r="L462"/>
      <c r="M462"/>
      <c r="N462"/>
      <c r="O462"/>
      <c r="P462"/>
      <c r="Q462"/>
      <c r="R462"/>
    </row>
    <row r="463" spans="1:18" s="11" customFormat="1" ht="22.5" customHeight="1">
      <c r="A463" s="25">
        <v>40290</v>
      </c>
      <c r="B463" s="28" t="s">
        <v>190</v>
      </c>
      <c r="C463" s="32" t="s">
        <v>487</v>
      </c>
      <c r="D463" s="16"/>
      <c r="E463" s="14">
        <v>125000</v>
      </c>
      <c r="F463" s="14"/>
      <c r="G463" s="40"/>
      <c r="H463" s="14">
        <f t="shared" si="9"/>
        <v>125000</v>
      </c>
      <c r="I463"/>
      <c r="J463"/>
      <c r="K463"/>
      <c r="L463"/>
      <c r="M463"/>
      <c r="N463"/>
      <c r="O463"/>
      <c r="P463"/>
      <c r="Q463"/>
      <c r="R463"/>
    </row>
    <row r="464" spans="1:18" s="11" customFormat="1" ht="22.5" customHeight="1">
      <c r="A464" s="25">
        <v>40317</v>
      </c>
      <c r="B464" s="28" t="s">
        <v>190</v>
      </c>
      <c r="C464" s="32" t="s">
        <v>488</v>
      </c>
      <c r="D464" s="16"/>
      <c r="E464" s="14">
        <v>125000</v>
      </c>
      <c r="F464" s="14"/>
      <c r="G464" s="40"/>
      <c r="H464" s="14">
        <f t="shared" si="9"/>
        <v>125000</v>
      </c>
      <c r="I464"/>
      <c r="J464"/>
      <c r="K464"/>
      <c r="L464"/>
      <c r="M464"/>
      <c r="N464"/>
      <c r="O464"/>
      <c r="P464"/>
      <c r="Q464"/>
      <c r="R464"/>
    </row>
    <row r="465" spans="1:18" s="11" customFormat="1" ht="22.5" customHeight="1">
      <c r="A465" s="25">
        <v>40351</v>
      </c>
      <c r="B465" s="28" t="s">
        <v>190</v>
      </c>
      <c r="C465" s="32" t="s">
        <v>489</v>
      </c>
      <c r="D465" s="16"/>
      <c r="E465" s="14">
        <v>125000</v>
      </c>
      <c r="F465" s="14"/>
      <c r="G465" s="40"/>
      <c r="H465" s="14">
        <f t="shared" si="9"/>
        <v>125000</v>
      </c>
      <c r="I465"/>
      <c r="J465"/>
      <c r="K465"/>
      <c r="L465"/>
      <c r="M465"/>
      <c r="N465"/>
      <c r="O465"/>
      <c r="P465"/>
      <c r="Q465"/>
      <c r="R465"/>
    </row>
    <row r="466" spans="1:18" s="11" customFormat="1" ht="22.5" customHeight="1">
      <c r="A466" s="25">
        <v>40379</v>
      </c>
      <c r="B466" s="28" t="s">
        <v>190</v>
      </c>
      <c r="C466" s="32" t="s">
        <v>346</v>
      </c>
      <c r="D466" s="16"/>
      <c r="E466" s="14">
        <v>125000</v>
      </c>
      <c r="F466" s="14"/>
      <c r="G466" s="40"/>
      <c r="H466" s="14">
        <f t="shared" si="9"/>
        <v>125000</v>
      </c>
      <c r="I466"/>
      <c r="J466"/>
      <c r="K466"/>
      <c r="L466"/>
      <c r="M466"/>
      <c r="N466"/>
      <c r="O466"/>
      <c r="P466"/>
      <c r="Q466"/>
      <c r="R466"/>
    </row>
    <row r="467" spans="1:18" s="11" customFormat="1" ht="22.5" customHeight="1">
      <c r="A467" s="25">
        <v>40408</v>
      </c>
      <c r="B467" s="28" t="s">
        <v>190</v>
      </c>
      <c r="C467" s="32" t="s">
        <v>495</v>
      </c>
      <c r="D467" s="16"/>
      <c r="E467" s="14">
        <v>125000</v>
      </c>
      <c r="F467" s="14"/>
      <c r="G467" s="40"/>
      <c r="H467" s="14">
        <f t="shared" si="9"/>
        <v>125000</v>
      </c>
      <c r="I467"/>
      <c r="J467"/>
      <c r="K467"/>
      <c r="L467"/>
      <c r="M467"/>
      <c r="N467"/>
      <c r="O467"/>
      <c r="P467"/>
      <c r="Q467"/>
      <c r="R467"/>
    </row>
    <row r="468" spans="1:18" s="11" customFormat="1" ht="22.5" customHeight="1">
      <c r="A468" s="25">
        <v>40441</v>
      </c>
      <c r="B468" s="28" t="s">
        <v>190</v>
      </c>
      <c r="C468" s="32" t="s">
        <v>490</v>
      </c>
      <c r="D468" s="16"/>
      <c r="E468" s="14">
        <v>125000</v>
      </c>
      <c r="F468" s="14"/>
      <c r="G468" s="40"/>
      <c r="H468" s="14">
        <f t="shared" si="9"/>
        <v>125000</v>
      </c>
      <c r="I468"/>
      <c r="J468"/>
      <c r="K468"/>
      <c r="L468"/>
      <c r="M468"/>
      <c r="N468"/>
      <c r="O468"/>
      <c r="P468"/>
      <c r="Q468"/>
      <c r="R468"/>
    </row>
    <row r="469" spans="1:18" s="11" customFormat="1" ht="22.5" customHeight="1">
      <c r="A469" s="25">
        <v>40470</v>
      </c>
      <c r="B469" s="28" t="s">
        <v>190</v>
      </c>
      <c r="C469" s="32" t="s">
        <v>496</v>
      </c>
      <c r="D469" s="16"/>
      <c r="E469" s="14">
        <v>125000</v>
      </c>
      <c r="F469" s="14"/>
      <c r="G469" s="40"/>
      <c r="H469" s="14">
        <f t="shared" si="9"/>
        <v>125000</v>
      </c>
      <c r="I469"/>
      <c r="J469"/>
      <c r="K469"/>
      <c r="L469"/>
      <c r="M469"/>
      <c r="N469"/>
      <c r="O469"/>
      <c r="P469"/>
      <c r="Q469"/>
      <c r="R469"/>
    </row>
    <row r="470" spans="1:18" s="11" customFormat="1" ht="22.5" customHeight="1">
      <c r="A470" s="25">
        <v>40500</v>
      </c>
      <c r="B470" s="28" t="s">
        <v>190</v>
      </c>
      <c r="C470" s="32" t="s">
        <v>199</v>
      </c>
      <c r="D470" s="16"/>
      <c r="E470" s="14">
        <v>125000</v>
      </c>
      <c r="F470" s="14"/>
      <c r="G470" s="40"/>
      <c r="H470" s="14">
        <f t="shared" si="9"/>
        <v>125000</v>
      </c>
      <c r="I470"/>
      <c r="J470"/>
      <c r="K470"/>
      <c r="L470"/>
      <c r="M470"/>
      <c r="N470"/>
      <c r="O470"/>
      <c r="P470"/>
      <c r="Q470"/>
      <c r="R470"/>
    </row>
    <row r="471" spans="1:18" s="11" customFormat="1" ht="22.5" customHeight="1">
      <c r="A471" s="25">
        <v>40527</v>
      </c>
      <c r="B471" s="28" t="s">
        <v>190</v>
      </c>
      <c r="C471" s="32" t="s">
        <v>198</v>
      </c>
      <c r="D471" s="16"/>
      <c r="E471" s="14">
        <v>125000</v>
      </c>
      <c r="F471" s="14"/>
      <c r="G471" s="40"/>
      <c r="H471" s="14">
        <f t="shared" si="9"/>
        <v>125000</v>
      </c>
      <c r="I471"/>
      <c r="J471"/>
      <c r="K471"/>
      <c r="L471"/>
      <c r="M471"/>
      <c r="N471"/>
      <c r="O471"/>
      <c r="P471"/>
      <c r="Q471"/>
      <c r="R471"/>
    </row>
    <row r="472" spans="1:18" s="11" customFormat="1" ht="22.5" customHeight="1">
      <c r="A472" s="25">
        <v>40560</v>
      </c>
      <c r="B472" s="28" t="s">
        <v>190</v>
      </c>
      <c r="C472" s="32" t="s">
        <v>197</v>
      </c>
      <c r="D472" s="16"/>
      <c r="E472" s="14">
        <v>125000</v>
      </c>
      <c r="F472" s="14"/>
      <c r="G472" s="40"/>
      <c r="H472" s="14">
        <f t="shared" si="9"/>
        <v>125000</v>
      </c>
      <c r="I472"/>
      <c r="J472"/>
      <c r="K472"/>
      <c r="L472"/>
      <c r="M472"/>
      <c r="N472"/>
      <c r="O472"/>
      <c r="P472"/>
      <c r="Q472"/>
      <c r="R472"/>
    </row>
    <row r="473" spans="1:18" s="11" customFormat="1" ht="22.5" customHeight="1">
      <c r="A473" s="25">
        <v>40595</v>
      </c>
      <c r="B473" s="28" t="s">
        <v>190</v>
      </c>
      <c r="C473" s="32" t="s">
        <v>196</v>
      </c>
      <c r="D473" s="16"/>
      <c r="E473" s="14">
        <v>125000</v>
      </c>
      <c r="F473" s="14"/>
      <c r="G473" s="40"/>
      <c r="H473" s="14">
        <f t="shared" si="9"/>
        <v>125000</v>
      </c>
      <c r="I473"/>
      <c r="J473"/>
      <c r="K473"/>
      <c r="L473"/>
      <c r="M473"/>
      <c r="N473"/>
      <c r="O473"/>
      <c r="P473"/>
      <c r="Q473"/>
      <c r="R473"/>
    </row>
    <row r="474" spans="1:18" s="11" customFormat="1" ht="22.5" customHeight="1">
      <c r="A474" s="25">
        <v>40621</v>
      </c>
      <c r="B474" s="28" t="s">
        <v>190</v>
      </c>
      <c r="C474" s="32" t="s">
        <v>195</v>
      </c>
      <c r="D474" s="16"/>
      <c r="E474" s="14">
        <v>125000</v>
      </c>
      <c r="F474" s="14"/>
      <c r="G474" s="40"/>
      <c r="H474" s="14">
        <f t="shared" si="9"/>
        <v>125000</v>
      </c>
      <c r="I474"/>
      <c r="J474"/>
      <c r="K474"/>
      <c r="L474"/>
      <c r="M474"/>
      <c r="N474"/>
      <c r="O474"/>
      <c r="P474"/>
      <c r="Q474"/>
      <c r="R474"/>
    </row>
    <row r="475" spans="1:18" s="11" customFormat="1" ht="22.5" customHeight="1">
      <c r="A475" s="25">
        <v>40640</v>
      </c>
      <c r="B475" s="28" t="s">
        <v>190</v>
      </c>
      <c r="C475" s="32" t="s">
        <v>497</v>
      </c>
      <c r="D475" s="16"/>
      <c r="E475" s="14">
        <v>125000</v>
      </c>
      <c r="F475" s="14"/>
      <c r="G475" s="40"/>
      <c r="H475" s="14">
        <f t="shared" si="9"/>
        <v>125000</v>
      </c>
      <c r="I475"/>
      <c r="J475"/>
      <c r="K475"/>
      <c r="L475"/>
      <c r="M475"/>
      <c r="N475"/>
      <c r="O475"/>
      <c r="P475"/>
      <c r="Q475"/>
      <c r="R475"/>
    </row>
    <row r="476" spans="1:18" s="11" customFormat="1" ht="22.5" customHeight="1">
      <c r="A476" s="25">
        <v>40670</v>
      </c>
      <c r="B476" s="28" t="s">
        <v>190</v>
      </c>
      <c r="C476" s="32" t="s">
        <v>498</v>
      </c>
      <c r="D476" s="16"/>
      <c r="E476" s="14">
        <v>125000</v>
      </c>
      <c r="F476" s="14"/>
      <c r="G476" s="40"/>
      <c r="H476" s="14">
        <f t="shared" si="9"/>
        <v>125000</v>
      </c>
      <c r="I476"/>
      <c r="J476"/>
      <c r="K476"/>
      <c r="L476"/>
      <c r="M476"/>
      <c r="N476"/>
      <c r="O476"/>
      <c r="P476"/>
      <c r="Q476"/>
      <c r="R476"/>
    </row>
    <row r="477" spans="1:18" s="11" customFormat="1" ht="22.5" customHeight="1">
      <c r="A477" s="25">
        <v>40711</v>
      </c>
      <c r="B477" s="28" t="s">
        <v>190</v>
      </c>
      <c r="C477" s="32" t="s">
        <v>499</v>
      </c>
      <c r="D477" s="16"/>
      <c r="E477" s="14">
        <v>125000</v>
      </c>
      <c r="F477" s="14"/>
      <c r="G477" s="40"/>
      <c r="H477" s="14">
        <f t="shared" si="9"/>
        <v>125000</v>
      </c>
      <c r="I477"/>
      <c r="J477"/>
      <c r="K477"/>
      <c r="L477"/>
      <c r="M477"/>
      <c r="N477"/>
      <c r="O477"/>
      <c r="P477"/>
      <c r="Q477"/>
      <c r="R477"/>
    </row>
    <row r="478" spans="1:18" s="11" customFormat="1" ht="22.5" customHeight="1">
      <c r="A478" s="25">
        <v>40743</v>
      </c>
      <c r="B478" s="28" t="s">
        <v>190</v>
      </c>
      <c r="C478" s="32" t="s">
        <v>194</v>
      </c>
      <c r="D478" s="16"/>
      <c r="E478" s="14">
        <v>125000</v>
      </c>
      <c r="F478" s="14"/>
      <c r="G478" s="40"/>
      <c r="H478" s="14">
        <f t="shared" si="9"/>
        <v>125000</v>
      </c>
      <c r="I478"/>
      <c r="J478"/>
      <c r="K478"/>
      <c r="L478"/>
      <c r="M478"/>
      <c r="N478"/>
      <c r="O478"/>
      <c r="P478"/>
      <c r="Q478"/>
      <c r="R478"/>
    </row>
    <row r="479" spans="1:18" s="11" customFormat="1" ht="22.5" customHeight="1">
      <c r="A479" s="25">
        <v>40773</v>
      </c>
      <c r="B479" s="28" t="s">
        <v>190</v>
      </c>
      <c r="C479" s="32" t="s">
        <v>193</v>
      </c>
      <c r="D479" s="16"/>
      <c r="E479" s="14">
        <v>125000</v>
      </c>
      <c r="F479" s="14"/>
      <c r="G479" s="40"/>
      <c r="H479" s="14">
        <f t="shared" si="9"/>
        <v>125000</v>
      </c>
      <c r="I479"/>
      <c r="J479"/>
      <c r="K479"/>
      <c r="L479"/>
      <c r="M479"/>
      <c r="N479"/>
      <c r="O479"/>
      <c r="P479"/>
      <c r="Q479"/>
      <c r="R479"/>
    </row>
    <row r="480" spans="1:18" s="11" customFormat="1" ht="22.5" customHeight="1">
      <c r="A480" s="25">
        <v>40805</v>
      </c>
      <c r="B480" s="28" t="s">
        <v>190</v>
      </c>
      <c r="C480" s="32" t="s">
        <v>192</v>
      </c>
      <c r="D480" s="16"/>
      <c r="E480" s="14">
        <v>125000</v>
      </c>
      <c r="F480" s="14"/>
      <c r="G480" s="40"/>
      <c r="H480" s="14">
        <f t="shared" si="9"/>
        <v>125000</v>
      </c>
      <c r="I480"/>
      <c r="J480"/>
      <c r="K480"/>
      <c r="L480"/>
      <c r="M480"/>
      <c r="N480"/>
      <c r="O480"/>
      <c r="P480"/>
      <c r="Q480"/>
      <c r="R480"/>
    </row>
    <row r="481" spans="1:18" s="11" customFormat="1" ht="22.5" customHeight="1">
      <c r="A481" s="25">
        <v>40834</v>
      </c>
      <c r="B481" s="28" t="s">
        <v>190</v>
      </c>
      <c r="C481" s="32" t="s">
        <v>191</v>
      </c>
      <c r="D481" s="16"/>
      <c r="E481" s="14">
        <v>125000</v>
      </c>
      <c r="F481" s="14"/>
      <c r="G481" s="40"/>
      <c r="H481" s="14">
        <f t="shared" si="9"/>
        <v>125000</v>
      </c>
      <c r="I481"/>
      <c r="J481"/>
      <c r="K481"/>
      <c r="L481"/>
      <c r="M481"/>
      <c r="N481"/>
      <c r="O481"/>
      <c r="P481"/>
      <c r="Q481"/>
      <c r="R481"/>
    </row>
    <row r="482" spans="1:18" s="11" customFormat="1" ht="22.5" customHeight="1">
      <c r="A482" s="25">
        <v>40868</v>
      </c>
      <c r="B482" s="28" t="s">
        <v>190</v>
      </c>
      <c r="C482" s="32" t="s">
        <v>500</v>
      </c>
      <c r="D482" s="16"/>
      <c r="E482" s="14">
        <v>125000</v>
      </c>
      <c r="F482" s="14"/>
      <c r="G482" s="40"/>
      <c r="H482" s="14">
        <f t="shared" si="9"/>
        <v>125000</v>
      </c>
      <c r="I482"/>
      <c r="J482"/>
      <c r="K482"/>
      <c r="L482"/>
      <c r="M482"/>
      <c r="N482"/>
      <c r="O482"/>
      <c r="P482"/>
      <c r="Q482"/>
      <c r="R482"/>
    </row>
    <row r="483" spans="1:18" s="11" customFormat="1" ht="22.5" customHeight="1">
      <c r="A483" s="25">
        <v>40890</v>
      </c>
      <c r="B483" s="28" t="s">
        <v>190</v>
      </c>
      <c r="C483" s="32" t="s">
        <v>491</v>
      </c>
      <c r="D483" s="16"/>
      <c r="E483" s="14">
        <v>125000</v>
      </c>
      <c r="F483" s="14"/>
      <c r="G483" s="40"/>
      <c r="H483" s="14">
        <f t="shared" si="9"/>
        <v>125000</v>
      </c>
      <c r="I483"/>
      <c r="J483"/>
      <c r="K483"/>
      <c r="L483"/>
      <c r="M483"/>
      <c r="N483"/>
      <c r="O483"/>
      <c r="P483"/>
      <c r="Q483"/>
      <c r="R483"/>
    </row>
    <row r="484" spans="1:18" s="11" customFormat="1" ht="22.5" customHeight="1">
      <c r="A484" s="25">
        <v>41842</v>
      </c>
      <c r="B484" s="28" t="s">
        <v>275</v>
      </c>
      <c r="C484" s="32" t="s">
        <v>276</v>
      </c>
      <c r="D484" s="16"/>
      <c r="E484" s="14">
        <v>595959</v>
      </c>
      <c r="F484" s="14"/>
      <c r="G484" s="14"/>
      <c r="H484" s="14">
        <f t="shared" si="9"/>
        <v>595959</v>
      </c>
      <c r="I484"/>
      <c r="J484"/>
      <c r="K484"/>
      <c r="L484"/>
      <c r="M484"/>
      <c r="N484"/>
      <c r="O484"/>
      <c r="P484"/>
      <c r="Q484"/>
      <c r="R484"/>
    </row>
    <row r="485" spans="1:18" s="11" customFormat="1" ht="22.5" customHeight="1">
      <c r="A485" s="25">
        <v>42083</v>
      </c>
      <c r="B485" s="28" t="s">
        <v>100</v>
      </c>
      <c r="C485" s="32" t="s">
        <v>211</v>
      </c>
      <c r="D485" s="16"/>
      <c r="E485" s="14">
        <v>47179.94</v>
      </c>
      <c r="F485" s="14"/>
      <c r="G485" s="14"/>
      <c r="H485" s="14">
        <f t="shared" si="9"/>
        <v>47179.94</v>
      </c>
      <c r="I485"/>
      <c r="J485"/>
      <c r="K485"/>
      <c r="L485"/>
      <c r="M485"/>
      <c r="N485"/>
      <c r="O485"/>
      <c r="P485"/>
      <c r="Q485"/>
      <c r="R485"/>
    </row>
    <row r="486" spans="1:18" s="18" customFormat="1" ht="22.5" customHeight="1">
      <c r="A486" s="25">
        <v>42083</v>
      </c>
      <c r="B486" s="28" t="s">
        <v>100</v>
      </c>
      <c r="C486" s="32" t="s">
        <v>208</v>
      </c>
      <c r="D486" s="16"/>
      <c r="E486" s="14">
        <v>98943</v>
      </c>
      <c r="F486" s="14"/>
      <c r="G486" s="14"/>
      <c r="H486" s="14">
        <f t="shared" si="9"/>
        <v>98943</v>
      </c>
      <c r="I486"/>
      <c r="J486"/>
      <c r="K486"/>
      <c r="L486"/>
      <c r="M486"/>
      <c r="N486"/>
      <c r="O486"/>
      <c r="P486"/>
      <c r="Q486"/>
      <c r="R486"/>
    </row>
    <row r="487" spans="1:18" s="18" customFormat="1" ht="22.5" customHeight="1">
      <c r="A487" s="25">
        <v>42083</v>
      </c>
      <c r="B487" s="28" t="s">
        <v>100</v>
      </c>
      <c r="C487" s="32" t="s">
        <v>207</v>
      </c>
      <c r="D487" s="16"/>
      <c r="E487" s="14">
        <v>39809.66</v>
      </c>
      <c r="F487" s="14"/>
      <c r="G487" s="14"/>
      <c r="H487" s="14">
        <f t="shared" si="9"/>
        <v>39809.66</v>
      </c>
      <c r="I487"/>
      <c r="J487"/>
      <c r="K487"/>
      <c r="L487"/>
      <c r="M487"/>
      <c r="N487"/>
      <c r="O487"/>
      <c r="P487"/>
      <c r="Q487"/>
      <c r="R487"/>
    </row>
    <row r="488" spans="1:18" s="18" customFormat="1" ht="22.5" customHeight="1">
      <c r="A488" s="25">
        <v>42083</v>
      </c>
      <c r="B488" s="28" t="s">
        <v>100</v>
      </c>
      <c r="C488" s="32" t="s">
        <v>209</v>
      </c>
      <c r="D488" s="16"/>
      <c r="E488" s="14">
        <v>44534.38</v>
      </c>
      <c r="F488" s="14"/>
      <c r="G488" s="14"/>
      <c r="H488" s="14">
        <f t="shared" si="9"/>
        <v>44534.38</v>
      </c>
      <c r="I488"/>
      <c r="J488"/>
      <c r="K488"/>
      <c r="L488"/>
      <c r="M488"/>
      <c r="N488"/>
      <c r="O488"/>
      <c r="P488"/>
      <c r="Q488"/>
      <c r="R488"/>
    </row>
    <row r="489" spans="1:18" s="18" customFormat="1" ht="22.5" customHeight="1">
      <c r="A489" s="25">
        <v>42094</v>
      </c>
      <c r="B489" s="28" t="s">
        <v>100</v>
      </c>
      <c r="C489" s="32" t="s">
        <v>206</v>
      </c>
      <c r="D489" s="16"/>
      <c r="E489" s="14">
        <v>42128.36</v>
      </c>
      <c r="F489" s="14"/>
      <c r="G489" s="14"/>
      <c r="H489" s="14">
        <f t="shared" si="9"/>
        <v>42128.36</v>
      </c>
      <c r="I489"/>
      <c r="J489"/>
      <c r="K489"/>
      <c r="L489"/>
      <c r="M489"/>
      <c r="N489"/>
      <c r="O489"/>
      <c r="P489"/>
      <c r="Q489"/>
      <c r="R489"/>
    </row>
    <row r="490" spans="1:18" s="11" customFormat="1" ht="22.5" customHeight="1">
      <c r="A490" s="25">
        <v>42192</v>
      </c>
      <c r="B490" s="28" t="s">
        <v>100</v>
      </c>
      <c r="C490" s="32" t="s">
        <v>109</v>
      </c>
      <c r="D490" s="16"/>
      <c r="E490" s="14">
        <v>28370.74</v>
      </c>
      <c r="F490" s="14"/>
      <c r="G490" s="14"/>
      <c r="H490" s="14">
        <f t="shared" si="9"/>
        <v>28370.74</v>
      </c>
      <c r="I490"/>
      <c r="J490"/>
      <c r="K490"/>
      <c r="L490"/>
      <c r="M490"/>
      <c r="N490"/>
      <c r="O490"/>
      <c r="P490"/>
      <c r="Q490"/>
      <c r="R490"/>
    </row>
    <row r="491" spans="1:18" s="11" customFormat="1" ht="22.5" customHeight="1">
      <c r="A491" s="25">
        <v>42194</v>
      </c>
      <c r="B491" s="28" t="s">
        <v>100</v>
      </c>
      <c r="C491" s="32" t="s">
        <v>106</v>
      </c>
      <c r="D491" s="16"/>
      <c r="E491" s="14">
        <v>58543.34</v>
      </c>
      <c r="F491" s="14"/>
      <c r="G491" s="14"/>
      <c r="H491" s="14">
        <f t="shared" si="9"/>
        <v>58543.34</v>
      </c>
      <c r="I491"/>
      <c r="J491"/>
      <c r="K491"/>
      <c r="L491"/>
      <c r="M491"/>
      <c r="N491"/>
      <c r="O491"/>
      <c r="P491"/>
      <c r="Q491"/>
      <c r="R491"/>
    </row>
    <row r="492" spans="1:18" s="11" customFormat="1" ht="22.5" customHeight="1">
      <c r="A492" s="25">
        <v>42194</v>
      </c>
      <c r="B492" s="28" t="s">
        <v>100</v>
      </c>
      <c r="C492" s="32" t="s">
        <v>107</v>
      </c>
      <c r="D492" s="16"/>
      <c r="E492" s="14">
        <v>41160.76</v>
      </c>
      <c r="F492" s="14"/>
      <c r="G492" s="14"/>
      <c r="H492" s="14">
        <f t="shared" si="9"/>
        <v>41160.76</v>
      </c>
      <c r="I492"/>
      <c r="J492"/>
      <c r="K492"/>
      <c r="L492"/>
      <c r="M492"/>
      <c r="N492"/>
      <c r="O492"/>
      <c r="P492"/>
      <c r="Q492"/>
      <c r="R492"/>
    </row>
    <row r="493" spans="1:18" s="11" customFormat="1" ht="22.5" customHeight="1">
      <c r="A493" s="25">
        <v>42194</v>
      </c>
      <c r="B493" s="28" t="s">
        <v>100</v>
      </c>
      <c r="C493" s="32" t="s">
        <v>111</v>
      </c>
      <c r="D493" s="16"/>
      <c r="E493" s="14">
        <v>12023.02</v>
      </c>
      <c r="F493" s="14"/>
      <c r="G493" s="14"/>
      <c r="H493" s="14">
        <f t="shared" si="9"/>
        <v>12023.02</v>
      </c>
      <c r="I493"/>
      <c r="J493"/>
      <c r="K493"/>
      <c r="L493"/>
      <c r="M493"/>
      <c r="N493"/>
      <c r="O493"/>
      <c r="P493"/>
      <c r="Q493"/>
      <c r="R493"/>
    </row>
    <row r="494" spans="1:18" s="11" customFormat="1" ht="22.5" customHeight="1">
      <c r="A494" s="25">
        <v>42194</v>
      </c>
      <c r="B494" s="28" t="s">
        <v>100</v>
      </c>
      <c r="C494" s="32" t="s">
        <v>110</v>
      </c>
      <c r="D494" s="16"/>
      <c r="E494" s="14">
        <v>79310.16</v>
      </c>
      <c r="F494" s="14"/>
      <c r="G494" s="14"/>
      <c r="H494" s="14">
        <f t="shared" si="9"/>
        <v>79310.16</v>
      </c>
      <c r="I494"/>
      <c r="J494"/>
      <c r="K494"/>
      <c r="L494"/>
      <c r="M494"/>
      <c r="N494"/>
      <c r="O494"/>
      <c r="P494"/>
      <c r="Q494"/>
      <c r="R494"/>
    </row>
    <row r="495" spans="1:18" s="11" customFormat="1" ht="22.5" customHeight="1">
      <c r="A495" s="25">
        <v>42194</v>
      </c>
      <c r="B495" s="28" t="s">
        <v>100</v>
      </c>
      <c r="C495" s="32" t="s">
        <v>112</v>
      </c>
      <c r="D495" s="16"/>
      <c r="E495" s="14">
        <v>9716.12</v>
      </c>
      <c r="F495" s="14"/>
      <c r="G495" s="14"/>
      <c r="H495" s="14">
        <f t="shared" si="9"/>
        <v>9716.12</v>
      </c>
      <c r="I495"/>
      <c r="J495"/>
      <c r="K495"/>
      <c r="L495"/>
      <c r="M495"/>
      <c r="N495"/>
      <c r="O495"/>
      <c r="P495"/>
      <c r="Q495"/>
      <c r="R495"/>
    </row>
    <row r="496" spans="1:18" s="11" customFormat="1" ht="22.5" customHeight="1">
      <c r="A496" s="25">
        <v>42206</v>
      </c>
      <c r="B496" s="28" t="s">
        <v>100</v>
      </c>
      <c r="C496" s="32" t="s">
        <v>108</v>
      </c>
      <c r="D496" s="16"/>
      <c r="E496" s="14">
        <v>37477.98</v>
      </c>
      <c r="F496" s="14"/>
      <c r="G496" s="14"/>
      <c r="H496" s="14">
        <f t="shared" si="9"/>
        <v>37477.98</v>
      </c>
      <c r="I496"/>
      <c r="J496"/>
      <c r="K496"/>
      <c r="L496"/>
      <c r="M496"/>
      <c r="N496"/>
      <c r="O496"/>
      <c r="P496"/>
      <c r="Q496"/>
      <c r="R496"/>
    </row>
    <row r="497" spans="1:18" s="11" customFormat="1" ht="22.5" customHeight="1">
      <c r="A497" s="25">
        <v>42208</v>
      </c>
      <c r="B497" s="28" t="s">
        <v>100</v>
      </c>
      <c r="C497" s="32" t="s">
        <v>101</v>
      </c>
      <c r="D497" s="16"/>
      <c r="E497" s="14">
        <v>22916.78</v>
      </c>
      <c r="F497" s="14"/>
      <c r="G497" s="14"/>
      <c r="H497" s="14">
        <f t="shared" si="9"/>
        <v>22916.78</v>
      </c>
      <c r="I497"/>
      <c r="J497"/>
      <c r="K497"/>
      <c r="L497"/>
      <c r="M497"/>
      <c r="N497"/>
      <c r="O497"/>
      <c r="P497"/>
      <c r="Q497"/>
      <c r="R497"/>
    </row>
    <row r="498" spans="1:18" s="11" customFormat="1" ht="22.5" customHeight="1">
      <c r="A498" s="25">
        <v>42206</v>
      </c>
      <c r="B498" s="28" t="s">
        <v>100</v>
      </c>
      <c r="C498" s="32" t="s">
        <v>103</v>
      </c>
      <c r="D498" s="16"/>
      <c r="E498" s="14">
        <v>18606.24</v>
      </c>
      <c r="F498" s="14"/>
      <c r="G498" s="14"/>
      <c r="H498" s="14">
        <f t="shared" si="9"/>
        <v>18606.24</v>
      </c>
      <c r="I498"/>
      <c r="J498"/>
      <c r="K498"/>
      <c r="L498"/>
      <c r="M498"/>
      <c r="N498"/>
      <c r="O498"/>
      <c r="P498"/>
      <c r="Q498"/>
      <c r="R498"/>
    </row>
    <row r="499" spans="1:18" s="11" customFormat="1" ht="22.5" customHeight="1">
      <c r="A499" s="25">
        <v>42208</v>
      </c>
      <c r="B499" s="28" t="s">
        <v>100</v>
      </c>
      <c r="C499" s="32" t="s">
        <v>102</v>
      </c>
      <c r="D499" s="16"/>
      <c r="E499" s="14">
        <v>24625.42</v>
      </c>
      <c r="F499" s="14"/>
      <c r="G499" s="14"/>
      <c r="H499" s="14">
        <f t="shared" si="9"/>
        <v>24625.42</v>
      </c>
      <c r="I499"/>
      <c r="J499"/>
      <c r="K499"/>
      <c r="L499"/>
      <c r="M499"/>
      <c r="N499"/>
      <c r="O499"/>
      <c r="P499"/>
      <c r="Q499"/>
      <c r="R499"/>
    </row>
    <row r="500" spans="1:18" s="11" customFormat="1" ht="22.5" customHeight="1">
      <c r="A500" s="25">
        <v>42209</v>
      </c>
      <c r="B500" s="28" t="s">
        <v>100</v>
      </c>
      <c r="C500" s="32" t="s">
        <v>104</v>
      </c>
      <c r="D500" s="16"/>
      <c r="E500" s="14">
        <v>20393.94</v>
      </c>
      <c r="F500" s="14"/>
      <c r="G500" s="14"/>
      <c r="H500" s="14">
        <f t="shared" si="9"/>
        <v>20393.94</v>
      </c>
      <c r="I500"/>
      <c r="J500"/>
      <c r="K500"/>
      <c r="L500"/>
      <c r="M500"/>
      <c r="N500"/>
      <c r="O500"/>
      <c r="P500"/>
      <c r="Q500"/>
      <c r="R500"/>
    </row>
    <row r="501" spans="1:18" s="11" customFormat="1" ht="22.5" customHeight="1">
      <c r="A501" s="25">
        <v>42235</v>
      </c>
      <c r="B501" s="28" t="s">
        <v>100</v>
      </c>
      <c r="C501" s="32" t="s">
        <v>105</v>
      </c>
      <c r="D501" s="16"/>
      <c r="E501" s="14">
        <v>38272.12</v>
      </c>
      <c r="F501" s="14"/>
      <c r="G501" s="14"/>
      <c r="H501" s="14">
        <f t="shared" si="9"/>
        <v>38272.12</v>
      </c>
      <c r="I501"/>
      <c r="J501"/>
      <c r="K501"/>
      <c r="L501"/>
      <c r="M501"/>
      <c r="N501"/>
      <c r="O501"/>
      <c r="P501"/>
      <c r="Q501"/>
      <c r="R501"/>
    </row>
    <row r="502" spans="1:18" s="12" customFormat="1" ht="22.5" customHeight="1">
      <c r="A502" s="25">
        <v>42035</v>
      </c>
      <c r="B502" s="28" t="s">
        <v>219</v>
      </c>
      <c r="C502" s="32" t="s">
        <v>228</v>
      </c>
      <c r="D502" s="16"/>
      <c r="E502" s="14">
        <v>15104</v>
      </c>
      <c r="F502" s="14"/>
      <c r="G502" s="14"/>
      <c r="H502" s="14">
        <f t="shared" si="9"/>
        <v>15104</v>
      </c>
      <c r="I502"/>
      <c r="J502"/>
      <c r="K502"/>
      <c r="L502"/>
      <c r="M502"/>
      <c r="N502"/>
      <c r="O502"/>
      <c r="P502"/>
      <c r="Q502"/>
      <c r="R502"/>
    </row>
    <row r="503" spans="1:18" s="12" customFormat="1" ht="22.5" customHeight="1">
      <c r="A503" s="25">
        <v>42035</v>
      </c>
      <c r="B503" s="28" t="s">
        <v>219</v>
      </c>
      <c r="C503" s="32" t="s">
        <v>227</v>
      </c>
      <c r="D503" s="16"/>
      <c r="E503" s="14">
        <v>10266</v>
      </c>
      <c r="F503" s="14"/>
      <c r="G503" s="14"/>
      <c r="H503" s="14">
        <f t="shared" si="9"/>
        <v>10266</v>
      </c>
      <c r="I503"/>
      <c r="J503"/>
      <c r="K503"/>
      <c r="L503"/>
      <c r="M503"/>
      <c r="N503"/>
      <c r="O503"/>
      <c r="P503"/>
      <c r="Q503"/>
      <c r="R503"/>
    </row>
    <row r="504" spans="1:18" s="18" customFormat="1" ht="22.5" customHeight="1">
      <c r="A504" s="25">
        <v>42035</v>
      </c>
      <c r="B504" s="28" t="s">
        <v>219</v>
      </c>
      <c r="C504" s="32" t="s">
        <v>229</v>
      </c>
      <c r="D504" s="16"/>
      <c r="E504" s="14">
        <v>6932.5</v>
      </c>
      <c r="F504" s="14"/>
      <c r="G504" s="14"/>
      <c r="H504" s="14">
        <f t="shared" si="9"/>
        <v>6932.5</v>
      </c>
      <c r="I504"/>
      <c r="J504"/>
      <c r="K504"/>
      <c r="L504"/>
      <c r="M504"/>
      <c r="N504"/>
      <c r="O504"/>
      <c r="P504"/>
      <c r="Q504"/>
      <c r="R504"/>
    </row>
    <row r="505" spans="1:18" s="18" customFormat="1" ht="22.5" customHeight="1">
      <c r="A505" s="25">
        <v>42035</v>
      </c>
      <c r="B505" s="28" t="s">
        <v>219</v>
      </c>
      <c r="C505" s="32" t="s">
        <v>200</v>
      </c>
      <c r="D505" s="16"/>
      <c r="E505" s="14">
        <v>28054.5</v>
      </c>
      <c r="F505" s="14"/>
      <c r="G505" s="14"/>
      <c r="H505" s="14">
        <f t="shared" si="9"/>
        <v>28054.5</v>
      </c>
      <c r="I505"/>
      <c r="J505"/>
      <c r="K505"/>
      <c r="L505"/>
      <c r="M505"/>
      <c r="N505"/>
      <c r="O505"/>
      <c r="P505"/>
      <c r="Q505"/>
      <c r="R505"/>
    </row>
    <row r="506" spans="1:18" s="18" customFormat="1" ht="22.5" customHeight="1">
      <c r="A506" s="25">
        <v>42035</v>
      </c>
      <c r="B506" s="28" t="s">
        <v>219</v>
      </c>
      <c r="C506" s="32" t="s">
        <v>230</v>
      </c>
      <c r="D506" s="16"/>
      <c r="E506" s="14">
        <v>10266</v>
      </c>
      <c r="F506" s="14"/>
      <c r="G506" s="14"/>
      <c r="H506" s="14">
        <f t="shared" si="9"/>
        <v>10266</v>
      </c>
      <c r="I506"/>
      <c r="J506"/>
      <c r="K506"/>
      <c r="L506"/>
      <c r="M506"/>
      <c r="N506"/>
      <c r="O506"/>
      <c r="P506"/>
      <c r="Q506"/>
      <c r="R506"/>
    </row>
    <row r="507" spans="1:18" s="18" customFormat="1" ht="22.5" customHeight="1">
      <c r="A507" s="25">
        <v>42035</v>
      </c>
      <c r="B507" s="28" t="s">
        <v>219</v>
      </c>
      <c r="C507" s="32" t="s">
        <v>231</v>
      </c>
      <c r="D507" s="16"/>
      <c r="E507" s="14">
        <v>22833</v>
      </c>
      <c r="F507" s="14"/>
      <c r="G507" s="14"/>
      <c r="H507" s="14">
        <f t="shared" si="9"/>
        <v>22833</v>
      </c>
      <c r="I507"/>
      <c r="J507"/>
      <c r="K507"/>
      <c r="L507"/>
      <c r="M507"/>
      <c r="N507"/>
      <c r="O507"/>
      <c r="P507"/>
      <c r="Q507"/>
      <c r="R507"/>
    </row>
    <row r="508" spans="1:18" s="18" customFormat="1" ht="22.5" customHeight="1">
      <c r="A508" s="25">
        <v>42035</v>
      </c>
      <c r="B508" s="28" t="s">
        <v>219</v>
      </c>
      <c r="C508" s="32" t="s">
        <v>232</v>
      </c>
      <c r="D508" s="16"/>
      <c r="E508" s="14">
        <v>10083.1</v>
      </c>
      <c r="F508" s="14"/>
      <c r="G508" s="14"/>
      <c r="H508" s="14">
        <f aca="true" t="shared" si="10" ref="H508:H539">SUM(E508:G508)</f>
        <v>10083.1</v>
      </c>
      <c r="I508"/>
      <c r="J508"/>
      <c r="K508"/>
      <c r="L508"/>
      <c r="M508"/>
      <c r="N508"/>
      <c r="O508"/>
      <c r="P508"/>
      <c r="Q508"/>
      <c r="R508"/>
    </row>
    <row r="509" spans="1:18" s="18" customFormat="1" ht="22.5" customHeight="1">
      <c r="A509" s="25">
        <v>42035</v>
      </c>
      <c r="B509" s="28" t="s">
        <v>219</v>
      </c>
      <c r="C509" s="32" t="s">
        <v>230</v>
      </c>
      <c r="D509" s="16"/>
      <c r="E509" s="14">
        <v>36043.1</v>
      </c>
      <c r="F509" s="14"/>
      <c r="G509" s="14"/>
      <c r="H509" s="14">
        <f t="shared" si="10"/>
        <v>36043.1</v>
      </c>
      <c r="I509"/>
      <c r="J509"/>
      <c r="K509"/>
      <c r="L509"/>
      <c r="M509"/>
      <c r="N509"/>
      <c r="O509"/>
      <c r="P509"/>
      <c r="Q509"/>
      <c r="R509"/>
    </row>
    <row r="510" spans="1:18" s="18" customFormat="1" ht="22.5" customHeight="1">
      <c r="A510" s="25">
        <v>42016</v>
      </c>
      <c r="B510" s="28" t="s">
        <v>219</v>
      </c>
      <c r="C510" s="32" t="s">
        <v>224</v>
      </c>
      <c r="D510" s="16"/>
      <c r="E510" s="14">
        <v>1935.2</v>
      </c>
      <c r="F510" s="14"/>
      <c r="G510" s="14"/>
      <c r="H510" s="14">
        <f t="shared" si="10"/>
        <v>1935.2</v>
      </c>
      <c r="I510"/>
      <c r="J510"/>
      <c r="K510"/>
      <c r="L510"/>
      <c r="M510"/>
      <c r="N510"/>
      <c r="O510"/>
      <c r="P510"/>
      <c r="Q510"/>
      <c r="R510"/>
    </row>
    <row r="511" spans="1:18" s="18" customFormat="1" ht="22.5" customHeight="1">
      <c r="A511" s="25">
        <v>42016</v>
      </c>
      <c r="B511" s="28" t="s">
        <v>219</v>
      </c>
      <c r="C511" s="32" t="s">
        <v>225</v>
      </c>
      <c r="D511" s="16"/>
      <c r="E511" s="14">
        <v>28738.9</v>
      </c>
      <c r="F511" s="14"/>
      <c r="G511" s="14"/>
      <c r="H511" s="14">
        <f t="shared" si="10"/>
        <v>28738.9</v>
      </c>
      <c r="I511"/>
      <c r="J511"/>
      <c r="K511"/>
      <c r="L511"/>
      <c r="M511"/>
      <c r="N511"/>
      <c r="O511"/>
      <c r="P511"/>
      <c r="Q511"/>
      <c r="R511"/>
    </row>
    <row r="512" spans="1:18" s="18" customFormat="1" ht="22.5" customHeight="1">
      <c r="A512" s="25">
        <v>42016</v>
      </c>
      <c r="B512" s="28" t="s">
        <v>219</v>
      </c>
      <c r="C512" s="32" t="s">
        <v>226</v>
      </c>
      <c r="D512" s="16"/>
      <c r="E512" s="14">
        <v>22939.2</v>
      </c>
      <c r="F512" s="14"/>
      <c r="G512" s="14"/>
      <c r="H512" s="14">
        <f t="shared" si="10"/>
        <v>22939.2</v>
      </c>
      <c r="I512"/>
      <c r="J512"/>
      <c r="K512"/>
      <c r="L512"/>
      <c r="M512"/>
      <c r="N512"/>
      <c r="O512"/>
      <c r="P512"/>
      <c r="Q512"/>
      <c r="R512"/>
    </row>
    <row r="513" spans="1:18" s="18" customFormat="1" ht="22.5" customHeight="1">
      <c r="A513" s="25">
        <v>42016</v>
      </c>
      <c r="B513" s="28" t="s">
        <v>219</v>
      </c>
      <c r="C513" s="32" t="s">
        <v>222</v>
      </c>
      <c r="D513" s="16"/>
      <c r="E513" s="14">
        <v>18390.3</v>
      </c>
      <c r="F513" s="14"/>
      <c r="G513" s="14"/>
      <c r="H513" s="14">
        <f t="shared" si="10"/>
        <v>18390.3</v>
      </c>
      <c r="I513"/>
      <c r="J513"/>
      <c r="K513"/>
      <c r="L513"/>
      <c r="M513"/>
      <c r="N513"/>
      <c r="O513"/>
      <c r="P513"/>
      <c r="Q513"/>
      <c r="R513"/>
    </row>
    <row r="514" spans="1:18" s="18" customFormat="1" ht="22.5" customHeight="1">
      <c r="A514" s="25">
        <v>42016</v>
      </c>
      <c r="B514" s="28" t="s">
        <v>219</v>
      </c>
      <c r="C514" s="32" t="s">
        <v>223</v>
      </c>
      <c r="D514" s="16"/>
      <c r="E514" s="14">
        <v>26408.4</v>
      </c>
      <c r="F514" s="14"/>
      <c r="G514" s="14"/>
      <c r="H514" s="14">
        <f t="shared" si="10"/>
        <v>26408.4</v>
      </c>
      <c r="I514"/>
      <c r="J514"/>
      <c r="K514"/>
      <c r="L514"/>
      <c r="M514"/>
      <c r="N514"/>
      <c r="O514"/>
      <c r="P514"/>
      <c r="Q514"/>
      <c r="R514"/>
    </row>
    <row r="515" spans="1:18" s="18" customFormat="1" ht="22.5" customHeight="1">
      <c r="A515" s="25">
        <v>42016</v>
      </c>
      <c r="B515" s="28" t="s">
        <v>219</v>
      </c>
      <c r="C515" s="32" t="s">
        <v>277</v>
      </c>
      <c r="D515" s="16"/>
      <c r="E515" s="14">
        <v>10384</v>
      </c>
      <c r="F515" s="14"/>
      <c r="G515" s="14"/>
      <c r="H515" s="14">
        <f t="shared" si="10"/>
        <v>10384</v>
      </c>
      <c r="I515"/>
      <c r="J515"/>
      <c r="K515"/>
      <c r="L515"/>
      <c r="M515"/>
      <c r="N515"/>
      <c r="O515"/>
      <c r="P515"/>
      <c r="Q515"/>
      <c r="R515"/>
    </row>
    <row r="516" spans="1:18" s="18" customFormat="1" ht="22.5" customHeight="1">
      <c r="A516" s="25">
        <v>42016</v>
      </c>
      <c r="B516" s="28" t="s">
        <v>219</v>
      </c>
      <c r="C516" s="32" t="s">
        <v>221</v>
      </c>
      <c r="D516" s="16"/>
      <c r="E516" s="14">
        <v>7640.5</v>
      </c>
      <c r="F516" s="14"/>
      <c r="G516" s="14"/>
      <c r="H516" s="14">
        <f t="shared" si="10"/>
        <v>7640.5</v>
      </c>
      <c r="I516"/>
      <c r="J516"/>
      <c r="K516"/>
      <c r="L516"/>
      <c r="M516"/>
      <c r="N516"/>
      <c r="O516"/>
      <c r="P516"/>
      <c r="Q516"/>
      <c r="R516"/>
    </row>
    <row r="517" spans="1:18" s="18" customFormat="1" ht="22.5" customHeight="1">
      <c r="A517" s="25" t="s">
        <v>382</v>
      </c>
      <c r="B517" s="28" t="s">
        <v>219</v>
      </c>
      <c r="C517" s="32" t="s">
        <v>220</v>
      </c>
      <c r="D517" s="16"/>
      <c r="E517" s="14">
        <v>5310</v>
      </c>
      <c r="F517" s="14"/>
      <c r="G517" s="14"/>
      <c r="H517" s="14">
        <f t="shared" si="10"/>
        <v>5310</v>
      </c>
      <c r="I517"/>
      <c r="J517"/>
      <c r="K517"/>
      <c r="L517"/>
      <c r="M517"/>
      <c r="N517"/>
      <c r="O517"/>
      <c r="P517"/>
      <c r="Q517"/>
      <c r="R517"/>
    </row>
    <row r="518" spans="1:18" s="12" customFormat="1" ht="22.5" customHeight="1">
      <c r="A518" s="25">
        <v>40947</v>
      </c>
      <c r="B518" s="28" t="s">
        <v>278</v>
      </c>
      <c r="C518" s="32" t="s">
        <v>279</v>
      </c>
      <c r="D518" s="16"/>
      <c r="E518" s="14">
        <v>3248</v>
      </c>
      <c r="F518" s="14"/>
      <c r="G518" s="14"/>
      <c r="H518" s="14">
        <f t="shared" si="10"/>
        <v>3248</v>
      </c>
      <c r="I518"/>
      <c r="J518"/>
      <c r="K518"/>
      <c r="L518"/>
      <c r="M518"/>
      <c r="N518"/>
      <c r="O518"/>
      <c r="P518"/>
      <c r="Q518"/>
      <c r="R518"/>
    </row>
    <row r="519" spans="1:18" s="18" customFormat="1" ht="22.5" customHeight="1">
      <c r="A519" s="25">
        <v>42041</v>
      </c>
      <c r="B519" s="28" t="s">
        <v>233</v>
      </c>
      <c r="C519" s="32" t="s">
        <v>234</v>
      </c>
      <c r="D519" s="16"/>
      <c r="E519" s="14">
        <v>237160.5</v>
      </c>
      <c r="F519" s="14"/>
      <c r="G519" s="14"/>
      <c r="H519" s="14">
        <f t="shared" si="10"/>
        <v>237160.5</v>
      </c>
      <c r="I519"/>
      <c r="J519"/>
      <c r="K519"/>
      <c r="L519"/>
      <c r="M519"/>
      <c r="N519"/>
      <c r="O519"/>
      <c r="P519"/>
      <c r="Q519"/>
      <c r="R519"/>
    </row>
    <row r="520" spans="1:18" s="11" customFormat="1" ht="22.5" customHeight="1">
      <c r="A520" s="25" t="s">
        <v>501</v>
      </c>
      <c r="B520" s="28" t="s">
        <v>47</v>
      </c>
      <c r="C520" s="32" t="s">
        <v>48</v>
      </c>
      <c r="D520" s="16"/>
      <c r="E520" s="14"/>
      <c r="F520" s="14">
        <v>62245</v>
      </c>
      <c r="G520" s="14"/>
      <c r="H520" s="14">
        <f t="shared" si="10"/>
        <v>62245</v>
      </c>
      <c r="I520"/>
      <c r="J520"/>
      <c r="K520"/>
      <c r="L520"/>
      <c r="M520"/>
      <c r="N520"/>
      <c r="O520"/>
      <c r="P520"/>
      <c r="Q520"/>
      <c r="R520"/>
    </row>
    <row r="521" spans="1:18" s="11" customFormat="1" ht="22.5" customHeight="1">
      <c r="A521" s="25">
        <v>42212</v>
      </c>
      <c r="B521" s="28" t="s">
        <v>47</v>
      </c>
      <c r="C521" s="32" t="s">
        <v>49</v>
      </c>
      <c r="D521" s="16"/>
      <c r="E521" s="14"/>
      <c r="F521" s="14">
        <v>503565</v>
      </c>
      <c r="G521" s="14"/>
      <c r="H521" s="14">
        <f t="shared" si="10"/>
        <v>503565</v>
      </c>
      <c r="I521"/>
      <c r="J521"/>
      <c r="K521"/>
      <c r="L521"/>
      <c r="M521"/>
      <c r="N521"/>
      <c r="O521"/>
      <c r="P521"/>
      <c r="Q521"/>
      <c r="R521"/>
    </row>
    <row r="522" spans="1:18" s="11" customFormat="1" ht="22.5" customHeight="1">
      <c r="A522" s="25">
        <v>42359</v>
      </c>
      <c r="B522" s="28" t="s">
        <v>47</v>
      </c>
      <c r="C522" s="32" t="s">
        <v>308</v>
      </c>
      <c r="D522" s="16"/>
      <c r="E522" s="14">
        <f>598024-59377.6</f>
        <v>538646.4</v>
      </c>
      <c r="F522" s="28"/>
      <c r="G522" s="14"/>
      <c r="H522" s="14">
        <f t="shared" si="10"/>
        <v>538646.4</v>
      </c>
      <c r="I522"/>
      <c r="J522"/>
      <c r="K522"/>
      <c r="L522"/>
      <c r="M522"/>
      <c r="N522"/>
      <c r="O522"/>
      <c r="P522"/>
      <c r="Q522"/>
      <c r="R522"/>
    </row>
    <row r="523" spans="1:18" s="12" customFormat="1" ht="22.5" customHeight="1">
      <c r="A523" s="25">
        <v>42109</v>
      </c>
      <c r="B523" s="28" t="s">
        <v>9</v>
      </c>
      <c r="C523" s="32" t="s">
        <v>29</v>
      </c>
      <c r="D523" s="16"/>
      <c r="E523" s="14">
        <v>439951.2</v>
      </c>
      <c r="F523" s="14"/>
      <c r="G523" s="14"/>
      <c r="H523" s="14">
        <f t="shared" si="10"/>
        <v>439951.2</v>
      </c>
      <c r="I523"/>
      <c r="J523"/>
      <c r="K523"/>
      <c r="L523"/>
      <c r="M523"/>
      <c r="N523"/>
      <c r="O523"/>
      <c r="P523"/>
      <c r="Q523"/>
      <c r="R523"/>
    </row>
    <row r="524" spans="1:18" s="11" customFormat="1" ht="22.5" customHeight="1">
      <c r="A524" s="25">
        <v>42229</v>
      </c>
      <c r="B524" s="28" t="s">
        <v>521</v>
      </c>
      <c r="C524" s="32" t="s">
        <v>187</v>
      </c>
      <c r="D524" s="16"/>
      <c r="E524" s="14">
        <v>137001.8</v>
      </c>
      <c r="F524" s="14"/>
      <c r="G524" s="14"/>
      <c r="H524" s="14">
        <f t="shared" si="10"/>
        <v>137001.8</v>
      </c>
      <c r="I524"/>
      <c r="J524"/>
      <c r="K524"/>
      <c r="L524"/>
      <c r="M524"/>
      <c r="N524"/>
      <c r="O524"/>
      <c r="P524"/>
      <c r="Q524"/>
      <c r="R524"/>
    </row>
    <row r="525" spans="1:18" s="11" customFormat="1" ht="22.5" customHeight="1">
      <c r="A525" s="25" t="s">
        <v>345</v>
      </c>
      <c r="B525" s="28" t="s">
        <v>46</v>
      </c>
      <c r="C525" s="32" t="s">
        <v>41</v>
      </c>
      <c r="D525" s="16"/>
      <c r="E525" s="14">
        <v>78942</v>
      </c>
      <c r="F525" s="14"/>
      <c r="G525" s="14"/>
      <c r="H525" s="14">
        <f t="shared" si="10"/>
        <v>78942</v>
      </c>
      <c r="I525"/>
      <c r="J525"/>
      <c r="K525"/>
      <c r="L525"/>
      <c r="M525"/>
      <c r="N525"/>
      <c r="O525"/>
      <c r="P525"/>
      <c r="Q525"/>
      <c r="R525"/>
    </row>
    <row r="526" spans="1:18" s="11" customFormat="1" ht="22.5" customHeight="1">
      <c r="A526" s="25">
        <v>42185</v>
      </c>
      <c r="B526" s="28" t="s">
        <v>46</v>
      </c>
      <c r="C526" s="32" t="s">
        <v>42</v>
      </c>
      <c r="D526" s="16"/>
      <c r="E526" s="14">
        <v>39539.56</v>
      </c>
      <c r="F526" s="14"/>
      <c r="G526" s="14"/>
      <c r="H526" s="14">
        <f t="shared" si="10"/>
        <v>39539.56</v>
      </c>
      <c r="I526"/>
      <c r="J526"/>
      <c r="K526"/>
      <c r="L526"/>
      <c r="M526"/>
      <c r="N526"/>
      <c r="O526"/>
      <c r="P526"/>
      <c r="Q526"/>
      <c r="R526"/>
    </row>
    <row r="527" spans="1:18" s="18" customFormat="1" ht="22.5" customHeight="1">
      <c r="A527" s="25">
        <v>42186</v>
      </c>
      <c r="B527" s="28" t="s">
        <v>46</v>
      </c>
      <c r="C527" s="32" t="s">
        <v>44</v>
      </c>
      <c r="D527" s="16"/>
      <c r="E527" s="14">
        <v>35058.45</v>
      </c>
      <c r="F527" s="14"/>
      <c r="G527" s="14"/>
      <c r="H527" s="14">
        <f t="shared" si="10"/>
        <v>35058.45</v>
      </c>
      <c r="I527"/>
      <c r="J527"/>
      <c r="K527"/>
      <c r="L527"/>
      <c r="M527"/>
      <c r="N527"/>
      <c r="O527"/>
      <c r="P527"/>
      <c r="Q527"/>
      <c r="R527"/>
    </row>
    <row r="528" spans="1:18" s="12" customFormat="1" ht="22.5" customHeight="1">
      <c r="A528" s="25">
        <v>42192</v>
      </c>
      <c r="B528" s="28" t="s">
        <v>46</v>
      </c>
      <c r="C528" s="32" t="s">
        <v>43</v>
      </c>
      <c r="D528" s="16"/>
      <c r="E528" s="14"/>
      <c r="F528" s="14">
        <v>70816.52</v>
      </c>
      <c r="G528" s="14"/>
      <c r="H528" s="14">
        <f t="shared" si="10"/>
        <v>70816.52</v>
      </c>
      <c r="I528"/>
      <c r="J528"/>
      <c r="K528"/>
      <c r="L528"/>
      <c r="M528"/>
      <c r="N528"/>
      <c r="O528"/>
      <c r="P528"/>
      <c r="Q528"/>
      <c r="R528"/>
    </row>
    <row r="529" spans="1:18" s="12" customFormat="1" ht="22.5" customHeight="1">
      <c r="A529" s="25">
        <v>42496</v>
      </c>
      <c r="B529" s="28" t="s">
        <v>46</v>
      </c>
      <c r="C529" s="32" t="s">
        <v>502</v>
      </c>
      <c r="D529" s="16"/>
      <c r="E529" s="14"/>
      <c r="F529" s="14">
        <v>85932.91</v>
      </c>
      <c r="G529" s="14"/>
      <c r="H529" s="14">
        <f t="shared" si="10"/>
        <v>85932.91</v>
      </c>
      <c r="I529"/>
      <c r="J529"/>
      <c r="K529"/>
      <c r="L529"/>
      <c r="M529"/>
      <c r="N529"/>
      <c r="O529"/>
      <c r="P529"/>
      <c r="Q529"/>
      <c r="R529"/>
    </row>
    <row r="530" spans="1:18" s="12" customFormat="1" ht="22.5" customHeight="1">
      <c r="A530" s="25">
        <v>42096</v>
      </c>
      <c r="B530" s="28" t="s">
        <v>69</v>
      </c>
      <c r="C530" s="31" t="s">
        <v>71</v>
      </c>
      <c r="D530" s="16"/>
      <c r="E530" s="14"/>
      <c r="F530" s="43">
        <v>61800</v>
      </c>
      <c r="G530" s="14"/>
      <c r="H530" s="14">
        <f t="shared" si="10"/>
        <v>61800</v>
      </c>
      <c r="I530"/>
      <c r="J530"/>
      <c r="K530"/>
      <c r="L530"/>
      <c r="M530"/>
      <c r="N530"/>
      <c r="O530"/>
      <c r="P530"/>
      <c r="Q530"/>
      <c r="R530"/>
    </row>
    <row r="531" spans="1:18" s="12" customFormat="1" ht="22.5" customHeight="1">
      <c r="A531" s="25">
        <v>42096</v>
      </c>
      <c r="B531" s="28" t="s">
        <v>69</v>
      </c>
      <c r="C531" s="31" t="s">
        <v>70</v>
      </c>
      <c r="D531" s="16"/>
      <c r="E531" s="14"/>
      <c r="F531" s="14">
        <v>401700</v>
      </c>
      <c r="G531" s="14"/>
      <c r="H531" s="14">
        <f t="shared" si="10"/>
        <v>401700</v>
      </c>
      <c r="I531"/>
      <c r="J531"/>
      <c r="K531"/>
      <c r="L531"/>
      <c r="M531"/>
      <c r="N531"/>
      <c r="O531"/>
      <c r="P531"/>
      <c r="Q531"/>
      <c r="R531"/>
    </row>
    <row r="532" spans="1:18" s="12" customFormat="1" ht="22.5" customHeight="1">
      <c r="A532" s="25">
        <v>42334</v>
      </c>
      <c r="B532" s="28" t="s">
        <v>69</v>
      </c>
      <c r="C532" s="31" t="s">
        <v>306</v>
      </c>
      <c r="D532" s="16"/>
      <c r="E532" s="14">
        <v>1404000</v>
      </c>
      <c r="F532" s="14"/>
      <c r="G532" s="14"/>
      <c r="H532" s="14">
        <f t="shared" si="10"/>
        <v>1404000</v>
      </c>
      <c r="I532"/>
      <c r="J532"/>
      <c r="K532"/>
      <c r="L532"/>
      <c r="M532"/>
      <c r="N532"/>
      <c r="O532"/>
      <c r="P532"/>
      <c r="Q532"/>
      <c r="R532"/>
    </row>
    <row r="533" spans="1:18" s="12" customFormat="1" ht="22.5" customHeight="1">
      <c r="A533" s="25">
        <v>42160</v>
      </c>
      <c r="B533" s="28" t="s">
        <v>37</v>
      </c>
      <c r="C533" s="32" t="s">
        <v>281</v>
      </c>
      <c r="D533" s="16"/>
      <c r="E533" s="14">
        <v>11352.02</v>
      </c>
      <c r="F533" s="14"/>
      <c r="G533" s="14"/>
      <c r="H533" s="14">
        <f t="shared" si="10"/>
        <v>11352.02</v>
      </c>
      <c r="I533"/>
      <c r="J533"/>
      <c r="K533"/>
      <c r="L533"/>
      <c r="M533"/>
      <c r="N533"/>
      <c r="O533"/>
      <c r="P533"/>
      <c r="Q533"/>
      <c r="R533"/>
    </row>
    <row r="534" spans="1:18" s="12" customFormat="1" ht="22.5" customHeight="1">
      <c r="A534" s="25">
        <v>42146</v>
      </c>
      <c r="B534" s="28" t="s">
        <v>37</v>
      </c>
      <c r="C534" s="32" t="s">
        <v>280</v>
      </c>
      <c r="D534" s="16"/>
      <c r="E534" s="14">
        <v>195408</v>
      </c>
      <c r="F534" s="14"/>
      <c r="G534" s="14"/>
      <c r="H534" s="14">
        <f t="shared" si="10"/>
        <v>195408</v>
      </c>
      <c r="I534"/>
      <c r="J534"/>
      <c r="K534"/>
      <c r="L534"/>
      <c r="M534"/>
      <c r="N534"/>
      <c r="O534"/>
      <c r="P534"/>
      <c r="Q534"/>
      <c r="R534"/>
    </row>
    <row r="535" spans="1:8" ht="22.5" customHeight="1">
      <c r="A535" s="25">
        <v>42233</v>
      </c>
      <c r="B535" s="28" t="s">
        <v>522</v>
      </c>
      <c r="C535" s="32" t="s">
        <v>72</v>
      </c>
      <c r="D535" s="16"/>
      <c r="E535" s="14"/>
      <c r="F535" s="14">
        <v>656095.16</v>
      </c>
      <c r="G535" s="14"/>
      <c r="H535" s="14">
        <f t="shared" si="10"/>
        <v>656095.16</v>
      </c>
    </row>
    <row r="536" spans="1:8" ht="22.5" customHeight="1">
      <c r="A536" s="25">
        <v>42208</v>
      </c>
      <c r="B536" s="28" t="s">
        <v>610</v>
      </c>
      <c r="C536" s="32" t="s">
        <v>518</v>
      </c>
      <c r="D536" s="16"/>
      <c r="E536" s="14">
        <v>317325.6</v>
      </c>
      <c r="F536" s="14"/>
      <c r="G536" s="14"/>
      <c r="H536" s="14">
        <f t="shared" si="10"/>
        <v>317325.6</v>
      </c>
    </row>
    <row r="537" spans="1:8" ht="22.5" customHeight="1">
      <c r="A537" s="25">
        <v>40522</v>
      </c>
      <c r="B537" s="28" t="s">
        <v>189</v>
      </c>
      <c r="C537" s="32" t="s">
        <v>503</v>
      </c>
      <c r="D537" s="16"/>
      <c r="E537" s="14">
        <v>26134.96</v>
      </c>
      <c r="F537" s="14"/>
      <c r="G537" s="14"/>
      <c r="H537" s="14">
        <f t="shared" si="10"/>
        <v>26134.96</v>
      </c>
    </row>
    <row r="538" spans="1:8" ht="22.5" customHeight="1">
      <c r="A538" s="25">
        <v>42125</v>
      </c>
      <c r="B538" s="28" t="s">
        <v>39</v>
      </c>
      <c r="C538" s="32" t="s">
        <v>30</v>
      </c>
      <c r="D538" s="16"/>
      <c r="E538" s="14">
        <v>639560</v>
      </c>
      <c r="F538" s="14"/>
      <c r="G538" s="14"/>
      <c r="H538" s="14">
        <f t="shared" si="10"/>
        <v>639560</v>
      </c>
    </row>
    <row r="539" spans="1:8" ht="22.5" customHeight="1">
      <c r="A539" s="25">
        <v>42037</v>
      </c>
      <c r="B539" s="28" t="s">
        <v>282</v>
      </c>
      <c r="C539" s="32" t="s">
        <v>18</v>
      </c>
      <c r="D539" s="16"/>
      <c r="E539" s="14">
        <v>344501</v>
      </c>
      <c r="F539" s="14"/>
      <c r="G539" s="14"/>
      <c r="H539" s="14">
        <f t="shared" si="10"/>
        <v>344501</v>
      </c>
    </row>
    <row r="540" spans="2:8" ht="15.75" customHeight="1">
      <c r="B540" s="24"/>
      <c r="C540" s="9"/>
      <c r="H540" s="51">
        <f>SUM(H12:H539)</f>
        <v>92262279.13000001</v>
      </c>
    </row>
    <row r="541" spans="2:8" ht="15.75" customHeight="1">
      <c r="B541" s="23" t="s">
        <v>753</v>
      </c>
      <c r="C541" s="9"/>
      <c r="H541" s="2">
        <v>0</v>
      </c>
    </row>
    <row r="542" spans="1:3" ht="15.75" customHeight="1">
      <c r="A542"/>
      <c r="C542" s="9"/>
    </row>
    <row r="543" spans="1:8" ht="15.75" customHeight="1">
      <c r="A543"/>
      <c r="B543"/>
      <c r="C543"/>
      <c r="D543"/>
      <c r="E543"/>
      <c r="F543"/>
      <c r="G543"/>
      <c r="H543" s="27">
        <v>0</v>
      </c>
    </row>
    <row r="544" spans="1:8" ht="15.75" customHeight="1">
      <c r="A544"/>
      <c r="B544"/>
      <c r="C544"/>
      <c r="D544"/>
      <c r="E544"/>
      <c r="F544"/>
      <c r="G544"/>
      <c r="H544"/>
    </row>
    <row r="545" spans="1:8" ht="15.75" customHeight="1">
      <c r="A545"/>
      <c r="B545"/>
      <c r="C545"/>
      <c r="D545"/>
      <c r="E545"/>
      <c r="F545"/>
      <c r="G545"/>
      <c r="H545"/>
    </row>
    <row r="546" spans="1:8" ht="15.75" customHeight="1">
      <c r="A546"/>
      <c r="B546"/>
      <c r="C546"/>
      <c r="D546"/>
      <c r="E546"/>
      <c r="F546"/>
      <c r="G546"/>
      <c r="H546"/>
    </row>
    <row r="547" spans="1:8" ht="15.75" customHeight="1">
      <c r="A547"/>
      <c r="B547"/>
      <c r="C547"/>
      <c r="D547"/>
      <c r="E547"/>
      <c r="F547"/>
      <c r="G547"/>
      <c r="H547"/>
    </row>
    <row r="548" spans="1:8" ht="15.75" customHeight="1">
      <c r="A548"/>
      <c r="B548"/>
      <c r="C548"/>
      <c r="D548"/>
      <c r="E548"/>
      <c r="F548"/>
      <c r="G548"/>
      <c r="H548"/>
    </row>
    <row r="549" spans="1:8" ht="15.75" customHeight="1">
      <c r="A549"/>
      <c r="B549"/>
      <c r="C549"/>
      <c r="D549"/>
      <c r="E549"/>
      <c r="F549"/>
      <c r="G549"/>
      <c r="H549"/>
    </row>
    <row r="550" spans="1:8" ht="15.75" customHeight="1">
      <c r="A550"/>
      <c r="B550"/>
      <c r="C550"/>
      <c r="D550"/>
      <c r="E550"/>
      <c r="F550"/>
      <c r="G550"/>
      <c r="H550"/>
    </row>
    <row r="551" spans="1:8" ht="15.75" customHeight="1">
      <c r="A551"/>
      <c r="B551"/>
      <c r="C551"/>
      <c r="D551"/>
      <c r="E551"/>
      <c r="F551"/>
      <c r="G551"/>
      <c r="H551"/>
    </row>
    <row r="552" spans="1:8" ht="15.75" customHeight="1">
      <c r="A552"/>
      <c r="B552"/>
      <c r="C552"/>
      <c r="D552"/>
      <c r="E552"/>
      <c r="F552"/>
      <c r="G552"/>
      <c r="H552"/>
    </row>
    <row r="553" spans="1:8" ht="15.75" customHeight="1">
      <c r="A553"/>
      <c r="B553"/>
      <c r="C553"/>
      <c r="D553"/>
      <c r="E553"/>
      <c r="F553"/>
      <c r="G553"/>
      <c r="H553"/>
    </row>
    <row r="554" spans="1:8" ht="15.75" customHeight="1">
      <c r="A554"/>
      <c r="B554"/>
      <c r="C554"/>
      <c r="D554"/>
      <c r="E554"/>
      <c r="F554"/>
      <c r="G554"/>
      <c r="H554"/>
    </row>
    <row r="555" spans="1:8" ht="15.75" customHeight="1">
      <c r="A555"/>
      <c r="B555"/>
      <c r="C555"/>
      <c r="D555"/>
      <c r="E555"/>
      <c r="F555"/>
      <c r="G555"/>
      <c r="H555"/>
    </row>
    <row r="556" spans="1:8" ht="15.75" customHeight="1">
      <c r="A556"/>
      <c r="B556"/>
      <c r="C556"/>
      <c r="D556"/>
      <c r="E556"/>
      <c r="F556"/>
      <c r="G556"/>
      <c r="H556"/>
    </row>
    <row r="557" spans="1:8" ht="15.75" customHeight="1">
      <c r="A557"/>
      <c r="B557"/>
      <c r="C557"/>
      <c r="D557"/>
      <c r="E557"/>
      <c r="F557"/>
      <c r="G557"/>
      <c r="H557"/>
    </row>
    <row r="558" spans="1:8" ht="15.75" customHeight="1">
      <c r="A558"/>
      <c r="B558"/>
      <c r="C558"/>
      <c r="D558"/>
      <c r="E558"/>
      <c r="F558"/>
      <c r="G558"/>
      <c r="H558"/>
    </row>
    <row r="559" spans="1:8" ht="15.75" customHeight="1">
      <c r="A559"/>
      <c r="B559"/>
      <c r="C559"/>
      <c r="D559"/>
      <c r="E559"/>
      <c r="F559"/>
      <c r="G559"/>
      <c r="H559"/>
    </row>
    <row r="560" spans="1:8" ht="15.75" customHeight="1">
      <c r="A560"/>
      <c r="B560"/>
      <c r="C560"/>
      <c r="D560"/>
      <c r="E560"/>
      <c r="F560"/>
      <c r="G560"/>
      <c r="H560"/>
    </row>
    <row r="561" spans="1:8" ht="15.75" customHeight="1">
      <c r="A561"/>
      <c r="B561"/>
      <c r="C561"/>
      <c r="D561"/>
      <c r="E561"/>
      <c r="F561"/>
      <c r="G561"/>
      <c r="H561"/>
    </row>
    <row r="562" spans="1:8" ht="15.75" customHeight="1">
      <c r="A562"/>
      <c r="B562"/>
      <c r="C562"/>
      <c r="D562"/>
      <c r="E562"/>
      <c r="F562"/>
      <c r="G562"/>
      <c r="H562"/>
    </row>
    <row r="563" spans="1:8" ht="15.75" customHeight="1">
      <c r="A563"/>
      <c r="B563"/>
      <c r="C563"/>
      <c r="D563"/>
      <c r="E563"/>
      <c r="F563"/>
      <c r="G563"/>
      <c r="H563"/>
    </row>
    <row r="564" spans="1:8" ht="15.75" customHeight="1">
      <c r="A564"/>
      <c r="B564"/>
      <c r="C564"/>
      <c r="D564"/>
      <c r="E564"/>
      <c r="F564"/>
      <c r="G564"/>
      <c r="H564"/>
    </row>
    <row r="565" spans="1:8" ht="15.75" customHeight="1">
      <c r="A565"/>
      <c r="B565"/>
      <c r="C565"/>
      <c r="D565"/>
      <c r="E565"/>
      <c r="F565"/>
      <c r="G565"/>
      <c r="H565"/>
    </row>
    <row r="566" spans="1:8" ht="15.75" customHeight="1">
      <c r="A566"/>
      <c r="B566"/>
      <c r="C566"/>
      <c r="D566"/>
      <c r="E566"/>
      <c r="F566"/>
      <c r="G566"/>
      <c r="H566"/>
    </row>
    <row r="567" spans="1:8" ht="15.75" customHeight="1">
      <c r="A567"/>
      <c r="B567"/>
      <c r="C567"/>
      <c r="D567"/>
      <c r="E567"/>
      <c r="F567"/>
      <c r="G567"/>
      <c r="H567"/>
    </row>
    <row r="568" spans="1:8" ht="15.75" customHeight="1">
      <c r="A568"/>
      <c r="B568"/>
      <c r="C568"/>
      <c r="D568"/>
      <c r="E568"/>
      <c r="F568"/>
      <c r="G568"/>
      <c r="H568"/>
    </row>
    <row r="569" spans="1:8" ht="15.75" customHeight="1">
      <c r="A569"/>
      <c r="B569"/>
      <c r="C569"/>
      <c r="D569"/>
      <c r="E569"/>
      <c r="F569"/>
      <c r="G569"/>
      <c r="H569"/>
    </row>
    <row r="570" spans="1:8" ht="15.75" customHeight="1">
      <c r="A570"/>
      <c r="B570"/>
      <c r="C570"/>
      <c r="D570"/>
      <c r="E570"/>
      <c r="F570"/>
      <c r="G570"/>
      <c r="H570"/>
    </row>
    <row r="571" spans="1:8" ht="15.75" customHeight="1">
      <c r="A571"/>
      <c r="B571"/>
      <c r="C571"/>
      <c r="D571"/>
      <c r="E571"/>
      <c r="F571"/>
      <c r="G571"/>
      <c r="H571"/>
    </row>
    <row r="572" spans="1:8" ht="15.75" customHeight="1">
      <c r="A572"/>
      <c r="B572"/>
      <c r="C572"/>
      <c r="D572"/>
      <c r="E572"/>
      <c r="F572"/>
      <c r="G572"/>
      <c r="H572"/>
    </row>
    <row r="573" spans="1:8" ht="15.75" customHeight="1">
      <c r="A573"/>
      <c r="B573"/>
      <c r="C573"/>
      <c r="D573"/>
      <c r="E573"/>
      <c r="F573"/>
      <c r="G573"/>
      <c r="H573"/>
    </row>
    <row r="574" spans="1:8" ht="15.75" customHeight="1">
      <c r="A574"/>
      <c r="B574"/>
      <c r="C574"/>
      <c r="D574"/>
      <c r="E574"/>
      <c r="F574"/>
      <c r="G574"/>
      <c r="H574"/>
    </row>
    <row r="575" spans="1:8" ht="15.75" customHeight="1">
      <c r="A575"/>
      <c r="B575"/>
      <c r="C575"/>
      <c r="D575"/>
      <c r="E575"/>
      <c r="F575"/>
      <c r="G575"/>
      <c r="H575"/>
    </row>
    <row r="576" spans="1:8" ht="15.75" customHeight="1">
      <c r="A576"/>
      <c r="B576"/>
      <c r="C576"/>
      <c r="D576"/>
      <c r="E576"/>
      <c r="F576"/>
      <c r="G576"/>
      <c r="H576"/>
    </row>
    <row r="577" spans="1:8" ht="15.75" customHeight="1">
      <c r="A577"/>
      <c r="B577"/>
      <c r="C577"/>
      <c r="D577"/>
      <c r="E577"/>
      <c r="F577"/>
      <c r="G577"/>
      <c r="H577"/>
    </row>
    <row r="578" spans="1:8" ht="15.75" customHeight="1">
      <c r="A578"/>
      <c r="B578"/>
      <c r="C578"/>
      <c r="D578"/>
      <c r="E578"/>
      <c r="F578"/>
      <c r="G578"/>
      <c r="H578"/>
    </row>
    <row r="579" spans="1:8" ht="15.75" customHeight="1">
      <c r="A579"/>
      <c r="B579"/>
      <c r="C579"/>
      <c r="D579"/>
      <c r="E579"/>
      <c r="F579"/>
      <c r="G579"/>
      <c r="H579"/>
    </row>
    <row r="580" spans="1:8" ht="15.75" customHeight="1">
      <c r="A580"/>
      <c r="B580"/>
      <c r="C580"/>
      <c r="D580"/>
      <c r="E580"/>
      <c r="F580"/>
      <c r="G580"/>
      <c r="H580"/>
    </row>
    <row r="581" spans="1:8" ht="15.75" customHeight="1">
      <c r="A581"/>
      <c r="B581"/>
      <c r="C581"/>
      <c r="D581"/>
      <c r="E581"/>
      <c r="F581"/>
      <c r="G581"/>
      <c r="H581"/>
    </row>
    <row r="582" spans="1:8" ht="15.75" customHeight="1">
      <c r="A582"/>
      <c r="B582"/>
      <c r="C582"/>
      <c r="D582"/>
      <c r="E582"/>
      <c r="F582"/>
      <c r="G582"/>
      <c r="H582"/>
    </row>
    <row r="583" spans="1:8" ht="15.75" customHeight="1">
      <c r="A583"/>
      <c r="B583"/>
      <c r="C583"/>
      <c r="D583"/>
      <c r="E583"/>
      <c r="F583"/>
      <c r="G583"/>
      <c r="H583"/>
    </row>
    <row r="584" spans="1:8" ht="15.75" customHeight="1">
      <c r="A584"/>
      <c r="B584"/>
      <c r="C584"/>
      <c r="D584"/>
      <c r="E584"/>
      <c r="F584"/>
      <c r="G584"/>
      <c r="H584"/>
    </row>
    <row r="585" spans="1:8" ht="15.75" customHeight="1">
      <c r="A585"/>
      <c r="B585"/>
      <c r="C585"/>
      <c r="D585"/>
      <c r="E585"/>
      <c r="F585"/>
      <c r="G585"/>
      <c r="H585"/>
    </row>
    <row r="586" spans="1:8" ht="15.75" customHeight="1">
      <c r="A586"/>
      <c r="B586"/>
      <c r="C586"/>
      <c r="D586"/>
      <c r="E586"/>
      <c r="F586"/>
      <c r="G586"/>
      <c r="H586"/>
    </row>
    <row r="587" spans="1:8" ht="15.75" customHeight="1">
      <c r="A587"/>
      <c r="B587"/>
      <c r="C587"/>
      <c r="D587"/>
      <c r="E587"/>
      <c r="F587"/>
      <c r="G587"/>
      <c r="H587"/>
    </row>
    <row r="588" spans="1:8" ht="15.75" customHeight="1">
      <c r="A588"/>
      <c r="B588"/>
      <c r="C588"/>
      <c r="D588"/>
      <c r="E588"/>
      <c r="F588"/>
      <c r="G588"/>
      <c r="H588"/>
    </row>
    <row r="589" spans="1:8" ht="15.75" customHeight="1">
      <c r="A589"/>
      <c r="B589"/>
      <c r="C589"/>
      <c r="D589"/>
      <c r="E589"/>
      <c r="F589"/>
      <c r="G589"/>
      <c r="H589"/>
    </row>
    <row r="590" spans="1:8" ht="15.75" customHeight="1">
      <c r="A590"/>
      <c r="B590"/>
      <c r="C590"/>
      <c r="D590"/>
      <c r="E590"/>
      <c r="F590"/>
      <c r="G590"/>
      <c r="H590"/>
    </row>
    <row r="591" spans="1:8" ht="15.75" customHeight="1">
      <c r="A591"/>
      <c r="B591"/>
      <c r="C591"/>
      <c r="D591"/>
      <c r="E591"/>
      <c r="F591"/>
      <c r="G591"/>
      <c r="H591"/>
    </row>
    <row r="592" spans="1:8" ht="15.75" customHeight="1">
      <c r="A592"/>
      <c r="B592"/>
      <c r="C592"/>
      <c r="D592"/>
      <c r="E592"/>
      <c r="F592"/>
      <c r="G592"/>
      <c r="H592"/>
    </row>
    <row r="593" spans="1:8" ht="15.75" customHeight="1">
      <c r="A593"/>
      <c r="B593"/>
      <c r="C593"/>
      <c r="D593"/>
      <c r="E593"/>
      <c r="F593"/>
      <c r="G593"/>
      <c r="H593"/>
    </row>
    <row r="594" spans="1:8" ht="15.75" customHeight="1">
      <c r="A594"/>
      <c r="B594"/>
      <c r="C594"/>
      <c r="D594"/>
      <c r="E594"/>
      <c r="F594"/>
      <c r="G594"/>
      <c r="H594"/>
    </row>
    <row r="595" spans="1:8" ht="15.75" customHeight="1">
      <c r="A595"/>
      <c r="B595"/>
      <c r="C595"/>
      <c r="D595"/>
      <c r="E595"/>
      <c r="F595"/>
      <c r="G595"/>
      <c r="H595"/>
    </row>
    <row r="596" spans="1:8" ht="15.75" customHeight="1">
      <c r="A596"/>
      <c r="B596"/>
      <c r="C596"/>
      <c r="D596"/>
      <c r="E596"/>
      <c r="F596"/>
      <c r="G596"/>
      <c r="H596"/>
    </row>
    <row r="597" spans="1:8" ht="15.75" customHeight="1">
      <c r="A597"/>
      <c r="B597"/>
      <c r="C597"/>
      <c r="D597"/>
      <c r="E597"/>
      <c r="F597"/>
      <c r="G597"/>
      <c r="H597"/>
    </row>
    <row r="598" spans="1:8" ht="15.75" customHeight="1">
      <c r="A598"/>
      <c r="B598"/>
      <c r="C598"/>
      <c r="D598"/>
      <c r="E598"/>
      <c r="F598"/>
      <c r="G598"/>
      <c r="H598"/>
    </row>
    <row r="599" spans="1:8" ht="15.75" customHeight="1">
      <c r="A599"/>
      <c r="B599"/>
      <c r="C599"/>
      <c r="D599"/>
      <c r="E599"/>
      <c r="F599"/>
      <c r="G599"/>
      <c r="H599"/>
    </row>
    <row r="600" spans="1:8" ht="15.75" customHeight="1">
      <c r="A600"/>
      <c r="B600"/>
      <c r="C600"/>
      <c r="D600"/>
      <c r="E600"/>
      <c r="F600"/>
      <c r="G600"/>
      <c r="H600"/>
    </row>
    <row r="601" spans="1:8" ht="15.75" customHeight="1">
      <c r="A601"/>
      <c r="B601"/>
      <c r="C601"/>
      <c r="D601"/>
      <c r="E601"/>
      <c r="F601"/>
      <c r="G601"/>
      <c r="H601"/>
    </row>
    <row r="602" spans="1:8" ht="15.75" customHeight="1">
      <c r="A602"/>
      <c r="B602"/>
      <c r="C602"/>
      <c r="D602"/>
      <c r="E602"/>
      <c r="F602"/>
      <c r="G602"/>
      <c r="H602"/>
    </row>
    <row r="603" spans="1:8" ht="15.75" customHeight="1">
      <c r="A603"/>
      <c r="B603"/>
      <c r="C603"/>
      <c r="D603"/>
      <c r="E603"/>
      <c r="F603"/>
      <c r="G603"/>
      <c r="H603"/>
    </row>
    <row r="604" spans="1:8" ht="15.75" customHeight="1">
      <c r="A604"/>
      <c r="B604"/>
      <c r="C604"/>
      <c r="D604"/>
      <c r="E604"/>
      <c r="F604"/>
      <c r="G604"/>
      <c r="H604"/>
    </row>
    <row r="605" spans="1:8" ht="15.75" customHeight="1">
      <c r="A605"/>
      <c r="B605"/>
      <c r="C605"/>
      <c r="D605"/>
      <c r="E605"/>
      <c r="F605"/>
      <c r="G605"/>
      <c r="H605"/>
    </row>
    <row r="606" spans="1:8" ht="15.75" customHeight="1">
      <c r="A606"/>
      <c r="B606"/>
      <c r="C606"/>
      <c r="D606"/>
      <c r="E606"/>
      <c r="F606"/>
      <c r="G606"/>
      <c r="H606"/>
    </row>
    <row r="607" spans="1:8" ht="15.75" customHeight="1">
      <c r="A607"/>
      <c r="B607"/>
      <c r="C607"/>
      <c r="D607"/>
      <c r="E607"/>
      <c r="F607"/>
      <c r="G607"/>
      <c r="H607"/>
    </row>
    <row r="608" spans="1:8" ht="15.75" customHeight="1">
      <c r="A608"/>
      <c r="B608"/>
      <c r="C608"/>
      <c r="D608"/>
      <c r="E608"/>
      <c r="F608"/>
      <c r="G608"/>
      <c r="H608"/>
    </row>
    <row r="609" spans="1:8" ht="15.75" customHeight="1">
      <c r="A609"/>
      <c r="B609"/>
      <c r="C609"/>
      <c r="D609"/>
      <c r="E609"/>
      <c r="F609"/>
      <c r="G609"/>
      <c r="H609"/>
    </row>
    <row r="610" spans="1:8" ht="15.75" customHeight="1">
      <c r="A610"/>
      <c r="B610"/>
      <c r="C610"/>
      <c r="D610"/>
      <c r="E610"/>
      <c r="F610"/>
      <c r="G610"/>
      <c r="H610"/>
    </row>
    <row r="611" spans="1:8" ht="15.75" customHeight="1">
      <c r="A611"/>
      <c r="B611"/>
      <c r="C611"/>
      <c r="D611"/>
      <c r="E611"/>
      <c r="F611"/>
      <c r="G611"/>
      <c r="H611"/>
    </row>
    <row r="612" spans="1:8" ht="15.75" customHeight="1">
      <c r="A612"/>
      <c r="B612"/>
      <c r="C612"/>
      <c r="D612"/>
      <c r="E612"/>
      <c r="F612"/>
      <c r="G612"/>
      <c r="H612"/>
    </row>
    <row r="613" spans="1:8" ht="15.75" customHeight="1">
      <c r="A613"/>
      <c r="B613"/>
      <c r="C613"/>
      <c r="D613"/>
      <c r="E613"/>
      <c r="F613"/>
      <c r="G613"/>
      <c r="H613"/>
    </row>
    <row r="614" spans="1:8" ht="15.75" customHeight="1">
      <c r="A614"/>
      <c r="B614"/>
      <c r="C614"/>
      <c r="D614"/>
      <c r="E614"/>
      <c r="F614"/>
      <c r="G614"/>
      <c r="H614"/>
    </row>
    <row r="615" spans="1:8" ht="15.75" customHeight="1">
      <c r="A615"/>
      <c r="B615"/>
      <c r="C615"/>
      <c r="D615"/>
      <c r="E615"/>
      <c r="F615"/>
      <c r="G615"/>
      <c r="H615"/>
    </row>
    <row r="616" spans="1:8" ht="15.75" customHeight="1">
      <c r="A616"/>
      <c r="B616"/>
      <c r="C616"/>
      <c r="D616"/>
      <c r="E616"/>
      <c r="F616"/>
      <c r="G616"/>
      <c r="H616"/>
    </row>
    <row r="617" spans="1:8" ht="15.75" customHeight="1">
      <c r="A617"/>
      <c r="B617"/>
      <c r="C617"/>
      <c r="D617"/>
      <c r="E617"/>
      <c r="F617"/>
      <c r="G617"/>
      <c r="H617"/>
    </row>
    <row r="618" spans="1:8" ht="15.75" customHeight="1">
      <c r="A618"/>
      <c r="B618"/>
      <c r="C618"/>
      <c r="D618"/>
      <c r="E618"/>
      <c r="F618"/>
      <c r="G618"/>
      <c r="H618"/>
    </row>
    <row r="619" spans="1:8" ht="15.75" customHeight="1">
      <c r="A619"/>
      <c r="B619"/>
      <c r="C619"/>
      <c r="D619"/>
      <c r="E619"/>
      <c r="F619"/>
      <c r="G619"/>
      <c r="H619"/>
    </row>
    <row r="620" spans="1:8" ht="15.75" customHeight="1">
      <c r="A620"/>
      <c r="B620"/>
      <c r="C620"/>
      <c r="D620"/>
      <c r="E620"/>
      <c r="F620"/>
      <c r="G620"/>
      <c r="H620"/>
    </row>
    <row r="621" spans="1:8" ht="15.75" customHeight="1">
      <c r="A621"/>
      <c r="B621"/>
      <c r="C621"/>
      <c r="D621"/>
      <c r="E621"/>
      <c r="F621"/>
      <c r="G621"/>
      <c r="H621"/>
    </row>
    <row r="622" spans="1:8" ht="15.75" customHeight="1">
      <c r="A622"/>
      <c r="B622"/>
      <c r="C622"/>
      <c r="D622"/>
      <c r="E622"/>
      <c r="F622"/>
      <c r="G622"/>
      <c r="H622"/>
    </row>
    <row r="623" spans="1:8" ht="15.75" customHeight="1">
      <c r="A623"/>
      <c r="B623"/>
      <c r="C623"/>
      <c r="D623"/>
      <c r="E623"/>
      <c r="F623"/>
      <c r="G623"/>
      <c r="H623"/>
    </row>
    <row r="624" spans="1:8" ht="15.75" customHeight="1">
      <c r="A624"/>
      <c r="B624"/>
      <c r="C624"/>
      <c r="D624"/>
      <c r="E624"/>
      <c r="F624"/>
      <c r="G624"/>
      <c r="H624"/>
    </row>
    <row r="625" spans="1:8" ht="15.75" customHeight="1">
      <c r="A625"/>
      <c r="B625"/>
      <c r="C625"/>
      <c r="D625"/>
      <c r="E625"/>
      <c r="F625"/>
      <c r="G625"/>
      <c r="H625"/>
    </row>
    <row r="626" spans="1:8" ht="15.75" customHeight="1">
      <c r="A626"/>
      <c r="B626"/>
      <c r="C626"/>
      <c r="D626"/>
      <c r="E626"/>
      <c r="F626"/>
      <c r="G626"/>
      <c r="H626"/>
    </row>
    <row r="627" spans="1:8" ht="15.75" customHeight="1">
      <c r="A627"/>
      <c r="B627"/>
      <c r="C627"/>
      <c r="D627"/>
      <c r="E627"/>
      <c r="F627"/>
      <c r="G627"/>
      <c r="H627"/>
    </row>
    <row r="628" spans="1:8" ht="15.75" customHeight="1">
      <c r="A628"/>
      <c r="B628"/>
      <c r="C628"/>
      <c r="D628"/>
      <c r="E628"/>
      <c r="F628"/>
      <c r="G628"/>
      <c r="H628"/>
    </row>
    <row r="629" spans="1:8" ht="15.75" customHeight="1">
      <c r="A629"/>
      <c r="B629"/>
      <c r="C629"/>
      <c r="D629"/>
      <c r="E629"/>
      <c r="F629"/>
      <c r="G629"/>
      <c r="H629"/>
    </row>
    <row r="630" spans="1:8" ht="15.75" customHeight="1">
      <c r="A630"/>
      <c r="B630"/>
      <c r="C630"/>
      <c r="D630"/>
      <c r="E630"/>
      <c r="F630"/>
      <c r="G630"/>
      <c r="H630"/>
    </row>
    <row r="631" spans="1:8" ht="15.75" customHeight="1">
      <c r="A631"/>
      <c r="B631"/>
      <c r="C631"/>
      <c r="D631"/>
      <c r="E631"/>
      <c r="F631"/>
      <c r="G631"/>
      <c r="H631"/>
    </row>
    <row r="632" spans="1:8" ht="15.75" customHeight="1">
      <c r="A632"/>
      <c r="B632"/>
      <c r="C632"/>
      <c r="D632"/>
      <c r="E632"/>
      <c r="F632"/>
      <c r="G632"/>
      <c r="H632"/>
    </row>
    <row r="633" spans="1:8" ht="15.75" customHeight="1">
      <c r="A633"/>
      <c r="B633"/>
      <c r="C633"/>
      <c r="D633"/>
      <c r="E633"/>
      <c r="F633"/>
      <c r="G633"/>
      <c r="H633"/>
    </row>
    <row r="634" spans="1:8" ht="15.75" customHeight="1">
      <c r="A634"/>
      <c r="B634"/>
      <c r="C634"/>
      <c r="D634"/>
      <c r="E634"/>
      <c r="F634"/>
      <c r="G634"/>
      <c r="H634"/>
    </row>
    <row r="635" spans="1:8" ht="15.75" customHeight="1">
      <c r="A635"/>
      <c r="B635"/>
      <c r="C635"/>
      <c r="D635"/>
      <c r="E635"/>
      <c r="F635"/>
      <c r="G635"/>
      <c r="H635"/>
    </row>
    <row r="636" spans="1:8" ht="15.75" customHeight="1">
      <c r="A636"/>
      <c r="B636"/>
      <c r="C636"/>
      <c r="D636"/>
      <c r="E636"/>
      <c r="F636"/>
      <c r="G636"/>
      <c r="H636"/>
    </row>
    <row r="637" spans="1:8" ht="15.75" customHeight="1">
      <c r="A637"/>
      <c r="B637"/>
      <c r="C637"/>
      <c r="D637"/>
      <c r="E637"/>
      <c r="F637"/>
      <c r="G637"/>
      <c r="H637"/>
    </row>
    <row r="638" spans="1:8" ht="15.75" customHeight="1">
      <c r="A638"/>
      <c r="B638"/>
      <c r="C638"/>
      <c r="D638"/>
      <c r="E638"/>
      <c r="F638"/>
      <c r="G638"/>
      <c r="H638"/>
    </row>
    <row r="639" spans="1:8" ht="15.75" customHeight="1">
      <c r="A639"/>
      <c r="B639"/>
      <c r="C639"/>
      <c r="D639"/>
      <c r="E639"/>
      <c r="F639"/>
      <c r="G639"/>
      <c r="H639"/>
    </row>
    <row r="640" spans="1:8" ht="15.75" customHeight="1">
      <c r="A640"/>
      <c r="B640"/>
      <c r="C640"/>
      <c r="D640"/>
      <c r="E640"/>
      <c r="F640"/>
      <c r="G640"/>
      <c r="H640"/>
    </row>
    <row r="641" spans="1:8" ht="15.75" customHeight="1">
      <c r="A641"/>
      <c r="B641"/>
      <c r="C641"/>
      <c r="D641"/>
      <c r="E641"/>
      <c r="F641"/>
      <c r="G641"/>
      <c r="H641"/>
    </row>
    <row r="642" spans="1:8" ht="15.75" customHeight="1">
      <c r="A642"/>
      <c r="B642"/>
      <c r="C642"/>
      <c r="D642"/>
      <c r="E642"/>
      <c r="F642"/>
      <c r="G642"/>
      <c r="H642"/>
    </row>
    <row r="643" spans="1:8" ht="15.75" customHeight="1">
      <c r="A643"/>
      <c r="B643"/>
      <c r="C643"/>
      <c r="D643"/>
      <c r="E643"/>
      <c r="F643"/>
      <c r="G643"/>
      <c r="H643"/>
    </row>
    <row r="644" spans="1:8" ht="15.75" customHeight="1">
      <c r="A644"/>
      <c r="B644"/>
      <c r="C644"/>
      <c r="D644"/>
      <c r="E644"/>
      <c r="F644"/>
      <c r="G644"/>
      <c r="H644"/>
    </row>
    <row r="645" spans="1:8" ht="15.75" customHeight="1">
      <c r="A645"/>
      <c r="B645"/>
      <c r="C645"/>
      <c r="D645"/>
      <c r="E645"/>
      <c r="F645"/>
      <c r="G645"/>
      <c r="H645"/>
    </row>
    <row r="646" spans="1:8" ht="15.75" customHeight="1">
      <c r="A646"/>
      <c r="B646"/>
      <c r="C646"/>
      <c r="D646"/>
      <c r="E646"/>
      <c r="F646"/>
      <c r="G646"/>
      <c r="H646"/>
    </row>
    <row r="647" spans="1:8" ht="15.75" customHeight="1">
      <c r="A647"/>
      <c r="B647"/>
      <c r="C647"/>
      <c r="D647"/>
      <c r="E647"/>
      <c r="F647"/>
      <c r="G647"/>
      <c r="H647"/>
    </row>
    <row r="648" spans="1:8" ht="15.75" customHeight="1">
      <c r="A648"/>
      <c r="B648"/>
      <c r="C648"/>
      <c r="D648"/>
      <c r="E648"/>
      <c r="F648"/>
      <c r="G648"/>
      <c r="H648"/>
    </row>
    <row r="649" spans="1:8" ht="15.75" customHeight="1">
      <c r="A649"/>
      <c r="B649"/>
      <c r="C649"/>
      <c r="D649"/>
      <c r="E649"/>
      <c r="F649"/>
      <c r="G649"/>
      <c r="H649"/>
    </row>
    <row r="650" spans="1:8" ht="15.75" customHeight="1">
      <c r="A650"/>
      <c r="B650"/>
      <c r="C650"/>
      <c r="D650"/>
      <c r="E650"/>
      <c r="F650"/>
      <c r="G650"/>
      <c r="H650"/>
    </row>
    <row r="651" spans="1:8" ht="15.75" customHeight="1">
      <c r="A651"/>
      <c r="B651"/>
      <c r="C651"/>
      <c r="D651"/>
      <c r="E651"/>
      <c r="F651"/>
      <c r="G651"/>
      <c r="H651"/>
    </row>
    <row r="652" spans="2:8" ht="15.75" customHeight="1">
      <c r="B652"/>
      <c r="C652"/>
      <c r="D652"/>
      <c r="E652"/>
      <c r="F652"/>
      <c r="G652"/>
      <c r="H652"/>
    </row>
    <row r="653" ht="15.75">
      <c r="H653" s="22" t="s">
        <v>327</v>
      </c>
    </row>
    <row r="656" ht="15.75">
      <c r="A656"/>
    </row>
    <row r="657" spans="1:8" ht="15.75">
      <c r="A657"/>
      <c r="B657" s="8" t="s">
        <v>327</v>
      </c>
      <c r="H657" s="22" t="s">
        <v>327</v>
      </c>
    </row>
    <row r="658" spans="1:8" ht="15.75">
      <c r="A658"/>
      <c r="H658" s="22" t="s">
        <v>327</v>
      </c>
    </row>
    <row r="659" spans="1:8" ht="15.75">
      <c r="A659"/>
      <c r="H659" s="22" t="s">
        <v>327</v>
      </c>
    </row>
    <row r="660" spans="1:8" ht="15.75">
      <c r="A660"/>
      <c r="H660" s="22" t="s">
        <v>327</v>
      </c>
    </row>
    <row r="661" spans="1:8" ht="15.75">
      <c r="A661"/>
      <c r="H661" s="22" t="s">
        <v>327</v>
      </c>
    </row>
    <row r="662" spans="1:8" ht="15">
      <c r="A662"/>
      <c r="B662"/>
      <c r="C662"/>
      <c r="D662"/>
      <c r="E662"/>
      <c r="F662"/>
      <c r="G662"/>
      <c r="H662" s="22" t="s">
        <v>327</v>
      </c>
    </row>
    <row r="669" spans="1:7" ht="15">
      <c r="A669"/>
      <c r="B669"/>
      <c r="C669"/>
      <c r="D669"/>
      <c r="E669"/>
      <c r="F669"/>
      <c r="G669"/>
    </row>
    <row r="670" spans="1:7" ht="15">
      <c r="A670"/>
      <c r="B670"/>
      <c r="C670"/>
      <c r="D670"/>
      <c r="E670"/>
      <c r="F670"/>
      <c r="G670"/>
    </row>
    <row r="671" spans="1:7" ht="15">
      <c r="A671"/>
      <c r="B671"/>
      <c r="C671"/>
      <c r="D671"/>
      <c r="E671"/>
      <c r="F671"/>
      <c r="G671"/>
    </row>
    <row r="672" spans="1:7" ht="15">
      <c r="A672"/>
      <c r="B672"/>
      <c r="C672"/>
      <c r="D672"/>
      <c r="E672"/>
      <c r="F672"/>
      <c r="G672"/>
    </row>
    <row r="673" spans="1:7" ht="15">
      <c r="A673"/>
      <c r="B673"/>
      <c r="C673"/>
      <c r="D673"/>
      <c r="E673"/>
      <c r="F673"/>
      <c r="G673"/>
    </row>
  </sheetData>
  <sheetProtection/>
  <mergeCells count="4">
    <mergeCell ref="A8:H8"/>
    <mergeCell ref="A9:H9"/>
    <mergeCell ref="A10:H10"/>
    <mergeCell ref="A7:H7"/>
  </mergeCells>
  <printOptions horizontalCentered="1"/>
  <pageMargins left="0.984251968503937" right="0.984251968503937" top="0.98425196850393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Ellianny Caba</cp:lastModifiedBy>
  <cp:lastPrinted>2017-10-03T19:38:59Z</cp:lastPrinted>
  <dcterms:created xsi:type="dcterms:W3CDTF">2015-10-27T15:36:41Z</dcterms:created>
  <dcterms:modified xsi:type="dcterms:W3CDTF">2018-01-30T19:44:49Z</dcterms:modified>
  <cp:category/>
  <cp:version/>
  <cp:contentType/>
  <cp:contentStatus/>
</cp:coreProperties>
</file>